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200027_student_uwtsd_ac_uk/Documents/Documents/Second Year/Alternative propulsion/"/>
    </mc:Choice>
  </mc:AlternateContent>
  <xr:revisionPtr revIDLastSave="420" documentId="8_{FD2BFDE5-D070-4ED6-A578-A89C1C6F29D8}" xr6:coauthVersionLast="47" xr6:coauthVersionMax="47" xr10:uidLastSave="{2C9FCAD3-59F6-47E0-9CE9-DE1DE02898A0}"/>
  <bookViews>
    <workbookView xWindow="-108" yWindow="-108" windowWidth="23256" windowHeight="12456" activeTab="1" xr2:uid="{C28BCF6E-7389-4999-819A-8D93C96C5545}"/>
  </bookViews>
  <sheets>
    <sheet name="WLTP Class 3" sheetId="1" r:id="rId1"/>
    <sheet name="Graphs" sheetId="3" r:id="rId2"/>
    <sheet name="Vehicle Data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5" i="1" l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F1129" i="1"/>
  <c r="AF1130" i="1"/>
  <c r="AF1131" i="1"/>
  <c r="AF1132" i="1"/>
  <c r="AF1133" i="1"/>
  <c r="AF1134" i="1"/>
  <c r="AF1135" i="1"/>
  <c r="AF1136" i="1"/>
  <c r="AF1137" i="1"/>
  <c r="AF1138" i="1"/>
  <c r="AF1139" i="1"/>
  <c r="AF1140" i="1"/>
  <c r="AF1141" i="1"/>
  <c r="AF1142" i="1"/>
  <c r="AF1143" i="1"/>
  <c r="AF1144" i="1"/>
  <c r="AF1145" i="1"/>
  <c r="AF1146" i="1"/>
  <c r="AF1147" i="1"/>
  <c r="AF1148" i="1"/>
  <c r="AF1149" i="1"/>
  <c r="AF1150" i="1"/>
  <c r="AF1151" i="1"/>
  <c r="AF1152" i="1"/>
  <c r="AF1153" i="1"/>
  <c r="AF1154" i="1"/>
  <c r="AF1155" i="1"/>
  <c r="AF1156" i="1"/>
  <c r="AF1157" i="1"/>
  <c r="AF1158" i="1"/>
  <c r="AF1159" i="1"/>
  <c r="AF1160" i="1"/>
  <c r="AF1161" i="1"/>
  <c r="AF1162" i="1"/>
  <c r="AF1163" i="1"/>
  <c r="AF1164" i="1"/>
  <c r="AF1165" i="1"/>
  <c r="AF1166" i="1"/>
  <c r="AF1167" i="1"/>
  <c r="AF1168" i="1"/>
  <c r="AF1169" i="1"/>
  <c r="AF1170" i="1"/>
  <c r="AF1171" i="1"/>
  <c r="AF1172" i="1"/>
  <c r="AF1173" i="1"/>
  <c r="AF1174" i="1"/>
  <c r="AF1175" i="1"/>
  <c r="AF1176" i="1"/>
  <c r="AF1177" i="1"/>
  <c r="AF1178" i="1"/>
  <c r="AF1179" i="1"/>
  <c r="AF1180" i="1"/>
  <c r="AF1181" i="1"/>
  <c r="AF1182" i="1"/>
  <c r="AF1183" i="1"/>
  <c r="AF1184" i="1"/>
  <c r="AF1185" i="1"/>
  <c r="AF1186" i="1"/>
  <c r="AF1187" i="1"/>
  <c r="AF1188" i="1"/>
  <c r="AF1189" i="1"/>
  <c r="AF1190" i="1"/>
  <c r="AF1191" i="1"/>
  <c r="AF1192" i="1"/>
  <c r="AF1193" i="1"/>
  <c r="AF1194" i="1"/>
  <c r="AF1195" i="1"/>
  <c r="AF1196" i="1"/>
  <c r="AF1197" i="1"/>
  <c r="AF1198" i="1"/>
  <c r="AF1199" i="1"/>
  <c r="AF1200" i="1"/>
  <c r="AF1201" i="1"/>
  <c r="AF1202" i="1"/>
  <c r="AF1203" i="1"/>
  <c r="AF1204" i="1"/>
  <c r="AF1205" i="1"/>
  <c r="AF1206" i="1"/>
  <c r="AF1207" i="1"/>
  <c r="AF1208" i="1"/>
  <c r="AF1209" i="1"/>
  <c r="AF1210" i="1"/>
  <c r="AF1211" i="1"/>
  <c r="AF1212" i="1"/>
  <c r="AF1213" i="1"/>
  <c r="AF1214" i="1"/>
  <c r="AF1215" i="1"/>
  <c r="AF1216" i="1"/>
  <c r="AF1217" i="1"/>
  <c r="AF1218" i="1"/>
  <c r="AF1219" i="1"/>
  <c r="AF1220" i="1"/>
  <c r="AF1221" i="1"/>
  <c r="AF1222" i="1"/>
  <c r="AF1223" i="1"/>
  <c r="AF1224" i="1"/>
  <c r="AF1225" i="1"/>
  <c r="AF1226" i="1"/>
  <c r="AF1227" i="1"/>
  <c r="AF1228" i="1"/>
  <c r="AF1229" i="1"/>
  <c r="AF1230" i="1"/>
  <c r="AF1231" i="1"/>
  <c r="AF1232" i="1"/>
  <c r="AF1233" i="1"/>
  <c r="AF1234" i="1"/>
  <c r="AF1235" i="1"/>
  <c r="AF1236" i="1"/>
  <c r="AF1237" i="1"/>
  <c r="AF1238" i="1"/>
  <c r="AF1239" i="1"/>
  <c r="AF1240" i="1"/>
  <c r="AF1241" i="1"/>
  <c r="AF1242" i="1"/>
  <c r="AF1243" i="1"/>
  <c r="AF1244" i="1"/>
  <c r="AF1245" i="1"/>
  <c r="AF1246" i="1"/>
  <c r="AF1247" i="1"/>
  <c r="AF1248" i="1"/>
  <c r="AF1249" i="1"/>
  <c r="AF1250" i="1"/>
  <c r="AF1251" i="1"/>
  <c r="AF1252" i="1"/>
  <c r="AF1253" i="1"/>
  <c r="AF1254" i="1"/>
  <c r="AF1255" i="1"/>
  <c r="AF1256" i="1"/>
  <c r="AF1257" i="1"/>
  <c r="AF1258" i="1"/>
  <c r="AF1259" i="1"/>
  <c r="AF1260" i="1"/>
  <c r="AF1261" i="1"/>
  <c r="AF1262" i="1"/>
  <c r="AF1263" i="1"/>
  <c r="AF1264" i="1"/>
  <c r="AF1265" i="1"/>
  <c r="AF1266" i="1"/>
  <c r="AF1267" i="1"/>
  <c r="AF1268" i="1"/>
  <c r="AF1269" i="1"/>
  <c r="AF1270" i="1"/>
  <c r="AF1271" i="1"/>
  <c r="AF1272" i="1"/>
  <c r="AF1273" i="1"/>
  <c r="AF1274" i="1"/>
  <c r="AF1275" i="1"/>
  <c r="AF1276" i="1"/>
  <c r="AF1277" i="1"/>
  <c r="AF1278" i="1"/>
  <c r="AF1279" i="1"/>
  <c r="AF1280" i="1"/>
  <c r="AF1281" i="1"/>
  <c r="AF1282" i="1"/>
  <c r="AF1283" i="1"/>
  <c r="AF1284" i="1"/>
  <c r="AF1285" i="1"/>
  <c r="AF1286" i="1"/>
  <c r="AF1287" i="1"/>
  <c r="AF1288" i="1"/>
  <c r="AF1289" i="1"/>
  <c r="AF1290" i="1"/>
  <c r="AF1291" i="1"/>
  <c r="AF1292" i="1"/>
  <c r="AF1293" i="1"/>
  <c r="AF1294" i="1"/>
  <c r="AF1295" i="1"/>
  <c r="AF1296" i="1"/>
  <c r="AF1297" i="1"/>
  <c r="AF1298" i="1"/>
  <c r="AF1299" i="1"/>
  <c r="AF1300" i="1"/>
  <c r="AF1301" i="1"/>
  <c r="AF1302" i="1"/>
  <c r="AF1303" i="1"/>
  <c r="AF1304" i="1"/>
  <c r="AF1305" i="1"/>
  <c r="AF1306" i="1"/>
  <c r="AF1307" i="1"/>
  <c r="AF1308" i="1"/>
  <c r="AF1309" i="1"/>
  <c r="AF1310" i="1"/>
  <c r="AF1311" i="1"/>
  <c r="AF1312" i="1"/>
  <c r="AF1313" i="1"/>
  <c r="AF1314" i="1"/>
  <c r="AF1315" i="1"/>
  <c r="AF1316" i="1"/>
  <c r="AF1317" i="1"/>
  <c r="AF1318" i="1"/>
  <c r="AF1319" i="1"/>
  <c r="AF1320" i="1"/>
  <c r="AF1321" i="1"/>
  <c r="AF1322" i="1"/>
  <c r="AF1323" i="1"/>
  <c r="AF1324" i="1"/>
  <c r="AF1325" i="1"/>
  <c r="AF1326" i="1"/>
  <c r="AF1327" i="1"/>
  <c r="AF1328" i="1"/>
  <c r="AF1329" i="1"/>
  <c r="AF1330" i="1"/>
  <c r="AF1331" i="1"/>
  <c r="AF1332" i="1"/>
  <c r="AF1333" i="1"/>
  <c r="AF1334" i="1"/>
  <c r="AF1335" i="1"/>
  <c r="AF1336" i="1"/>
  <c r="AF1337" i="1"/>
  <c r="AF1338" i="1"/>
  <c r="AF1339" i="1"/>
  <c r="AF1340" i="1"/>
  <c r="AF1341" i="1"/>
  <c r="AF1342" i="1"/>
  <c r="AF1343" i="1"/>
  <c r="AF1344" i="1"/>
  <c r="AF1345" i="1"/>
  <c r="AF1346" i="1"/>
  <c r="AF1347" i="1"/>
  <c r="AF1348" i="1"/>
  <c r="AF1349" i="1"/>
  <c r="AF1350" i="1"/>
  <c r="AF1351" i="1"/>
  <c r="AF1352" i="1"/>
  <c r="AF1353" i="1"/>
  <c r="AF1354" i="1"/>
  <c r="AF1355" i="1"/>
  <c r="AF1356" i="1"/>
  <c r="AF1357" i="1"/>
  <c r="AF1358" i="1"/>
  <c r="AF1359" i="1"/>
  <c r="AF1360" i="1"/>
  <c r="AF1361" i="1"/>
  <c r="AF1362" i="1"/>
  <c r="AF1363" i="1"/>
  <c r="AF1364" i="1"/>
  <c r="AF1365" i="1"/>
  <c r="AF1366" i="1"/>
  <c r="AF1367" i="1"/>
  <c r="AF1368" i="1"/>
  <c r="AF1369" i="1"/>
  <c r="AF1370" i="1"/>
  <c r="AF1371" i="1"/>
  <c r="AF1372" i="1"/>
  <c r="AF1373" i="1"/>
  <c r="AF1374" i="1"/>
  <c r="AF1375" i="1"/>
  <c r="AF1376" i="1"/>
  <c r="AF1377" i="1"/>
  <c r="AF1378" i="1"/>
  <c r="AF1379" i="1"/>
  <c r="AF1380" i="1"/>
  <c r="AF1381" i="1"/>
  <c r="AF1382" i="1"/>
  <c r="AF1383" i="1"/>
  <c r="AF1384" i="1"/>
  <c r="AF1385" i="1"/>
  <c r="AF1386" i="1"/>
  <c r="AF1387" i="1"/>
  <c r="AF1388" i="1"/>
  <c r="AF1389" i="1"/>
  <c r="AF1390" i="1"/>
  <c r="AF1391" i="1"/>
  <c r="AF1392" i="1"/>
  <c r="AF1393" i="1"/>
  <c r="AF1394" i="1"/>
  <c r="AF1395" i="1"/>
  <c r="AF1396" i="1"/>
  <c r="AF1397" i="1"/>
  <c r="AF1398" i="1"/>
  <c r="AF1399" i="1"/>
  <c r="AF1400" i="1"/>
  <c r="AF1401" i="1"/>
  <c r="AF1402" i="1"/>
  <c r="AF1403" i="1"/>
  <c r="AF1404" i="1"/>
  <c r="AF1405" i="1"/>
  <c r="AF1406" i="1"/>
  <c r="AF1407" i="1"/>
  <c r="AF1408" i="1"/>
  <c r="AF1409" i="1"/>
  <c r="AF1410" i="1"/>
  <c r="AF1411" i="1"/>
  <c r="AF1412" i="1"/>
  <c r="AF1413" i="1"/>
  <c r="AF1414" i="1"/>
  <c r="AF1415" i="1"/>
  <c r="AF1416" i="1"/>
  <c r="AF1417" i="1"/>
  <c r="AF1418" i="1"/>
  <c r="AF1419" i="1"/>
  <c r="AF1420" i="1"/>
  <c r="AF1421" i="1"/>
  <c r="AF1422" i="1"/>
  <c r="AF1423" i="1"/>
  <c r="AF1424" i="1"/>
  <c r="AF1425" i="1"/>
  <c r="AF1426" i="1"/>
  <c r="AF1427" i="1"/>
  <c r="AF1428" i="1"/>
  <c r="AF1429" i="1"/>
  <c r="AF1430" i="1"/>
  <c r="AF1431" i="1"/>
  <c r="AF1432" i="1"/>
  <c r="AF1433" i="1"/>
  <c r="AF1434" i="1"/>
  <c r="AF1435" i="1"/>
  <c r="AF1436" i="1"/>
  <c r="AF1437" i="1"/>
  <c r="AF1438" i="1"/>
  <c r="AF1439" i="1"/>
  <c r="AF1440" i="1"/>
  <c r="AF1441" i="1"/>
  <c r="AF1442" i="1"/>
  <c r="AF1443" i="1"/>
  <c r="AF1444" i="1"/>
  <c r="AF1445" i="1"/>
  <c r="AF1446" i="1"/>
  <c r="AF1447" i="1"/>
  <c r="AF1448" i="1"/>
  <c r="AF1449" i="1"/>
  <c r="AF1450" i="1"/>
  <c r="AF1451" i="1"/>
  <c r="AF1452" i="1"/>
  <c r="AF1453" i="1"/>
  <c r="AF1454" i="1"/>
  <c r="AF1455" i="1"/>
  <c r="AF1456" i="1"/>
  <c r="AF1457" i="1"/>
  <c r="AF1458" i="1"/>
  <c r="AF1459" i="1"/>
  <c r="AF1460" i="1"/>
  <c r="AF1461" i="1"/>
  <c r="AF1462" i="1"/>
  <c r="AF1463" i="1"/>
  <c r="AF1464" i="1"/>
  <c r="AF1465" i="1"/>
  <c r="AF1466" i="1"/>
  <c r="AF1467" i="1"/>
  <c r="AF1468" i="1"/>
  <c r="AF1469" i="1"/>
  <c r="AF1470" i="1"/>
  <c r="AF1471" i="1"/>
  <c r="AF1472" i="1"/>
  <c r="AF1473" i="1"/>
  <c r="AF1474" i="1"/>
  <c r="AF1475" i="1"/>
  <c r="AF1476" i="1"/>
  <c r="AF1477" i="1"/>
  <c r="AF1478" i="1"/>
  <c r="AF1479" i="1"/>
  <c r="AF1480" i="1"/>
  <c r="AF1481" i="1"/>
  <c r="AF1482" i="1"/>
  <c r="AF1483" i="1"/>
  <c r="AF1484" i="1"/>
  <c r="AF1485" i="1"/>
  <c r="AF1486" i="1"/>
  <c r="AF1487" i="1"/>
  <c r="AF1488" i="1"/>
  <c r="AF1489" i="1"/>
  <c r="AF1490" i="1"/>
  <c r="AF1491" i="1"/>
  <c r="AF1492" i="1"/>
  <c r="AF1493" i="1"/>
  <c r="AF1494" i="1"/>
  <c r="AF1495" i="1"/>
  <c r="AF1496" i="1"/>
  <c r="AF1497" i="1"/>
  <c r="AF1498" i="1"/>
  <c r="AF1499" i="1"/>
  <c r="AF1500" i="1"/>
  <c r="AF1501" i="1"/>
  <c r="AF1502" i="1"/>
  <c r="AF1503" i="1"/>
  <c r="AF1504" i="1"/>
  <c r="AF1505" i="1"/>
  <c r="AF1506" i="1"/>
  <c r="AF1507" i="1"/>
  <c r="AF1508" i="1"/>
  <c r="AF1509" i="1"/>
  <c r="AF1510" i="1"/>
  <c r="AF1511" i="1"/>
  <c r="AF1512" i="1"/>
  <c r="AF1513" i="1"/>
  <c r="AF1514" i="1"/>
  <c r="AF1515" i="1"/>
  <c r="AF1516" i="1"/>
  <c r="AF1517" i="1"/>
  <c r="AF1518" i="1"/>
  <c r="AF1519" i="1"/>
  <c r="AF1520" i="1"/>
  <c r="AF1521" i="1"/>
  <c r="AF1522" i="1"/>
  <c r="AF1523" i="1"/>
  <c r="AF1524" i="1"/>
  <c r="AF1525" i="1"/>
  <c r="AF1526" i="1"/>
  <c r="AF1527" i="1"/>
  <c r="AF1528" i="1"/>
  <c r="AF1529" i="1"/>
  <c r="AF1530" i="1"/>
  <c r="AF1531" i="1"/>
  <c r="AF1532" i="1"/>
  <c r="AF1533" i="1"/>
  <c r="AF1534" i="1"/>
  <c r="AF1535" i="1"/>
  <c r="AF1536" i="1"/>
  <c r="AF1537" i="1"/>
  <c r="AF1538" i="1"/>
  <c r="AF1539" i="1"/>
  <c r="AF1540" i="1"/>
  <c r="AF1541" i="1"/>
  <c r="AF1542" i="1"/>
  <c r="AF1543" i="1"/>
  <c r="AF1544" i="1"/>
  <c r="AF1545" i="1"/>
  <c r="AF1546" i="1"/>
  <c r="AF1547" i="1"/>
  <c r="AF1548" i="1"/>
  <c r="AF1549" i="1"/>
  <c r="AF1550" i="1"/>
  <c r="AF1551" i="1"/>
  <c r="AF1552" i="1"/>
  <c r="AF1553" i="1"/>
  <c r="AF1554" i="1"/>
  <c r="AF1555" i="1"/>
  <c r="AF1556" i="1"/>
  <c r="AF1557" i="1"/>
  <c r="AF1558" i="1"/>
  <c r="AF1559" i="1"/>
  <c r="AF1560" i="1"/>
  <c r="AF1561" i="1"/>
  <c r="AF1562" i="1"/>
  <c r="AF1563" i="1"/>
  <c r="AF1564" i="1"/>
  <c r="AF1565" i="1"/>
  <c r="AF1566" i="1"/>
  <c r="AF1567" i="1"/>
  <c r="AF1568" i="1"/>
  <c r="AF1569" i="1"/>
  <c r="AF1570" i="1"/>
  <c r="AF1571" i="1"/>
  <c r="AF1572" i="1"/>
  <c r="AF1573" i="1"/>
  <c r="AF1574" i="1"/>
  <c r="AF1575" i="1"/>
  <c r="AF1576" i="1"/>
  <c r="AF1577" i="1"/>
  <c r="AF1578" i="1"/>
  <c r="AF1579" i="1"/>
  <c r="AF1580" i="1"/>
  <c r="AF1581" i="1"/>
  <c r="AF1582" i="1"/>
  <c r="AF1583" i="1"/>
  <c r="AF1584" i="1"/>
  <c r="AF1585" i="1"/>
  <c r="AF1586" i="1"/>
  <c r="AF1587" i="1"/>
  <c r="AF1588" i="1"/>
  <c r="AF1589" i="1"/>
  <c r="AF1590" i="1"/>
  <c r="AF1591" i="1"/>
  <c r="AF1592" i="1"/>
  <c r="AF1593" i="1"/>
  <c r="AF1594" i="1"/>
  <c r="AF1595" i="1"/>
  <c r="AF1596" i="1"/>
  <c r="AF1597" i="1"/>
  <c r="AF1598" i="1"/>
  <c r="AF1599" i="1"/>
  <c r="AF1600" i="1"/>
  <c r="AF1601" i="1"/>
  <c r="AF1602" i="1"/>
  <c r="AF1603" i="1"/>
  <c r="AF1604" i="1"/>
  <c r="AF1605" i="1"/>
  <c r="AF1606" i="1"/>
  <c r="AF1607" i="1"/>
  <c r="AF1608" i="1"/>
  <c r="AF1609" i="1"/>
  <c r="AF1610" i="1"/>
  <c r="AF1611" i="1"/>
  <c r="AF1612" i="1"/>
  <c r="AF1613" i="1"/>
  <c r="AF1614" i="1"/>
  <c r="AF1615" i="1"/>
  <c r="AF1616" i="1"/>
  <c r="AF1617" i="1"/>
  <c r="AF1618" i="1"/>
  <c r="AF1619" i="1"/>
  <c r="AF1620" i="1"/>
  <c r="AF1621" i="1"/>
  <c r="AF1622" i="1"/>
  <c r="AF1623" i="1"/>
  <c r="AF1624" i="1"/>
  <c r="AF1625" i="1"/>
  <c r="AF1626" i="1"/>
  <c r="AF1627" i="1"/>
  <c r="AF1628" i="1"/>
  <c r="AF1629" i="1"/>
  <c r="AF1630" i="1"/>
  <c r="AF1631" i="1"/>
  <c r="AF1632" i="1"/>
  <c r="AF1633" i="1"/>
  <c r="AF1634" i="1"/>
  <c r="AF1635" i="1"/>
  <c r="AF1636" i="1"/>
  <c r="AF1637" i="1"/>
  <c r="AF1638" i="1"/>
  <c r="AF1639" i="1"/>
  <c r="AF1640" i="1"/>
  <c r="AF1641" i="1"/>
  <c r="AF1642" i="1"/>
  <c r="AF1643" i="1"/>
  <c r="AF1644" i="1"/>
  <c r="AF1645" i="1"/>
  <c r="AF1646" i="1"/>
  <c r="AF1647" i="1"/>
  <c r="AF1648" i="1"/>
  <c r="AF1649" i="1"/>
  <c r="AF1650" i="1"/>
  <c r="AF1651" i="1"/>
  <c r="AF1652" i="1"/>
  <c r="AF1653" i="1"/>
  <c r="AF1654" i="1"/>
  <c r="AF1655" i="1"/>
  <c r="AF1656" i="1"/>
  <c r="AF1657" i="1"/>
  <c r="AF1658" i="1"/>
  <c r="AF1659" i="1"/>
  <c r="AF1660" i="1"/>
  <c r="AF1661" i="1"/>
  <c r="AF1662" i="1"/>
  <c r="AF1663" i="1"/>
  <c r="AF1664" i="1"/>
  <c r="AF1665" i="1"/>
  <c r="AF1666" i="1"/>
  <c r="AF1667" i="1"/>
  <c r="AF1668" i="1"/>
  <c r="AF1669" i="1"/>
  <c r="AF1670" i="1"/>
  <c r="AF1671" i="1"/>
  <c r="AF1672" i="1"/>
  <c r="AF1673" i="1"/>
  <c r="AF1674" i="1"/>
  <c r="AF1675" i="1"/>
  <c r="AF1676" i="1"/>
  <c r="AF1677" i="1"/>
  <c r="AF1678" i="1"/>
  <c r="AF1679" i="1"/>
  <c r="AF1680" i="1"/>
  <c r="AF1681" i="1"/>
  <c r="AF1682" i="1"/>
  <c r="AF1683" i="1"/>
  <c r="AF1684" i="1"/>
  <c r="AF1685" i="1"/>
  <c r="AF1686" i="1"/>
  <c r="AF1687" i="1"/>
  <c r="AF1688" i="1"/>
  <c r="AF1689" i="1"/>
  <c r="AF1690" i="1"/>
  <c r="AF1691" i="1"/>
  <c r="AF1692" i="1"/>
  <c r="AF1693" i="1"/>
  <c r="AF1694" i="1"/>
  <c r="AF1695" i="1"/>
  <c r="AF1696" i="1"/>
  <c r="AF1697" i="1"/>
  <c r="AF1698" i="1"/>
  <c r="AF1699" i="1"/>
  <c r="AF1700" i="1"/>
  <c r="AF1701" i="1"/>
  <c r="AF1702" i="1"/>
  <c r="AF1703" i="1"/>
  <c r="AF1704" i="1"/>
  <c r="AF1705" i="1"/>
  <c r="AF1706" i="1"/>
  <c r="AF1707" i="1"/>
  <c r="AF1708" i="1"/>
  <c r="AF1709" i="1"/>
  <c r="AF1710" i="1"/>
  <c r="AF1711" i="1"/>
  <c r="AF1712" i="1"/>
  <c r="AF1713" i="1"/>
  <c r="AF1714" i="1"/>
  <c r="AF1715" i="1"/>
  <c r="AF1716" i="1"/>
  <c r="AF1717" i="1"/>
  <c r="AF1718" i="1"/>
  <c r="AF1719" i="1"/>
  <c r="AF1720" i="1"/>
  <c r="AF1721" i="1"/>
  <c r="AF1722" i="1"/>
  <c r="AF1723" i="1"/>
  <c r="AF1724" i="1"/>
  <c r="AF1725" i="1"/>
  <c r="AF1726" i="1"/>
  <c r="AF1727" i="1"/>
  <c r="AF1728" i="1"/>
  <c r="AF1729" i="1"/>
  <c r="AF1730" i="1"/>
  <c r="AF1731" i="1"/>
  <c r="AF1732" i="1"/>
  <c r="AF1733" i="1"/>
  <c r="AF1734" i="1"/>
  <c r="AF1735" i="1"/>
  <c r="AF1736" i="1"/>
  <c r="AF1737" i="1"/>
  <c r="AF1738" i="1"/>
  <c r="AF1739" i="1"/>
  <c r="AF1740" i="1"/>
  <c r="AF1741" i="1"/>
  <c r="AF1742" i="1"/>
  <c r="AF1743" i="1"/>
  <c r="AF1744" i="1"/>
  <c r="AF1745" i="1"/>
  <c r="AF1746" i="1"/>
  <c r="AF1747" i="1"/>
  <c r="AF1748" i="1"/>
  <c r="AF1749" i="1"/>
  <c r="AF1750" i="1"/>
  <c r="AF1751" i="1"/>
  <c r="AF1752" i="1"/>
  <c r="AF1753" i="1"/>
  <c r="AF1754" i="1"/>
  <c r="AF1755" i="1"/>
  <c r="AF1756" i="1"/>
  <c r="AF1757" i="1"/>
  <c r="AF1758" i="1"/>
  <c r="AF1759" i="1"/>
  <c r="AF1760" i="1"/>
  <c r="AF1761" i="1"/>
  <c r="AF1762" i="1"/>
  <c r="AF1763" i="1"/>
  <c r="AF1764" i="1"/>
  <c r="AF1765" i="1"/>
  <c r="AF1766" i="1"/>
  <c r="AF1767" i="1"/>
  <c r="AF1768" i="1"/>
  <c r="AF1769" i="1"/>
  <c r="AF1770" i="1"/>
  <c r="AF1771" i="1"/>
  <c r="AF1772" i="1"/>
  <c r="AF1773" i="1"/>
  <c r="AF1774" i="1"/>
  <c r="AF1775" i="1"/>
  <c r="AF1776" i="1"/>
  <c r="AF1777" i="1"/>
  <c r="AF1778" i="1"/>
  <c r="AF1779" i="1"/>
  <c r="AF1780" i="1"/>
  <c r="AF1781" i="1"/>
  <c r="AF1782" i="1"/>
  <c r="AF1783" i="1"/>
  <c r="AF1784" i="1"/>
  <c r="AF1785" i="1"/>
  <c r="AF1786" i="1"/>
  <c r="AF1787" i="1"/>
  <c r="AF1788" i="1"/>
  <c r="AF1789" i="1"/>
  <c r="AF1790" i="1"/>
  <c r="AF1791" i="1"/>
  <c r="AF1792" i="1"/>
  <c r="AF1793" i="1"/>
  <c r="AF1794" i="1"/>
  <c r="AF1795" i="1"/>
  <c r="AF1796" i="1"/>
  <c r="AF1797" i="1"/>
  <c r="AF1798" i="1"/>
  <c r="AF1799" i="1"/>
  <c r="AF1800" i="1"/>
  <c r="AF1801" i="1"/>
  <c r="AF1802" i="1"/>
  <c r="AF1803" i="1"/>
  <c r="AF1804" i="1"/>
  <c r="AF1805" i="1"/>
  <c r="AF4" i="1"/>
  <c r="AA1805" i="1"/>
  <c r="AB1805" i="1" s="1"/>
  <c r="P1805" i="1"/>
  <c r="M1805" i="1"/>
  <c r="N1805" i="1" s="1"/>
  <c r="S1805" i="1" l="1"/>
  <c r="T1805" i="1" s="1"/>
  <c r="U1805" i="1" s="1"/>
  <c r="AJ1805" i="1"/>
  <c r="O1805" i="1"/>
  <c r="Z1805" i="1" l="1"/>
  <c r="AH1805" i="1"/>
  <c r="AI1805" i="1" s="1"/>
  <c r="AG1805" i="1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4" i="1"/>
  <c r="E390" i="1" l="1"/>
  <c r="E411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4" i="1"/>
  <c r="H1804" i="1"/>
  <c r="G1804" i="1"/>
  <c r="H1803" i="1"/>
  <c r="G1803" i="1"/>
  <c r="H1802" i="1"/>
  <c r="G1802" i="1"/>
  <c r="H1801" i="1"/>
  <c r="G1801" i="1"/>
  <c r="H1800" i="1"/>
  <c r="G1800" i="1"/>
  <c r="H1799" i="1"/>
  <c r="G1799" i="1"/>
  <c r="H1798" i="1"/>
  <c r="G1798" i="1"/>
  <c r="H1797" i="1"/>
  <c r="G1797" i="1"/>
  <c r="H1796" i="1"/>
  <c r="G1796" i="1"/>
  <c r="H1795" i="1"/>
  <c r="G1795" i="1"/>
  <c r="H1794" i="1"/>
  <c r="G1794" i="1"/>
  <c r="H1793" i="1"/>
  <c r="G1793" i="1"/>
  <c r="H1792" i="1"/>
  <c r="G1792" i="1"/>
  <c r="H1791" i="1"/>
  <c r="G1791" i="1"/>
  <c r="H1790" i="1"/>
  <c r="G1790" i="1"/>
  <c r="H1789" i="1"/>
  <c r="G1789" i="1"/>
  <c r="H1788" i="1"/>
  <c r="G1788" i="1"/>
  <c r="H1787" i="1"/>
  <c r="G1787" i="1"/>
  <c r="H1786" i="1"/>
  <c r="G1786" i="1"/>
  <c r="H1785" i="1"/>
  <c r="G1785" i="1"/>
  <c r="H1784" i="1"/>
  <c r="G1784" i="1"/>
  <c r="H1783" i="1"/>
  <c r="G1783" i="1"/>
  <c r="H1782" i="1"/>
  <c r="G1782" i="1"/>
  <c r="H1781" i="1"/>
  <c r="G1781" i="1"/>
  <c r="H1780" i="1"/>
  <c r="G1780" i="1"/>
  <c r="H1779" i="1"/>
  <c r="G1779" i="1"/>
  <c r="H1778" i="1"/>
  <c r="G1778" i="1"/>
  <c r="H1777" i="1"/>
  <c r="G1777" i="1"/>
  <c r="H1776" i="1"/>
  <c r="G1776" i="1"/>
  <c r="H1775" i="1"/>
  <c r="G1775" i="1"/>
  <c r="H1774" i="1"/>
  <c r="G1774" i="1"/>
  <c r="H1773" i="1"/>
  <c r="G1773" i="1"/>
  <c r="H1772" i="1"/>
  <c r="G1772" i="1"/>
  <c r="H1771" i="1"/>
  <c r="G1771" i="1"/>
  <c r="H1770" i="1"/>
  <c r="G1770" i="1"/>
  <c r="H1769" i="1"/>
  <c r="G1769" i="1"/>
  <c r="H1768" i="1"/>
  <c r="G1768" i="1"/>
  <c r="H1767" i="1"/>
  <c r="G1767" i="1"/>
  <c r="H1766" i="1"/>
  <c r="G1766" i="1"/>
  <c r="H1765" i="1"/>
  <c r="G1765" i="1"/>
  <c r="H1764" i="1"/>
  <c r="G1764" i="1"/>
  <c r="H1763" i="1"/>
  <c r="G1763" i="1"/>
  <c r="H1762" i="1"/>
  <c r="G1762" i="1"/>
  <c r="H1761" i="1"/>
  <c r="G1761" i="1"/>
  <c r="H1760" i="1"/>
  <c r="G1760" i="1"/>
  <c r="H1759" i="1"/>
  <c r="G1759" i="1"/>
  <c r="H1758" i="1"/>
  <c r="G1758" i="1"/>
  <c r="H1757" i="1"/>
  <c r="G1757" i="1"/>
  <c r="H1756" i="1"/>
  <c r="G1756" i="1"/>
  <c r="H1755" i="1"/>
  <c r="G1755" i="1"/>
  <c r="H1754" i="1"/>
  <c r="G1754" i="1"/>
  <c r="H1753" i="1"/>
  <c r="G1753" i="1"/>
  <c r="H1752" i="1"/>
  <c r="G1752" i="1"/>
  <c r="H1751" i="1"/>
  <c r="G1751" i="1"/>
  <c r="H1750" i="1"/>
  <c r="G1750" i="1"/>
  <c r="H1749" i="1"/>
  <c r="G1749" i="1"/>
  <c r="H1748" i="1"/>
  <c r="G1748" i="1"/>
  <c r="H1747" i="1"/>
  <c r="G1747" i="1"/>
  <c r="H1746" i="1"/>
  <c r="G1746" i="1"/>
  <c r="H1745" i="1"/>
  <c r="G1745" i="1"/>
  <c r="H1744" i="1"/>
  <c r="G1744" i="1"/>
  <c r="H1743" i="1"/>
  <c r="G1743" i="1"/>
  <c r="H1742" i="1"/>
  <c r="G1742" i="1"/>
  <c r="H1741" i="1"/>
  <c r="G1741" i="1"/>
  <c r="H1740" i="1"/>
  <c r="G1740" i="1"/>
  <c r="H1739" i="1"/>
  <c r="G1739" i="1"/>
  <c r="H1738" i="1"/>
  <c r="G1738" i="1"/>
  <c r="H1737" i="1"/>
  <c r="G1737" i="1"/>
  <c r="H1736" i="1"/>
  <c r="G1736" i="1"/>
  <c r="H1735" i="1"/>
  <c r="G1735" i="1"/>
  <c r="H1734" i="1"/>
  <c r="G1734" i="1"/>
  <c r="H1733" i="1"/>
  <c r="G1733" i="1"/>
  <c r="H1732" i="1"/>
  <c r="G1732" i="1"/>
  <c r="H1731" i="1"/>
  <c r="G1731" i="1"/>
  <c r="H1730" i="1"/>
  <c r="G1730" i="1"/>
  <c r="H1729" i="1"/>
  <c r="G1729" i="1"/>
  <c r="H1728" i="1"/>
  <c r="G1728" i="1"/>
  <c r="H1727" i="1"/>
  <c r="G1727" i="1"/>
  <c r="H1726" i="1"/>
  <c r="G1726" i="1"/>
  <c r="H1725" i="1"/>
  <c r="G1725" i="1"/>
  <c r="H1724" i="1"/>
  <c r="G1724" i="1"/>
  <c r="H1723" i="1"/>
  <c r="G1723" i="1"/>
  <c r="H1722" i="1"/>
  <c r="G1722" i="1"/>
  <c r="H1721" i="1"/>
  <c r="G1721" i="1"/>
  <c r="H1720" i="1"/>
  <c r="G1720" i="1"/>
  <c r="H1719" i="1"/>
  <c r="G1719" i="1"/>
  <c r="H1718" i="1"/>
  <c r="G1718" i="1"/>
  <c r="H1717" i="1"/>
  <c r="G1717" i="1"/>
  <c r="H1716" i="1"/>
  <c r="G1716" i="1"/>
  <c r="H1715" i="1"/>
  <c r="G1715" i="1"/>
  <c r="H1714" i="1"/>
  <c r="G1714" i="1"/>
  <c r="H1713" i="1"/>
  <c r="G1713" i="1"/>
  <c r="H1712" i="1"/>
  <c r="G1712" i="1"/>
  <c r="H1711" i="1"/>
  <c r="G1711" i="1"/>
  <c r="H1710" i="1"/>
  <c r="G1710" i="1"/>
  <c r="H1709" i="1"/>
  <c r="G1709" i="1"/>
  <c r="H1708" i="1"/>
  <c r="G1708" i="1"/>
  <c r="H1707" i="1"/>
  <c r="G1707" i="1"/>
  <c r="H1706" i="1"/>
  <c r="G1706" i="1"/>
  <c r="H1705" i="1"/>
  <c r="G1705" i="1"/>
  <c r="H1704" i="1"/>
  <c r="G1704" i="1"/>
  <c r="H1703" i="1"/>
  <c r="G1703" i="1"/>
  <c r="H1702" i="1"/>
  <c r="G1702" i="1"/>
  <c r="H1701" i="1"/>
  <c r="G1701" i="1"/>
  <c r="H1700" i="1"/>
  <c r="G1700" i="1"/>
  <c r="H1699" i="1"/>
  <c r="G1699" i="1"/>
  <c r="H1698" i="1"/>
  <c r="G1698" i="1"/>
  <c r="H1697" i="1"/>
  <c r="G1697" i="1"/>
  <c r="H1696" i="1"/>
  <c r="G1696" i="1"/>
  <c r="H1695" i="1"/>
  <c r="G1695" i="1"/>
  <c r="H1694" i="1"/>
  <c r="G1694" i="1"/>
  <c r="H1693" i="1"/>
  <c r="G1693" i="1"/>
  <c r="H1692" i="1"/>
  <c r="G1692" i="1"/>
  <c r="H1691" i="1"/>
  <c r="G1691" i="1"/>
  <c r="H1690" i="1"/>
  <c r="G1690" i="1"/>
  <c r="H1689" i="1"/>
  <c r="G1689" i="1"/>
  <c r="H1688" i="1"/>
  <c r="G1688" i="1"/>
  <c r="H1687" i="1"/>
  <c r="G1687" i="1"/>
  <c r="H1686" i="1"/>
  <c r="G1686" i="1"/>
  <c r="H1685" i="1"/>
  <c r="G1685" i="1"/>
  <c r="H1684" i="1"/>
  <c r="G1684" i="1"/>
  <c r="H1683" i="1"/>
  <c r="G1683" i="1"/>
  <c r="H1682" i="1"/>
  <c r="G1682" i="1"/>
  <c r="H1681" i="1"/>
  <c r="G1681" i="1"/>
  <c r="H1680" i="1"/>
  <c r="G1680" i="1"/>
  <c r="H1679" i="1"/>
  <c r="G1679" i="1"/>
  <c r="H1678" i="1"/>
  <c r="G1678" i="1"/>
  <c r="H1677" i="1"/>
  <c r="G1677" i="1"/>
  <c r="H1676" i="1"/>
  <c r="G1676" i="1"/>
  <c r="H1675" i="1"/>
  <c r="G1675" i="1"/>
  <c r="H1674" i="1"/>
  <c r="G1674" i="1"/>
  <c r="H1673" i="1"/>
  <c r="G1673" i="1"/>
  <c r="H1672" i="1"/>
  <c r="G1672" i="1"/>
  <c r="H1671" i="1"/>
  <c r="G1671" i="1"/>
  <c r="H1670" i="1"/>
  <c r="G1670" i="1"/>
  <c r="H1669" i="1"/>
  <c r="G1669" i="1"/>
  <c r="H1668" i="1"/>
  <c r="G1668" i="1"/>
  <c r="H1667" i="1"/>
  <c r="G1667" i="1"/>
  <c r="H1666" i="1"/>
  <c r="G1666" i="1"/>
  <c r="H1665" i="1"/>
  <c r="G1665" i="1"/>
  <c r="H1664" i="1"/>
  <c r="G1664" i="1"/>
  <c r="H1663" i="1"/>
  <c r="G1663" i="1"/>
  <c r="H1662" i="1"/>
  <c r="G1662" i="1"/>
  <c r="H1661" i="1"/>
  <c r="G1661" i="1"/>
  <c r="H1660" i="1"/>
  <c r="G1660" i="1"/>
  <c r="H1659" i="1"/>
  <c r="G1659" i="1"/>
  <c r="H1658" i="1"/>
  <c r="G1658" i="1"/>
  <c r="H1657" i="1"/>
  <c r="G1657" i="1"/>
  <c r="H1656" i="1"/>
  <c r="G1656" i="1"/>
  <c r="H1655" i="1"/>
  <c r="G1655" i="1"/>
  <c r="H1654" i="1"/>
  <c r="G1654" i="1"/>
  <c r="H1653" i="1"/>
  <c r="G1653" i="1"/>
  <c r="H1652" i="1"/>
  <c r="G1652" i="1"/>
  <c r="H1651" i="1"/>
  <c r="G1651" i="1"/>
  <c r="H1650" i="1"/>
  <c r="G1650" i="1"/>
  <c r="H1649" i="1"/>
  <c r="G1649" i="1"/>
  <c r="H1648" i="1"/>
  <c r="G1648" i="1"/>
  <c r="H1647" i="1"/>
  <c r="G1647" i="1"/>
  <c r="H1646" i="1"/>
  <c r="G1646" i="1"/>
  <c r="H1645" i="1"/>
  <c r="G1645" i="1"/>
  <c r="H1644" i="1"/>
  <c r="G1644" i="1"/>
  <c r="H1643" i="1"/>
  <c r="G1643" i="1"/>
  <c r="H1642" i="1"/>
  <c r="G1642" i="1"/>
  <c r="H1641" i="1"/>
  <c r="G1641" i="1"/>
  <c r="H1640" i="1"/>
  <c r="G1640" i="1"/>
  <c r="H1639" i="1"/>
  <c r="G1639" i="1"/>
  <c r="H1638" i="1"/>
  <c r="G1638" i="1"/>
  <c r="H1637" i="1"/>
  <c r="G1637" i="1"/>
  <c r="H1636" i="1"/>
  <c r="G1636" i="1"/>
  <c r="H1635" i="1"/>
  <c r="G1635" i="1"/>
  <c r="H1634" i="1"/>
  <c r="G1634" i="1"/>
  <c r="H1633" i="1"/>
  <c r="G1633" i="1"/>
  <c r="H1632" i="1"/>
  <c r="G1632" i="1"/>
  <c r="H1631" i="1"/>
  <c r="G1631" i="1"/>
  <c r="H1630" i="1"/>
  <c r="G1630" i="1"/>
  <c r="H1629" i="1"/>
  <c r="G1629" i="1"/>
  <c r="H1628" i="1"/>
  <c r="G1628" i="1"/>
  <c r="H1627" i="1"/>
  <c r="G1627" i="1"/>
  <c r="H1626" i="1"/>
  <c r="G1626" i="1"/>
  <c r="H1625" i="1"/>
  <c r="G1625" i="1"/>
  <c r="H1624" i="1"/>
  <c r="G1624" i="1"/>
  <c r="H1623" i="1"/>
  <c r="G1623" i="1"/>
  <c r="H1622" i="1"/>
  <c r="G1622" i="1"/>
  <c r="H1621" i="1"/>
  <c r="G1621" i="1"/>
  <c r="H1620" i="1"/>
  <c r="G1620" i="1"/>
  <c r="H1619" i="1"/>
  <c r="G1619" i="1"/>
  <c r="H1618" i="1"/>
  <c r="G1618" i="1"/>
  <c r="H1617" i="1"/>
  <c r="G1617" i="1"/>
  <c r="H1616" i="1"/>
  <c r="G1616" i="1"/>
  <c r="H1615" i="1"/>
  <c r="G1615" i="1"/>
  <c r="H1614" i="1"/>
  <c r="G1614" i="1"/>
  <c r="H1613" i="1"/>
  <c r="G1613" i="1"/>
  <c r="H1612" i="1"/>
  <c r="G1612" i="1"/>
  <c r="H1611" i="1"/>
  <c r="G1611" i="1"/>
  <c r="H1610" i="1"/>
  <c r="G1610" i="1"/>
  <c r="H1609" i="1"/>
  <c r="G1609" i="1"/>
  <c r="H1608" i="1"/>
  <c r="G1608" i="1"/>
  <c r="H1607" i="1"/>
  <c r="G1607" i="1"/>
  <c r="H1606" i="1"/>
  <c r="G1606" i="1"/>
  <c r="H1605" i="1"/>
  <c r="G1605" i="1"/>
  <c r="H1604" i="1"/>
  <c r="G1604" i="1"/>
  <c r="H1603" i="1"/>
  <c r="G1603" i="1"/>
  <c r="H1602" i="1"/>
  <c r="G1602" i="1"/>
  <c r="H1601" i="1"/>
  <c r="G1601" i="1"/>
  <c r="H1600" i="1"/>
  <c r="G1600" i="1"/>
  <c r="H1599" i="1"/>
  <c r="G1599" i="1"/>
  <c r="H1598" i="1"/>
  <c r="G1598" i="1"/>
  <c r="H1597" i="1"/>
  <c r="G1597" i="1"/>
  <c r="H1596" i="1"/>
  <c r="G1596" i="1"/>
  <c r="H1595" i="1"/>
  <c r="G1595" i="1"/>
  <c r="H1594" i="1"/>
  <c r="G1594" i="1"/>
  <c r="H1593" i="1"/>
  <c r="G1593" i="1"/>
  <c r="H1592" i="1"/>
  <c r="G1592" i="1"/>
  <c r="H1591" i="1"/>
  <c r="G1591" i="1"/>
  <c r="H1590" i="1"/>
  <c r="G1590" i="1"/>
  <c r="H1589" i="1"/>
  <c r="G1589" i="1"/>
  <c r="H1588" i="1"/>
  <c r="G1588" i="1"/>
  <c r="H1587" i="1"/>
  <c r="G1587" i="1"/>
  <c r="H1586" i="1"/>
  <c r="G1586" i="1"/>
  <c r="H1585" i="1"/>
  <c r="G1585" i="1"/>
  <c r="H1584" i="1"/>
  <c r="G1584" i="1"/>
  <c r="H1583" i="1"/>
  <c r="G1583" i="1"/>
  <c r="H1582" i="1"/>
  <c r="G1582" i="1"/>
  <c r="H1581" i="1"/>
  <c r="G1581" i="1"/>
  <c r="H1580" i="1"/>
  <c r="G1580" i="1"/>
  <c r="H1579" i="1"/>
  <c r="G1579" i="1"/>
  <c r="H1578" i="1"/>
  <c r="G1578" i="1"/>
  <c r="H1577" i="1"/>
  <c r="G1577" i="1"/>
  <c r="H1576" i="1"/>
  <c r="G1576" i="1"/>
  <c r="H1575" i="1"/>
  <c r="G1575" i="1"/>
  <c r="H1574" i="1"/>
  <c r="G1574" i="1"/>
  <c r="H1573" i="1"/>
  <c r="G1573" i="1"/>
  <c r="H1572" i="1"/>
  <c r="G1572" i="1"/>
  <c r="H1571" i="1"/>
  <c r="G1571" i="1"/>
  <c r="H1570" i="1"/>
  <c r="G1570" i="1"/>
  <c r="H1569" i="1"/>
  <c r="G1569" i="1"/>
  <c r="H1568" i="1"/>
  <c r="G1568" i="1"/>
  <c r="H1567" i="1"/>
  <c r="G1567" i="1"/>
  <c r="H1566" i="1"/>
  <c r="G1566" i="1"/>
  <c r="H1565" i="1"/>
  <c r="G1565" i="1"/>
  <c r="H1564" i="1"/>
  <c r="G1564" i="1"/>
  <c r="H1563" i="1"/>
  <c r="G1563" i="1"/>
  <c r="H1562" i="1"/>
  <c r="G1562" i="1"/>
  <c r="H1561" i="1"/>
  <c r="G1561" i="1"/>
  <c r="H1560" i="1"/>
  <c r="G1560" i="1"/>
  <c r="H1559" i="1"/>
  <c r="G1559" i="1"/>
  <c r="H1558" i="1"/>
  <c r="G1558" i="1"/>
  <c r="H1557" i="1"/>
  <c r="G1557" i="1"/>
  <c r="H1556" i="1"/>
  <c r="G1556" i="1"/>
  <c r="H1555" i="1"/>
  <c r="G1555" i="1"/>
  <c r="H1554" i="1"/>
  <c r="G1554" i="1"/>
  <c r="H1553" i="1"/>
  <c r="G1553" i="1"/>
  <c r="H1552" i="1"/>
  <c r="G1552" i="1"/>
  <c r="H1551" i="1"/>
  <c r="G1551" i="1"/>
  <c r="H1550" i="1"/>
  <c r="G1550" i="1"/>
  <c r="H1549" i="1"/>
  <c r="G1549" i="1"/>
  <c r="H1548" i="1"/>
  <c r="G1548" i="1"/>
  <c r="H1547" i="1"/>
  <c r="G1547" i="1"/>
  <c r="H1546" i="1"/>
  <c r="G1546" i="1"/>
  <c r="H1545" i="1"/>
  <c r="G1545" i="1"/>
  <c r="H1544" i="1"/>
  <c r="G1544" i="1"/>
  <c r="H1543" i="1"/>
  <c r="G1543" i="1"/>
  <c r="H1542" i="1"/>
  <c r="G1542" i="1"/>
  <c r="H1541" i="1"/>
  <c r="G1541" i="1"/>
  <c r="H1540" i="1"/>
  <c r="G1540" i="1"/>
  <c r="H1539" i="1"/>
  <c r="G1539" i="1"/>
  <c r="H1538" i="1"/>
  <c r="G1538" i="1"/>
  <c r="H1537" i="1"/>
  <c r="G1537" i="1"/>
  <c r="H1536" i="1"/>
  <c r="G1536" i="1"/>
  <c r="H1535" i="1"/>
  <c r="G1535" i="1"/>
  <c r="H1534" i="1"/>
  <c r="G1534" i="1"/>
  <c r="H1533" i="1"/>
  <c r="G1533" i="1"/>
  <c r="H1532" i="1"/>
  <c r="G1532" i="1"/>
  <c r="H1531" i="1"/>
  <c r="G1531" i="1"/>
  <c r="H1530" i="1"/>
  <c r="G1530" i="1"/>
  <c r="H1529" i="1"/>
  <c r="G1529" i="1"/>
  <c r="H1528" i="1"/>
  <c r="G1528" i="1"/>
  <c r="H1527" i="1"/>
  <c r="G1527" i="1"/>
  <c r="H1526" i="1"/>
  <c r="G1526" i="1"/>
  <c r="H1525" i="1"/>
  <c r="G1525" i="1"/>
  <c r="H1524" i="1"/>
  <c r="G1524" i="1"/>
  <c r="H1523" i="1"/>
  <c r="G1523" i="1"/>
  <c r="H1522" i="1"/>
  <c r="G1522" i="1"/>
  <c r="H1521" i="1"/>
  <c r="G1521" i="1"/>
  <c r="H1520" i="1"/>
  <c r="G1520" i="1"/>
  <c r="H1519" i="1"/>
  <c r="G1519" i="1"/>
  <c r="H1518" i="1"/>
  <c r="G1518" i="1"/>
  <c r="H1517" i="1"/>
  <c r="G1517" i="1"/>
  <c r="H1516" i="1"/>
  <c r="G1516" i="1"/>
  <c r="H1515" i="1"/>
  <c r="G1515" i="1"/>
  <c r="H1514" i="1"/>
  <c r="G1514" i="1"/>
  <c r="H1513" i="1"/>
  <c r="G1513" i="1"/>
  <c r="H1512" i="1"/>
  <c r="G1512" i="1"/>
  <c r="H1511" i="1"/>
  <c r="G1511" i="1"/>
  <c r="H1510" i="1"/>
  <c r="G1510" i="1"/>
  <c r="H1509" i="1"/>
  <c r="G1509" i="1"/>
  <c r="H1508" i="1"/>
  <c r="G1508" i="1"/>
  <c r="H1507" i="1"/>
  <c r="G1507" i="1"/>
  <c r="H1506" i="1"/>
  <c r="G1506" i="1"/>
  <c r="H1505" i="1"/>
  <c r="G1505" i="1"/>
  <c r="H1504" i="1"/>
  <c r="G1504" i="1"/>
  <c r="H1503" i="1"/>
  <c r="G1503" i="1"/>
  <c r="H1502" i="1"/>
  <c r="G1502" i="1"/>
  <c r="H1501" i="1"/>
  <c r="G1501" i="1"/>
  <c r="H1500" i="1"/>
  <c r="G1500" i="1"/>
  <c r="H1499" i="1"/>
  <c r="G1499" i="1"/>
  <c r="H1498" i="1"/>
  <c r="G1498" i="1"/>
  <c r="H1497" i="1"/>
  <c r="G1497" i="1"/>
  <c r="H1496" i="1"/>
  <c r="G1496" i="1"/>
  <c r="H1495" i="1"/>
  <c r="G1495" i="1"/>
  <c r="H1494" i="1"/>
  <c r="G1494" i="1"/>
  <c r="H1493" i="1"/>
  <c r="G1493" i="1"/>
  <c r="H1492" i="1"/>
  <c r="G1492" i="1"/>
  <c r="H1491" i="1"/>
  <c r="G1491" i="1"/>
  <c r="H1490" i="1"/>
  <c r="G1490" i="1"/>
  <c r="H1489" i="1"/>
  <c r="G1489" i="1"/>
  <c r="H1488" i="1"/>
  <c r="G1488" i="1"/>
  <c r="H1487" i="1"/>
  <c r="G1487" i="1"/>
  <c r="H1486" i="1"/>
  <c r="G1486" i="1"/>
  <c r="H1485" i="1"/>
  <c r="G1485" i="1"/>
  <c r="H1484" i="1"/>
  <c r="G1484" i="1"/>
  <c r="H1483" i="1"/>
  <c r="G1483" i="1"/>
  <c r="H1482" i="1"/>
  <c r="G1482" i="1"/>
  <c r="H1481" i="1"/>
  <c r="G1481" i="1"/>
  <c r="H1480" i="1"/>
  <c r="G1480" i="1"/>
  <c r="H1479" i="1"/>
  <c r="G1479" i="1"/>
  <c r="H1478" i="1"/>
  <c r="G1478" i="1"/>
  <c r="H1477" i="1"/>
  <c r="G1477" i="1"/>
  <c r="H1476" i="1"/>
  <c r="G1476" i="1"/>
  <c r="H1475" i="1"/>
  <c r="G1475" i="1"/>
  <c r="H1474" i="1"/>
  <c r="G1474" i="1"/>
  <c r="H1473" i="1"/>
  <c r="G1473" i="1"/>
  <c r="H1472" i="1"/>
  <c r="G1472" i="1"/>
  <c r="H1471" i="1"/>
  <c r="G1471" i="1"/>
  <c r="H1470" i="1"/>
  <c r="G1470" i="1"/>
  <c r="H1469" i="1"/>
  <c r="G1469" i="1"/>
  <c r="H1468" i="1"/>
  <c r="G1468" i="1"/>
  <c r="H1467" i="1"/>
  <c r="G1467" i="1"/>
  <c r="H1466" i="1"/>
  <c r="G1466" i="1"/>
  <c r="H1465" i="1"/>
  <c r="G1465" i="1"/>
  <c r="H1464" i="1"/>
  <c r="G1464" i="1"/>
  <c r="H1463" i="1"/>
  <c r="G1463" i="1"/>
  <c r="H1462" i="1"/>
  <c r="G1462" i="1"/>
  <c r="H1461" i="1"/>
  <c r="G1461" i="1"/>
  <c r="H1460" i="1"/>
  <c r="G1460" i="1"/>
  <c r="H1459" i="1"/>
  <c r="G1459" i="1"/>
  <c r="H1458" i="1"/>
  <c r="G1458" i="1"/>
  <c r="H1457" i="1"/>
  <c r="G1457" i="1"/>
  <c r="H1456" i="1"/>
  <c r="G1456" i="1"/>
  <c r="H1455" i="1"/>
  <c r="G1455" i="1"/>
  <c r="H1454" i="1"/>
  <c r="G1454" i="1"/>
  <c r="H1453" i="1"/>
  <c r="G1453" i="1"/>
  <c r="H1452" i="1"/>
  <c r="G1452" i="1"/>
  <c r="H1451" i="1"/>
  <c r="G1451" i="1"/>
  <c r="H1450" i="1"/>
  <c r="G1450" i="1"/>
  <c r="H1449" i="1"/>
  <c r="G1449" i="1"/>
  <c r="H1448" i="1"/>
  <c r="G1448" i="1"/>
  <c r="H1447" i="1"/>
  <c r="G1447" i="1"/>
  <c r="H1446" i="1"/>
  <c r="G1446" i="1"/>
  <c r="H1445" i="1"/>
  <c r="G1445" i="1"/>
  <c r="H1444" i="1"/>
  <c r="G1444" i="1"/>
  <c r="H1443" i="1"/>
  <c r="G1443" i="1"/>
  <c r="H1442" i="1"/>
  <c r="G1442" i="1"/>
  <c r="H1441" i="1"/>
  <c r="G1441" i="1"/>
  <c r="H1440" i="1"/>
  <c r="G1440" i="1"/>
  <c r="H1439" i="1"/>
  <c r="G1439" i="1"/>
  <c r="H1438" i="1"/>
  <c r="G1438" i="1"/>
  <c r="H1437" i="1"/>
  <c r="G1437" i="1"/>
  <c r="H1436" i="1"/>
  <c r="G1436" i="1"/>
  <c r="H1435" i="1"/>
  <c r="G1435" i="1"/>
  <c r="H1434" i="1"/>
  <c r="G1434" i="1"/>
  <c r="H1433" i="1"/>
  <c r="G1433" i="1"/>
  <c r="H1432" i="1"/>
  <c r="G1432" i="1"/>
  <c r="H1431" i="1"/>
  <c r="G1431" i="1"/>
  <c r="H1430" i="1"/>
  <c r="G1430" i="1"/>
  <c r="H1429" i="1"/>
  <c r="G1429" i="1"/>
  <c r="H1428" i="1"/>
  <c r="G1428" i="1"/>
  <c r="H1427" i="1"/>
  <c r="G1427" i="1"/>
  <c r="H1426" i="1"/>
  <c r="G1426" i="1"/>
  <c r="H1425" i="1"/>
  <c r="G1425" i="1"/>
  <c r="H1424" i="1"/>
  <c r="G1424" i="1"/>
  <c r="H1423" i="1"/>
  <c r="G1423" i="1"/>
  <c r="H1422" i="1"/>
  <c r="G1422" i="1"/>
  <c r="H1421" i="1"/>
  <c r="G1421" i="1"/>
  <c r="H1420" i="1"/>
  <c r="G1420" i="1"/>
  <c r="H1419" i="1"/>
  <c r="G1419" i="1"/>
  <c r="H1418" i="1"/>
  <c r="G1418" i="1"/>
  <c r="H1417" i="1"/>
  <c r="G1417" i="1"/>
  <c r="H1416" i="1"/>
  <c r="G1416" i="1"/>
  <c r="H1415" i="1"/>
  <c r="G1415" i="1"/>
  <c r="H1414" i="1"/>
  <c r="G1414" i="1"/>
  <c r="H1413" i="1"/>
  <c r="G1413" i="1"/>
  <c r="H1412" i="1"/>
  <c r="G1412" i="1"/>
  <c r="H1411" i="1"/>
  <c r="G1411" i="1"/>
  <c r="H1410" i="1"/>
  <c r="G1410" i="1"/>
  <c r="H1409" i="1"/>
  <c r="G1409" i="1"/>
  <c r="H1408" i="1"/>
  <c r="G1408" i="1"/>
  <c r="H1407" i="1"/>
  <c r="G1407" i="1"/>
  <c r="H1406" i="1"/>
  <c r="G1406" i="1"/>
  <c r="H1405" i="1"/>
  <c r="G1405" i="1"/>
  <c r="H1404" i="1"/>
  <c r="G1404" i="1"/>
  <c r="H1403" i="1"/>
  <c r="G1403" i="1"/>
  <c r="H1402" i="1"/>
  <c r="G1402" i="1"/>
  <c r="H1401" i="1"/>
  <c r="G1401" i="1"/>
  <c r="H1400" i="1"/>
  <c r="G1400" i="1"/>
  <c r="H1399" i="1"/>
  <c r="G1399" i="1"/>
  <c r="H1398" i="1"/>
  <c r="G1398" i="1"/>
  <c r="H1397" i="1"/>
  <c r="G1397" i="1"/>
  <c r="H1396" i="1"/>
  <c r="G1396" i="1"/>
  <c r="H1395" i="1"/>
  <c r="G1395" i="1"/>
  <c r="H1394" i="1"/>
  <c r="G1394" i="1"/>
  <c r="H1393" i="1"/>
  <c r="G1393" i="1"/>
  <c r="H1392" i="1"/>
  <c r="G1392" i="1"/>
  <c r="H1391" i="1"/>
  <c r="G1391" i="1"/>
  <c r="H1390" i="1"/>
  <c r="G1390" i="1"/>
  <c r="H1389" i="1"/>
  <c r="G1389" i="1"/>
  <c r="H1388" i="1"/>
  <c r="G1388" i="1"/>
  <c r="H1387" i="1"/>
  <c r="G1387" i="1"/>
  <c r="H1386" i="1"/>
  <c r="G1386" i="1"/>
  <c r="H1385" i="1"/>
  <c r="G1385" i="1"/>
  <c r="H1384" i="1"/>
  <c r="G1384" i="1"/>
  <c r="H1383" i="1"/>
  <c r="G1383" i="1"/>
  <c r="H1382" i="1"/>
  <c r="G1382" i="1"/>
  <c r="H1381" i="1"/>
  <c r="G1381" i="1"/>
  <c r="H1380" i="1"/>
  <c r="G1380" i="1"/>
  <c r="H1379" i="1"/>
  <c r="G1379" i="1"/>
  <c r="H1378" i="1"/>
  <c r="G1378" i="1"/>
  <c r="H1377" i="1"/>
  <c r="G1377" i="1"/>
  <c r="H1376" i="1"/>
  <c r="G1376" i="1"/>
  <c r="H1375" i="1"/>
  <c r="G1375" i="1"/>
  <c r="H1374" i="1"/>
  <c r="G1374" i="1"/>
  <c r="H1373" i="1"/>
  <c r="G1373" i="1"/>
  <c r="H1372" i="1"/>
  <c r="G1372" i="1"/>
  <c r="H1371" i="1"/>
  <c r="G1371" i="1"/>
  <c r="H1370" i="1"/>
  <c r="G1370" i="1"/>
  <c r="H1369" i="1"/>
  <c r="G1369" i="1"/>
  <c r="H1368" i="1"/>
  <c r="G1368" i="1"/>
  <c r="H1367" i="1"/>
  <c r="G1367" i="1"/>
  <c r="H1366" i="1"/>
  <c r="G1366" i="1"/>
  <c r="H1365" i="1"/>
  <c r="G1365" i="1"/>
  <c r="H1364" i="1"/>
  <c r="G1364" i="1"/>
  <c r="H1363" i="1"/>
  <c r="G1363" i="1"/>
  <c r="H1362" i="1"/>
  <c r="G1362" i="1"/>
  <c r="H1361" i="1"/>
  <c r="G1361" i="1"/>
  <c r="H1360" i="1"/>
  <c r="G1360" i="1"/>
  <c r="H1359" i="1"/>
  <c r="G1359" i="1"/>
  <c r="H1358" i="1"/>
  <c r="G1358" i="1"/>
  <c r="H1357" i="1"/>
  <c r="G1357" i="1"/>
  <c r="H1356" i="1"/>
  <c r="G1356" i="1"/>
  <c r="H1355" i="1"/>
  <c r="G1355" i="1"/>
  <c r="H1354" i="1"/>
  <c r="G1354" i="1"/>
  <c r="H1353" i="1"/>
  <c r="G1353" i="1"/>
  <c r="H1352" i="1"/>
  <c r="G1352" i="1"/>
  <c r="H1351" i="1"/>
  <c r="G1351" i="1"/>
  <c r="H1350" i="1"/>
  <c r="G1350" i="1"/>
  <c r="H1349" i="1"/>
  <c r="G1349" i="1"/>
  <c r="H1348" i="1"/>
  <c r="G1348" i="1"/>
  <c r="H1347" i="1"/>
  <c r="G1347" i="1"/>
  <c r="H1346" i="1"/>
  <c r="G1346" i="1"/>
  <c r="H1345" i="1"/>
  <c r="G1345" i="1"/>
  <c r="H1344" i="1"/>
  <c r="G1344" i="1"/>
  <c r="H1343" i="1"/>
  <c r="G1343" i="1"/>
  <c r="H1342" i="1"/>
  <c r="G1342" i="1"/>
  <c r="H1341" i="1"/>
  <c r="G1341" i="1"/>
  <c r="H1340" i="1"/>
  <c r="G1340" i="1"/>
  <c r="H1339" i="1"/>
  <c r="G1339" i="1"/>
  <c r="H1338" i="1"/>
  <c r="G1338" i="1"/>
  <c r="H1337" i="1"/>
  <c r="G1337" i="1"/>
  <c r="H1336" i="1"/>
  <c r="G1336" i="1"/>
  <c r="H1335" i="1"/>
  <c r="G1335" i="1"/>
  <c r="H1334" i="1"/>
  <c r="G1334" i="1"/>
  <c r="H1333" i="1"/>
  <c r="G1333" i="1"/>
  <c r="H1332" i="1"/>
  <c r="G1332" i="1"/>
  <c r="H1331" i="1"/>
  <c r="G1331" i="1"/>
  <c r="H1330" i="1"/>
  <c r="G1330" i="1"/>
  <c r="H1329" i="1"/>
  <c r="G1329" i="1"/>
  <c r="H1328" i="1"/>
  <c r="G1328" i="1"/>
  <c r="H1327" i="1"/>
  <c r="G1327" i="1"/>
  <c r="H1326" i="1"/>
  <c r="G1326" i="1"/>
  <c r="H1325" i="1"/>
  <c r="G1325" i="1"/>
  <c r="H1324" i="1"/>
  <c r="G1324" i="1"/>
  <c r="H1323" i="1"/>
  <c r="G1323" i="1"/>
  <c r="H1322" i="1"/>
  <c r="G1322" i="1"/>
  <c r="H1321" i="1"/>
  <c r="G1321" i="1"/>
  <c r="H1320" i="1"/>
  <c r="G1320" i="1"/>
  <c r="H1319" i="1"/>
  <c r="G1319" i="1"/>
  <c r="H1318" i="1"/>
  <c r="G1318" i="1"/>
  <c r="H1317" i="1"/>
  <c r="G1317" i="1"/>
  <c r="H1316" i="1"/>
  <c r="G1316" i="1"/>
  <c r="H1315" i="1"/>
  <c r="G1315" i="1"/>
  <c r="H1314" i="1"/>
  <c r="G1314" i="1"/>
  <c r="H1313" i="1"/>
  <c r="G1313" i="1"/>
  <c r="H1312" i="1"/>
  <c r="G1312" i="1"/>
  <c r="H1311" i="1"/>
  <c r="G1311" i="1"/>
  <c r="H1310" i="1"/>
  <c r="G1310" i="1"/>
  <c r="H1309" i="1"/>
  <c r="G1309" i="1"/>
  <c r="H1308" i="1"/>
  <c r="G1308" i="1"/>
  <c r="H1307" i="1"/>
  <c r="G1307" i="1"/>
  <c r="H1306" i="1"/>
  <c r="G1306" i="1"/>
  <c r="H1305" i="1"/>
  <c r="G1305" i="1"/>
  <c r="H1304" i="1"/>
  <c r="G1304" i="1"/>
  <c r="H1303" i="1"/>
  <c r="G1303" i="1"/>
  <c r="H1302" i="1"/>
  <c r="G1302" i="1"/>
  <c r="H1301" i="1"/>
  <c r="G1301" i="1"/>
  <c r="H1300" i="1"/>
  <c r="G1300" i="1"/>
  <c r="H1299" i="1"/>
  <c r="G1299" i="1"/>
  <c r="H1298" i="1"/>
  <c r="G1298" i="1"/>
  <c r="H1297" i="1"/>
  <c r="G1297" i="1"/>
  <c r="H1296" i="1"/>
  <c r="G1296" i="1"/>
  <c r="H1295" i="1"/>
  <c r="G1295" i="1"/>
  <c r="H1294" i="1"/>
  <c r="G1294" i="1"/>
  <c r="H1293" i="1"/>
  <c r="G1293" i="1"/>
  <c r="H1292" i="1"/>
  <c r="G1292" i="1"/>
  <c r="H1291" i="1"/>
  <c r="G1291" i="1"/>
  <c r="H1290" i="1"/>
  <c r="G1290" i="1"/>
  <c r="H1289" i="1"/>
  <c r="G1289" i="1"/>
  <c r="H1288" i="1"/>
  <c r="G1288" i="1"/>
  <c r="H1287" i="1"/>
  <c r="G1287" i="1"/>
  <c r="H1286" i="1"/>
  <c r="G1286" i="1"/>
  <c r="H1285" i="1"/>
  <c r="G1285" i="1"/>
  <c r="H1284" i="1"/>
  <c r="G1284" i="1"/>
  <c r="H1283" i="1"/>
  <c r="G1283" i="1"/>
  <c r="H1282" i="1"/>
  <c r="G1282" i="1"/>
  <c r="H1281" i="1"/>
  <c r="G1281" i="1"/>
  <c r="H1280" i="1"/>
  <c r="G1280" i="1"/>
  <c r="H1279" i="1"/>
  <c r="G1279" i="1"/>
  <c r="H1278" i="1"/>
  <c r="G1278" i="1"/>
  <c r="H1277" i="1"/>
  <c r="G1277" i="1"/>
  <c r="H1276" i="1"/>
  <c r="G1276" i="1"/>
  <c r="H1275" i="1"/>
  <c r="G1275" i="1"/>
  <c r="H1274" i="1"/>
  <c r="G1274" i="1"/>
  <c r="H1273" i="1"/>
  <c r="G1273" i="1"/>
  <c r="H1272" i="1"/>
  <c r="G1272" i="1"/>
  <c r="H1271" i="1"/>
  <c r="G1271" i="1"/>
  <c r="H1270" i="1"/>
  <c r="G1270" i="1"/>
  <c r="H1269" i="1"/>
  <c r="G1269" i="1"/>
  <c r="H1268" i="1"/>
  <c r="G1268" i="1"/>
  <c r="H1267" i="1"/>
  <c r="G1267" i="1"/>
  <c r="H1266" i="1"/>
  <c r="G1266" i="1"/>
  <c r="H1265" i="1"/>
  <c r="G1265" i="1"/>
  <c r="H1264" i="1"/>
  <c r="G1264" i="1"/>
  <c r="H1263" i="1"/>
  <c r="G1263" i="1"/>
  <c r="H1262" i="1"/>
  <c r="G1262" i="1"/>
  <c r="H1261" i="1"/>
  <c r="G1261" i="1"/>
  <c r="H1260" i="1"/>
  <c r="G1260" i="1"/>
  <c r="H1259" i="1"/>
  <c r="G1259" i="1"/>
  <c r="H1258" i="1"/>
  <c r="G1258" i="1"/>
  <c r="H1257" i="1"/>
  <c r="G1257" i="1"/>
  <c r="H1256" i="1"/>
  <c r="G1256" i="1"/>
  <c r="H1255" i="1"/>
  <c r="G1255" i="1"/>
  <c r="H1254" i="1"/>
  <c r="G1254" i="1"/>
  <c r="H1253" i="1"/>
  <c r="G1253" i="1"/>
  <c r="H1252" i="1"/>
  <c r="G1252" i="1"/>
  <c r="H1251" i="1"/>
  <c r="G1251" i="1"/>
  <c r="H1250" i="1"/>
  <c r="G1250" i="1"/>
  <c r="H1249" i="1"/>
  <c r="G1249" i="1"/>
  <c r="H1248" i="1"/>
  <c r="G1248" i="1"/>
  <c r="H1247" i="1"/>
  <c r="G1247" i="1"/>
  <c r="H1246" i="1"/>
  <c r="G1246" i="1"/>
  <c r="H1245" i="1"/>
  <c r="G1245" i="1"/>
  <c r="H1244" i="1"/>
  <c r="G1244" i="1"/>
  <c r="H1243" i="1"/>
  <c r="G1243" i="1"/>
  <c r="H1242" i="1"/>
  <c r="G1242" i="1"/>
  <c r="H1241" i="1"/>
  <c r="G1241" i="1"/>
  <c r="H1240" i="1"/>
  <c r="G1240" i="1"/>
  <c r="H1239" i="1"/>
  <c r="G1239" i="1"/>
  <c r="H1238" i="1"/>
  <c r="G1238" i="1"/>
  <c r="H1237" i="1"/>
  <c r="G1237" i="1"/>
  <c r="H1236" i="1"/>
  <c r="G1236" i="1"/>
  <c r="H1235" i="1"/>
  <c r="G1235" i="1"/>
  <c r="H1234" i="1"/>
  <c r="G1234" i="1"/>
  <c r="H1233" i="1"/>
  <c r="G1233" i="1"/>
  <c r="H1232" i="1"/>
  <c r="G1232" i="1"/>
  <c r="H1231" i="1"/>
  <c r="G1231" i="1"/>
  <c r="H1230" i="1"/>
  <c r="G1230" i="1"/>
  <c r="H1229" i="1"/>
  <c r="G1229" i="1"/>
  <c r="H1228" i="1"/>
  <c r="G1228" i="1"/>
  <c r="H1227" i="1"/>
  <c r="G1227" i="1"/>
  <c r="H1226" i="1"/>
  <c r="G1226" i="1"/>
  <c r="H1225" i="1"/>
  <c r="G1225" i="1"/>
  <c r="H1224" i="1"/>
  <c r="G1224" i="1"/>
  <c r="H1223" i="1"/>
  <c r="G1223" i="1"/>
  <c r="H1222" i="1"/>
  <c r="G1222" i="1"/>
  <c r="H1221" i="1"/>
  <c r="G1221" i="1"/>
  <c r="H1220" i="1"/>
  <c r="G1220" i="1"/>
  <c r="H1219" i="1"/>
  <c r="G1219" i="1"/>
  <c r="H1218" i="1"/>
  <c r="G1218" i="1"/>
  <c r="H1217" i="1"/>
  <c r="G1217" i="1"/>
  <c r="H1216" i="1"/>
  <c r="G1216" i="1"/>
  <c r="H1215" i="1"/>
  <c r="G1215" i="1"/>
  <c r="H1214" i="1"/>
  <c r="G1214" i="1"/>
  <c r="H1213" i="1"/>
  <c r="G1213" i="1"/>
  <c r="H1212" i="1"/>
  <c r="G1212" i="1"/>
  <c r="H1211" i="1"/>
  <c r="G1211" i="1"/>
  <c r="H1210" i="1"/>
  <c r="G1210" i="1"/>
  <c r="H1209" i="1"/>
  <c r="G1209" i="1"/>
  <c r="H1208" i="1"/>
  <c r="G1208" i="1"/>
  <c r="H1207" i="1"/>
  <c r="G1207" i="1"/>
  <c r="H1206" i="1"/>
  <c r="G1206" i="1"/>
  <c r="H1205" i="1"/>
  <c r="G1205" i="1"/>
  <c r="H1204" i="1"/>
  <c r="G1204" i="1"/>
  <c r="H1203" i="1"/>
  <c r="G1203" i="1"/>
  <c r="H1202" i="1"/>
  <c r="G1202" i="1"/>
  <c r="H1201" i="1"/>
  <c r="G1201" i="1"/>
  <c r="H1200" i="1"/>
  <c r="G1200" i="1"/>
  <c r="H1199" i="1"/>
  <c r="G1199" i="1"/>
  <c r="H1198" i="1"/>
  <c r="G1198" i="1"/>
  <c r="H1197" i="1"/>
  <c r="G1197" i="1"/>
  <c r="H1196" i="1"/>
  <c r="G1196" i="1"/>
  <c r="H1195" i="1"/>
  <c r="G1195" i="1"/>
  <c r="H1194" i="1"/>
  <c r="G1194" i="1"/>
  <c r="H1193" i="1"/>
  <c r="G1193" i="1"/>
  <c r="H1192" i="1"/>
  <c r="G1192" i="1"/>
  <c r="H1191" i="1"/>
  <c r="G1191" i="1"/>
  <c r="H1190" i="1"/>
  <c r="G1190" i="1"/>
  <c r="H1189" i="1"/>
  <c r="G1189" i="1"/>
  <c r="H1188" i="1"/>
  <c r="G1188" i="1"/>
  <c r="H1187" i="1"/>
  <c r="G1187" i="1"/>
  <c r="H1186" i="1"/>
  <c r="G1186" i="1"/>
  <c r="H1185" i="1"/>
  <c r="G1185" i="1"/>
  <c r="H1184" i="1"/>
  <c r="G1184" i="1"/>
  <c r="H1183" i="1"/>
  <c r="G1183" i="1"/>
  <c r="H1182" i="1"/>
  <c r="G1182" i="1"/>
  <c r="H1181" i="1"/>
  <c r="G1181" i="1"/>
  <c r="H1180" i="1"/>
  <c r="G1180" i="1"/>
  <c r="H1179" i="1"/>
  <c r="G1179" i="1"/>
  <c r="H1178" i="1"/>
  <c r="G1178" i="1"/>
  <c r="H1177" i="1"/>
  <c r="G1177" i="1"/>
  <c r="H1176" i="1"/>
  <c r="G1176" i="1"/>
  <c r="H1175" i="1"/>
  <c r="G1175" i="1"/>
  <c r="H1174" i="1"/>
  <c r="G1174" i="1"/>
  <c r="H1173" i="1"/>
  <c r="G1173" i="1"/>
  <c r="H1172" i="1"/>
  <c r="G1172" i="1"/>
  <c r="H1171" i="1"/>
  <c r="G1171" i="1"/>
  <c r="H1170" i="1"/>
  <c r="G1170" i="1"/>
  <c r="H1169" i="1"/>
  <c r="G1169" i="1"/>
  <c r="H1168" i="1"/>
  <c r="G1168" i="1"/>
  <c r="H1167" i="1"/>
  <c r="G1167" i="1"/>
  <c r="H1166" i="1"/>
  <c r="G1166" i="1"/>
  <c r="H1165" i="1"/>
  <c r="G1165" i="1"/>
  <c r="H1164" i="1"/>
  <c r="G1164" i="1"/>
  <c r="H1163" i="1"/>
  <c r="G1163" i="1"/>
  <c r="H1162" i="1"/>
  <c r="G1162" i="1"/>
  <c r="H1161" i="1"/>
  <c r="G1161" i="1"/>
  <c r="H1160" i="1"/>
  <c r="G1160" i="1"/>
  <c r="H1159" i="1"/>
  <c r="G1159" i="1"/>
  <c r="H1158" i="1"/>
  <c r="G1158" i="1"/>
  <c r="H1157" i="1"/>
  <c r="G1157" i="1"/>
  <c r="H1156" i="1"/>
  <c r="G1156" i="1"/>
  <c r="H1155" i="1"/>
  <c r="G1155" i="1"/>
  <c r="H1154" i="1"/>
  <c r="G1154" i="1"/>
  <c r="H1153" i="1"/>
  <c r="G1153" i="1"/>
  <c r="H1152" i="1"/>
  <c r="G1152" i="1"/>
  <c r="H1151" i="1"/>
  <c r="G1151" i="1"/>
  <c r="H1150" i="1"/>
  <c r="G1150" i="1"/>
  <c r="H1149" i="1"/>
  <c r="G1149" i="1"/>
  <c r="H1148" i="1"/>
  <c r="G1148" i="1"/>
  <c r="H1147" i="1"/>
  <c r="G1147" i="1"/>
  <c r="H1146" i="1"/>
  <c r="G1146" i="1"/>
  <c r="H1145" i="1"/>
  <c r="G1145" i="1"/>
  <c r="H1144" i="1"/>
  <c r="G1144" i="1"/>
  <c r="H1143" i="1"/>
  <c r="G1143" i="1"/>
  <c r="H1142" i="1"/>
  <c r="G1142" i="1"/>
  <c r="H1141" i="1"/>
  <c r="G1141" i="1"/>
  <c r="H1140" i="1"/>
  <c r="G1140" i="1"/>
  <c r="H1139" i="1"/>
  <c r="G1139" i="1"/>
  <c r="H1138" i="1"/>
  <c r="G1138" i="1"/>
  <c r="H1137" i="1"/>
  <c r="G1137" i="1"/>
  <c r="H1136" i="1"/>
  <c r="G1136" i="1"/>
  <c r="H1135" i="1"/>
  <c r="G1135" i="1"/>
  <c r="H1134" i="1"/>
  <c r="G1134" i="1"/>
  <c r="H1133" i="1"/>
  <c r="G1133" i="1"/>
  <c r="H1132" i="1"/>
  <c r="G1132" i="1"/>
  <c r="H1131" i="1"/>
  <c r="G1131" i="1"/>
  <c r="H1130" i="1"/>
  <c r="G1130" i="1"/>
  <c r="H1129" i="1"/>
  <c r="G1129" i="1"/>
  <c r="H1128" i="1"/>
  <c r="G1128" i="1"/>
  <c r="H1127" i="1"/>
  <c r="G1127" i="1"/>
  <c r="H1126" i="1"/>
  <c r="G1126" i="1"/>
  <c r="H1125" i="1"/>
  <c r="G1125" i="1"/>
  <c r="H1124" i="1"/>
  <c r="G1124" i="1"/>
  <c r="H1123" i="1"/>
  <c r="G1123" i="1"/>
  <c r="H1122" i="1"/>
  <c r="G1122" i="1"/>
  <c r="H1121" i="1"/>
  <c r="G1121" i="1"/>
  <c r="H1120" i="1"/>
  <c r="G1120" i="1"/>
  <c r="H1119" i="1"/>
  <c r="G1119" i="1"/>
  <c r="H1118" i="1"/>
  <c r="G1118" i="1"/>
  <c r="H1117" i="1"/>
  <c r="G1117" i="1"/>
  <c r="H1116" i="1"/>
  <c r="G1116" i="1"/>
  <c r="H1115" i="1"/>
  <c r="G1115" i="1"/>
  <c r="H1114" i="1"/>
  <c r="G1114" i="1"/>
  <c r="H1113" i="1"/>
  <c r="G1113" i="1"/>
  <c r="H1112" i="1"/>
  <c r="G1112" i="1"/>
  <c r="H1111" i="1"/>
  <c r="G1111" i="1"/>
  <c r="H1110" i="1"/>
  <c r="G1110" i="1"/>
  <c r="H1109" i="1"/>
  <c r="G1109" i="1"/>
  <c r="H1108" i="1"/>
  <c r="G1108" i="1"/>
  <c r="H1107" i="1"/>
  <c r="G1107" i="1"/>
  <c r="H1106" i="1"/>
  <c r="G1106" i="1"/>
  <c r="H1105" i="1"/>
  <c r="G1105" i="1"/>
  <c r="H1104" i="1"/>
  <c r="G1104" i="1"/>
  <c r="H1103" i="1"/>
  <c r="G1103" i="1"/>
  <c r="H1102" i="1"/>
  <c r="G1102" i="1"/>
  <c r="H1101" i="1"/>
  <c r="G1101" i="1"/>
  <c r="H1100" i="1"/>
  <c r="G1100" i="1"/>
  <c r="H1099" i="1"/>
  <c r="G1099" i="1"/>
  <c r="H1098" i="1"/>
  <c r="G1098" i="1"/>
  <c r="H1097" i="1"/>
  <c r="G1097" i="1"/>
  <c r="H1096" i="1"/>
  <c r="G1096" i="1"/>
  <c r="H1095" i="1"/>
  <c r="G1095" i="1"/>
  <c r="H1094" i="1"/>
  <c r="G1094" i="1"/>
  <c r="H1093" i="1"/>
  <c r="G1093" i="1"/>
  <c r="H1092" i="1"/>
  <c r="G1092" i="1"/>
  <c r="H1091" i="1"/>
  <c r="G1091" i="1"/>
  <c r="H1090" i="1"/>
  <c r="G1090" i="1"/>
  <c r="H1089" i="1"/>
  <c r="G1089" i="1"/>
  <c r="H1088" i="1"/>
  <c r="G1088" i="1"/>
  <c r="H1087" i="1"/>
  <c r="G1087" i="1"/>
  <c r="H1086" i="1"/>
  <c r="G1086" i="1"/>
  <c r="H1085" i="1"/>
  <c r="G1085" i="1"/>
  <c r="H1084" i="1"/>
  <c r="G1084" i="1"/>
  <c r="H1083" i="1"/>
  <c r="G1083" i="1"/>
  <c r="H1082" i="1"/>
  <c r="G1082" i="1"/>
  <c r="H1081" i="1"/>
  <c r="G1081" i="1"/>
  <c r="H1080" i="1"/>
  <c r="G1080" i="1"/>
  <c r="H1079" i="1"/>
  <c r="G1079" i="1"/>
  <c r="H1078" i="1"/>
  <c r="G1078" i="1"/>
  <c r="H1077" i="1"/>
  <c r="G1077" i="1"/>
  <c r="H1076" i="1"/>
  <c r="G1076" i="1"/>
  <c r="H1075" i="1"/>
  <c r="G1075" i="1"/>
  <c r="H1074" i="1"/>
  <c r="G1074" i="1"/>
  <c r="H1073" i="1"/>
  <c r="G1073" i="1"/>
  <c r="H1072" i="1"/>
  <c r="G1072" i="1"/>
  <c r="H1071" i="1"/>
  <c r="G1071" i="1"/>
  <c r="H1070" i="1"/>
  <c r="G1070" i="1"/>
  <c r="H1069" i="1"/>
  <c r="G1069" i="1"/>
  <c r="H1068" i="1"/>
  <c r="G1068" i="1"/>
  <c r="H1067" i="1"/>
  <c r="G1067" i="1"/>
  <c r="H1066" i="1"/>
  <c r="G1066" i="1"/>
  <c r="H1065" i="1"/>
  <c r="G1065" i="1"/>
  <c r="H1064" i="1"/>
  <c r="G1064" i="1"/>
  <c r="H1063" i="1"/>
  <c r="G1063" i="1"/>
  <c r="H1062" i="1"/>
  <c r="G1062" i="1"/>
  <c r="H1061" i="1"/>
  <c r="G1061" i="1"/>
  <c r="H1060" i="1"/>
  <c r="G1060" i="1"/>
  <c r="H1059" i="1"/>
  <c r="G1059" i="1"/>
  <c r="H1058" i="1"/>
  <c r="G1058" i="1"/>
  <c r="H1057" i="1"/>
  <c r="G1057" i="1"/>
  <c r="H1056" i="1"/>
  <c r="G1056" i="1"/>
  <c r="H1055" i="1"/>
  <c r="G1055" i="1"/>
  <c r="H1054" i="1"/>
  <c r="G1054" i="1"/>
  <c r="H1053" i="1"/>
  <c r="G1053" i="1"/>
  <c r="H1052" i="1"/>
  <c r="G1052" i="1"/>
  <c r="H1051" i="1"/>
  <c r="G1051" i="1"/>
  <c r="H1050" i="1"/>
  <c r="G1050" i="1"/>
  <c r="H1049" i="1"/>
  <c r="G1049" i="1"/>
  <c r="H1048" i="1"/>
  <c r="G1048" i="1"/>
  <c r="H1047" i="1"/>
  <c r="G1047" i="1"/>
  <c r="H1046" i="1"/>
  <c r="G1046" i="1"/>
  <c r="H1045" i="1"/>
  <c r="G1045" i="1"/>
  <c r="H1044" i="1"/>
  <c r="G1044" i="1"/>
  <c r="H1043" i="1"/>
  <c r="G1043" i="1"/>
  <c r="H1042" i="1"/>
  <c r="G1042" i="1"/>
  <c r="H1041" i="1"/>
  <c r="G1041" i="1"/>
  <c r="H1040" i="1"/>
  <c r="G1040" i="1"/>
  <c r="H1039" i="1"/>
  <c r="G1039" i="1"/>
  <c r="H1038" i="1"/>
  <c r="G1038" i="1"/>
  <c r="H1037" i="1"/>
  <c r="G1037" i="1"/>
  <c r="H1036" i="1"/>
  <c r="G1036" i="1"/>
  <c r="H1035" i="1"/>
  <c r="G1035" i="1"/>
  <c r="H1034" i="1"/>
  <c r="G1034" i="1"/>
  <c r="H1033" i="1"/>
  <c r="G1033" i="1"/>
  <c r="H1032" i="1"/>
  <c r="G1032" i="1"/>
  <c r="H1031" i="1"/>
  <c r="G1031" i="1"/>
  <c r="H1030" i="1"/>
  <c r="G1030" i="1"/>
  <c r="H1029" i="1"/>
  <c r="G1029" i="1"/>
  <c r="H1028" i="1"/>
  <c r="G1028" i="1"/>
  <c r="H1027" i="1"/>
  <c r="G1027" i="1"/>
  <c r="H1026" i="1"/>
  <c r="G1026" i="1"/>
  <c r="H1025" i="1"/>
  <c r="G1025" i="1"/>
  <c r="H1024" i="1"/>
  <c r="G1024" i="1"/>
  <c r="H1023" i="1"/>
  <c r="G1023" i="1"/>
  <c r="H1022" i="1"/>
  <c r="G1022" i="1"/>
  <c r="H1021" i="1"/>
  <c r="G1021" i="1"/>
  <c r="H1020" i="1"/>
  <c r="G1020" i="1"/>
  <c r="H1019" i="1"/>
  <c r="G1019" i="1"/>
  <c r="H1018" i="1"/>
  <c r="G1018" i="1"/>
  <c r="H1017" i="1"/>
  <c r="G1017" i="1"/>
  <c r="H1016" i="1"/>
  <c r="G1016" i="1"/>
  <c r="H1015" i="1"/>
  <c r="G1015" i="1"/>
  <c r="H1014" i="1"/>
  <c r="G1014" i="1"/>
  <c r="H1013" i="1"/>
  <c r="G1013" i="1"/>
  <c r="H1012" i="1"/>
  <c r="G1012" i="1"/>
  <c r="H1011" i="1"/>
  <c r="G1011" i="1"/>
  <c r="H1010" i="1"/>
  <c r="G1010" i="1"/>
  <c r="H1009" i="1"/>
  <c r="G1009" i="1"/>
  <c r="H1008" i="1"/>
  <c r="G1008" i="1"/>
  <c r="H1007" i="1"/>
  <c r="G1007" i="1"/>
  <c r="H1006" i="1"/>
  <c r="G1006" i="1"/>
  <c r="H1005" i="1"/>
  <c r="G1005" i="1"/>
  <c r="H1004" i="1"/>
  <c r="G1004" i="1"/>
  <c r="H1003" i="1"/>
  <c r="G1003" i="1"/>
  <c r="H1002" i="1"/>
  <c r="G1002" i="1"/>
  <c r="H1001" i="1"/>
  <c r="G1001" i="1"/>
  <c r="H1000" i="1"/>
  <c r="G1000" i="1"/>
  <c r="H999" i="1"/>
  <c r="G999" i="1"/>
  <c r="H998" i="1"/>
  <c r="G998" i="1"/>
  <c r="H997" i="1"/>
  <c r="G997" i="1"/>
  <c r="H996" i="1"/>
  <c r="G996" i="1"/>
  <c r="H995" i="1"/>
  <c r="G995" i="1"/>
  <c r="H994" i="1"/>
  <c r="G994" i="1"/>
  <c r="H993" i="1"/>
  <c r="G993" i="1"/>
  <c r="H992" i="1"/>
  <c r="G992" i="1"/>
  <c r="H991" i="1"/>
  <c r="G991" i="1"/>
  <c r="H990" i="1"/>
  <c r="G990" i="1"/>
  <c r="H989" i="1"/>
  <c r="G989" i="1"/>
  <c r="H988" i="1"/>
  <c r="G988" i="1"/>
  <c r="H987" i="1"/>
  <c r="G987" i="1"/>
  <c r="H986" i="1"/>
  <c r="G986" i="1"/>
  <c r="H985" i="1"/>
  <c r="G985" i="1"/>
  <c r="H984" i="1"/>
  <c r="G984" i="1"/>
  <c r="H983" i="1"/>
  <c r="G983" i="1"/>
  <c r="H982" i="1"/>
  <c r="G982" i="1"/>
  <c r="H981" i="1"/>
  <c r="G981" i="1"/>
  <c r="H980" i="1"/>
  <c r="G980" i="1"/>
  <c r="H979" i="1"/>
  <c r="G979" i="1"/>
  <c r="H978" i="1"/>
  <c r="G978" i="1"/>
  <c r="H977" i="1"/>
  <c r="G977" i="1"/>
  <c r="H976" i="1"/>
  <c r="G976" i="1"/>
  <c r="H975" i="1"/>
  <c r="G975" i="1"/>
  <c r="H974" i="1"/>
  <c r="G974" i="1"/>
  <c r="H973" i="1"/>
  <c r="G973" i="1"/>
  <c r="H972" i="1"/>
  <c r="G972" i="1"/>
  <c r="H971" i="1"/>
  <c r="G971" i="1"/>
  <c r="H970" i="1"/>
  <c r="G970" i="1"/>
  <c r="H969" i="1"/>
  <c r="G969" i="1"/>
  <c r="H968" i="1"/>
  <c r="G968" i="1"/>
  <c r="H967" i="1"/>
  <c r="G967" i="1"/>
  <c r="H966" i="1"/>
  <c r="G966" i="1"/>
  <c r="H965" i="1"/>
  <c r="G965" i="1"/>
  <c r="H964" i="1"/>
  <c r="G964" i="1"/>
  <c r="H963" i="1"/>
  <c r="G963" i="1"/>
  <c r="H962" i="1"/>
  <c r="G962" i="1"/>
  <c r="H961" i="1"/>
  <c r="G961" i="1"/>
  <c r="H960" i="1"/>
  <c r="G960" i="1"/>
  <c r="H959" i="1"/>
  <c r="G959" i="1"/>
  <c r="H958" i="1"/>
  <c r="G958" i="1"/>
  <c r="H957" i="1"/>
  <c r="G957" i="1"/>
  <c r="H956" i="1"/>
  <c r="G956" i="1"/>
  <c r="H955" i="1"/>
  <c r="G955" i="1"/>
  <c r="H954" i="1"/>
  <c r="G954" i="1"/>
  <c r="H953" i="1"/>
  <c r="G953" i="1"/>
  <c r="H952" i="1"/>
  <c r="G952" i="1"/>
  <c r="H951" i="1"/>
  <c r="G951" i="1"/>
  <c r="H950" i="1"/>
  <c r="G950" i="1"/>
  <c r="H949" i="1"/>
  <c r="G949" i="1"/>
  <c r="H948" i="1"/>
  <c r="G948" i="1"/>
  <c r="H947" i="1"/>
  <c r="G947" i="1"/>
  <c r="H946" i="1"/>
  <c r="G946" i="1"/>
  <c r="H945" i="1"/>
  <c r="G945" i="1"/>
  <c r="H944" i="1"/>
  <c r="G944" i="1"/>
  <c r="H943" i="1"/>
  <c r="G943" i="1"/>
  <c r="H942" i="1"/>
  <c r="G942" i="1"/>
  <c r="H941" i="1"/>
  <c r="G941" i="1"/>
  <c r="H940" i="1"/>
  <c r="G940" i="1"/>
  <c r="H939" i="1"/>
  <c r="G939" i="1"/>
  <c r="H938" i="1"/>
  <c r="G938" i="1"/>
  <c r="H937" i="1"/>
  <c r="G937" i="1"/>
  <c r="H936" i="1"/>
  <c r="G936" i="1"/>
  <c r="H935" i="1"/>
  <c r="G935" i="1"/>
  <c r="H934" i="1"/>
  <c r="G934" i="1"/>
  <c r="H933" i="1"/>
  <c r="G933" i="1"/>
  <c r="H932" i="1"/>
  <c r="G932" i="1"/>
  <c r="H931" i="1"/>
  <c r="G931" i="1"/>
  <c r="H930" i="1"/>
  <c r="G930" i="1"/>
  <c r="H929" i="1"/>
  <c r="G929" i="1"/>
  <c r="H928" i="1"/>
  <c r="G928" i="1"/>
  <c r="H927" i="1"/>
  <c r="G927" i="1"/>
  <c r="H926" i="1"/>
  <c r="G926" i="1"/>
  <c r="H925" i="1"/>
  <c r="G925" i="1"/>
  <c r="H924" i="1"/>
  <c r="G924" i="1"/>
  <c r="H923" i="1"/>
  <c r="G923" i="1"/>
  <c r="H922" i="1"/>
  <c r="G922" i="1"/>
  <c r="H921" i="1"/>
  <c r="G921" i="1"/>
  <c r="H920" i="1"/>
  <c r="G920" i="1"/>
  <c r="H919" i="1"/>
  <c r="G919" i="1"/>
  <c r="H918" i="1"/>
  <c r="G918" i="1"/>
  <c r="H917" i="1"/>
  <c r="G917" i="1"/>
  <c r="H916" i="1"/>
  <c r="G916" i="1"/>
  <c r="H915" i="1"/>
  <c r="G915" i="1"/>
  <c r="H914" i="1"/>
  <c r="G914" i="1"/>
  <c r="H913" i="1"/>
  <c r="G913" i="1"/>
  <c r="H912" i="1"/>
  <c r="G912" i="1"/>
  <c r="H911" i="1"/>
  <c r="G911" i="1"/>
  <c r="H910" i="1"/>
  <c r="G910" i="1"/>
  <c r="H909" i="1"/>
  <c r="G909" i="1"/>
  <c r="H908" i="1"/>
  <c r="G908" i="1"/>
  <c r="H907" i="1"/>
  <c r="G907" i="1"/>
  <c r="H906" i="1"/>
  <c r="G906" i="1"/>
  <c r="H905" i="1"/>
  <c r="G905" i="1"/>
  <c r="H904" i="1"/>
  <c r="G904" i="1"/>
  <c r="H903" i="1"/>
  <c r="G903" i="1"/>
  <c r="H902" i="1"/>
  <c r="G902" i="1"/>
  <c r="H901" i="1"/>
  <c r="G901" i="1"/>
  <c r="H900" i="1"/>
  <c r="G900" i="1"/>
  <c r="H899" i="1"/>
  <c r="G899" i="1"/>
  <c r="H898" i="1"/>
  <c r="G898" i="1"/>
  <c r="H897" i="1"/>
  <c r="G897" i="1"/>
  <c r="H896" i="1"/>
  <c r="G896" i="1"/>
  <c r="H895" i="1"/>
  <c r="G895" i="1"/>
  <c r="H894" i="1"/>
  <c r="G894" i="1"/>
  <c r="H893" i="1"/>
  <c r="G893" i="1"/>
  <c r="H892" i="1"/>
  <c r="G892" i="1"/>
  <c r="H891" i="1"/>
  <c r="G891" i="1"/>
  <c r="H890" i="1"/>
  <c r="G890" i="1"/>
  <c r="H889" i="1"/>
  <c r="G889" i="1"/>
  <c r="H888" i="1"/>
  <c r="G888" i="1"/>
  <c r="H887" i="1"/>
  <c r="G887" i="1"/>
  <c r="H886" i="1"/>
  <c r="G886" i="1"/>
  <c r="H885" i="1"/>
  <c r="G885" i="1"/>
  <c r="H884" i="1"/>
  <c r="G884" i="1"/>
  <c r="H883" i="1"/>
  <c r="G883" i="1"/>
  <c r="H882" i="1"/>
  <c r="G882" i="1"/>
  <c r="H881" i="1"/>
  <c r="G881" i="1"/>
  <c r="H880" i="1"/>
  <c r="G880" i="1"/>
  <c r="H879" i="1"/>
  <c r="G879" i="1"/>
  <c r="H878" i="1"/>
  <c r="G878" i="1"/>
  <c r="H877" i="1"/>
  <c r="G877" i="1"/>
  <c r="H876" i="1"/>
  <c r="G876" i="1"/>
  <c r="H875" i="1"/>
  <c r="G875" i="1"/>
  <c r="H874" i="1"/>
  <c r="G874" i="1"/>
  <c r="H873" i="1"/>
  <c r="G873" i="1"/>
  <c r="H872" i="1"/>
  <c r="G872" i="1"/>
  <c r="H871" i="1"/>
  <c r="G871" i="1"/>
  <c r="H870" i="1"/>
  <c r="G870" i="1"/>
  <c r="H869" i="1"/>
  <c r="G869" i="1"/>
  <c r="H868" i="1"/>
  <c r="G868" i="1"/>
  <c r="H867" i="1"/>
  <c r="G867" i="1"/>
  <c r="H866" i="1"/>
  <c r="G866" i="1"/>
  <c r="H865" i="1"/>
  <c r="G865" i="1"/>
  <c r="H864" i="1"/>
  <c r="G864" i="1"/>
  <c r="H863" i="1"/>
  <c r="G863" i="1"/>
  <c r="H862" i="1"/>
  <c r="G862" i="1"/>
  <c r="H861" i="1"/>
  <c r="G861" i="1"/>
  <c r="H860" i="1"/>
  <c r="G860" i="1"/>
  <c r="H859" i="1"/>
  <c r="G859" i="1"/>
  <c r="H858" i="1"/>
  <c r="G858" i="1"/>
  <c r="H857" i="1"/>
  <c r="G857" i="1"/>
  <c r="H856" i="1"/>
  <c r="G856" i="1"/>
  <c r="H855" i="1"/>
  <c r="G855" i="1"/>
  <c r="H854" i="1"/>
  <c r="G854" i="1"/>
  <c r="H853" i="1"/>
  <c r="G853" i="1"/>
  <c r="H852" i="1"/>
  <c r="G852" i="1"/>
  <c r="H851" i="1"/>
  <c r="G851" i="1"/>
  <c r="H850" i="1"/>
  <c r="G850" i="1"/>
  <c r="H849" i="1"/>
  <c r="G849" i="1"/>
  <c r="H848" i="1"/>
  <c r="G848" i="1"/>
  <c r="H847" i="1"/>
  <c r="G847" i="1"/>
  <c r="H846" i="1"/>
  <c r="G846" i="1"/>
  <c r="H845" i="1"/>
  <c r="G845" i="1"/>
  <c r="H844" i="1"/>
  <c r="G844" i="1"/>
  <c r="H843" i="1"/>
  <c r="G843" i="1"/>
  <c r="H842" i="1"/>
  <c r="G842" i="1"/>
  <c r="H841" i="1"/>
  <c r="G841" i="1"/>
  <c r="H840" i="1"/>
  <c r="G840" i="1"/>
  <c r="H839" i="1"/>
  <c r="G839" i="1"/>
  <c r="H838" i="1"/>
  <c r="G838" i="1"/>
  <c r="H837" i="1"/>
  <c r="G837" i="1"/>
  <c r="H836" i="1"/>
  <c r="G836" i="1"/>
  <c r="H835" i="1"/>
  <c r="G835" i="1"/>
  <c r="H834" i="1"/>
  <c r="G834" i="1"/>
  <c r="H833" i="1"/>
  <c r="G833" i="1"/>
  <c r="H832" i="1"/>
  <c r="G832" i="1"/>
  <c r="H831" i="1"/>
  <c r="G831" i="1"/>
  <c r="H830" i="1"/>
  <c r="G830" i="1"/>
  <c r="H829" i="1"/>
  <c r="G829" i="1"/>
  <c r="H828" i="1"/>
  <c r="G828" i="1"/>
  <c r="H827" i="1"/>
  <c r="G827" i="1"/>
  <c r="H826" i="1"/>
  <c r="G826" i="1"/>
  <c r="H825" i="1"/>
  <c r="G825" i="1"/>
  <c r="H824" i="1"/>
  <c r="G824" i="1"/>
  <c r="H823" i="1"/>
  <c r="G823" i="1"/>
  <c r="H822" i="1"/>
  <c r="G822" i="1"/>
  <c r="H821" i="1"/>
  <c r="G821" i="1"/>
  <c r="H820" i="1"/>
  <c r="G820" i="1"/>
  <c r="H819" i="1"/>
  <c r="G819" i="1"/>
  <c r="H818" i="1"/>
  <c r="G818" i="1"/>
  <c r="H817" i="1"/>
  <c r="G817" i="1"/>
  <c r="H816" i="1"/>
  <c r="G816" i="1"/>
  <c r="H815" i="1"/>
  <c r="G815" i="1"/>
  <c r="H814" i="1"/>
  <c r="G814" i="1"/>
  <c r="H813" i="1"/>
  <c r="G813" i="1"/>
  <c r="H812" i="1"/>
  <c r="G812" i="1"/>
  <c r="H811" i="1"/>
  <c r="G811" i="1"/>
  <c r="H810" i="1"/>
  <c r="G810" i="1"/>
  <c r="H809" i="1"/>
  <c r="G809" i="1"/>
  <c r="H808" i="1"/>
  <c r="G808" i="1"/>
  <c r="H807" i="1"/>
  <c r="G807" i="1"/>
  <c r="H806" i="1"/>
  <c r="G806" i="1"/>
  <c r="H805" i="1"/>
  <c r="G805" i="1"/>
  <c r="H804" i="1"/>
  <c r="G804" i="1"/>
  <c r="H803" i="1"/>
  <c r="G803" i="1"/>
  <c r="H802" i="1"/>
  <c r="G802" i="1"/>
  <c r="H801" i="1"/>
  <c r="G801" i="1"/>
  <c r="H800" i="1"/>
  <c r="G800" i="1"/>
  <c r="H799" i="1"/>
  <c r="G799" i="1"/>
  <c r="H798" i="1"/>
  <c r="G798" i="1"/>
  <c r="H797" i="1"/>
  <c r="G797" i="1"/>
  <c r="H796" i="1"/>
  <c r="G796" i="1"/>
  <c r="H795" i="1"/>
  <c r="G795" i="1"/>
  <c r="H794" i="1"/>
  <c r="G794" i="1"/>
  <c r="H793" i="1"/>
  <c r="G793" i="1"/>
  <c r="H792" i="1"/>
  <c r="G792" i="1"/>
  <c r="H791" i="1"/>
  <c r="G791" i="1"/>
  <c r="H790" i="1"/>
  <c r="G790" i="1"/>
  <c r="H789" i="1"/>
  <c r="G789" i="1"/>
  <c r="H788" i="1"/>
  <c r="G788" i="1"/>
  <c r="H787" i="1"/>
  <c r="G787" i="1"/>
  <c r="H786" i="1"/>
  <c r="G786" i="1"/>
  <c r="H785" i="1"/>
  <c r="G785" i="1"/>
  <c r="H784" i="1"/>
  <c r="G784" i="1"/>
  <c r="H783" i="1"/>
  <c r="G783" i="1"/>
  <c r="H782" i="1"/>
  <c r="G782" i="1"/>
  <c r="H781" i="1"/>
  <c r="G781" i="1"/>
  <c r="H780" i="1"/>
  <c r="G780" i="1"/>
  <c r="H779" i="1"/>
  <c r="G779" i="1"/>
  <c r="H778" i="1"/>
  <c r="G778" i="1"/>
  <c r="H777" i="1"/>
  <c r="G777" i="1"/>
  <c r="H776" i="1"/>
  <c r="G776" i="1"/>
  <c r="H775" i="1"/>
  <c r="G775" i="1"/>
  <c r="H774" i="1"/>
  <c r="G774" i="1"/>
  <c r="H773" i="1"/>
  <c r="G773" i="1"/>
  <c r="H772" i="1"/>
  <c r="G772" i="1"/>
  <c r="H771" i="1"/>
  <c r="G771" i="1"/>
  <c r="H770" i="1"/>
  <c r="G770" i="1"/>
  <c r="H769" i="1"/>
  <c r="G769" i="1"/>
  <c r="H768" i="1"/>
  <c r="G768" i="1"/>
  <c r="H767" i="1"/>
  <c r="G767" i="1"/>
  <c r="H766" i="1"/>
  <c r="G766" i="1"/>
  <c r="H765" i="1"/>
  <c r="G765" i="1"/>
  <c r="H764" i="1"/>
  <c r="G764" i="1"/>
  <c r="H763" i="1"/>
  <c r="G763" i="1"/>
  <c r="H762" i="1"/>
  <c r="G762" i="1"/>
  <c r="H761" i="1"/>
  <c r="G761" i="1"/>
  <c r="H760" i="1"/>
  <c r="G760" i="1"/>
  <c r="H759" i="1"/>
  <c r="G759" i="1"/>
  <c r="H758" i="1"/>
  <c r="G758" i="1"/>
  <c r="H757" i="1"/>
  <c r="G757" i="1"/>
  <c r="H756" i="1"/>
  <c r="G756" i="1"/>
  <c r="H755" i="1"/>
  <c r="G755" i="1"/>
  <c r="H754" i="1"/>
  <c r="G754" i="1"/>
  <c r="H753" i="1"/>
  <c r="G753" i="1"/>
  <c r="H752" i="1"/>
  <c r="G752" i="1"/>
  <c r="H751" i="1"/>
  <c r="G751" i="1"/>
  <c r="H750" i="1"/>
  <c r="G750" i="1"/>
  <c r="H749" i="1"/>
  <c r="G749" i="1"/>
  <c r="H748" i="1"/>
  <c r="G748" i="1"/>
  <c r="H747" i="1"/>
  <c r="G747" i="1"/>
  <c r="H746" i="1"/>
  <c r="G746" i="1"/>
  <c r="H745" i="1"/>
  <c r="G745" i="1"/>
  <c r="H744" i="1"/>
  <c r="G744" i="1"/>
  <c r="H743" i="1"/>
  <c r="G743" i="1"/>
  <c r="H742" i="1"/>
  <c r="G742" i="1"/>
  <c r="H741" i="1"/>
  <c r="G741" i="1"/>
  <c r="H740" i="1"/>
  <c r="G740" i="1"/>
  <c r="H739" i="1"/>
  <c r="G739" i="1"/>
  <c r="H738" i="1"/>
  <c r="G738" i="1"/>
  <c r="H737" i="1"/>
  <c r="G737" i="1"/>
  <c r="H736" i="1"/>
  <c r="G736" i="1"/>
  <c r="H735" i="1"/>
  <c r="G735" i="1"/>
  <c r="H734" i="1"/>
  <c r="G734" i="1"/>
  <c r="H733" i="1"/>
  <c r="G733" i="1"/>
  <c r="H732" i="1"/>
  <c r="G732" i="1"/>
  <c r="H731" i="1"/>
  <c r="G731" i="1"/>
  <c r="H730" i="1"/>
  <c r="G730" i="1"/>
  <c r="H729" i="1"/>
  <c r="G729" i="1"/>
  <c r="H728" i="1"/>
  <c r="G728" i="1"/>
  <c r="H727" i="1"/>
  <c r="G727" i="1"/>
  <c r="H726" i="1"/>
  <c r="G726" i="1"/>
  <c r="H725" i="1"/>
  <c r="G725" i="1"/>
  <c r="H724" i="1"/>
  <c r="G724" i="1"/>
  <c r="H723" i="1"/>
  <c r="G723" i="1"/>
  <c r="H722" i="1"/>
  <c r="G722" i="1"/>
  <c r="H721" i="1"/>
  <c r="G721" i="1"/>
  <c r="H720" i="1"/>
  <c r="G720" i="1"/>
  <c r="H719" i="1"/>
  <c r="G719" i="1"/>
  <c r="H718" i="1"/>
  <c r="G718" i="1"/>
  <c r="H717" i="1"/>
  <c r="G717" i="1"/>
  <c r="H716" i="1"/>
  <c r="G716" i="1"/>
  <c r="H715" i="1"/>
  <c r="G715" i="1"/>
  <c r="H714" i="1"/>
  <c r="G714" i="1"/>
  <c r="H713" i="1"/>
  <c r="G713" i="1"/>
  <c r="H712" i="1"/>
  <c r="G712" i="1"/>
  <c r="H711" i="1"/>
  <c r="G711" i="1"/>
  <c r="H710" i="1"/>
  <c r="G710" i="1"/>
  <c r="H709" i="1"/>
  <c r="G709" i="1"/>
  <c r="H708" i="1"/>
  <c r="G708" i="1"/>
  <c r="H707" i="1"/>
  <c r="G707" i="1"/>
  <c r="H706" i="1"/>
  <c r="G706" i="1"/>
  <c r="H705" i="1"/>
  <c r="G705" i="1"/>
  <c r="H704" i="1"/>
  <c r="G704" i="1"/>
  <c r="H703" i="1"/>
  <c r="G703" i="1"/>
  <c r="H702" i="1"/>
  <c r="G702" i="1"/>
  <c r="H701" i="1"/>
  <c r="G701" i="1"/>
  <c r="H700" i="1"/>
  <c r="G700" i="1"/>
  <c r="H699" i="1"/>
  <c r="G699" i="1"/>
  <c r="H698" i="1"/>
  <c r="G698" i="1"/>
  <c r="H697" i="1"/>
  <c r="G697" i="1"/>
  <c r="H696" i="1"/>
  <c r="G696" i="1"/>
  <c r="H695" i="1"/>
  <c r="G695" i="1"/>
  <c r="H694" i="1"/>
  <c r="G694" i="1"/>
  <c r="H693" i="1"/>
  <c r="G693" i="1"/>
  <c r="H692" i="1"/>
  <c r="G692" i="1"/>
  <c r="H691" i="1"/>
  <c r="G691" i="1"/>
  <c r="H690" i="1"/>
  <c r="G690" i="1"/>
  <c r="H689" i="1"/>
  <c r="G689" i="1"/>
  <c r="H688" i="1"/>
  <c r="G688" i="1"/>
  <c r="H687" i="1"/>
  <c r="G687" i="1"/>
  <c r="H686" i="1"/>
  <c r="G686" i="1"/>
  <c r="H685" i="1"/>
  <c r="G685" i="1"/>
  <c r="H684" i="1"/>
  <c r="G684" i="1"/>
  <c r="H683" i="1"/>
  <c r="G683" i="1"/>
  <c r="H682" i="1"/>
  <c r="G682" i="1"/>
  <c r="H681" i="1"/>
  <c r="G681" i="1"/>
  <c r="H680" i="1"/>
  <c r="G680" i="1"/>
  <c r="H679" i="1"/>
  <c r="G679" i="1"/>
  <c r="H678" i="1"/>
  <c r="G678" i="1"/>
  <c r="H677" i="1"/>
  <c r="G677" i="1"/>
  <c r="H676" i="1"/>
  <c r="G676" i="1"/>
  <c r="H675" i="1"/>
  <c r="G675" i="1"/>
  <c r="H674" i="1"/>
  <c r="G674" i="1"/>
  <c r="H673" i="1"/>
  <c r="G673" i="1"/>
  <c r="H672" i="1"/>
  <c r="G672" i="1"/>
  <c r="H671" i="1"/>
  <c r="G671" i="1"/>
  <c r="H670" i="1"/>
  <c r="G670" i="1"/>
  <c r="H669" i="1"/>
  <c r="G669" i="1"/>
  <c r="H668" i="1"/>
  <c r="G668" i="1"/>
  <c r="H667" i="1"/>
  <c r="G667" i="1"/>
  <c r="H666" i="1"/>
  <c r="G666" i="1"/>
  <c r="H665" i="1"/>
  <c r="G665" i="1"/>
  <c r="H664" i="1"/>
  <c r="G664" i="1"/>
  <c r="H663" i="1"/>
  <c r="G663" i="1"/>
  <c r="H662" i="1"/>
  <c r="G662" i="1"/>
  <c r="H661" i="1"/>
  <c r="G661" i="1"/>
  <c r="H660" i="1"/>
  <c r="G660" i="1"/>
  <c r="H659" i="1"/>
  <c r="G659" i="1"/>
  <c r="H658" i="1"/>
  <c r="G658" i="1"/>
  <c r="H657" i="1"/>
  <c r="G657" i="1"/>
  <c r="H656" i="1"/>
  <c r="G656" i="1"/>
  <c r="H655" i="1"/>
  <c r="G655" i="1"/>
  <c r="H654" i="1"/>
  <c r="G654" i="1"/>
  <c r="H653" i="1"/>
  <c r="G653" i="1"/>
  <c r="H652" i="1"/>
  <c r="G652" i="1"/>
  <c r="H651" i="1"/>
  <c r="G651" i="1"/>
  <c r="H650" i="1"/>
  <c r="G650" i="1"/>
  <c r="H649" i="1"/>
  <c r="G649" i="1"/>
  <c r="H648" i="1"/>
  <c r="G648" i="1"/>
  <c r="H647" i="1"/>
  <c r="G647" i="1"/>
  <c r="H646" i="1"/>
  <c r="G646" i="1"/>
  <c r="H645" i="1"/>
  <c r="G645" i="1"/>
  <c r="H644" i="1"/>
  <c r="G644" i="1"/>
  <c r="H643" i="1"/>
  <c r="G643" i="1"/>
  <c r="H642" i="1"/>
  <c r="G642" i="1"/>
  <c r="H641" i="1"/>
  <c r="G641" i="1"/>
  <c r="H640" i="1"/>
  <c r="G640" i="1"/>
  <c r="H639" i="1"/>
  <c r="G639" i="1"/>
  <c r="H638" i="1"/>
  <c r="G638" i="1"/>
  <c r="H637" i="1"/>
  <c r="G637" i="1"/>
  <c r="H636" i="1"/>
  <c r="G636" i="1"/>
  <c r="H635" i="1"/>
  <c r="G635" i="1"/>
  <c r="H634" i="1"/>
  <c r="G634" i="1"/>
  <c r="H633" i="1"/>
  <c r="G633" i="1"/>
  <c r="H632" i="1"/>
  <c r="G632" i="1"/>
  <c r="H631" i="1"/>
  <c r="G631" i="1"/>
  <c r="H630" i="1"/>
  <c r="G630" i="1"/>
  <c r="H629" i="1"/>
  <c r="G629" i="1"/>
  <c r="H628" i="1"/>
  <c r="G628" i="1"/>
  <c r="H627" i="1"/>
  <c r="G627" i="1"/>
  <c r="H626" i="1"/>
  <c r="G626" i="1"/>
  <c r="H625" i="1"/>
  <c r="G625" i="1"/>
  <c r="H624" i="1"/>
  <c r="G624" i="1"/>
  <c r="H623" i="1"/>
  <c r="G623" i="1"/>
  <c r="H622" i="1"/>
  <c r="G622" i="1"/>
  <c r="H621" i="1"/>
  <c r="G621" i="1"/>
  <c r="H620" i="1"/>
  <c r="G620" i="1"/>
  <c r="H619" i="1"/>
  <c r="G619" i="1"/>
  <c r="H618" i="1"/>
  <c r="G618" i="1"/>
  <c r="H617" i="1"/>
  <c r="G617" i="1"/>
  <c r="H616" i="1"/>
  <c r="G616" i="1"/>
  <c r="H615" i="1"/>
  <c r="G615" i="1"/>
  <c r="H614" i="1"/>
  <c r="G614" i="1"/>
  <c r="H613" i="1"/>
  <c r="G613" i="1"/>
  <c r="H612" i="1"/>
  <c r="G612" i="1"/>
  <c r="H611" i="1"/>
  <c r="G611" i="1"/>
  <c r="H610" i="1"/>
  <c r="G610" i="1"/>
  <c r="H609" i="1"/>
  <c r="G609" i="1"/>
  <c r="H608" i="1"/>
  <c r="G608" i="1"/>
  <c r="H607" i="1"/>
  <c r="G607" i="1"/>
  <c r="H606" i="1"/>
  <c r="G606" i="1"/>
  <c r="H605" i="1"/>
  <c r="G605" i="1"/>
  <c r="H604" i="1"/>
  <c r="G604" i="1"/>
  <c r="H603" i="1"/>
  <c r="G603" i="1"/>
  <c r="H602" i="1"/>
  <c r="G602" i="1"/>
  <c r="H601" i="1"/>
  <c r="G601" i="1"/>
  <c r="H600" i="1"/>
  <c r="G600" i="1"/>
  <c r="H599" i="1"/>
  <c r="G599" i="1"/>
  <c r="H598" i="1"/>
  <c r="G598" i="1"/>
  <c r="H597" i="1"/>
  <c r="G597" i="1"/>
  <c r="H596" i="1"/>
  <c r="G596" i="1"/>
  <c r="H595" i="1"/>
  <c r="G595" i="1"/>
  <c r="H594" i="1"/>
  <c r="G594" i="1"/>
  <c r="H593" i="1"/>
  <c r="G593" i="1"/>
  <c r="H592" i="1"/>
  <c r="G592" i="1"/>
  <c r="H591" i="1"/>
  <c r="G591" i="1"/>
  <c r="H590" i="1"/>
  <c r="G590" i="1"/>
  <c r="H589" i="1"/>
  <c r="G589" i="1"/>
  <c r="H588" i="1"/>
  <c r="G588" i="1"/>
  <c r="H587" i="1"/>
  <c r="G587" i="1"/>
  <c r="H586" i="1"/>
  <c r="G586" i="1"/>
  <c r="H585" i="1"/>
  <c r="G585" i="1"/>
  <c r="H584" i="1"/>
  <c r="G584" i="1"/>
  <c r="H583" i="1"/>
  <c r="G583" i="1"/>
  <c r="H582" i="1"/>
  <c r="G582" i="1"/>
  <c r="H581" i="1"/>
  <c r="G581" i="1"/>
  <c r="H580" i="1"/>
  <c r="G580" i="1"/>
  <c r="H579" i="1"/>
  <c r="G579" i="1"/>
  <c r="H578" i="1"/>
  <c r="G578" i="1"/>
  <c r="H577" i="1"/>
  <c r="G577" i="1"/>
  <c r="H576" i="1"/>
  <c r="G576" i="1"/>
  <c r="H575" i="1"/>
  <c r="G575" i="1"/>
  <c r="H574" i="1"/>
  <c r="G574" i="1"/>
  <c r="H573" i="1"/>
  <c r="G573" i="1"/>
  <c r="H572" i="1"/>
  <c r="G572" i="1"/>
  <c r="H571" i="1"/>
  <c r="G571" i="1"/>
  <c r="H570" i="1"/>
  <c r="G570" i="1"/>
  <c r="H569" i="1"/>
  <c r="G569" i="1"/>
  <c r="H568" i="1"/>
  <c r="G568" i="1"/>
  <c r="H567" i="1"/>
  <c r="G567" i="1"/>
  <c r="H566" i="1"/>
  <c r="G566" i="1"/>
  <c r="H565" i="1"/>
  <c r="G565" i="1"/>
  <c r="H564" i="1"/>
  <c r="G564" i="1"/>
  <c r="H563" i="1"/>
  <c r="G563" i="1"/>
  <c r="H562" i="1"/>
  <c r="G562" i="1"/>
  <c r="H561" i="1"/>
  <c r="G561" i="1"/>
  <c r="H560" i="1"/>
  <c r="G560" i="1"/>
  <c r="H559" i="1"/>
  <c r="G559" i="1"/>
  <c r="H558" i="1"/>
  <c r="G558" i="1"/>
  <c r="H557" i="1"/>
  <c r="G557" i="1"/>
  <c r="H556" i="1"/>
  <c r="G556" i="1"/>
  <c r="H555" i="1"/>
  <c r="G555" i="1"/>
  <c r="H554" i="1"/>
  <c r="G554" i="1"/>
  <c r="H553" i="1"/>
  <c r="G553" i="1"/>
  <c r="H552" i="1"/>
  <c r="G552" i="1"/>
  <c r="H551" i="1"/>
  <c r="G551" i="1"/>
  <c r="H550" i="1"/>
  <c r="G550" i="1"/>
  <c r="H549" i="1"/>
  <c r="G549" i="1"/>
  <c r="H548" i="1"/>
  <c r="G548" i="1"/>
  <c r="H547" i="1"/>
  <c r="G547" i="1"/>
  <c r="H546" i="1"/>
  <c r="G546" i="1"/>
  <c r="H545" i="1"/>
  <c r="G545" i="1"/>
  <c r="H544" i="1"/>
  <c r="G544" i="1"/>
  <c r="H543" i="1"/>
  <c r="G543" i="1"/>
  <c r="H542" i="1"/>
  <c r="G542" i="1"/>
  <c r="H541" i="1"/>
  <c r="G541" i="1"/>
  <c r="H540" i="1"/>
  <c r="G540" i="1"/>
  <c r="H539" i="1"/>
  <c r="G539" i="1"/>
  <c r="H538" i="1"/>
  <c r="G538" i="1"/>
  <c r="H537" i="1"/>
  <c r="G537" i="1"/>
  <c r="H536" i="1"/>
  <c r="G536" i="1"/>
  <c r="H535" i="1"/>
  <c r="G535" i="1"/>
  <c r="H534" i="1"/>
  <c r="G534" i="1"/>
  <c r="H533" i="1"/>
  <c r="G533" i="1"/>
  <c r="H532" i="1"/>
  <c r="G532" i="1"/>
  <c r="H531" i="1"/>
  <c r="G531" i="1"/>
  <c r="H530" i="1"/>
  <c r="G530" i="1"/>
  <c r="H529" i="1"/>
  <c r="G529" i="1"/>
  <c r="H528" i="1"/>
  <c r="G528" i="1"/>
  <c r="H527" i="1"/>
  <c r="G527" i="1"/>
  <c r="H526" i="1"/>
  <c r="G526" i="1"/>
  <c r="H525" i="1"/>
  <c r="G525" i="1"/>
  <c r="H524" i="1"/>
  <c r="G524" i="1"/>
  <c r="H523" i="1"/>
  <c r="G523" i="1"/>
  <c r="H522" i="1"/>
  <c r="G522" i="1"/>
  <c r="H521" i="1"/>
  <c r="G521" i="1"/>
  <c r="H520" i="1"/>
  <c r="G520" i="1"/>
  <c r="H519" i="1"/>
  <c r="G519" i="1"/>
  <c r="H518" i="1"/>
  <c r="G518" i="1"/>
  <c r="H517" i="1"/>
  <c r="G517" i="1"/>
  <c r="H516" i="1"/>
  <c r="G516" i="1"/>
  <c r="H515" i="1"/>
  <c r="G515" i="1"/>
  <c r="H514" i="1"/>
  <c r="G514" i="1"/>
  <c r="H513" i="1"/>
  <c r="G513" i="1"/>
  <c r="H512" i="1"/>
  <c r="G512" i="1"/>
  <c r="H511" i="1"/>
  <c r="G511" i="1"/>
  <c r="H510" i="1"/>
  <c r="G510" i="1"/>
  <c r="H509" i="1"/>
  <c r="G509" i="1"/>
  <c r="H508" i="1"/>
  <c r="G508" i="1"/>
  <c r="H507" i="1"/>
  <c r="G507" i="1"/>
  <c r="H506" i="1"/>
  <c r="G506" i="1"/>
  <c r="H505" i="1"/>
  <c r="G505" i="1"/>
  <c r="H504" i="1"/>
  <c r="G504" i="1"/>
  <c r="H503" i="1"/>
  <c r="G503" i="1"/>
  <c r="H502" i="1"/>
  <c r="G502" i="1"/>
  <c r="H501" i="1"/>
  <c r="G501" i="1"/>
  <c r="H500" i="1"/>
  <c r="G500" i="1"/>
  <c r="H499" i="1"/>
  <c r="G499" i="1"/>
  <c r="H498" i="1"/>
  <c r="G498" i="1"/>
  <c r="H497" i="1"/>
  <c r="G497" i="1"/>
  <c r="H496" i="1"/>
  <c r="G496" i="1"/>
  <c r="H495" i="1"/>
  <c r="G495" i="1"/>
  <c r="H494" i="1"/>
  <c r="G494" i="1"/>
  <c r="H493" i="1"/>
  <c r="G493" i="1"/>
  <c r="H492" i="1"/>
  <c r="G492" i="1"/>
  <c r="H491" i="1"/>
  <c r="G491" i="1"/>
  <c r="H490" i="1"/>
  <c r="G490" i="1"/>
  <c r="H489" i="1"/>
  <c r="G489" i="1"/>
  <c r="H488" i="1"/>
  <c r="G488" i="1"/>
  <c r="H487" i="1"/>
  <c r="G487" i="1"/>
  <c r="H486" i="1"/>
  <c r="G486" i="1"/>
  <c r="H485" i="1"/>
  <c r="G485" i="1"/>
  <c r="H484" i="1"/>
  <c r="G484" i="1"/>
  <c r="H483" i="1"/>
  <c r="G483" i="1"/>
  <c r="H482" i="1"/>
  <c r="G482" i="1"/>
  <c r="H481" i="1"/>
  <c r="G481" i="1"/>
  <c r="H480" i="1"/>
  <c r="G480" i="1"/>
  <c r="H479" i="1"/>
  <c r="G479" i="1"/>
  <c r="H478" i="1"/>
  <c r="G478" i="1"/>
  <c r="H477" i="1"/>
  <c r="G477" i="1"/>
  <c r="H476" i="1"/>
  <c r="G476" i="1"/>
  <c r="H475" i="1"/>
  <c r="G475" i="1"/>
  <c r="H474" i="1"/>
  <c r="G474" i="1"/>
  <c r="H473" i="1"/>
  <c r="G473" i="1"/>
  <c r="H472" i="1"/>
  <c r="G472" i="1"/>
  <c r="H471" i="1"/>
  <c r="G471" i="1"/>
  <c r="H470" i="1"/>
  <c r="G470" i="1"/>
  <c r="H469" i="1"/>
  <c r="G469" i="1"/>
  <c r="H468" i="1"/>
  <c r="G468" i="1"/>
  <c r="H467" i="1"/>
  <c r="G467" i="1"/>
  <c r="H466" i="1"/>
  <c r="G466" i="1"/>
  <c r="H465" i="1"/>
  <c r="G465" i="1"/>
  <c r="H464" i="1"/>
  <c r="G464" i="1"/>
  <c r="H463" i="1"/>
  <c r="G463" i="1"/>
  <c r="H462" i="1"/>
  <c r="G462" i="1"/>
  <c r="H461" i="1"/>
  <c r="G461" i="1"/>
  <c r="H460" i="1"/>
  <c r="G460" i="1"/>
  <c r="H459" i="1"/>
  <c r="G459" i="1"/>
  <c r="H458" i="1"/>
  <c r="G458" i="1"/>
  <c r="H457" i="1"/>
  <c r="G457" i="1"/>
  <c r="H456" i="1"/>
  <c r="G456" i="1"/>
  <c r="H455" i="1"/>
  <c r="G455" i="1"/>
  <c r="H454" i="1"/>
  <c r="G454" i="1"/>
  <c r="H453" i="1"/>
  <c r="G453" i="1"/>
  <c r="H452" i="1"/>
  <c r="G452" i="1"/>
  <c r="H451" i="1"/>
  <c r="G451" i="1"/>
  <c r="H450" i="1"/>
  <c r="G450" i="1"/>
  <c r="H449" i="1"/>
  <c r="G449" i="1"/>
  <c r="H448" i="1"/>
  <c r="G448" i="1"/>
  <c r="H447" i="1"/>
  <c r="G447" i="1"/>
  <c r="H446" i="1"/>
  <c r="G446" i="1"/>
  <c r="H445" i="1"/>
  <c r="G445" i="1"/>
  <c r="H444" i="1"/>
  <c r="G444" i="1"/>
  <c r="H443" i="1"/>
  <c r="G443" i="1"/>
  <c r="H442" i="1"/>
  <c r="G442" i="1"/>
  <c r="H441" i="1"/>
  <c r="G441" i="1"/>
  <c r="H440" i="1"/>
  <c r="G440" i="1"/>
  <c r="H439" i="1"/>
  <c r="G439" i="1"/>
  <c r="H438" i="1"/>
  <c r="G438" i="1"/>
  <c r="H437" i="1"/>
  <c r="G437" i="1"/>
  <c r="H436" i="1"/>
  <c r="G436" i="1"/>
  <c r="H435" i="1"/>
  <c r="G435" i="1"/>
  <c r="H434" i="1"/>
  <c r="G434" i="1"/>
  <c r="H433" i="1"/>
  <c r="G433" i="1"/>
  <c r="H432" i="1"/>
  <c r="G432" i="1"/>
  <c r="H431" i="1"/>
  <c r="G431" i="1"/>
  <c r="H430" i="1"/>
  <c r="G430" i="1"/>
  <c r="H429" i="1"/>
  <c r="G429" i="1"/>
  <c r="H428" i="1"/>
  <c r="G428" i="1"/>
  <c r="H427" i="1"/>
  <c r="G427" i="1"/>
  <c r="H426" i="1"/>
  <c r="G426" i="1"/>
  <c r="H425" i="1"/>
  <c r="G425" i="1"/>
  <c r="H424" i="1"/>
  <c r="G424" i="1"/>
  <c r="H423" i="1"/>
  <c r="G423" i="1"/>
  <c r="H422" i="1"/>
  <c r="G422" i="1"/>
  <c r="H421" i="1"/>
  <c r="G421" i="1"/>
  <c r="H420" i="1"/>
  <c r="G420" i="1"/>
  <c r="H419" i="1"/>
  <c r="G419" i="1"/>
  <c r="H418" i="1"/>
  <c r="G418" i="1"/>
  <c r="H417" i="1"/>
  <c r="G417" i="1"/>
  <c r="H416" i="1"/>
  <c r="G416" i="1"/>
  <c r="H415" i="1"/>
  <c r="G415" i="1"/>
  <c r="H414" i="1"/>
  <c r="G414" i="1"/>
  <c r="H413" i="1"/>
  <c r="G413" i="1"/>
  <c r="H412" i="1"/>
  <c r="G412" i="1"/>
  <c r="H411" i="1"/>
  <c r="G411" i="1"/>
  <c r="H410" i="1"/>
  <c r="G410" i="1"/>
  <c r="H409" i="1"/>
  <c r="G409" i="1"/>
  <c r="H408" i="1"/>
  <c r="G408" i="1"/>
  <c r="H407" i="1"/>
  <c r="G407" i="1"/>
  <c r="H406" i="1"/>
  <c r="G406" i="1"/>
  <c r="H405" i="1"/>
  <c r="G405" i="1"/>
  <c r="H404" i="1"/>
  <c r="G404" i="1"/>
  <c r="H403" i="1"/>
  <c r="G403" i="1"/>
  <c r="H402" i="1"/>
  <c r="G402" i="1"/>
  <c r="H401" i="1"/>
  <c r="G401" i="1"/>
  <c r="H400" i="1"/>
  <c r="G400" i="1"/>
  <c r="H399" i="1"/>
  <c r="G399" i="1"/>
  <c r="H398" i="1"/>
  <c r="G398" i="1"/>
  <c r="H397" i="1"/>
  <c r="G397" i="1"/>
  <c r="H396" i="1"/>
  <c r="G396" i="1"/>
  <c r="H395" i="1"/>
  <c r="G395" i="1"/>
  <c r="H394" i="1"/>
  <c r="G394" i="1"/>
  <c r="H393" i="1"/>
  <c r="G393" i="1"/>
  <c r="H392" i="1"/>
  <c r="G392" i="1"/>
  <c r="H391" i="1"/>
  <c r="G391" i="1"/>
  <c r="H390" i="1"/>
  <c r="G390" i="1"/>
  <c r="H389" i="1"/>
  <c r="G389" i="1"/>
  <c r="H388" i="1"/>
  <c r="G388" i="1"/>
  <c r="H387" i="1"/>
  <c r="G387" i="1"/>
  <c r="H386" i="1"/>
  <c r="G386" i="1"/>
  <c r="H385" i="1"/>
  <c r="G385" i="1"/>
  <c r="H384" i="1"/>
  <c r="G384" i="1"/>
  <c r="H383" i="1"/>
  <c r="G383" i="1"/>
  <c r="H382" i="1"/>
  <c r="G382" i="1"/>
  <c r="H381" i="1"/>
  <c r="G381" i="1"/>
  <c r="H380" i="1"/>
  <c r="G380" i="1"/>
  <c r="H379" i="1"/>
  <c r="G379" i="1"/>
  <c r="H378" i="1"/>
  <c r="G378" i="1"/>
  <c r="H377" i="1"/>
  <c r="G377" i="1"/>
  <c r="H376" i="1"/>
  <c r="G376" i="1"/>
  <c r="H375" i="1"/>
  <c r="G375" i="1"/>
  <c r="H374" i="1"/>
  <c r="G374" i="1"/>
  <c r="H373" i="1"/>
  <c r="G373" i="1"/>
  <c r="H372" i="1"/>
  <c r="G372" i="1"/>
  <c r="H371" i="1"/>
  <c r="G371" i="1"/>
  <c r="H370" i="1"/>
  <c r="G370" i="1"/>
  <c r="H369" i="1"/>
  <c r="G369" i="1"/>
  <c r="H368" i="1"/>
  <c r="G368" i="1"/>
  <c r="H367" i="1"/>
  <c r="G367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H339" i="1"/>
  <c r="G339" i="1"/>
  <c r="H338" i="1"/>
  <c r="G338" i="1"/>
  <c r="H337" i="1"/>
  <c r="G337" i="1"/>
  <c r="H336" i="1"/>
  <c r="G336" i="1"/>
  <c r="H335" i="1"/>
  <c r="G335" i="1"/>
  <c r="H334" i="1"/>
  <c r="G334" i="1"/>
  <c r="H333" i="1"/>
  <c r="G333" i="1"/>
  <c r="H332" i="1"/>
  <c r="G332" i="1"/>
  <c r="H331" i="1"/>
  <c r="G331" i="1"/>
  <c r="H330" i="1"/>
  <c r="G330" i="1"/>
  <c r="H329" i="1"/>
  <c r="G329" i="1"/>
  <c r="H328" i="1"/>
  <c r="G328" i="1"/>
  <c r="H327" i="1"/>
  <c r="G327" i="1"/>
  <c r="H326" i="1"/>
  <c r="G326" i="1"/>
  <c r="H325" i="1"/>
  <c r="G32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10" i="1"/>
  <c r="G310" i="1"/>
  <c r="H309" i="1"/>
  <c r="G309" i="1"/>
  <c r="H308" i="1"/>
  <c r="G308" i="1"/>
  <c r="H307" i="1"/>
  <c r="G307" i="1"/>
  <c r="H306" i="1"/>
  <c r="G306" i="1"/>
  <c r="H305" i="1"/>
  <c r="G305" i="1"/>
  <c r="H304" i="1"/>
  <c r="G304" i="1"/>
  <c r="H303" i="1"/>
  <c r="G303" i="1"/>
  <c r="H302" i="1"/>
  <c r="G302" i="1"/>
  <c r="H301" i="1"/>
  <c r="G301" i="1"/>
  <c r="H300" i="1"/>
  <c r="G300" i="1"/>
  <c r="H299" i="1"/>
  <c r="G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88" i="1"/>
  <c r="G288" i="1"/>
  <c r="H287" i="1"/>
  <c r="G287" i="1"/>
  <c r="H286" i="1"/>
  <c r="G286" i="1"/>
  <c r="H285" i="1"/>
  <c r="G285" i="1"/>
  <c r="H284" i="1"/>
  <c r="G284" i="1"/>
  <c r="H283" i="1"/>
  <c r="G283" i="1"/>
  <c r="H282" i="1"/>
  <c r="G282" i="1"/>
  <c r="H281" i="1"/>
  <c r="G281" i="1"/>
  <c r="H280" i="1"/>
  <c r="G280" i="1"/>
  <c r="H279" i="1"/>
  <c r="G279" i="1"/>
  <c r="H278" i="1"/>
  <c r="G278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264" i="1"/>
  <c r="G264" i="1"/>
  <c r="H263" i="1"/>
  <c r="G263" i="1"/>
  <c r="H262" i="1"/>
  <c r="G262" i="1"/>
  <c r="H261" i="1"/>
  <c r="G261" i="1"/>
  <c r="H260" i="1"/>
  <c r="G260" i="1"/>
  <c r="H259" i="1"/>
  <c r="G259" i="1"/>
  <c r="H258" i="1"/>
  <c r="G258" i="1"/>
  <c r="H257" i="1"/>
  <c r="G257" i="1"/>
  <c r="H256" i="1"/>
  <c r="G256" i="1"/>
  <c r="H255" i="1"/>
  <c r="G255" i="1"/>
  <c r="H254" i="1"/>
  <c r="G254" i="1"/>
  <c r="H253" i="1"/>
  <c r="G253" i="1"/>
  <c r="H252" i="1"/>
  <c r="G252" i="1"/>
  <c r="H251" i="1"/>
  <c r="G251" i="1"/>
  <c r="H250" i="1"/>
  <c r="G250" i="1"/>
  <c r="H249" i="1"/>
  <c r="G249" i="1"/>
  <c r="H248" i="1"/>
  <c r="G248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H241" i="1"/>
  <c r="G241" i="1"/>
  <c r="H240" i="1"/>
  <c r="G240" i="1"/>
  <c r="H239" i="1"/>
  <c r="G239" i="1"/>
  <c r="H238" i="1"/>
  <c r="G238" i="1"/>
  <c r="H237" i="1"/>
  <c r="G237" i="1"/>
  <c r="H236" i="1"/>
  <c r="G236" i="1"/>
  <c r="H235" i="1"/>
  <c r="G235" i="1"/>
  <c r="H234" i="1"/>
  <c r="G234" i="1"/>
  <c r="H233" i="1"/>
  <c r="G233" i="1"/>
  <c r="H232" i="1"/>
  <c r="G232" i="1"/>
  <c r="H231" i="1"/>
  <c r="G231" i="1"/>
  <c r="H230" i="1"/>
  <c r="G230" i="1"/>
  <c r="H229" i="1"/>
  <c r="G229" i="1"/>
  <c r="H228" i="1"/>
  <c r="G228" i="1"/>
  <c r="H227" i="1"/>
  <c r="G227" i="1"/>
  <c r="H226" i="1"/>
  <c r="G226" i="1"/>
  <c r="H225" i="1"/>
  <c r="G225" i="1"/>
  <c r="H224" i="1"/>
  <c r="G224" i="1"/>
  <c r="H223" i="1"/>
  <c r="G223" i="1"/>
  <c r="H222" i="1"/>
  <c r="G222" i="1"/>
  <c r="H221" i="1"/>
  <c r="G221" i="1"/>
  <c r="H220" i="1"/>
  <c r="G220" i="1"/>
  <c r="H219" i="1"/>
  <c r="G219" i="1"/>
  <c r="H218" i="1"/>
  <c r="G218" i="1"/>
  <c r="H217" i="1"/>
  <c r="G217" i="1"/>
  <c r="H216" i="1"/>
  <c r="G216" i="1"/>
  <c r="H215" i="1"/>
  <c r="G215" i="1"/>
  <c r="H214" i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G207" i="1"/>
  <c r="H206" i="1"/>
  <c r="G206" i="1"/>
  <c r="H205" i="1"/>
  <c r="G205" i="1"/>
  <c r="H204" i="1"/>
  <c r="G204" i="1"/>
  <c r="H203" i="1"/>
  <c r="G203" i="1"/>
  <c r="H202" i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G195" i="1"/>
  <c r="H194" i="1"/>
  <c r="G194" i="1"/>
  <c r="H193" i="1"/>
  <c r="G193" i="1"/>
  <c r="H192" i="1"/>
  <c r="G192" i="1"/>
  <c r="H191" i="1"/>
  <c r="G191" i="1"/>
  <c r="H190" i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G183" i="1"/>
  <c r="H182" i="1"/>
  <c r="G182" i="1"/>
  <c r="H181" i="1"/>
  <c r="G181" i="1"/>
  <c r="H180" i="1"/>
  <c r="G180" i="1"/>
  <c r="H179" i="1"/>
  <c r="G179" i="1"/>
  <c r="H178" i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70" i="1"/>
  <c r="G170" i="1"/>
  <c r="H169" i="1"/>
  <c r="G169" i="1"/>
  <c r="H168" i="1"/>
  <c r="G168" i="1"/>
  <c r="H167" i="1"/>
  <c r="G167" i="1"/>
  <c r="H166" i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G156" i="1"/>
  <c r="H155" i="1"/>
  <c r="G155" i="1"/>
  <c r="H154" i="1"/>
  <c r="G154" i="1"/>
  <c r="H153" i="1"/>
  <c r="G153" i="1"/>
  <c r="H152" i="1"/>
  <c r="G152" i="1"/>
  <c r="H151" i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G144" i="1"/>
  <c r="H143" i="1"/>
  <c r="G143" i="1"/>
  <c r="H142" i="1"/>
  <c r="G142" i="1"/>
  <c r="H141" i="1"/>
  <c r="G141" i="1"/>
  <c r="H140" i="1"/>
  <c r="G140" i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H116" i="1"/>
  <c r="G116" i="1"/>
  <c r="H115" i="1"/>
  <c r="G115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M1788" i="1" l="1"/>
  <c r="AA1788" i="1"/>
  <c r="AB1788" i="1" s="1"/>
  <c r="M1740" i="1"/>
  <c r="AA1740" i="1"/>
  <c r="AB1740" i="1" s="1"/>
  <c r="M1708" i="1"/>
  <c r="AA1708" i="1"/>
  <c r="AB1708" i="1" s="1"/>
  <c r="M1676" i="1"/>
  <c r="AA1676" i="1"/>
  <c r="AB1676" i="1" s="1"/>
  <c r="M1644" i="1"/>
  <c r="AA1644" i="1"/>
  <c r="AB1644" i="1" s="1"/>
  <c r="M1604" i="1"/>
  <c r="AA1604" i="1"/>
  <c r="AB1604" i="1" s="1"/>
  <c r="M1588" i="1"/>
  <c r="AA1588" i="1"/>
  <c r="AB1588" i="1" s="1"/>
  <c r="M1548" i="1"/>
  <c r="AA1548" i="1"/>
  <c r="AB1548" i="1" s="1"/>
  <c r="M1516" i="1"/>
  <c r="AA1516" i="1"/>
  <c r="AB1516" i="1" s="1"/>
  <c r="M1492" i="1"/>
  <c r="AA1492" i="1"/>
  <c r="AB1492" i="1" s="1"/>
  <c r="M1460" i="1"/>
  <c r="AA1460" i="1"/>
  <c r="AB1460" i="1" s="1"/>
  <c r="M1420" i="1"/>
  <c r="AA1420" i="1"/>
  <c r="AB1420" i="1" s="1"/>
  <c r="M1380" i="1"/>
  <c r="AA1380" i="1"/>
  <c r="AB1380" i="1" s="1"/>
  <c r="M1340" i="1"/>
  <c r="AA1340" i="1"/>
  <c r="AB1340" i="1" s="1"/>
  <c r="M1300" i="1"/>
  <c r="AA1300" i="1"/>
  <c r="AB1300" i="1" s="1"/>
  <c r="M1260" i="1"/>
  <c r="AA1260" i="1"/>
  <c r="AB1260" i="1" s="1"/>
  <c r="M1212" i="1"/>
  <c r="AA1212" i="1"/>
  <c r="AB1212" i="1" s="1"/>
  <c r="M1172" i="1"/>
  <c r="AA1172" i="1"/>
  <c r="AB1172" i="1" s="1"/>
  <c r="M1132" i="1"/>
  <c r="AA1132" i="1"/>
  <c r="AB1132" i="1" s="1"/>
  <c r="M1076" i="1"/>
  <c r="AA1076" i="1"/>
  <c r="AB1076" i="1" s="1"/>
  <c r="M1028" i="1"/>
  <c r="AA1028" i="1"/>
  <c r="AB1028" i="1" s="1"/>
  <c r="M980" i="1"/>
  <c r="AA980" i="1"/>
  <c r="AB980" i="1" s="1"/>
  <c r="M940" i="1"/>
  <c r="AA940" i="1"/>
  <c r="AB940" i="1" s="1"/>
  <c r="M892" i="1"/>
  <c r="AA892" i="1"/>
  <c r="AB892" i="1" s="1"/>
  <c r="M852" i="1"/>
  <c r="AA852" i="1"/>
  <c r="AB852" i="1" s="1"/>
  <c r="M812" i="1"/>
  <c r="AA812" i="1"/>
  <c r="AB812" i="1" s="1"/>
  <c r="M764" i="1"/>
  <c r="AA764" i="1"/>
  <c r="AB764" i="1" s="1"/>
  <c r="M716" i="1"/>
  <c r="AA716" i="1"/>
  <c r="AB716" i="1" s="1"/>
  <c r="M660" i="1"/>
  <c r="AA660" i="1"/>
  <c r="AB660" i="1" s="1"/>
  <c r="M620" i="1"/>
  <c r="AA620" i="1"/>
  <c r="AB620" i="1" s="1"/>
  <c r="M588" i="1"/>
  <c r="AA588" i="1"/>
  <c r="AB588" i="1" s="1"/>
  <c r="M540" i="1"/>
  <c r="AA540" i="1"/>
  <c r="AB540" i="1" s="1"/>
  <c r="M500" i="1"/>
  <c r="AA500" i="1"/>
  <c r="AB500" i="1" s="1"/>
  <c r="M468" i="1"/>
  <c r="AA468" i="1"/>
  <c r="AB468" i="1" s="1"/>
  <c r="M428" i="1"/>
  <c r="AA428" i="1"/>
  <c r="AB428" i="1" s="1"/>
  <c r="M386" i="1"/>
  <c r="AA386" i="1"/>
  <c r="AB386" i="1" s="1"/>
  <c r="M362" i="1"/>
  <c r="AA362" i="1"/>
  <c r="AB362" i="1" s="1"/>
  <c r="M338" i="1"/>
  <c r="AA338" i="1"/>
  <c r="AB338" i="1" s="1"/>
  <c r="M306" i="1"/>
  <c r="AA306" i="1"/>
  <c r="AB306" i="1" s="1"/>
  <c r="M290" i="1"/>
  <c r="AA290" i="1"/>
  <c r="AB290" i="1" s="1"/>
  <c r="M258" i="1"/>
  <c r="AA258" i="1"/>
  <c r="AB258" i="1" s="1"/>
  <c r="M226" i="1"/>
  <c r="AA226" i="1"/>
  <c r="AB226" i="1" s="1"/>
  <c r="M210" i="1"/>
  <c r="AA210" i="1"/>
  <c r="AB210" i="1" s="1"/>
  <c r="M194" i="1"/>
  <c r="AA194" i="1"/>
  <c r="AB194" i="1" s="1"/>
  <c r="M178" i="1"/>
  <c r="AA178" i="1"/>
  <c r="AB178" i="1" s="1"/>
  <c r="M162" i="1"/>
  <c r="AA162" i="1"/>
  <c r="AB162" i="1" s="1"/>
  <c r="M146" i="1"/>
  <c r="AA146" i="1"/>
  <c r="AB146" i="1" s="1"/>
  <c r="M130" i="1"/>
  <c r="AA130" i="1"/>
  <c r="AB130" i="1" s="1"/>
  <c r="M114" i="1"/>
  <c r="AA114" i="1"/>
  <c r="AB114" i="1" s="1"/>
  <c r="M98" i="1"/>
  <c r="AA98" i="1"/>
  <c r="AB98" i="1" s="1"/>
  <c r="M74" i="1"/>
  <c r="AA74" i="1"/>
  <c r="AB74" i="1" s="1"/>
  <c r="M10" i="1"/>
  <c r="AA10" i="1"/>
  <c r="AB10" i="1" s="1"/>
  <c r="M1803" i="1"/>
  <c r="AA1803" i="1"/>
  <c r="AB1803" i="1" s="1"/>
  <c r="M1795" i="1"/>
  <c r="AA1795" i="1"/>
  <c r="AB1795" i="1" s="1"/>
  <c r="M1787" i="1"/>
  <c r="AA1787" i="1"/>
  <c r="AB1787" i="1" s="1"/>
  <c r="M1779" i="1"/>
  <c r="AA1779" i="1"/>
  <c r="AB1779" i="1" s="1"/>
  <c r="M1771" i="1"/>
  <c r="AA1771" i="1"/>
  <c r="AB1771" i="1" s="1"/>
  <c r="M1763" i="1"/>
  <c r="AA1763" i="1"/>
  <c r="AB1763" i="1" s="1"/>
  <c r="M1755" i="1"/>
  <c r="AA1755" i="1"/>
  <c r="AB1755" i="1" s="1"/>
  <c r="M1747" i="1"/>
  <c r="AA1747" i="1"/>
  <c r="AB1747" i="1" s="1"/>
  <c r="M1739" i="1"/>
  <c r="AA1739" i="1"/>
  <c r="AB1739" i="1" s="1"/>
  <c r="M1731" i="1"/>
  <c r="AA1731" i="1"/>
  <c r="AB1731" i="1" s="1"/>
  <c r="M1723" i="1"/>
  <c r="AA1723" i="1"/>
  <c r="AB1723" i="1" s="1"/>
  <c r="M1715" i="1"/>
  <c r="AA1715" i="1"/>
  <c r="AB1715" i="1" s="1"/>
  <c r="M1707" i="1"/>
  <c r="AA1707" i="1"/>
  <c r="AB1707" i="1" s="1"/>
  <c r="M1699" i="1"/>
  <c r="AA1699" i="1"/>
  <c r="AB1699" i="1" s="1"/>
  <c r="M1691" i="1"/>
  <c r="AA1691" i="1"/>
  <c r="AB1691" i="1" s="1"/>
  <c r="M1683" i="1"/>
  <c r="AA1683" i="1"/>
  <c r="AB1683" i="1" s="1"/>
  <c r="M1675" i="1"/>
  <c r="AA1675" i="1"/>
  <c r="AB1675" i="1" s="1"/>
  <c r="M1667" i="1"/>
  <c r="AA1667" i="1"/>
  <c r="AB1667" i="1" s="1"/>
  <c r="M1659" i="1"/>
  <c r="AA1659" i="1"/>
  <c r="AB1659" i="1" s="1"/>
  <c r="M1651" i="1"/>
  <c r="AA1651" i="1"/>
  <c r="AB1651" i="1" s="1"/>
  <c r="M1643" i="1"/>
  <c r="AA1643" i="1"/>
  <c r="AB1643" i="1" s="1"/>
  <c r="M1635" i="1"/>
  <c r="AA1635" i="1"/>
  <c r="AB1635" i="1" s="1"/>
  <c r="M1627" i="1"/>
  <c r="AA1627" i="1"/>
  <c r="AB1627" i="1" s="1"/>
  <c r="M1619" i="1"/>
  <c r="AA1619" i="1"/>
  <c r="AB1619" i="1" s="1"/>
  <c r="M1611" i="1"/>
  <c r="AA1611" i="1"/>
  <c r="AB1611" i="1" s="1"/>
  <c r="M1603" i="1"/>
  <c r="AA1603" i="1"/>
  <c r="AB1603" i="1" s="1"/>
  <c r="M1595" i="1"/>
  <c r="AA1595" i="1"/>
  <c r="AB1595" i="1" s="1"/>
  <c r="M1587" i="1"/>
  <c r="AA1587" i="1"/>
  <c r="AB1587" i="1" s="1"/>
  <c r="M1579" i="1"/>
  <c r="AA1579" i="1"/>
  <c r="AB1579" i="1" s="1"/>
  <c r="M1571" i="1"/>
  <c r="AA1571" i="1"/>
  <c r="AB1571" i="1" s="1"/>
  <c r="M1563" i="1"/>
  <c r="AA1563" i="1"/>
  <c r="AB1563" i="1" s="1"/>
  <c r="M1555" i="1"/>
  <c r="AA1555" i="1"/>
  <c r="AB1555" i="1" s="1"/>
  <c r="M1547" i="1"/>
  <c r="AA1547" i="1"/>
  <c r="AB1547" i="1" s="1"/>
  <c r="M1539" i="1"/>
  <c r="AA1539" i="1"/>
  <c r="AB1539" i="1" s="1"/>
  <c r="M1531" i="1"/>
  <c r="AA1531" i="1"/>
  <c r="AB1531" i="1" s="1"/>
  <c r="M1523" i="1"/>
  <c r="AA1523" i="1"/>
  <c r="AB1523" i="1" s="1"/>
  <c r="M1515" i="1"/>
  <c r="AA1515" i="1"/>
  <c r="AB1515" i="1" s="1"/>
  <c r="M1507" i="1"/>
  <c r="AA1507" i="1"/>
  <c r="AB1507" i="1" s="1"/>
  <c r="M1499" i="1"/>
  <c r="AA1499" i="1"/>
  <c r="AB1499" i="1" s="1"/>
  <c r="M1491" i="1"/>
  <c r="AA1491" i="1"/>
  <c r="AB1491" i="1" s="1"/>
  <c r="M1483" i="1"/>
  <c r="AA1483" i="1"/>
  <c r="AB1483" i="1" s="1"/>
  <c r="M1475" i="1"/>
  <c r="AA1475" i="1"/>
  <c r="AB1475" i="1" s="1"/>
  <c r="M1467" i="1"/>
  <c r="AA1467" i="1"/>
  <c r="AB1467" i="1" s="1"/>
  <c r="M1459" i="1"/>
  <c r="AA1459" i="1"/>
  <c r="AB1459" i="1" s="1"/>
  <c r="M1451" i="1"/>
  <c r="AA1451" i="1"/>
  <c r="AB1451" i="1" s="1"/>
  <c r="M1443" i="1"/>
  <c r="AA1443" i="1"/>
  <c r="AB1443" i="1" s="1"/>
  <c r="M1435" i="1"/>
  <c r="AA1435" i="1"/>
  <c r="AB1435" i="1" s="1"/>
  <c r="M1427" i="1"/>
  <c r="AA1427" i="1"/>
  <c r="AB1427" i="1" s="1"/>
  <c r="M1419" i="1"/>
  <c r="AA1419" i="1"/>
  <c r="AB1419" i="1" s="1"/>
  <c r="M1411" i="1"/>
  <c r="AA1411" i="1"/>
  <c r="AB1411" i="1" s="1"/>
  <c r="M1403" i="1"/>
  <c r="AA1403" i="1"/>
  <c r="AB1403" i="1" s="1"/>
  <c r="M1395" i="1"/>
  <c r="AA1395" i="1"/>
  <c r="AB1395" i="1" s="1"/>
  <c r="M1387" i="1"/>
  <c r="AA1387" i="1"/>
  <c r="AB1387" i="1" s="1"/>
  <c r="M1379" i="1"/>
  <c r="AA1379" i="1"/>
  <c r="AB1379" i="1" s="1"/>
  <c r="M1371" i="1"/>
  <c r="AA1371" i="1"/>
  <c r="AB1371" i="1" s="1"/>
  <c r="M1363" i="1"/>
  <c r="AA1363" i="1"/>
  <c r="AB1363" i="1" s="1"/>
  <c r="M1355" i="1"/>
  <c r="AA1355" i="1"/>
  <c r="AB1355" i="1" s="1"/>
  <c r="M1347" i="1"/>
  <c r="AA1347" i="1"/>
  <c r="AB1347" i="1" s="1"/>
  <c r="M1339" i="1"/>
  <c r="AA1339" i="1"/>
  <c r="AB1339" i="1" s="1"/>
  <c r="M1331" i="1"/>
  <c r="AA1331" i="1"/>
  <c r="AB1331" i="1" s="1"/>
  <c r="M1323" i="1"/>
  <c r="AA1323" i="1"/>
  <c r="AB1323" i="1" s="1"/>
  <c r="M1315" i="1"/>
  <c r="AA1315" i="1"/>
  <c r="AB1315" i="1" s="1"/>
  <c r="M1307" i="1"/>
  <c r="AA1307" i="1"/>
  <c r="AB1307" i="1" s="1"/>
  <c r="M1299" i="1"/>
  <c r="AA1299" i="1"/>
  <c r="AB1299" i="1" s="1"/>
  <c r="M1291" i="1"/>
  <c r="AA1291" i="1"/>
  <c r="AB1291" i="1" s="1"/>
  <c r="M1283" i="1"/>
  <c r="AA1283" i="1"/>
  <c r="AB1283" i="1" s="1"/>
  <c r="M1275" i="1"/>
  <c r="AA1275" i="1"/>
  <c r="AB1275" i="1" s="1"/>
  <c r="M1267" i="1"/>
  <c r="AA1267" i="1"/>
  <c r="AB1267" i="1" s="1"/>
  <c r="M1259" i="1"/>
  <c r="AA1259" i="1"/>
  <c r="AB1259" i="1" s="1"/>
  <c r="M1251" i="1"/>
  <c r="AA1251" i="1"/>
  <c r="AB1251" i="1" s="1"/>
  <c r="M1243" i="1"/>
  <c r="AA1243" i="1"/>
  <c r="AB1243" i="1" s="1"/>
  <c r="M1235" i="1"/>
  <c r="AA1235" i="1"/>
  <c r="AB1235" i="1" s="1"/>
  <c r="M1227" i="1"/>
  <c r="AA1227" i="1"/>
  <c r="AB1227" i="1" s="1"/>
  <c r="M1219" i="1"/>
  <c r="AA1219" i="1"/>
  <c r="AB1219" i="1" s="1"/>
  <c r="M1211" i="1"/>
  <c r="AA1211" i="1"/>
  <c r="AB1211" i="1" s="1"/>
  <c r="M1203" i="1"/>
  <c r="AA1203" i="1"/>
  <c r="AB1203" i="1" s="1"/>
  <c r="M1195" i="1"/>
  <c r="AA1195" i="1"/>
  <c r="AB1195" i="1" s="1"/>
  <c r="M1187" i="1"/>
  <c r="AA1187" i="1"/>
  <c r="AB1187" i="1" s="1"/>
  <c r="M1179" i="1"/>
  <c r="AA1179" i="1"/>
  <c r="AB1179" i="1" s="1"/>
  <c r="M1171" i="1"/>
  <c r="AA1171" i="1"/>
  <c r="AB1171" i="1" s="1"/>
  <c r="M1163" i="1"/>
  <c r="AA1163" i="1"/>
  <c r="AB1163" i="1" s="1"/>
  <c r="M1155" i="1"/>
  <c r="AA1155" i="1"/>
  <c r="AB1155" i="1" s="1"/>
  <c r="M1147" i="1"/>
  <c r="AA1147" i="1"/>
  <c r="AB1147" i="1" s="1"/>
  <c r="M1139" i="1"/>
  <c r="AA1139" i="1"/>
  <c r="AB1139" i="1" s="1"/>
  <c r="M1131" i="1"/>
  <c r="AA1131" i="1"/>
  <c r="AB1131" i="1" s="1"/>
  <c r="M1123" i="1"/>
  <c r="AA1123" i="1"/>
  <c r="AB1123" i="1" s="1"/>
  <c r="M1115" i="1"/>
  <c r="AA1115" i="1"/>
  <c r="AB1115" i="1" s="1"/>
  <c r="M1107" i="1"/>
  <c r="AA1107" i="1"/>
  <c r="AB1107" i="1" s="1"/>
  <c r="M1099" i="1"/>
  <c r="AA1099" i="1"/>
  <c r="AB1099" i="1" s="1"/>
  <c r="M1091" i="1"/>
  <c r="AA1091" i="1"/>
  <c r="AB1091" i="1" s="1"/>
  <c r="M1083" i="1"/>
  <c r="AA1083" i="1"/>
  <c r="AB1083" i="1" s="1"/>
  <c r="M1075" i="1"/>
  <c r="AA1075" i="1"/>
  <c r="AB1075" i="1" s="1"/>
  <c r="M1067" i="1"/>
  <c r="AA1067" i="1"/>
  <c r="AB1067" i="1" s="1"/>
  <c r="M1059" i="1"/>
  <c r="AA1059" i="1"/>
  <c r="AB1059" i="1" s="1"/>
  <c r="M1051" i="1"/>
  <c r="AA1051" i="1"/>
  <c r="AB1051" i="1" s="1"/>
  <c r="M1043" i="1"/>
  <c r="AA1043" i="1"/>
  <c r="AB1043" i="1" s="1"/>
  <c r="M1035" i="1"/>
  <c r="AA1035" i="1"/>
  <c r="AB1035" i="1" s="1"/>
  <c r="M1027" i="1"/>
  <c r="AA1027" i="1"/>
  <c r="AB1027" i="1" s="1"/>
  <c r="M1019" i="1"/>
  <c r="AA1019" i="1"/>
  <c r="AB1019" i="1" s="1"/>
  <c r="M1011" i="1"/>
  <c r="AA1011" i="1"/>
  <c r="AB1011" i="1" s="1"/>
  <c r="M1003" i="1"/>
  <c r="AA1003" i="1"/>
  <c r="AB1003" i="1" s="1"/>
  <c r="M995" i="1"/>
  <c r="AA995" i="1"/>
  <c r="AB995" i="1" s="1"/>
  <c r="M987" i="1"/>
  <c r="AA987" i="1"/>
  <c r="AB987" i="1" s="1"/>
  <c r="M979" i="1"/>
  <c r="AA979" i="1"/>
  <c r="AB979" i="1" s="1"/>
  <c r="M971" i="1"/>
  <c r="AA971" i="1"/>
  <c r="AB971" i="1" s="1"/>
  <c r="M963" i="1"/>
  <c r="AA963" i="1"/>
  <c r="AB963" i="1" s="1"/>
  <c r="M955" i="1"/>
  <c r="AA955" i="1"/>
  <c r="AB955" i="1" s="1"/>
  <c r="M947" i="1"/>
  <c r="AA947" i="1"/>
  <c r="AB947" i="1" s="1"/>
  <c r="M939" i="1"/>
  <c r="AA939" i="1"/>
  <c r="AB939" i="1" s="1"/>
  <c r="M931" i="1"/>
  <c r="AA931" i="1"/>
  <c r="AB931" i="1" s="1"/>
  <c r="M923" i="1"/>
  <c r="AA923" i="1"/>
  <c r="AB923" i="1" s="1"/>
  <c r="M915" i="1"/>
  <c r="AA915" i="1"/>
  <c r="AB915" i="1" s="1"/>
  <c r="M907" i="1"/>
  <c r="AA907" i="1"/>
  <c r="AB907" i="1" s="1"/>
  <c r="M899" i="1"/>
  <c r="AA899" i="1"/>
  <c r="AB899" i="1" s="1"/>
  <c r="M891" i="1"/>
  <c r="AA891" i="1"/>
  <c r="AB891" i="1" s="1"/>
  <c r="M883" i="1"/>
  <c r="AA883" i="1"/>
  <c r="AB883" i="1" s="1"/>
  <c r="M875" i="1"/>
  <c r="AA875" i="1"/>
  <c r="AB875" i="1" s="1"/>
  <c r="M867" i="1"/>
  <c r="AA867" i="1"/>
  <c r="AB867" i="1" s="1"/>
  <c r="M859" i="1"/>
  <c r="AA859" i="1"/>
  <c r="AB859" i="1" s="1"/>
  <c r="M851" i="1"/>
  <c r="AA851" i="1"/>
  <c r="AB851" i="1" s="1"/>
  <c r="M843" i="1"/>
  <c r="AA843" i="1"/>
  <c r="AB843" i="1" s="1"/>
  <c r="M835" i="1"/>
  <c r="AA835" i="1"/>
  <c r="AB835" i="1" s="1"/>
  <c r="M827" i="1"/>
  <c r="AA827" i="1"/>
  <c r="AB827" i="1" s="1"/>
  <c r="M819" i="1"/>
  <c r="AA819" i="1"/>
  <c r="AB819" i="1" s="1"/>
  <c r="M811" i="1"/>
  <c r="AA811" i="1"/>
  <c r="AB811" i="1" s="1"/>
  <c r="M803" i="1"/>
  <c r="AA803" i="1"/>
  <c r="AB803" i="1" s="1"/>
  <c r="M795" i="1"/>
  <c r="AA795" i="1"/>
  <c r="AB795" i="1" s="1"/>
  <c r="M787" i="1"/>
  <c r="AA787" i="1"/>
  <c r="AB787" i="1" s="1"/>
  <c r="M779" i="1"/>
  <c r="AA779" i="1"/>
  <c r="AB779" i="1" s="1"/>
  <c r="M771" i="1"/>
  <c r="AA771" i="1"/>
  <c r="AB771" i="1" s="1"/>
  <c r="M763" i="1"/>
  <c r="AA763" i="1"/>
  <c r="AB763" i="1" s="1"/>
  <c r="M755" i="1"/>
  <c r="AA755" i="1"/>
  <c r="AB755" i="1" s="1"/>
  <c r="M747" i="1"/>
  <c r="AA747" i="1"/>
  <c r="AB747" i="1" s="1"/>
  <c r="M739" i="1"/>
  <c r="AA739" i="1"/>
  <c r="AB739" i="1" s="1"/>
  <c r="M731" i="1"/>
  <c r="AA731" i="1"/>
  <c r="AB731" i="1" s="1"/>
  <c r="M723" i="1"/>
  <c r="AA723" i="1"/>
  <c r="AB723" i="1" s="1"/>
  <c r="M715" i="1"/>
  <c r="AA715" i="1"/>
  <c r="AB715" i="1" s="1"/>
  <c r="M707" i="1"/>
  <c r="AA707" i="1"/>
  <c r="AB707" i="1" s="1"/>
  <c r="M699" i="1"/>
  <c r="AA699" i="1"/>
  <c r="AB699" i="1" s="1"/>
  <c r="M691" i="1"/>
  <c r="AA691" i="1"/>
  <c r="AB691" i="1" s="1"/>
  <c r="M683" i="1"/>
  <c r="AA683" i="1"/>
  <c r="AB683" i="1" s="1"/>
  <c r="M675" i="1"/>
  <c r="AA675" i="1"/>
  <c r="AB675" i="1" s="1"/>
  <c r="M667" i="1"/>
  <c r="AA667" i="1"/>
  <c r="AB667" i="1" s="1"/>
  <c r="M659" i="1"/>
  <c r="AA659" i="1"/>
  <c r="AB659" i="1" s="1"/>
  <c r="M651" i="1"/>
  <c r="AA651" i="1"/>
  <c r="AB651" i="1" s="1"/>
  <c r="M643" i="1"/>
  <c r="AA643" i="1"/>
  <c r="AB643" i="1" s="1"/>
  <c r="M635" i="1"/>
  <c r="AA635" i="1"/>
  <c r="AB635" i="1" s="1"/>
  <c r="M627" i="1"/>
  <c r="AA627" i="1"/>
  <c r="AB627" i="1" s="1"/>
  <c r="M619" i="1"/>
  <c r="AA619" i="1"/>
  <c r="AB619" i="1" s="1"/>
  <c r="M611" i="1"/>
  <c r="AA611" i="1"/>
  <c r="AB611" i="1" s="1"/>
  <c r="M603" i="1"/>
  <c r="AA603" i="1"/>
  <c r="AB603" i="1" s="1"/>
  <c r="M595" i="1"/>
  <c r="AA595" i="1"/>
  <c r="AB595" i="1" s="1"/>
  <c r="M587" i="1"/>
  <c r="AA587" i="1"/>
  <c r="AB587" i="1" s="1"/>
  <c r="M579" i="1"/>
  <c r="AA579" i="1"/>
  <c r="AB579" i="1" s="1"/>
  <c r="M571" i="1"/>
  <c r="AA571" i="1"/>
  <c r="AB571" i="1" s="1"/>
  <c r="M563" i="1"/>
  <c r="AA563" i="1"/>
  <c r="AB563" i="1" s="1"/>
  <c r="M555" i="1"/>
  <c r="AA555" i="1"/>
  <c r="AB555" i="1" s="1"/>
  <c r="M547" i="1"/>
  <c r="AA547" i="1"/>
  <c r="AB547" i="1" s="1"/>
  <c r="M539" i="1"/>
  <c r="AA539" i="1"/>
  <c r="AB539" i="1" s="1"/>
  <c r="M531" i="1"/>
  <c r="AA531" i="1"/>
  <c r="AB531" i="1" s="1"/>
  <c r="M523" i="1"/>
  <c r="AA523" i="1"/>
  <c r="AB523" i="1" s="1"/>
  <c r="M515" i="1"/>
  <c r="AA515" i="1"/>
  <c r="AB515" i="1" s="1"/>
  <c r="M507" i="1"/>
  <c r="AA507" i="1"/>
  <c r="AB507" i="1" s="1"/>
  <c r="M499" i="1"/>
  <c r="AA499" i="1"/>
  <c r="AB499" i="1" s="1"/>
  <c r="M491" i="1"/>
  <c r="AA491" i="1"/>
  <c r="AB491" i="1" s="1"/>
  <c r="M483" i="1"/>
  <c r="AA483" i="1"/>
  <c r="AB483" i="1" s="1"/>
  <c r="M475" i="1"/>
  <c r="AA475" i="1"/>
  <c r="AB475" i="1" s="1"/>
  <c r="M467" i="1"/>
  <c r="AA467" i="1"/>
  <c r="AB467" i="1" s="1"/>
  <c r="M459" i="1"/>
  <c r="AA459" i="1"/>
  <c r="AB459" i="1" s="1"/>
  <c r="M451" i="1"/>
  <c r="AA451" i="1"/>
  <c r="AB451" i="1" s="1"/>
  <c r="M443" i="1"/>
  <c r="AA443" i="1"/>
  <c r="AB443" i="1" s="1"/>
  <c r="M435" i="1"/>
  <c r="AA435" i="1"/>
  <c r="AB435" i="1" s="1"/>
  <c r="M427" i="1"/>
  <c r="AA427" i="1"/>
  <c r="AB427" i="1" s="1"/>
  <c r="M419" i="1"/>
  <c r="AA419" i="1"/>
  <c r="AB419" i="1" s="1"/>
  <c r="M410" i="1"/>
  <c r="AA410" i="1"/>
  <c r="AB410" i="1" s="1"/>
  <c r="M402" i="1"/>
  <c r="AA402" i="1"/>
  <c r="AB402" i="1" s="1"/>
  <c r="M394" i="1"/>
  <c r="AA394" i="1"/>
  <c r="AB394" i="1" s="1"/>
  <c r="M385" i="1"/>
  <c r="AA385" i="1"/>
  <c r="AB385" i="1" s="1"/>
  <c r="M377" i="1"/>
  <c r="AA377" i="1"/>
  <c r="AB377" i="1" s="1"/>
  <c r="M369" i="1"/>
  <c r="AA369" i="1"/>
  <c r="AB369" i="1" s="1"/>
  <c r="M361" i="1"/>
  <c r="AA361" i="1"/>
  <c r="AB361" i="1" s="1"/>
  <c r="M353" i="1"/>
  <c r="AA353" i="1"/>
  <c r="AB353" i="1" s="1"/>
  <c r="M345" i="1"/>
  <c r="AA345" i="1"/>
  <c r="AB345" i="1" s="1"/>
  <c r="M337" i="1"/>
  <c r="AA337" i="1"/>
  <c r="AB337" i="1" s="1"/>
  <c r="M329" i="1"/>
  <c r="AA329" i="1"/>
  <c r="AB329" i="1" s="1"/>
  <c r="M321" i="1"/>
  <c r="AA321" i="1"/>
  <c r="AB321" i="1" s="1"/>
  <c r="M313" i="1"/>
  <c r="AA313" i="1"/>
  <c r="AB313" i="1" s="1"/>
  <c r="M305" i="1"/>
  <c r="AA305" i="1"/>
  <c r="AB305" i="1" s="1"/>
  <c r="M297" i="1"/>
  <c r="AA297" i="1"/>
  <c r="AB297" i="1" s="1"/>
  <c r="M289" i="1"/>
  <c r="AA289" i="1"/>
  <c r="AB289" i="1" s="1"/>
  <c r="M281" i="1"/>
  <c r="AA281" i="1"/>
  <c r="AB281" i="1" s="1"/>
  <c r="M273" i="1"/>
  <c r="AA273" i="1"/>
  <c r="AB273" i="1" s="1"/>
  <c r="M265" i="1"/>
  <c r="AA265" i="1"/>
  <c r="AB265" i="1" s="1"/>
  <c r="M257" i="1"/>
  <c r="AA257" i="1"/>
  <c r="AB257" i="1" s="1"/>
  <c r="M249" i="1"/>
  <c r="AA249" i="1"/>
  <c r="AB249" i="1" s="1"/>
  <c r="M241" i="1"/>
  <c r="AA241" i="1"/>
  <c r="AB241" i="1" s="1"/>
  <c r="M233" i="1"/>
  <c r="AA233" i="1"/>
  <c r="AB233" i="1" s="1"/>
  <c r="M225" i="1"/>
  <c r="AA225" i="1"/>
  <c r="AB225" i="1" s="1"/>
  <c r="M217" i="1"/>
  <c r="AA217" i="1"/>
  <c r="AB217" i="1" s="1"/>
  <c r="M209" i="1"/>
  <c r="AA209" i="1"/>
  <c r="AB209" i="1" s="1"/>
  <c r="M201" i="1"/>
  <c r="AA201" i="1"/>
  <c r="AB201" i="1" s="1"/>
  <c r="M193" i="1"/>
  <c r="AA193" i="1"/>
  <c r="AB193" i="1" s="1"/>
  <c r="M185" i="1"/>
  <c r="AA185" i="1"/>
  <c r="AB185" i="1" s="1"/>
  <c r="M177" i="1"/>
  <c r="AA177" i="1"/>
  <c r="AB177" i="1" s="1"/>
  <c r="M169" i="1"/>
  <c r="AA169" i="1"/>
  <c r="AB169" i="1" s="1"/>
  <c r="M161" i="1"/>
  <c r="AA161" i="1"/>
  <c r="AB161" i="1" s="1"/>
  <c r="M153" i="1"/>
  <c r="AA153" i="1"/>
  <c r="AB153" i="1" s="1"/>
  <c r="M145" i="1"/>
  <c r="AA145" i="1"/>
  <c r="AB145" i="1" s="1"/>
  <c r="M137" i="1"/>
  <c r="AA137" i="1"/>
  <c r="AB137" i="1" s="1"/>
  <c r="M129" i="1"/>
  <c r="AA129" i="1"/>
  <c r="AB129" i="1" s="1"/>
  <c r="M121" i="1"/>
  <c r="AA121" i="1"/>
  <c r="AB121" i="1" s="1"/>
  <c r="M113" i="1"/>
  <c r="AA113" i="1"/>
  <c r="AB113" i="1" s="1"/>
  <c r="M105" i="1"/>
  <c r="AA105" i="1"/>
  <c r="AB105" i="1" s="1"/>
  <c r="M97" i="1"/>
  <c r="AA97" i="1"/>
  <c r="AB97" i="1" s="1"/>
  <c r="M89" i="1"/>
  <c r="AA89" i="1"/>
  <c r="AB89" i="1" s="1"/>
  <c r="M81" i="1"/>
  <c r="AA81" i="1"/>
  <c r="AB81" i="1" s="1"/>
  <c r="M73" i="1"/>
  <c r="AA73" i="1"/>
  <c r="AB73" i="1" s="1"/>
  <c r="M65" i="1"/>
  <c r="AA65" i="1"/>
  <c r="AB65" i="1" s="1"/>
  <c r="M57" i="1"/>
  <c r="AA57" i="1"/>
  <c r="AB57" i="1" s="1"/>
  <c r="M49" i="1"/>
  <c r="AA49" i="1"/>
  <c r="AB49" i="1" s="1"/>
  <c r="M41" i="1"/>
  <c r="AA41" i="1"/>
  <c r="AB41" i="1" s="1"/>
  <c r="M33" i="1"/>
  <c r="AA33" i="1"/>
  <c r="AB33" i="1" s="1"/>
  <c r="M25" i="1"/>
  <c r="AA25" i="1"/>
  <c r="AB25" i="1" s="1"/>
  <c r="M17" i="1"/>
  <c r="AA17" i="1"/>
  <c r="AB17" i="1" s="1"/>
  <c r="M9" i="1"/>
  <c r="AA9" i="1"/>
  <c r="AB9" i="1" s="1"/>
  <c r="M1804" i="1"/>
  <c r="AA1804" i="1"/>
  <c r="AB1804" i="1" s="1"/>
  <c r="M1724" i="1"/>
  <c r="AA1724" i="1"/>
  <c r="AB1724" i="1" s="1"/>
  <c r="M1668" i="1"/>
  <c r="AA1668" i="1"/>
  <c r="AB1668" i="1" s="1"/>
  <c r="M1612" i="1"/>
  <c r="AA1612" i="1"/>
  <c r="AB1612" i="1" s="1"/>
  <c r="M1556" i="1"/>
  <c r="AA1556" i="1"/>
  <c r="AB1556" i="1" s="1"/>
  <c r="M1508" i="1"/>
  <c r="AA1508" i="1"/>
  <c r="AB1508" i="1" s="1"/>
  <c r="M1452" i="1"/>
  <c r="AA1452" i="1"/>
  <c r="AB1452" i="1" s="1"/>
  <c r="M1388" i="1"/>
  <c r="AA1388" i="1"/>
  <c r="AB1388" i="1" s="1"/>
  <c r="M1332" i="1"/>
  <c r="AA1332" i="1"/>
  <c r="AB1332" i="1" s="1"/>
  <c r="M1284" i="1"/>
  <c r="AA1284" i="1"/>
  <c r="AB1284" i="1" s="1"/>
  <c r="M1236" i="1"/>
  <c r="AA1236" i="1"/>
  <c r="AB1236" i="1" s="1"/>
  <c r="M1188" i="1"/>
  <c r="AA1188" i="1"/>
  <c r="AB1188" i="1" s="1"/>
  <c r="M1140" i="1"/>
  <c r="AA1140" i="1"/>
  <c r="AB1140" i="1" s="1"/>
  <c r="M1092" i="1"/>
  <c r="AA1092" i="1"/>
  <c r="AB1092" i="1" s="1"/>
  <c r="M1036" i="1"/>
  <c r="AA1036" i="1"/>
  <c r="AB1036" i="1" s="1"/>
  <c r="M988" i="1"/>
  <c r="AA988" i="1"/>
  <c r="AB988" i="1" s="1"/>
  <c r="M932" i="1"/>
  <c r="AA932" i="1"/>
  <c r="AB932" i="1" s="1"/>
  <c r="M876" i="1"/>
  <c r="AA876" i="1"/>
  <c r="AB876" i="1" s="1"/>
  <c r="M820" i="1"/>
  <c r="AA820" i="1"/>
  <c r="AB820" i="1" s="1"/>
  <c r="M772" i="1"/>
  <c r="AA772" i="1"/>
  <c r="AB772" i="1" s="1"/>
  <c r="M724" i="1"/>
  <c r="AA724" i="1"/>
  <c r="AB724" i="1" s="1"/>
  <c r="M668" i="1"/>
  <c r="AA668" i="1"/>
  <c r="AB668" i="1" s="1"/>
  <c r="M604" i="1"/>
  <c r="AA604" i="1"/>
  <c r="AB604" i="1" s="1"/>
  <c r="M548" i="1"/>
  <c r="AA548" i="1"/>
  <c r="AB548" i="1" s="1"/>
  <c r="M492" i="1"/>
  <c r="AA492" i="1"/>
  <c r="AB492" i="1" s="1"/>
  <c r="M436" i="1"/>
  <c r="AA436" i="1"/>
  <c r="AB436" i="1" s="1"/>
  <c r="M370" i="1"/>
  <c r="AA370" i="1"/>
  <c r="AB370" i="1" s="1"/>
  <c r="M282" i="1"/>
  <c r="AA282" i="1"/>
  <c r="AB282" i="1" s="1"/>
  <c r="M18" i="1"/>
  <c r="AA18" i="1"/>
  <c r="AB18" i="1" s="1"/>
  <c r="M1802" i="1"/>
  <c r="AA1802" i="1"/>
  <c r="AB1802" i="1" s="1"/>
  <c r="M1794" i="1"/>
  <c r="AA1794" i="1"/>
  <c r="AB1794" i="1" s="1"/>
  <c r="M1786" i="1"/>
  <c r="AA1786" i="1"/>
  <c r="AB1786" i="1" s="1"/>
  <c r="M1778" i="1"/>
  <c r="AA1778" i="1"/>
  <c r="AB1778" i="1" s="1"/>
  <c r="M1770" i="1"/>
  <c r="AA1770" i="1"/>
  <c r="AB1770" i="1" s="1"/>
  <c r="M1762" i="1"/>
  <c r="AA1762" i="1"/>
  <c r="AB1762" i="1" s="1"/>
  <c r="M1754" i="1"/>
  <c r="AA1754" i="1"/>
  <c r="AB1754" i="1" s="1"/>
  <c r="M1746" i="1"/>
  <c r="AA1746" i="1"/>
  <c r="AB1746" i="1" s="1"/>
  <c r="M1738" i="1"/>
  <c r="AA1738" i="1"/>
  <c r="AB1738" i="1" s="1"/>
  <c r="M1730" i="1"/>
  <c r="AA1730" i="1"/>
  <c r="AB1730" i="1" s="1"/>
  <c r="M1722" i="1"/>
  <c r="AA1722" i="1"/>
  <c r="AB1722" i="1" s="1"/>
  <c r="M1714" i="1"/>
  <c r="AA1714" i="1"/>
  <c r="AB1714" i="1" s="1"/>
  <c r="M1706" i="1"/>
  <c r="AA1706" i="1"/>
  <c r="AB1706" i="1" s="1"/>
  <c r="M1698" i="1"/>
  <c r="AA1698" i="1"/>
  <c r="AB1698" i="1" s="1"/>
  <c r="M1690" i="1"/>
  <c r="AA1690" i="1"/>
  <c r="AB1690" i="1" s="1"/>
  <c r="M1682" i="1"/>
  <c r="AA1682" i="1"/>
  <c r="AB1682" i="1" s="1"/>
  <c r="M1674" i="1"/>
  <c r="AA1674" i="1"/>
  <c r="AB1674" i="1" s="1"/>
  <c r="M1666" i="1"/>
  <c r="AA1666" i="1"/>
  <c r="AB1666" i="1" s="1"/>
  <c r="M1658" i="1"/>
  <c r="AA1658" i="1"/>
  <c r="AB1658" i="1" s="1"/>
  <c r="M1650" i="1"/>
  <c r="AA1650" i="1"/>
  <c r="AB1650" i="1" s="1"/>
  <c r="M1642" i="1"/>
  <c r="AA1642" i="1"/>
  <c r="AB1642" i="1" s="1"/>
  <c r="M1634" i="1"/>
  <c r="AA1634" i="1"/>
  <c r="AB1634" i="1" s="1"/>
  <c r="M1626" i="1"/>
  <c r="AA1626" i="1"/>
  <c r="AB1626" i="1" s="1"/>
  <c r="M1618" i="1"/>
  <c r="AA1618" i="1"/>
  <c r="AB1618" i="1" s="1"/>
  <c r="M1610" i="1"/>
  <c r="AA1610" i="1"/>
  <c r="AB1610" i="1" s="1"/>
  <c r="M1602" i="1"/>
  <c r="AA1602" i="1"/>
  <c r="AB1602" i="1" s="1"/>
  <c r="M1594" i="1"/>
  <c r="AA1594" i="1"/>
  <c r="AB1594" i="1" s="1"/>
  <c r="M1586" i="1"/>
  <c r="AA1586" i="1"/>
  <c r="AB1586" i="1" s="1"/>
  <c r="M1578" i="1"/>
  <c r="AA1578" i="1"/>
  <c r="AB1578" i="1" s="1"/>
  <c r="M1570" i="1"/>
  <c r="AA1570" i="1"/>
  <c r="AB1570" i="1" s="1"/>
  <c r="M1562" i="1"/>
  <c r="AA1562" i="1"/>
  <c r="AB1562" i="1" s="1"/>
  <c r="M1554" i="1"/>
  <c r="AA1554" i="1"/>
  <c r="AB1554" i="1" s="1"/>
  <c r="M1546" i="1"/>
  <c r="AA1546" i="1"/>
  <c r="AB1546" i="1" s="1"/>
  <c r="M1538" i="1"/>
  <c r="AA1538" i="1"/>
  <c r="AB1538" i="1" s="1"/>
  <c r="M1530" i="1"/>
  <c r="AA1530" i="1"/>
  <c r="AB1530" i="1" s="1"/>
  <c r="M1522" i="1"/>
  <c r="AA1522" i="1"/>
  <c r="AB1522" i="1" s="1"/>
  <c r="M1514" i="1"/>
  <c r="AA1514" i="1"/>
  <c r="AB1514" i="1" s="1"/>
  <c r="M1506" i="1"/>
  <c r="AA1506" i="1"/>
  <c r="AB1506" i="1" s="1"/>
  <c r="M1498" i="1"/>
  <c r="AA1498" i="1"/>
  <c r="AB1498" i="1" s="1"/>
  <c r="M1490" i="1"/>
  <c r="AA1490" i="1"/>
  <c r="AB1490" i="1" s="1"/>
  <c r="M1482" i="1"/>
  <c r="AA1482" i="1"/>
  <c r="AB1482" i="1" s="1"/>
  <c r="M1474" i="1"/>
  <c r="AA1474" i="1"/>
  <c r="AB1474" i="1" s="1"/>
  <c r="M1466" i="1"/>
  <c r="AA1466" i="1"/>
  <c r="AB1466" i="1" s="1"/>
  <c r="M1458" i="1"/>
  <c r="AA1458" i="1"/>
  <c r="AB1458" i="1" s="1"/>
  <c r="M1450" i="1"/>
  <c r="AA1450" i="1"/>
  <c r="AB1450" i="1" s="1"/>
  <c r="M1442" i="1"/>
  <c r="AA1442" i="1"/>
  <c r="AB1442" i="1" s="1"/>
  <c r="M1434" i="1"/>
  <c r="AA1434" i="1"/>
  <c r="AB1434" i="1" s="1"/>
  <c r="M1426" i="1"/>
  <c r="AA1426" i="1"/>
  <c r="AB1426" i="1" s="1"/>
  <c r="M1418" i="1"/>
  <c r="AA1418" i="1"/>
  <c r="AB1418" i="1" s="1"/>
  <c r="M1410" i="1"/>
  <c r="AA1410" i="1"/>
  <c r="AB1410" i="1" s="1"/>
  <c r="M1402" i="1"/>
  <c r="AA1402" i="1"/>
  <c r="AB1402" i="1" s="1"/>
  <c r="M1394" i="1"/>
  <c r="AA1394" i="1"/>
  <c r="AB1394" i="1" s="1"/>
  <c r="M1386" i="1"/>
  <c r="AA1386" i="1"/>
  <c r="AB1386" i="1" s="1"/>
  <c r="M1378" i="1"/>
  <c r="AA1378" i="1"/>
  <c r="AB1378" i="1" s="1"/>
  <c r="M1370" i="1"/>
  <c r="AA1370" i="1"/>
  <c r="AB1370" i="1" s="1"/>
  <c r="M1362" i="1"/>
  <c r="AA1362" i="1"/>
  <c r="AB1362" i="1" s="1"/>
  <c r="M1354" i="1"/>
  <c r="AA1354" i="1"/>
  <c r="AB1354" i="1" s="1"/>
  <c r="M1346" i="1"/>
  <c r="AA1346" i="1"/>
  <c r="AB1346" i="1" s="1"/>
  <c r="M1338" i="1"/>
  <c r="AA1338" i="1"/>
  <c r="AB1338" i="1" s="1"/>
  <c r="M1330" i="1"/>
  <c r="AA1330" i="1"/>
  <c r="AB1330" i="1" s="1"/>
  <c r="M1322" i="1"/>
  <c r="AA1322" i="1"/>
  <c r="AB1322" i="1" s="1"/>
  <c r="M1314" i="1"/>
  <c r="AA1314" i="1"/>
  <c r="AB1314" i="1" s="1"/>
  <c r="M1306" i="1"/>
  <c r="AA1306" i="1"/>
  <c r="AB1306" i="1" s="1"/>
  <c r="M1298" i="1"/>
  <c r="AA1298" i="1"/>
  <c r="AB1298" i="1" s="1"/>
  <c r="M1290" i="1"/>
  <c r="AA1290" i="1"/>
  <c r="AB1290" i="1" s="1"/>
  <c r="M1282" i="1"/>
  <c r="AA1282" i="1"/>
  <c r="AB1282" i="1" s="1"/>
  <c r="M1274" i="1"/>
  <c r="AA1274" i="1"/>
  <c r="AB1274" i="1" s="1"/>
  <c r="M1266" i="1"/>
  <c r="AA1266" i="1"/>
  <c r="AB1266" i="1" s="1"/>
  <c r="M1258" i="1"/>
  <c r="AA1258" i="1"/>
  <c r="AB1258" i="1" s="1"/>
  <c r="M1250" i="1"/>
  <c r="AA1250" i="1"/>
  <c r="AB1250" i="1" s="1"/>
  <c r="M1242" i="1"/>
  <c r="AA1242" i="1"/>
  <c r="AB1242" i="1" s="1"/>
  <c r="M1234" i="1"/>
  <c r="AA1234" i="1"/>
  <c r="AB1234" i="1" s="1"/>
  <c r="M1226" i="1"/>
  <c r="AA1226" i="1"/>
  <c r="AB1226" i="1" s="1"/>
  <c r="M1218" i="1"/>
  <c r="AA1218" i="1"/>
  <c r="AB1218" i="1" s="1"/>
  <c r="M1210" i="1"/>
  <c r="AA1210" i="1"/>
  <c r="AB1210" i="1" s="1"/>
  <c r="M1202" i="1"/>
  <c r="AA1202" i="1"/>
  <c r="AB1202" i="1" s="1"/>
  <c r="M1194" i="1"/>
  <c r="AA1194" i="1"/>
  <c r="AB1194" i="1" s="1"/>
  <c r="M1186" i="1"/>
  <c r="AA1186" i="1"/>
  <c r="AB1186" i="1" s="1"/>
  <c r="M1178" i="1"/>
  <c r="AA1178" i="1"/>
  <c r="AB1178" i="1" s="1"/>
  <c r="M1170" i="1"/>
  <c r="AA1170" i="1"/>
  <c r="AB1170" i="1" s="1"/>
  <c r="M1162" i="1"/>
  <c r="AA1162" i="1"/>
  <c r="AB1162" i="1" s="1"/>
  <c r="M1154" i="1"/>
  <c r="AA1154" i="1"/>
  <c r="AB1154" i="1" s="1"/>
  <c r="M1146" i="1"/>
  <c r="AA1146" i="1"/>
  <c r="AB1146" i="1" s="1"/>
  <c r="M1138" i="1"/>
  <c r="AA1138" i="1"/>
  <c r="AB1138" i="1" s="1"/>
  <c r="M1130" i="1"/>
  <c r="AA1130" i="1"/>
  <c r="AB1130" i="1" s="1"/>
  <c r="M1122" i="1"/>
  <c r="AA1122" i="1"/>
  <c r="AB1122" i="1" s="1"/>
  <c r="M1114" i="1"/>
  <c r="AA1114" i="1"/>
  <c r="AB1114" i="1" s="1"/>
  <c r="M1106" i="1"/>
  <c r="AA1106" i="1"/>
  <c r="AB1106" i="1" s="1"/>
  <c r="M1098" i="1"/>
  <c r="AA1098" i="1"/>
  <c r="AB1098" i="1" s="1"/>
  <c r="M1090" i="1"/>
  <c r="AA1090" i="1"/>
  <c r="AB1090" i="1" s="1"/>
  <c r="M1082" i="1"/>
  <c r="AA1082" i="1"/>
  <c r="AB1082" i="1" s="1"/>
  <c r="M1074" i="1"/>
  <c r="AA1074" i="1"/>
  <c r="AB1074" i="1" s="1"/>
  <c r="M1066" i="1"/>
  <c r="AA1066" i="1"/>
  <c r="AB1066" i="1" s="1"/>
  <c r="M1058" i="1"/>
  <c r="AA1058" i="1"/>
  <c r="AB1058" i="1" s="1"/>
  <c r="M1050" i="1"/>
  <c r="AA1050" i="1"/>
  <c r="AB1050" i="1" s="1"/>
  <c r="M1042" i="1"/>
  <c r="AA1042" i="1"/>
  <c r="AB1042" i="1" s="1"/>
  <c r="M1034" i="1"/>
  <c r="AA1034" i="1"/>
  <c r="AB1034" i="1" s="1"/>
  <c r="M1026" i="1"/>
  <c r="AA1026" i="1"/>
  <c r="AB1026" i="1" s="1"/>
  <c r="M1018" i="1"/>
  <c r="AA1018" i="1"/>
  <c r="AB1018" i="1" s="1"/>
  <c r="M1010" i="1"/>
  <c r="AA1010" i="1"/>
  <c r="AB1010" i="1" s="1"/>
  <c r="M1002" i="1"/>
  <c r="AA1002" i="1"/>
  <c r="AB1002" i="1" s="1"/>
  <c r="M994" i="1"/>
  <c r="AA994" i="1"/>
  <c r="AB994" i="1" s="1"/>
  <c r="M986" i="1"/>
  <c r="AA986" i="1"/>
  <c r="AB986" i="1" s="1"/>
  <c r="M978" i="1"/>
  <c r="AA978" i="1"/>
  <c r="AB978" i="1" s="1"/>
  <c r="M970" i="1"/>
  <c r="AA970" i="1"/>
  <c r="AB970" i="1" s="1"/>
  <c r="M962" i="1"/>
  <c r="AA962" i="1"/>
  <c r="AB962" i="1" s="1"/>
  <c r="M954" i="1"/>
  <c r="AA954" i="1"/>
  <c r="AB954" i="1" s="1"/>
  <c r="M946" i="1"/>
  <c r="AA946" i="1"/>
  <c r="AB946" i="1" s="1"/>
  <c r="M938" i="1"/>
  <c r="AA938" i="1"/>
  <c r="AB938" i="1" s="1"/>
  <c r="M930" i="1"/>
  <c r="AA930" i="1"/>
  <c r="AB930" i="1" s="1"/>
  <c r="M922" i="1"/>
  <c r="AA922" i="1"/>
  <c r="AB922" i="1" s="1"/>
  <c r="M914" i="1"/>
  <c r="AA914" i="1"/>
  <c r="AB914" i="1" s="1"/>
  <c r="M906" i="1"/>
  <c r="AA906" i="1"/>
  <c r="AB906" i="1" s="1"/>
  <c r="M898" i="1"/>
  <c r="AA898" i="1"/>
  <c r="AB898" i="1" s="1"/>
  <c r="M890" i="1"/>
  <c r="AA890" i="1"/>
  <c r="AB890" i="1" s="1"/>
  <c r="M882" i="1"/>
  <c r="AA882" i="1"/>
  <c r="AB882" i="1" s="1"/>
  <c r="M874" i="1"/>
  <c r="AA874" i="1"/>
  <c r="AB874" i="1" s="1"/>
  <c r="M866" i="1"/>
  <c r="AA866" i="1"/>
  <c r="AB866" i="1" s="1"/>
  <c r="M858" i="1"/>
  <c r="AA858" i="1"/>
  <c r="AB858" i="1" s="1"/>
  <c r="M850" i="1"/>
  <c r="AA850" i="1"/>
  <c r="AB850" i="1" s="1"/>
  <c r="M842" i="1"/>
  <c r="AA842" i="1"/>
  <c r="AB842" i="1" s="1"/>
  <c r="M834" i="1"/>
  <c r="AA834" i="1"/>
  <c r="AB834" i="1" s="1"/>
  <c r="M826" i="1"/>
  <c r="AA826" i="1"/>
  <c r="AB826" i="1" s="1"/>
  <c r="M818" i="1"/>
  <c r="AA818" i="1"/>
  <c r="AB818" i="1" s="1"/>
  <c r="M810" i="1"/>
  <c r="AA810" i="1"/>
  <c r="AB810" i="1" s="1"/>
  <c r="M802" i="1"/>
  <c r="AA802" i="1"/>
  <c r="AB802" i="1" s="1"/>
  <c r="M794" i="1"/>
  <c r="AA794" i="1"/>
  <c r="AB794" i="1" s="1"/>
  <c r="M786" i="1"/>
  <c r="AA786" i="1"/>
  <c r="AB786" i="1" s="1"/>
  <c r="M778" i="1"/>
  <c r="AA778" i="1"/>
  <c r="AB778" i="1" s="1"/>
  <c r="M770" i="1"/>
  <c r="AA770" i="1"/>
  <c r="AB770" i="1" s="1"/>
  <c r="M762" i="1"/>
  <c r="AA762" i="1"/>
  <c r="AB762" i="1" s="1"/>
  <c r="M754" i="1"/>
  <c r="AA754" i="1"/>
  <c r="AB754" i="1" s="1"/>
  <c r="M746" i="1"/>
  <c r="AA746" i="1"/>
  <c r="AB746" i="1" s="1"/>
  <c r="M738" i="1"/>
  <c r="AA738" i="1"/>
  <c r="AB738" i="1" s="1"/>
  <c r="M730" i="1"/>
  <c r="AA730" i="1"/>
  <c r="AB730" i="1" s="1"/>
  <c r="M722" i="1"/>
  <c r="AA722" i="1"/>
  <c r="AB722" i="1" s="1"/>
  <c r="M714" i="1"/>
  <c r="AA714" i="1"/>
  <c r="AB714" i="1" s="1"/>
  <c r="M706" i="1"/>
  <c r="AA706" i="1"/>
  <c r="AB706" i="1" s="1"/>
  <c r="M698" i="1"/>
  <c r="AA698" i="1"/>
  <c r="AB698" i="1" s="1"/>
  <c r="M690" i="1"/>
  <c r="AA690" i="1"/>
  <c r="AB690" i="1" s="1"/>
  <c r="M682" i="1"/>
  <c r="AA682" i="1"/>
  <c r="AB682" i="1" s="1"/>
  <c r="M674" i="1"/>
  <c r="AA674" i="1"/>
  <c r="AB674" i="1" s="1"/>
  <c r="M666" i="1"/>
  <c r="AA666" i="1"/>
  <c r="AB666" i="1" s="1"/>
  <c r="M658" i="1"/>
  <c r="AA658" i="1"/>
  <c r="AB658" i="1" s="1"/>
  <c r="M650" i="1"/>
  <c r="AA650" i="1"/>
  <c r="AB650" i="1" s="1"/>
  <c r="M642" i="1"/>
  <c r="AA642" i="1"/>
  <c r="AB642" i="1" s="1"/>
  <c r="M634" i="1"/>
  <c r="AA634" i="1"/>
  <c r="AB634" i="1" s="1"/>
  <c r="M626" i="1"/>
  <c r="AA626" i="1"/>
  <c r="AB626" i="1" s="1"/>
  <c r="M618" i="1"/>
  <c r="AA618" i="1"/>
  <c r="AB618" i="1" s="1"/>
  <c r="M610" i="1"/>
  <c r="AA610" i="1"/>
  <c r="AB610" i="1" s="1"/>
  <c r="M602" i="1"/>
  <c r="AA602" i="1"/>
  <c r="AB602" i="1" s="1"/>
  <c r="M594" i="1"/>
  <c r="AA594" i="1"/>
  <c r="AB594" i="1" s="1"/>
  <c r="M586" i="1"/>
  <c r="AA586" i="1"/>
  <c r="AB586" i="1" s="1"/>
  <c r="M578" i="1"/>
  <c r="AA578" i="1"/>
  <c r="AB578" i="1" s="1"/>
  <c r="M570" i="1"/>
  <c r="AA570" i="1"/>
  <c r="AB570" i="1" s="1"/>
  <c r="M562" i="1"/>
  <c r="AA562" i="1"/>
  <c r="AB562" i="1" s="1"/>
  <c r="M554" i="1"/>
  <c r="AA554" i="1"/>
  <c r="AB554" i="1" s="1"/>
  <c r="M546" i="1"/>
  <c r="AA546" i="1"/>
  <c r="AB546" i="1" s="1"/>
  <c r="M538" i="1"/>
  <c r="AA538" i="1"/>
  <c r="AB538" i="1" s="1"/>
  <c r="M530" i="1"/>
  <c r="AA530" i="1"/>
  <c r="AB530" i="1" s="1"/>
  <c r="M522" i="1"/>
  <c r="AA522" i="1"/>
  <c r="AB522" i="1" s="1"/>
  <c r="M514" i="1"/>
  <c r="AA514" i="1"/>
  <c r="AB514" i="1" s="1"/>
  <c r="M506" i="1"/>
  <c r="AA506" i="1"/>
  <c r="AB506" i="1" s="1"/>
  <c r="M498" i="1"/>
  <c r="AA498" i="1"/>
  <c r="AB498" i="1" s="1"/>
  <c r="M490" i="1"/>
  <c r="AA490" i="1"/>
  <c r="AB490" i="1" s="1"/>
  <c r="M482" i="1"/>
  <c r="AA482" i="1"/>
  <c r="AB482" i="1" s="1"/>
  <c r="M474" i="1"/>
  <c r="AA474" i="1"/>
  <c r="AB474" i="1" s="1"/>
  <c r="M466" i="1"/>
  <c r="AA466" i="1"/>
  <c r="AB466" i="1" s="1"/>
  <c r="M458" i="1"/>
  <c r="AA458" i="1"/>
  <c r="AB458" i="1" s="1"/>
  <c r="M450" i="1"/>
  <c r="AA450" i="1"/>
  <c r="AB450" i="1" s="1"/>
  <c r="M442" i="1"/>
  <c r="AA442" i="1"/>
  <c r="AB442" i="1" s="1"/>
  <c r="M434" i="1"/>
  <c r="AA434" i="1"/>
  <c r="AB434" i="1" s="1"/>
  <c r="M426" i="1"/>
  <c r="AA426" i="1"/>
  <c r="AB426" i="1" s="1"/>
  <c r="M418" i="1"/>
  <c r="AA418" i="1"/>
  <c r="AB418" i="1" s="1"/>
  <c r="M409" i="1"/>
  <c r="AA409" i="1"/>
  <c r="AB409" i="1" s="1"/>
  <c r="M401" i="1"/>
  <c r="AA401" i="1"/>
  <c r="AB401" i="1" s="1"/>
  <c r="M393" i="1"/>
  <c r="AA393" i="1"/>
  <c r="AB393" i="1" s="1"/>
  <c r="M384" i="1"/>
  <c r="AA384" i="1"/>
  <c r="AB384" i="1" s="1"/>
  <c r="M376" i="1"/>
  <c r="AA376" i="1"/>
  <c r="AB376" i="1" s="1"/>
  <c r="M368" i="1"/>
  <c r="AA368" i="1"/>
  <c r="AB368" i="1" s="1"/>
  <c r="M360" i="1"/>
  <c r="AA360" i="1"/>
  <c r="AB360" i="1" s="1"/>
  <c r="M352" i="1"/>
  <c r="AA352" i="1"/>
  <c r="AB352" i="1" s="1"/>
  <c r="M344" i="1"/>
  <c r="AA344" i="1"/>
  <c r="AB344" i="1" s="1"/>
  <c r="M336" i="1"/>
  <c r="AA336" i="1"/>
  <c r="AB336" i="1" s="1"/>
  <c r="M328" i="1"/>
  <c r="AA328" i="1"/>
  <c r="AB328" i="1" s="1"/>
  <c r="M320" i="1"/>
  <c r="AA320" i="1"/>
  <c r="AB320" i="1" s="1"/>
  <c r="M312" i="1"/>
  <c r="AA312" i="1"/>
  <c r="AB312" i="1" s="1"/>
  <c r="M304" i="1"/>
  <c r="AA304" i="1"/>
  <c r="AB304" i="1" s="1"/>
  <c r="M296" i="1"/>
  <c r="AA296" i="1"/>
  <c r="AB296" i="1" s="1"/>
  <c r="M288" i="1"/>
  <c r="AA288" i="1"/>
  <c r="AB288" i="1" s="1"/>
  <c r="M280" i="1"/>
  <c r="AA280" i="1"/>
  <c r="AB280" i="1" s="1"/>
  <c r="M272" i="1"/>
  <c r="AA272" i="1"/>
  <c r="AB272" i="1" s="1"/>
  <c r="M264" i="1"/>
  <c r="AA264" i="1"/>
  <c r="AB264" i="1" s="1"/>
  <c r="M256" i="1"/>
  <c r="AA256" i="1"/>
  <c r="AB256" i="1" s="1"/>
  <c r="M248" i="1"/>
  <c r="AA248" i="1"/>
  <c r="AB248" i="1" s="1"/>
  <c r="M240" i="1"/>
  <c r="AA240" i="1"/>
  <c r="AB240" i="1" s="1"/>
  <c r="M232" i="1"/>
  <c r="AA232" i="1"/>
  <c r="AB232" i="1" s="1"/>
  <c r="M224" i="1"/>
  <c r="AA224" i="1"/>
  <c r="AB224" i="1" s="1"/>
  <c r="M216" i="1"/>
  <c r="AA216" i="1"/>
  <c r="AB216" i="1" s="1"/>
  <c r="M208" i="1"/>
  <c r="AA208" i="1"/>
  <c r="AB208" i="1" s="1"/>
  <c r="M200" i="1"/>
  <c r="AA200" i="1"/>
  <c r="AB200" i="1" s="1"/>
  <c r="M192" i="1"/>
  <c r="AA192" i="1"/>
  <c r="AB192" i="1" s="1"/>
  <c r="M184" i="1"/>
  <c r="AA184" i="1"/>
  <c r="AB184" i="1" s="1"/>
  <c r="M176" i="1"/>
  <c r="AA176" i="1"/>
  <c r="AB176" i="1" s="1"/>
  <c r="M168" i="1"/>
  <c r="AA168" i="1"/>
  <c r="AB168" i="1" s="1"/>
  <c r="M160" i="1"/>
  <c r="AA160" i="1"/>
  <c r="AB160" i="1" s="1"/>
  <c r="M152" i="1"/>
  <c r="AA152" i="1"/>
  <c r="AB152" i="1" s="1"/>
  <c r="M144" i="1"/>
  <c r="AA144" i="1"/>
  <c r="AB144" i="1" s="1"/>
  <c r="M136" i="1"/>
  <c r="AA136" i="1"/>
  <c r="AB136" i="1" s="1"/>
  <c r="M128" i="1"/>
  <c r="AA128" i="1"/>
  <c r="AB128" i="1" s="1"/>
  <c r="M120" i="1"/>
  <c r="AA120" i="1"/>
  <c r="AB120" i="1" s="1"/>
  <c r="M112" i="1"/>
  <c r="AA112" i="1"/>
  <c r="AB112" i="1" s="1"/>
  <c r="M104" i="1"/>
  <c r="AA104" i="1"/>
  <c r="AB104" i="1" s="1"/>
  <c r="M96" i="1"/>
  <c r="AA96" i="1"/>
  <c r="AB96" i="1" s="1"/>
  <c r="M88" i="1"/>
  <c r="AA88" i="1"/>
  <c r="AB88" i="1" s="1"/>
  <c r="M80" i="1"/>
  <c r="AA80" i="1"/>
  <c r="AB80" i="1" s="1"/>
  <c r="M72" i="1"/>
  <c r="AA72" i="1"/>
  <c r="AB72" i="1" s="1"/>
  <c r="M64" i="1"/>
  <c r="AA64" i="1"/>
  <c r="AB64" i="1" s="1"/>
  <c r="M56" i="1"/>
  <c r="AA56" i="1"/>
  <c r="AB56" i="1" s="1"/>
  <c r="M48" i="1"/>
  <c r="AA48" i="1"/>
  <c r="AB48" i="1" s="1"/>
  <c r="M40" i="1"/>
  <c r="AA40" i="1"/>
  <c r="AB40" i="1" s="1"/>
  <c r="M32" i="1"/>
  <c r="AA32" i="1"/>
  <c r="AB32" i="1" s="1"/>
  <c r="M24" i="1"/>
  <c r="AA24" i="1"/>
  <c r="AB24" i="1" s="1"/>
  <c r="M16" i="1"/>
  <c r="AA16" i="1"/>
  <c r="AB16" i="1" s="1"/>
  <c r="M8" i="1"/>
  <c r="AA8" i="1"/>
  <c r="AB8" i="1" s="1"/>
  <c r="M1772" i="1"/>
  <c r="AA1772" i="1"/>
  <c r="AB1772" i="1" s="1"/>
  <c r="M1444" i="1"/>
  <c r="AA1444" i="1"/>
  <c r="AB1444" i="1" s="1"/>
  <c r="M1084" i="1"/>
  <c r="AA1084" i="1"/>
  <c r="AB1084" i="1" s="1"/>
  <c r="M684" i="1"/>
  <c r="AA684" i="1"/>
  <c r="AB684" i="1" s="1"/>
  <c r="M26" i="1"/>
  <c r="AA26" i="1"/>
  <c r="AB26" i="1" s="1"/>
  <c r="M1801" i="1"/>
  <c r="AA1801" i="1"/>
  <c r="AB1801" i="1" s="1"/>
  <c r="M1793" i="1"/>
  <c r="AA1793" i="1"/>
  <c r="AB1793" i="1" s="1"/>
  <c r="M1785" i="1"/>
  <c r="AA1785" i="1"/>
  <c r="AB1785" i="1" s="1"/>
  <c r="M1777" i="1"/>
  <c r="AA1777" i="1"/>
  <c r="AB1777" i="1" s="1"/>
  <c r="M1769" i="1"/>
  <c r="AA1769" i="1"/>
  <c r="AB1769" i="1" s="1"/>
  <c r="M1761" i="1"/>
  <c r="AA1761" i="1"/>
  <c r="AB1761" i="1" s="1"/>
  <c r="M1753" i="1"/>
  <c r="AA1753" i="1"/>
  <c r="AB1753" i="1" s="1"/>
  <c r="M1745" i="1"/>
  <c r="AA1745" i="1"/>
  <c r="AB1745" i="1" s="1"/>
  <c r="M1737" i="1"/>
  <c r="AA1737" i="1"/>
  <c r="AB1737" i="1" s="1"/>
  <c r="M1729" i="1"/>
  <c r="AA1729" i="1"/>
  <c r="AB1729" i="1" s="1"/>
  <c r="M1721" i="1"/>
  <c r="AA1721" i="1"/>
  <c r="AB1721" i="1" s="1"/>
  <c r="M1713" i="1"/>
  <c r="AA1713" i="1"/>
  <c r="AB1713" i="1" s="1"/>
  <c r="M1705" i="1"/>
  <c r="AA1705" i="1"/>
  <c r="AB1705" i="1" s="1"/>
  <c r="M1697" i="1"/>
  <c r="AA1697" i="1"/>
  <c r="AB1697" i="1" s="1"/>
  <c r="M1689" i="1"/>
  <c r="AA1689" i="1"/>
  <c r="AB1689" i="1" s="1"/>
  <c r="M1681" i="1"/>
  <c r="AA1681" i="1"/>
  <c r="AB1681" i="1" s="1"/>
  <c r="M1673" i="1"/>
  <c r="AA1673" i="1"/>
  <c r="AB1673" i="1" s="1"/>
  <c r="M1665" i="1"/>
  <c r="AA1665" i="1"/>
  <c r="AB1665" i="1" s="1"/>
  <c r="M1657" i="1"/>
  <c r="AA1657" i="1"/>
  <c r="AB1657" i="1" s="1"/>
  <c r="M1649" i="1"/>
  <c r="AA1649" i="1"/>
  <c r="AB1649" i="1" s="1"/>
  <c r="M1641" i="1"/>
  <c r="AA1641" i="1"/>
  <c r="AB1641" i="1" s="1"/>
  <c r="M1633" i="1"/>
  <c r="AA1633" i="1"/>
  <c r="AB1633" i="1" s="1"/>
  <c r="M1625" i="1"/>
  <c r="AA1625" i="1"/>
  <c r="AB1625" i="1" s="1"/>
  <c r="M1617" i="1"/>
  <c r="AA1617" i="1"/>
  <c r="AB1617" i="1" s="1"/>
  <c r="M1609" i="1"/>
  <c r="AA1609" i="1"/>
  <c r="AB1609" i="1" s="1"/>
  <c r="M1601" i="1"/>
  <c r="AA1601" i="1"/>
  <c r="AB1601" i="1" s="1"/>
  <c r="M1593" i="1"/>
  <c r="AA1593" i="1"/>
  <c r="AB1593" i="1" s="1"/>
  <c r="M1585" i="1"/>
  <c r="AA1585" i="1"/>
  <c r="AB1585" i="1" s="1"/>
  <c r="M1577" i="1"/>
  <c r="AA1577" i="1"/>
  <c r="AB1577" i="1" s="1"/>
  <c r="M1569" i="1"/>
  <c r="AA1569" i="1"/>
  <c r="AB1569" i="1" s="1"/>
  <c r="M1561" i="1"/>
  <c r="AA1561" i="1"/>
  <c r="AB1561" i="1" s="1"/>
  <c r="M1553" i="1"/>
  <c r="AA1553" i="1"/>
  <c r="AB1553" i="1" s="1"/>
  <c r="M1545" i="1"/>
  <c r="AA1545" i="1"/>
  <c r="AB1545" i="1" s="1"/>
  <c r="M1537" i="1"/>
  <c r="AA1537" i="1"/>
  <c r="AB1537" i="1" s="1"/>
  <c r="M1529" i="1"/>
  <c r="AA1529" i="1"/>
  <c r="AB1529" i="1" s="1"/>
  <c r="M1521" i="1"/>
  <c r="AA1521" i="1"/>
  <c r="AB1521" i="1" s="1"/>
  <c r="M1513" i="1"/>
  <c r="AA1513" i="1"/>
  <c r="AB1513" i="1" s="1"/>
  <c r="M1505" i="1"/>
  <c r="AA1505" i="1"/>
  <c r="AB1505" i="1" s="1"/>
  <c r="M1497" i="1"/>
  <c r="AA1497" i="1"/>
  <c r="AB1497" i="1" s="1"/>
  <c r="M1489" i="1"/>
  <c r="AA1489" i="1"/>
  <c r="AB1489" i="1" s="1"/>
  <c r="M1481" i="1"/>
  <c r="AA1481" i="1"/>
  <c r="AB1481" i="1" s="1"/>
  <c r="M1473" i="1"/>
  <c r="AA1473" i="1"/>
  <c r="AB1473" i="1" s="1"/>
  <c r="M1465" i="1"/>
  <c r="AA1465" i="1"/>
  <c r="AB1465" i="1" s="1"/>
  <c r="M1457" i="1"/>
  <c r="AA1457" i="1"/>
  <c r="AB1457" i="1" s="1"/>
  <c r="M1449" i="1"/>
  <c r="AA1449" i="1"/>
  <c r="AB1449" i="1" s="1"/>
  <c r="M1441" i="1"/>
  <c r="AA1441" i="1"/>
  <c r="AB1441" i="1" s="1"/>
  <c r="M1433" i="1"/>
  <c r="AA1433" i="1"/>
  <c r="AB1433" i="1" s="1"/>
  <c r="M1425" i="1"/>
  <c r="AA1425" i="1"/>
  <c r="AB1425" i="1" s="1"/>
  <c r="M1417" i="1"/>
  <c r="AA1417" i="1"/>
  <c r="AB1417" i="1" s="1"/>
  <c r="M1409" i="1"/>
  <c r="AA1409" i="1"/>
  <c r="AB1409" i="1" s="1"/>
  <c r="M1401" i="1"/>
  <c r="AA1401" i="1"/>
  <c r="AB1401" i="1" s="1"/>
  <c r="M1393" i="1"/>
  <c r="AA1393" i="1"/>
  <c r="AB1393" i="1" s="1"/>
  <c r="M1385" i="1"/>
  <c r="AA1385" i="1"/>
  <c r="AB1385" i="1" s="1"/>
  <c r="M1377" i="1"/>
  <c r="AA1377" i="1"/>
  <c r="AB1377" i="1" s="1"/>
  <c r="M1369" i="1"/>
  <c r="AA1369" i="1"/>
  <c r="AB1369" i="1" s="1"/>
  <c r="M1361" i="1"/>
  <c r="AA1361" i="1"/>
  <c r="AB1361" i="1" s="1"/>
  <c r="M1353" i="1"/>
  <c r="AA1353" i="1"/>
  <c r="AB1353" i="1" s="1"/>
  <c r="M1345" i="1"/>
  <c r="AA1345" i="1"/>
  <c r="AB1345" i="1" s="1"/>
  <c r="M1337" i="1"/>
  <c r="AA1337" i="1"/>
  <c r="AB1337" i="1" s="1"/>
  <c r="M1329" i="1"/>
  <c r="AA1329" i="1"/>
  <c r="AB1329" i="1" s="1"/>
  <c r="M1321" i="1"/>
  <c r="AA1321" i="1"/>
  <c r="AB1321" i="1" s="1"/>
  <c r="M1313" i="1"/>
  <c r="AA1313" i="1"/>
  <c r="AB1313" i="1" s="1"/>
  <c r="M1305" i="1"/>
  <c r="AA1305" i="1"/>
  <c r="AB1305" i="1" s="1"/>
  <c r="M1297" i="1"/>
  <c r="AA1297" i="1"/>
  <c r="AB1297" i="1" s="1"/>
  <c r="M1289" i="1"/>
  <c r="AA1289" i="1"/>
  <c r="AB1289" i="1" s="1"/>
  <c r="M1281" i="1"/>
  <c r="AA1281" i="1"/>
  <c r="AB1281" i="1" s="1"/>
  <c r="M1273" i="1"/>
  <c r="AA1273" i="1"/>
  <c r="AB1273" i="1" s="1"/>
  <c r="M1265" i="1"/>
  <c r="AA1265" i="1"/>
  <c r="AB1265" i="1" s="1"/>
  <c r="M1257" i="1"/>
  <c r="AA1257" i="1"/>
  <c r="AB1257" i="1" s="1"/>
  <c r="M1249" i="1"/>
  <c r="AA1249" i="1"/>
  <c r="AB1249" i="1" s="1"/>
  <c r="M1241" i="1"/>
  <c r="AA1241" i="1"/>
  <c r="AB1241" i="1" s="1"/>
  <c r="M1233" i="1"/>
  <c r="AA1233" i="1"/>
  <c r="AB1233" i="1" s="1"/>
  <c r="M1225" i="1"/>
  <c r="AA1225" i="1"/>
  <c r="AB1225" i="1" s="1"/>
  <c r="M1217" i="1"/>
  <c r="AA1217" i="1"/>
  <c r="AB1217" i="1" s="1"/>
  <c r="M1209" i="1"/>
  <c r="AA1209" i="1"/>
  <c r="AB1209" i="1" s="1"/>
  <c r="M1201" i="1"/>
  <c r="AA1201" i="1"/>
  <c r="AB1201" i="1" s="1"/>
  <c r="M1193" i="1"/>
  <c r="AA1193" i="1"/>
  <c r="AB1193" i="1" s="1"/>
  <c r="M1185" i="1"/>
  <c r="AA1185" i="1"/>
  <c r="AB1185" i="1" s="1"/>
  <c r="M1177" i="1"/>
  <c r="AA1177" i="1"/>
  <c r="AB1177" i="1" s="1"/>
  <c r="M1169" i="1"/>
  <c r="AA1169" i="1"/>
  <c r="AB1169" i="1" s="1"/>
  <c r="M1161" i="1"/>
  <c r="AA1161" i="1"/>
  <c r="AB1161" i="1" s="1"/>
  <c r="M1153" i="1"/>
  <c r="AA1153" i="1"/>
  <c r="AB1153" i="1" s="1"/>
  <c r="M1145" i="1"/>
  <c r="AA1145" i="1"/>
  <c r="AB1145" i="1" s="1"/>
  <c r="M1137" i="1"/>
  <c r="AA1137" i="1"/>
  <c r="AB1137" i="1" s="1"/>
  <c r="M1129" i="1"/>
  <c r="AA1129" i="1"/>
  <c r="AB1129" i="1" s="1"/>
  <c r="M1121" i="1"/>
  <c r="AA1121" i="1"/>
  <c r="AB1121" i="1" s="1"/>
  <c r="M1113" i="1"/>
  <c r="AA1113" i="1"/>
  <c r="AB1113" i="1" s="1"/>
  <c r="M1105" i="1"/>
  <c r="AA1105" i="1"/>
  <c r="AB1105" i="1" s="1"/>
  <c r="M1097" i="1"/>
  <c r="AA1097" i="1"/>
  <c r="AB1097" i="1" s="1"/>
  <c r="M1089" i="1"/>
  <c r="AA1089" i="1"/>
  <c r="AB1089" i="1" s="1"/>
  <c r="M1081" i="1"/>
  <c r="AA1081" i="1"/>
  <c r="AB1081" i="1" s="1"/>
  <c r="M1073" i="1"/>
  <c r="AA1073" i="1"/>
  <c r="AB1073" i="1" s="1"/>
  <c r="M1065" i="1"/>
  <c r="AA1065" i="1"/>
  <c r="AB1065" i="1" s="1"/>
  <c r="M1057" i="1"/>
  <c r="AA1057" i="1"/>
  <c r="AB1057" i="1" s="1"/>
  <c r="M1049" i="1"/>
  <c r="AA1049" i="1"/>
  <c r="AB1049" i="1" s="1"/>
  <c r="M1041" i="1"/>
  <c r="AA1041" i="1"/>
  <c r="AB1041" i="1" s="1"/>
  <c r="M1033" i="1"/>
  <c r="AA1033" i="1"/>
  <c r="AB1033" i="1" s="1"/>
  <c r="M1025" i="1"/>
  <c r="AA1025" i="1"/>
  <c r="AB1025" i="1" s="1"/>
  <c r="M1017" i="1"/>
  <c r="AA1017" i="1"/>
  <c r="AB1017" i="1" s="1"/>
  <c r="M1009" i="1"/>
  <c r="AA1009" i="1"/>
  <c r="AB1009" i="1" s="1"/>
  <c r="M1001" i="1"/>
  <c r="AA1001" i="1"/>
  <c r="AB1001" i="1" s="1"/>
  <c r="M993" i="1"/>
  <c r="AA993" i="1"/>
  <c r="AB993" i="1" s="1"/>
  <c r="M985" i="1"/>
  <c r="AA985" i="1"/>
  <c r="AB985" i="1" s="1"/>
  <c r="M977" i="1"/>
  <c r="AA977" i="1"/>
  <c r="AB977" i="1" s="1"/>
  <c r="M969" i="1"/>
  <c r="AA969" i="1"/>
  <c r="AB969" i="1" s="1"/>
  <c r="M961" i="1"/>
  <c r="AA961" i="1"/>
  <c r="AB961" i="1" s="1"/>
  <c r="M953" i="1"/>
  <c r="AA953" i="1"/>
  <c r="AB953" i="1" s="1"/>
  <c r="M945" i="1"/>
  <c r="AA945" i="1"/>
  <c r="AB945" i="1" s="1"/>
  <c r="M937" i="1"/>
  <c r="AA937" i="1"/>
  <c r="AB937" i="1" s="1"/>
  <c r="M929" i="1"/>
  <c r="AA929" i="1"/>
  <c r="AB929" i="1" s="1"/>
  <c r="M921" i="1"/>
  <c r="AA921" i="1"/>
  <c r="AB921" i="1" s="1"/>
  <c r="M913" i="1"/>
  <c r="AA913" i="1"/>
  <c r="AB913" i="1" s="1"/>
  <c r="M905" i="1"/>
  <c r="AA905" i="1"/>
  <c r="AB905" i="1" s="1"/>
  <c r="M897" i="1"/>
  <c r="AA897" i="1"/>
  <c r="AB897" i="1" s="1"/>
  <c r="M889" i="1"/>
  <c r="AA889" i="1"/>
  <c r="AB889" i="1" s="1"/>
  <c r="M881" i="1"/>
  <c r="AA881" i="1"/>
  <c r="AB881" i="1" s="1"/>
  <c r="M873" i="1"/>
  <c r="AA873" i="1"/>
  <c r="AB873" i="1" s="1"/>
  <c r="M865" i="1"/>
  <c r="AA865" i="1"/>
  <c r="AB865" i="1" s="1"/>
  <c r="M857" i="1"/>
  <c r="AA857" i="1"/>
  <c r="AB857" i="1" s="1"/>
  <c r="M849" i="1"/>
  <c r="AA849" i="1"/>
  <c r="AB849" i="1" s="1"/>
  <c r="M841" i="1"/>
  <c r="AA841" i="1"/>
  <c r="AB841" i="1" s="1"/>
  <c r="M833" i="1"/>
  <c r="AA833" i="1"/>
  <c r="AB833" i="1" s="1"/>
  <c r="M825" i="1"/>
  <c r="AA825" i="1"/>
  <c r="AB825" i="1" s="1"/>
  <c r="M817" i="1"/>
  <c r="AA817" i="1"/>
  <c r="AB817" i="1" s="1"/>
  <c r="M809" i="1"/>
  <c r="AA809" i="1"/>
  <c r="AB809" i="1" s="1"/>
  <c r="M801" i="1"/>
  <c r="AA801" i="1"/>
  <c r="AB801" i="1" s="1"/>
  <c r="M793" i="1"/>
  <c r="AA793" i="1"/>
  <c r="AB793" i="1" s="1"/>
  <c r="M785" i="1"/>
  <c r="AA785" i="1"/>
  <c r="AB785" i="1" s="1"/>
  <c r="M777" i="1"/>
  <c r="AA777" i="1"/>
  <c r="AB777" i="1" s="1"/>
  <c r="M769" i="1"/>
  <c r="AA769" i="1"/>
  <c r="AB769" i="1" s="1"/>
  <c r="M761" i="1"/>
  <c r="AA761" i="1"/>
  <c r="AB761" i="1" s="1"/>
  <c r="M753" i="1"/>
  <c r="AA753" i="1"/>
  <c r="AB753" i="1" s="1"/>
  <c r="M745" i="1"/>
  <c r="AA745" i="1"/>
  <c r="AB745" i="1" s="1"/>
  <c r="M737" i="1"/>
  <c r="AA737" i="1"/>
  <c r="AB737" i="1" s="1"/>
  <c r="M729" i="1"/>
  <c r="AA729" i="1"/>
  <c r="AB729" i="1" s="1"/>
  <c r="M721" i="1"/>
  <c r="AA721" i="1"/>
  <c r="AB721" i="1" s="1"/>
  <c r="M713" i="1"/>
  <c r="AA713" i="1"/>
  <c r="AB713" i="1" s="1"/>
  <c r="M705" i="1"/>
  <c r="AA705" i="1"/>
  <c r="AB705" i="1" s="1"/>
  <c r="M697" i="1"/>
  <c r="AA697" i="1"/>
  <c r="AB697" i="1" s="1"/>
  <c r="M689" i="1"/>
  <c r="AA689" i="1"/>
  <c r="AB689" i="1" s="1"/>
  <c r="M681" i="1"/>
  <c r="AA681" i="1"/>
  <c r="AB681" i="1" s="1"/>
  <c r="M673" i="1"/>
  <c r="AA673" i="1"/>
  <c r="AB673" i="1" s="1"/>
  <c r="M665" i="1"/>
  <c r="AA665" i="1"/>
  <c r="AB665" i="1" s="1"/>
  <c r="M657" i="1"/>
  <c r="AA657" i="1"/>
  <c r="AB657" i="1" s="1"/>
  <c r="M649" i="1"/>
  <c r="AA649" i="1"/>
  <c r="AB649" i="1" s="1"/>
  <c r="M641" i="1"/>
  <c r="AA641" i="1"/>
  <c r="AB641" i="1" s="1"/>
  <c r="M633" i="1"/>
  <c r="AA633" i="1"/>
  <c r="AB633" i="1" s="1"/>
  <c r="M625" i="1"/>
  <c r="AA625" i="1"/>
  <c r="AB625" i="1" s="1"/>
  <c r="M617" i="1"/>
  <c r="AA617" i="1"/>
  <c r="AB617" i="1" s="1"/>
  <c r="M609" i="1"/>
  <c r="AA609" i="1"/>
  <c r="AB609" i="1" s="1"/>
  <c r="M601" i="1"/>
  <c r="AA601" i="1"/>
  <c r="AB601" i="1" s="1"/>
  <c r="M593" i="1"/>
  <c r="AA593" i="1"/>
  <c r="AB593" i="1" s="1"/>
  <c r="M585" i="1"/>
  <c r="AA585" i="1"/>
  <c r="AB585" i="1" s="1"/>
  <c r="M577" i="1"/>
  <c r="AA577" i="1"/>
  <c r="AB577" i="1" s="1"/>
  <c r="M569" i="1"/>
  <c r="AA569" i="1"/>
  <c r="AB569" i="1" s="1"/>
  <c r="M561" i="1"/>
  <c r="AA561" i="1"/>
  <c r="AB561" i="1" s="1"/>
  <c r="M553" i="1"/>
  <c r="AA553" i="1"/>
  <c r="AB553" i="1" s="1"/>
  <c r="M545" i="1"/>
  <c r="AA545" i="1"/>
  <c r="AB545" i="1" s="1"/>
  <c r="M537" i="1"/>
  <c r="AA537" i="1"/>
  <c r="AB537" i="1" s="1"/>
  <c r="M529" i="1"/>
  <c r="AA529" i="1"/>
  <c r="AB529" i="1" s="1"/>
  <c r="M521" i="1"/>
  <c r="AA521" i="1"/>
  <c r="AB521" i="1" s="1"/>
  <c r="M513" i="1"/>
  <c r="AA513" i="1"/>
  <c r="AB513" i="1" s="1"/>
  <c r="M505" i="1"/>
  <c r="AA505" i="1"/>
  <c r="AB505" i="1" s="1"/>
  <c r="M497" i="1"/>
  <c r="AA497" i="1"/>
  <c r="AB497" i="1" s="1"/>
  <c r="M489" i="1"/>
  <c r="AA489" i="1"/>
  <c r="AB489" i="1" s="1"/>
  <c r="M481" i="1"/>
  <c r="AA481" i="1"/>
  <c r="AB481" i="1" s="1"/>
  <c r="M473" i="1"/>
  <c r="AA473" i="1"/>
  <c r="AB473" i="1" s="1"/>
  <c r="M465" i="1"/>
  <c r="AA465" i="1"/>
  <c r="AB465" i="1" s="1"/>
  <c r="M457" i="1"/>
  <c r="AA457" i="1"/>
  <c r="AB457" i="1" s="1"/>
  <c r="M449" i="1"/>
  <c r="AA449" i="1"/>
  <c r="AB449" i="1" s="1"/>
  <c r="M441" i="1"/>
  <c r="AA441" i="1"/>
  <c r="AB441" i="1" s="1"/>
  <c r="M433" i="1"/>
  <c r="AA433" i="1"/>
  <c r="AB433" i="1" s="1"/>
  <c r="M425" i="1"/>
  <c r="AA425" i="1"/>
  <c r="AB425" i="1" s="1"/>
  <c r="M417" i="1"/>
  <c r="AA417" i="1"/>
  <c r="AB417" i="1" s="1"/>
  <c r="M408" i="1"/>
  <c r="AA408" i="1"/>
  <c r="AB408" i="1" s="1"/>
  <c r="M400" i="1"/>
  <c r="AA400" i="1"/>
  <c r="AB400" i="1" s="1"/>
  <c r="M392" i="1"/>
  <c r="AA392" i="1"/>
  <c r="AB392" i="1" s="1"/>
  <c r="M383" i="1"/>
  <c r="AA383" i="1"/>
  <c r="AB383" i="1" s="1"/>
  <c r="M375" i="1"/>
  <c r="AA375" i="1"/>
  <c r="AB375" i="1" s="1"/>
  <c r="M367" i="1"/>
  <c r="AA367" i="1"/>
  <c r="AB367" i="1" s="1"/>
  <c r="M359" i="1"/>
  <c r="AA359" i="1"/>
  <c r="AB359" i="1" s="1"/>
  <c r="M351" i="1"/>
  <c r="AA351" i="1"/>
  <c r="AB351" i="1" s="1"/>
  <c r="M343" i="1"/>
  <c r="AA343" i="1"/>
  <c r="AB343" i="1" s="1"/>
  <c r="M335" i="1"/>
  <c r="AA335" i="1"/>
  <c r="AB335" i="1" s="1"/>
  <c r="M327" i="1"/>
  <c r="AA327" i="1"/>
  <c r="AB327" i="1" s="1"/>
  <c r="M319" i="1"/>
  <c r="AA319" i="1"/>
  <c r="AB319" i="1" s="1"/>
  <c r="M311" i="1"/>
  <c r="AA311" i="1"/>
  <c r="AB311" i="1" s="1"/>
  <c r="M303" i="1"/>
  <c r="AA303" i="1"/>
  <c r="AB303" i="1" s="1"/>
  <c r="M295" i="1"/>
  <c r="AA295" i="1"/>
  <c r="AB295" i="1" s="1"/>
  <c r="M287" i="1"/>
  <c r="AA287" i="1"/>
  <c r="AB287" i="1" s="1"/>
  <c r="M279" i="1"/>
  <c r="AA279" i="1"/>
  <c r="AB279" i="1" s="1"/>
  <c r="M271" i="1"/>
  <c r="AA271" i="1"/>
  <c r="AB271" i="1" s="1"/>
  <c r="M263" i="1"/>
  <c r="AA263" i="1"/>
  <c r="AB263" i="1" s="1"/>
  <c r="M255" i="1"/>
  <c r="AA255" i="1"/>
  <c r="AB255" i="1" s="1"/>
  <c r="M247" i="1"/>
  <c r="AA247" i="1"/>
  <c r="AB247" i="1" s="1"/>
  <c r="M239" i="1"/>
  <c r="AA239" i="1"/>
  <c r="AB239" i="1" s="1"/>
  <c r="M231" i="1"/>
  <c r="AA231" i="1"/>
  <c r="AB231" i="1" s="1"/>
  <c r="M223" i="1"/>
  <c r="AA223" i="1"/>
  <c r="AB223" i="1" s="1"/>
  <c r="M215" i="1"/>
  <c r="AA215" i="1"/>
  <c r="AB215" i="1" s="1"/>
  <c r="M207" i="1"/>
  <c r="AA207" i="1"/>
  <c r="AB207" i="1" s="1"/>
  <c r="M199" i="1"/>
  <c r="AA199" i="1"/>
  <c r="AB199" i="1" s="1"/>
  <c r="M191" i="1"/>
  <c r="AA191" i="1"/>
  <c r="AB191" i="1" s="1"/>
  <c r="M183" i="1"/>
  <c r="AA183" i="1"/>
  <c r="AB183" i="1" s="1"/>
  <c r="M175" i="1"/>
  <c r="AA175" i="1"/>
  <c r="AB175" i="1" s="1"/>
  <c r="M167" i="1"/>
  <c r="AA167" i="1"/>
  <c r="AB167" i="1" s="1"/>
  <c r="M159" i="1"/>
  <c r="AA159" i="1"/>
  <c r="AB159" i="1" s="1"/>
  <c r="M151" i="1"/>
  <c r="AA151" i="1"/>
  <c r="AB151" i="1" s="1"/>
  <c r="M143" i="1"/>
  <c r="AA143" i="1"/>
  <c r="AB143" i="1" s="1"/>
  <c r="M135" i="1"/>
  <c r="AA135" i="1"/>
  <c r="AB135" i="1" s="1"/>
  <c r="M127" i="1"/>
  <c r="AA127" i="1"/>
  <c r="AB127" i="1" s="1"/>
  <c r="M119" i="1"/>
  <c r="AA119" i="1"/>
  <c r="AB119" i="1" s="1"/>
  <c r="M111" i="1"/>
  <c r="AA111" i="1"/>
  <c r="AB111" i="1" s="1"/>
  <c r="M103" i="1"/>
  <c r="AA103" i="1"/>
  <c r="AB103" i="1" s="1"/>
  <c r="M95" i="1"/>
  <c r="AA95" i="1"/>
  <c r="AB95" i="1" s="1"/>
  <c r="M87" i="1"/>
  <c r="AA87" i="1"/>
  <c r="AB87" i="1" s="1"/>
  <c r="M79" i="1"/>
  <c r="AA79" i="1"/>
  <c r="AB79" i="1" s="1"/>
  <c r="M71" i="1"/>
  <c r="AA71" i="1"/>
  <c r="AB71" i="1" s="1"/>
  <c r="M63" i="1"/>
  <c r="AA63" i="1"/>
  <c r="AB63" i="1" s="1"/>
  <c r="M55" i="1"/>
  <c r="AA55" i="1"/>
  <c r="AB55" i="1" s="1"/>
  <c r="M47" i="1"/>
  <c r="AA47" i="1"/>
  <c r="AB47" i="1" s="1"/>
  <c r="M39" i="1"/>
  <c r="AA39" i="1"/>
  <c r="AB39" i="1" s="1"/>
  <c r="M31" i="1"/>
  <c r="AA31" i="1"/>
  <c r="AB31" i="1" s="1"/>
  <c r="M23" i="1"/>
  <c r="AA23" i="1"/>
  <c r="AB23" i="1" s="1"/>
  <c r="M15" i="1"/>
  <c r="AA15" i="1"/>
  <c r="AB15" i="1" s="1"/>
  <c r="M7" i="1"/>
  <c r="AA7" i="1"/>
  <c r="AB7" i="1" s="1"/>
  <c r="M1780" i="1"/>
  <c r="AA1780" i="1"/>
  <c r="AB1780" i="1" s="1"/>
  <c r="M1732" i="1"/>
  <c r="AA1732" i="1"/>
  <c r="AB1732" i="1" s="1"/>
  <c r="M1684" i="1"/>
  <c r="AA1684" i="1"/>
  <c r="AB1684" i="1" s="1"/>
  <c r="M1628" i="1"/>
  <c r="AA1628" i="1"/>
  <c r="AB1628" i="1" s="1"/>
  <c r="M1572" i="1"/>
  <c r="AA1572" i="1"/>
  <c r="AB1572" i="1" s="1"/>
  <c r="M1524" i="1"/>
  <c r="AA1524" i="1"/>
  <c r="AB1524" i="1" s="1"/>
  <c r="M1484" i="1"/>
  <c r="AA1484" i="1"/>
  <c r="AB1484" i="1" s="1"/>
  <c r="M1428" i="1"/>
  <c r="AA1428" i="1"/>
  <c r="AB1428" i="1" s="1"/>
  <c r="M1372" i="1"/>
  <c r="AA1372" i="1"/>
  <c r="AB1372" i="1" s="1"/>
  <c r="M1324" i="1"/>
  <c r="AA1324" i="1"/>
  <c r="AB1324" i="1" s="1"/>
  <c r="M1276" i="1"/>
  <c r="AA1276" i="1"/>
  <c r="AB1276" i="1" s="1"/>
  <c r="M1228" i="1"/>
  <c r="AA1228" i="1"/>
  <c r="AB1228" i="1" s="1"/>
  <c r="M1180" i="1"/>
  <c r="AA1180" i="1"/>
  <c r="AB1180" i="1" s="1"/>
  <c r="M1124" i="1"/>
  <c r="AA1124" i="1"/>
  <c r="AB1124" i="1" s="1"/>
  <c r="M1068" i="1"/>
  <c r="AA1068" i="1"/>
  <c r="AB1068" i="1" s="1"/>
  <c r="M1020" i="1"/>
  <c r="AA1020" i="1"/>
  <c r="AB1020" i="1" s="1"/>
  <c r="M972" i="1"/>
  <c r="AA972" i="1"/>
  <c r="AB972" i="1" s="1"/>
  <c r="M924" i="1"/>
  <c r="AA924" i="1"/>
  <c r="AB924" i="1" s="1"/>
  <c r="M884" i="1"/>
  <c r="AA884" i="1"/>
  <c r="AB884" i="1" s="1"/>
  <c r="M836" i="1"/>
  <c r="AA836" i="1"/>
  <c r="AB836" i="1" s="1"/>
  <c r="M788" i="1"/>
  <c r="AA788" i="1"/>
  <c r="AB788" i="1" s="1"/>
  <c r="M740" i="1"/>
  <c r="AA740" i="1"/>
  <c r="AB740" i="1" s="1"/>
  <c r="M692" i="1"/>
  <c r="AA692" i="1"/>
  <c r="AB692" i="1" s="1"/>
  <c r="M644" i="1"/>
  <c r="AA644" i="1"/>
  <c r="AB644" i="1" s="1"/>
  <c r="M580" i="1"/>
  <c r="AA580" i="1"/>
  <c r="AB580" i="1" s="1"/>
  <c r="M532" i="1"/>
  <c r="AA532" i="1"/>
  <c r="AB532" i="1" s="1"/>
  <c r="M476" i="1"/>
  <c r="AA476" i="1"/>
  <c r="AB476" i="1" s="1"/>
  <c r="M420" i="1"/>
  <c r="AA420" i="1"/>
  <c r="AB420" i="1" s="1"/>
  <c r="M346" i="1"/>
  <c r="AA346" i="1"/>
  <c r="AB346" i="1" s="1"/>
  <c r="M266" i="1"/>
  <c r="AA266" i="1"/>
  <c r="AB266" i="1" s="1"/>
  <c r="M34" i="1"/>
  <c r="AA34" i="1"/>
  <c r="AB34" i="1" s="1"/>
  <c r="M1800" i="1"/>
  <c r="AA1800" i="1"/>
  <c r="AB1800" i="1" s="1"/>
  <c r="M1792" i="1"/>
  <c r="AA1792" i="1"/>
  <c r="AB1792" i="1" s="1"/>
  <c r="M1784" i="1"/>
  <c r="AA1784" i="1"/>
  <c r="AB1784" i="1" s="1"/>
  <c r="M1776" i="1"/>
  <c r="AA1776" i="1"/>
  <c r="AB1776" i="1" s="1"/>
  <c r="M1768" i="1"/>
  <c r="AA1768" i="1"/>
  <c r="AB1768" i="1" s="1"/>
  <c r="M1760" i="1"/>
  <c r="AA1760" i="1"/>
  <c r="AB1760" i="1" s="1"/>
  <c r="M1752" i="1"/>
  <c r="AA1752" i="1"/>
  <c r="AB1752" i="1" s="1"/>
  <c r="M1744" i="1"/>
  <c r="AA1744" i="1"/>
  <c r="AB1744" i="1" s="1"/>
  <c r="M1736" i="1"/>
  <c r="AA1736" i="1"/>
  <c r="AB1736" i="1" s="1"/>
  <c r="M1728" i="1"/>
  <c r="AA1728" i="1"/>
  <c r="AB1728" i="1" s="1"/>
  <c r="M1720" i="1"/>
  <c r="AA1720" i="1"/>
  <c r="AB1720" i="1" s="1"/>
  <c r="M1712" i="1"/>
  <c r="AA1712" i="1"/>
  <c r="AB1712" i="1" s="1"/>
  <c r="M1704" i="1"/>
  <c r="AA1704" i="1"/>
  <c r="AB1704" i="1" s="1"/>
  <c r="M1696" i="1"/>
  <c r="AA1696" i="1"/>
  <c r="AB1696" i="1" s="1"/>
  <c r="M1688" i="1"/>
  <c r="AA1688" i="1"/>
  <c r="AB1688" i="1" s="1"/>
  <c r="M1680" i="1"/>
  <c r="AA1680" i="1"/>
  <c r="AB1680" i="1" s="1"/>
  <c r="M1672" i="1"/>
  <c r="AA1672" i="1"/>
  <c r="AB1672" i="1" s="1"/>
  <c r="M1664" i="1"/>
  <c r="AA1664" i="1"/>
  <c r="AB1664" i="1" s="1"/>
  <c r="M1656" i="1"/>
  <c r="AA1656" i="1"/>
  <c r="AB1656" i="1" s="1"/>
  <c r="M1648" i="1"/>
  <c r="AA1648" i="1"/>
  <c r="AB1648" i="1" s="1"/>
  <c r="M1640" i="1"/>
  <c r="AA1640" i="1"/>
  <c r="AB1640" i="1" s="1"/>
  <c r="M1632" i="1"/>
  <c r="AA1632" i="1"/>
  <c r="AB1632" i="1" s="1"/>
  <c r="M1624" i="1"/>
  <c r="AA1624" i="1"/>
  <c r="AB1624" i="1" s="1"/>
  <c r="M1616" i="1"/>
  <c r="AA1616" i="1"/>
  <c r="AB1616" i="1" s="1"/>
  <c r="M1608" i="1"/>
  <c r="AA1608" i="1"/>
  <c r="AB1608" i="1" s="1"/>
  <c r="M1600" i="1"/>
  <c r="AA1600" i="1"/>
  <c r="AB1600" i="1" s="1"/>
  <c r="M1592" i="1"/>
  <c r="AA1592" i="1"/>
  <c r="AB1592" i="1" s="1"/>
  <c r="M1584" i="1"/>
  <c r="AA1584" i="1"/>
  <c r="AB1584" i="1" s="1"/>
  <c r="M1576" i="1"/>
  <c r="AA1576" i="1"/>
  <c r="AB1576" i="1" s="1"/>
  <c r="M1568" i="1"/>
  <c r="AA1568" i="1"/>
  <c r="AB1568" i="1" s="1"/>
  <c r="M1560" i="1"/>
  <c r="AA1560" i="1"/>
  <c r="AB1560" i="1" s="1"/>
  <c r="M1552" i="1"/>
  <c r="AA1552" i="1"/>
  <c r="AB1552" i="1" s="1"/>
  <c r="M1544" i="1"/>
  <c r="AA1544" i="1"/>
  <c r="AB1544" i="1" s="1"/>
  <c r="M1536" i="1"/>
  <c r="AA1536" i="1"/>
  <c r="AB1536" i="1" s="1"/>
  <c r="M1528" i="1"/>
  <c r="AA1528" i="1"/>
  <c r="AB1528" i="1" s="1"/>
  <c r="M1520" i="1"/>
  <c r="AA1520" i="1"/>
  <c r="AB1520" i="1" s="1"/>
  <c r="M1512" i="1"/>
  <c r="AA1512" i="1"/>
  <c r="AB1512" i="1" s="1"/>
  <c r="M1504" i="1"/>
  <c r="AA1504" i="1"/>
  <c r="AB1504" i="1" s="1"/>
  <c r="M1496" i="1"/>
  <c r="AA1496" i="1"/>
  <c r="AB1496" i="1" s="1"/>
  <c r="M1488" i="1"/>
  <c r="AA1488" i="1"/>
  <c r="AB1488" i="1" s="1"/>
  <c r="M1480" i="1"/>
  <c r="AA1480" i="1"/>
  <c r="AB1480" i="1" s="1"/>
  <c r="M1472" i="1"/>
  <c r="AA1472" i="1"/>
  <c r="AB1472" i="1" s="1"/>
  <c r="M1464" i="1"/>
  <c r="AA1464" i="1"/>
  <c r="AB1464" i="1" s="1"/>
  <c r="M1456" i="1"/>
  <c r="AA1456" i="1"/>
  <c r="AB1456" i="1" s="1"/>
  <c r="M1448" i="1"/>
  <c r="AA1448" i="1"/>
  <c r="AB1448" i="1" s="1"/>
  <c r="M1440" i="1"/>
  <c r="AA1440" i="1"/>
  <c r="AB1440" i="1" s="1"/>
  <c r="M1432" i="1"/>
  <c r="AA1432" i="1"/>
  <c r="AB1432" i="1" s="1"/>
  <c r="M1424" i="1"/>
  <c r="AA1424" i="1"/>
  <c r="AB1424" i="1" s="1"/>
  <c r="M1416" i="1"/>
  <c r="AA1416" i="1"/>
  <c r="AB1416" i="1" s="1"/>
  <c r="M1408" i="1"/>
  <c r="AA1408" i="1"/>
  <c r="AB1408" i="1" s="1"/>
  <c r="M1400" i="1"/>
  <c r="AA1400" i="1"/>
  <c r="AB1400" i="1" s="1"/>
  <c r="M1392" i="1"/>
  <c r="AA1392" i="1"/>
  <c r="AB1392" i="1" s="1"/>
  <c r="M1384" i="1"/>
  <c r="AA1384" i="1"/>
  <c r="AB1384" i="1" s="1"/>
  <c r="M1376" i="1"/>
  <c r="AA1376" i="1"/>
  <c r="AB1376" i="1" s="1"/>
  <c r="M1368" i="1"/>
  <c r="AA1368" i="1"/>
  <c r="AB1368" i="1" s="1"/>
  <c r="M1360" i="1"/>
  <c r="AA1360" i="1"/>
  <c r="AB1360" i="1" s="1"/>
  <c r="M1352" i="1"/>
  <c r="AA1352" i="1"/>
  <c r="AB1352" i="1" s="1"/>
  <c r="M1344" i="1"/>
  <c r="AA1344" i="1"/>
  <c r="AB1344" i="1" s="1"/>
  <c r="M1336" i="1"/>
  <c r="AA1336" i="1"/>
  <c r="AB1336" i="1" s="1"/>
  <c r="M1328" i="1"/>
  <c r="AA1328" i="1"/>
  <c r="AB1328" i="1" s="1"/>
  <c r="M1320" i="1"/>
  <c r="AA1320" i="1"/>
  <c r="AB1320" i="1" s="1"/>
  <c r="M1312" i="1"/>
  <c r="AA1312" i="1"/>
  <c r="AB1312" i="1" s="1"/>
  <c r="M1304" i="1"/>
  <c r="AA1304" i="1"/>
  <c r="AB1304" i="1" s="1"/>
  <c r="M1296" i="1"/>
  <c r="AA1296" i="1"/>
  <c r="AB1296" i="1" s="1"/>
  <c r="M1288" i="1"/>
  <c r="AA1288" i="1"/>
  <c r="AB1288" i="1" s="1"/>
  <c r="M1280" i="1"/>
  <c r="AA1280" i="1"/>
  <c r="AB1280" i="1" s="1"/>
  <c r="M1272" i="1"/>
  <c r="AA1272" i="1"/>
  <c r="AB1272" i="1" s="1"/>
  <c r="M1264" i="1"/>
  <c r="AA1264" i="1"/>
  <c r="AB1264" i="1" s="1"/>
  <c r="M1256" i="1"/>
  <c r="AA1256" i="1"/>
  <c r="AB1256" i="1" s="1"/>
  <c r="M1248" i="1"/>
  <c r="AA1248" i="1"/>
  <c r="AB1248" i="1" s="1"/>
  <c r="M1240" i="1"/>
  <c r="AA1240" i="1"/>
  <c r="AB1240" i="1" s="1"/>
  <c r="M1232" i="1"/>
  <c r="AA1232" i="1"/>
  <c r="AB1232" i="1" s="1"/>
  <c r="M1224" i="1"/>
  <c r="AA1224" i="1"/>
  <c r="AB1224" i="1" s="1"/>
  <c r="M1216" i="1"/>
  <c r="AA1216" i="1"/>
  <c r="AB1216" i="1" s="1"/>
  <c r="M1208" i="1"/>
  <c r="AA1208" i="1"/>
  <c r="AB1208" i="1" s="1"/>
  <c r="M1200" i="1"/>
  <c r="AA1200" i="1"/>
  <c r="AB1200" i="1" s="1"/>
  <c r="M1192" i="1"/>
  <c r="AA1192" i="1"/>
  <c r="AB1192" i="1" s="1"/>
  <c r="M1184" i="1"/>
  <c r="AA1184" i="1"/>
  <c r="AB1184" i="1" s="1"/>
  <c r="M1176" i="1"/>
  <c r="AA1176" i="1"/>
  <c r="AB1176" i="1" s="1"/>
  <c r="M1168" i="1"/>
  <c r="AA1168" i="1"/>
  <c r="AB1168" i="1" s="1"/>
  <c r="M1160" i="1"/>
  <c r="AA1160" i="1"/>
  <c r="AB1160" i="1" s="1"/>
  <c r="M1152" i="1"/>
  <c r="AA1152" i="1"/>
  <c r="AB1152" i="1" s="1"/>
  <c r="M1144" i="1"/>
  <c r="AA1144" i="1"/>
  <c r="AB1144" i="1" s="1"/>
  <c r="M1136" i="1"/>
  <c r="AA1136" i="1"/>
  <c r="AB1136" i="1" s="1"/>
  <c r="M1128" i="1"/>
  <c r="AA1128" i="1"/>
  <c r="AB1128" i="1" s="1"/>
  <c r="M1120" i="1"/>
  <c r="AA1120" i="1"/>
  <c r="AB1120" i="1" s="1"/>
  <c r="M1112" i="1"/>
  <c r="AA1112" i="1"/>
  <c r="AB1112" i="1" s="1"/>
  <c r="M1104" i="1"/>
  <c r="AA1104" i="1"/>
  <c r="AB1104" i="1" s="1"/>
  <c r="M1096" i="1"/>
  <c r="AA1096" i="1"/>
  <c r="AB1096" i="1" s="1"/>
  <c r="M1088" i="1"/>
  <c r="AA1088" i="1"/>
  <c r="AB1088" i="1" s="1"/>
  <c r="M1080" i="1"/>
  <c r="AA1080" i="1"/>
  <c r="AB1080" i="1" s="1"/>
  <c r="M1072" i="1"/>
  <c r="AA1072" i="1"/>
  <c r="AB1072" i="1" s="1"/>
  <c r="M1064" i="1"/>
  <c r="AA1064" i="1"/>
  <c r="AB1064" i="1" s="1"/>
  <c r="M1056" i="1"/>
  <c r="AA1056" i="1"/>
  <c r="AB1056" i="1" s="1"/>
  <c r="M1048" i="1"/>
  <c r="AA1048" i="1"/>
  <c r="AB1048" i="1" s="1"/>
  <c r="M1040" i="1"/>
  <c r="AA1040" i="1"/>
  <c r="AB1040" i="1" s="1"/>
  <c r="M1032" i="1"/>
  <c r="AA1032" i="1"/>
  <c r="AB1032" i="1" s="1"/>
  <c r="M1024" i="1"/>
  <c r="AA1024" i="1"/>
  <c r="AB1024" i="1" s="1"/>
  <c r="M1016" i="1"/>
  <c r="AA1016" i="1"/>
  <c r="AB1016" i="1" s="1"/>
  <c r="M1008" i="1"/>
  <c r="AA1008" i="1"/>
  <c r="AB1008" i="1" s="1"/>
  <c r="M1000" i="1"/>
  <c r="AA1000" i="1"/>
  <c r="AB1000" i="1" s="1"/>
  <c r="M992" i="1"/>
  <c r="AA992" i="1"/>
  <c r="AB992" i="1" s="1"/>
  <c r="M984" i="1"/>
  <c r="AA984" i="1"/>
  <c r="AB984" i="1" s="1"/>
  <c r="M976" i="1"/>
  <c r="AA976" i="1"/>
  <c r="AB976" i="1" s="1"/>
  <c r="M968" i="1"/>
  <c r="AA968" i="1"/>
  <c r="AB968" i="1" s="1"/>
  <c r="M960" i="1"/>
  <c r="AA960" i="1"/>
  <c r="AB960" i="1" s="1"/>
  <c r="M952" i="1"/>
  <c r="AA952" i="1"/>
  <c r="AB952" i="1" s="1"/>
  <c r="M944" i="1"/>
  <c r="AA944" i="1"/>
  <c r="AB944" i="1" s="1"/>
  <c r="M936" i="1"/>
  <c r="AA936" i="1"/>
  <c r="AB936" i="1" s="1"/>
  <c r="M928" i="1"/>
  <c r="AA928" i="1"/>
  <c r="AB928" i="1" s="1"/>
  <c r="M920" i="1"/>
  <c r="AA920" i="1"/>
  <c r="AB920" i="1" s="1"/>
  <c r="M912" i="1"/>
  <c r="AA912" i="1"/>
  <c r="AB912" i="1" s="1"/>
  <c r="M904" i="1"/>
  <c r="AA904" i="1"/>
  <c r="AB904" i="1" s="1"/>
  <c r="M896" i="1"/>
  <c r="AA896" i="1"/>
  <c r="AB896" i="1" s="1"/>
  <c r="M888" i="1"/>
  <c r="AA888" i="1"/>
  <c r="AB888" i="1" s="1"/>
  <c r="M880" i="1"/>
  <c r="AA880" i="1"/>
  <c r="AB880" i="1" s="1"/>
  <c r="M872" i="1"/>
  <c r="AA872" i="1"/>
  <c r="AB872" i="1" s="1"/>
  <c r="M864" i="1"/>
  <c r="AA864" i="1"/>
  <c r="AB864" i="1" s="1"/>
  <c r="M856" i="1"/>
  <c r="AA856" i="1"/>
  <c r="AB856" i="1" s="1"/>
  <c r="M848" i="1"/>
  <c r="AA848" i="1"/>
  <c r="AB848" i="1" s="1"/>
  <c r="M840" i="1"/>
  <c r="AA840" i="1"/>
  <c r="AB840" i="1" s="1"/>
  <c r="M832" i="1"/>
  <c r="AA832" i="1"/>
  <c r="AB832" i="1" s="1"/>
  <c r="M824" i="1"/>
  <c r="AA824" i="1"/>
  <c r="AB824" i="1" s="1"/>
  <c r="M816" i="1"/>
  <c r="AA816" i="1"/>
  <c r="AB816" i="1" s="1"/>
  <c r="M808" i="1"/>
  <c r="AA808" i="1"/>
  <c r="AB808" i="1" s="1"/>
  <c r="M800" i="1"/>
  <c r="AA800" i="1"/>
  <c r="AB800" i="1" s="1"/>
  <c r="M792" i="1"/>
  <c r="AA792" i="1"/>
  <c r="AB792" i="1" s="1"/>
  <c r="M784" i="1"/>
  <c r="AA784" i="1"/>
  <c r="AB784" i="1" s="1"/>
  <c r="M776" i="1"/>
  <c r="AA776" i="1"/>
  <c r="AB776" i="1" s="1"/>
  <c r="M768" i="1"/>
  <c r="AA768" i="1"/>
  <c r="AB768" i="1" s="1"/>
  <c r="M760" i="1"/>
  <c r="AA760" i="1"/>
  <c r="AB760" i="1" s="1"/>
  <c r="M752" i="1"/>
  <c r="AA752" i="1"/>
  <c r="AB752" i="1" s="1"/>
  <c r="M744" i="1"/>
  <c r="AA744" i="1"/>
  <c r="AB744" i="1" s="1"/>
  <c r="M736" i="1"/>
  <c r="AA736" i="1"/>
  <c r="AB736" i="1" s="1"/>
  <c r="M728" i="1"/>
  <c r="AA728" i="1"/>
  <c r="AB728" i="1" s="1"/>
  <c r="M720" i="1"/>
  <c r="AA720" i="1"/>
  <c r="AB720" i="1" s="1"/>
  <c r="M712" i="1"/>
  <c r="AA712" i="1"/>
  <c r="AB712" i="1" s="1"/>
  <c r="M704" i="1"/>
  <c r="AA704" i="1"/>
  <c r="AB704" i="1" s="1"/>
  <c r="M696" i="1"/>
  <c r="AA696" i="1"/>
  <c r="AB696" i="1" s="1"/>
  <c r="M688" i="1"/>
  <c r="AA688" i="1"/>
  <c r="AB688" i="1" s="1"/>
  <c r="M680" i="1"/>
  <c r="AA680" i="1"/>
  <c r="AB680" i="1" s="1"/>
  <c r="M672" i="1"/>
  <c r="AA672" i="1"/>
  <c r="AB672" i="1" s="1"/>
  <c r="M664" i="1"/>
  <c r="AA664" i="1"/>
  <c r="AB664" i="1" s="1"/>
  <c r="M656" i="1"/>
  <c r="AA656" i="1"/>
  <c r="AB656" i="1" s="1"/>
  <c r="M648" i="1"/>
  <c r="AA648" i="1"/>
  <c r="AB648" i="1" s="1"/>
  <c r="M640" i="1"/>
  <c r="AA640" i="1"/>
  <c r="AB640" i="1" s="1"/>
  <c r="M632" i="1"/>
  <c r="AA632" i="1"/>
  <c r="AB632" i="1" s="1"/>
  <c r="M624" i="1"/>
  <c r="AA624" i="1"/>
  <c r="AB624" i="1" s="1"/>
  <c r="M616" i="1"/>
  <c r="AA616" i="1"/>
  <c r="AB616" i="1" s="1"/>
  <c r="M608" i="1"/>
  <c r="AA608" i="1"/>
  <c r="AB608" i="1" s="1"/>
  <c r="M600" i="1"/>
  <c r="AA600" i="1"/>
  <c r="AB600" i="1" s="1"/>
  <c r="M592" i="1"/>
  <c r="AA592" i="1"/>
  <c r="AB592" i="1" s="1"/>
  <c r="M584" i="1"/>
  <c r="AA584" i="1"/>
  <c r="AB584" i="1" s="1"/>
  <c r="M576" i="1"/>
  <c r="AA576" i="1"/>
  <c r="AB576" i="1" s="1"/>
  <c r="M568" i="1"/>
  <c r="AA568" i="1"/>
  <c r="AB568" i="1" s="1"/>
  <c r="M560" i="1"/>
  <c r="AA560" i="1"/>
  <c r="AB560" i="1" s="1"/>
  <c r="M552" i="1"/>
  <c r="AA552" i="1"/>
  <c r="AB552" i="1" s="1"/>
  <c r="M544" i="1"/>
  <c r="AA544" i="1"/>
  <c r="AB544" i="1" s="1"/>
  <c r="M536" i="1"/>
  <c r="AA536" i="1"/>
  <c r="AB536" i="1" s="1"/>
  <c r="M528" i="1"/>
  <c r="AA528" i="1"/>
  <c r="AB528" i="1" s="1"/>
  <c r="M520" i="1"/>
  <c r="AA520" i="1"/>
  <c r="AB520" i="1" s="1"/>
  <c r="M512" i="1"/>
  <c r="AA512" i="1"/>
  <c r="AB512" i="1" s="1"/>
  <c r="M504" i="1"/>
  <c r="AA504" i="1"/>
  <c r="AB504" i="1" s="1"/>
  <c r="M496" i="1"/>
  <c r="AA496" i="1"/>
  <c r="AB496" i="1" s="1"/>
  <c r="M488" i="1"/>
  <c r="AA488" i="1"/>
  <c r="AB488" i="1" s="1"/>
  <c r="M480" i="1"/>
  <c r="AA480" i="1"/>
  <c r="AB480" i="1" s="1"/>
  <c r="M472" i="1"/>
  <c r="AA472" i="1"/>
  <c r="AB472" i="1" s="1"/>
  <c r="M464" i="1"/>
  <c r="AA464" i="1"/>
  <c r="AB464" i="1" s="1"/>
  <c r="M456" i="1"/>
  <c r="AA456" i="1"/>
  <c r="AB456" i="1" s="1"/>
  <c r="M448" i="1"/>
  <c r="AA448" i="1"/>
  <c r="AB448" i="1" s="1"/>
  <c r="M440" i="1"/>
  <c r="AA440" i="1"/>
  <c r="AB440" i="1" s="1"/>
  <c r="M432" i="1"/>
  <c r="AA432" i="1"/>
  <c r="AB432" i="1" s="1"/>
  <c r="M424" i="1"/>
  <c r="AA424" i="1"/>
  <c r="AB424" i="1" s="1"/>
  <c r="M416" i="1"/>
  <c r="AA416" i="1"/>
  <c r="AB416" i="1" s="1"/>
  <c r="M407" i="1"/>
  <c r="AA407" i="1"/>
  <c r="AB407" i="1" s="1"/>
  <c r="M399" i="1"/>
  <c r="AA399" i="1"/>
  <c r="AB399" i="1" s="1"/>
  <c r="M391" i="1"/>
  <c r="AA391" i="1"/>
  <c r="AB391" i="1" s="1"/>
  <c r="M382" i="1"/>
  <c r="AA382" i="1"/>
  <c r="AB382" i="1" s="1"/>
  <c r="M374" i="1"/>
  <c r="AA374" i="1"/>
  <c r="AB374" i="1" s="1"/>
  <c r="M366" i="1"/>
  <c r="AA366" i="1"/>
  <c r="AB366" i="1" s="1"/>
  <c r="M358" i="1"/>
  <c r="AA358" i="1"/>
  <c r="AB358" i="1" s="1"/>
  <c r="M350" i="1"/>
  <c r="AA350" i="1"/>
  <c r="AB350" i="1" s="1"/>
  <c r="M342" i="1"/>
  <c r="AA342" i="1"/>
  <c r="AB342" i="1" s="1"/>
  <c r="M334" i="1"/>
  <c r="AA334" i="1"/>
  <c r="AB334" i="1" s="1"/>
  <c r="M326" i="1"/>
  <c r="AA326" i="1"/>
  <c r="AB326" i="1" s="1"/>
  <c r="M318" i="1"/>
  <c r="AA318" i="1"/>
  <c r="AB318" i="1" s="1"/>
  <c r="M310" i="1"/>
  <c r="AA310" i="1"/>
  <c r="AB310" i="1" s="1"/>
  <c r="M302" i="1"/>
  <c r="AA302" i="1"/>
  <c r="AB302" i="1" s="1"/>
  <c r="M294" i="1"/>
  <c r="AA294" i="1"/>
  <c r="AB294" i="1" s="1"/>
  <c r="M286" i="1"/>
  <c r="AA286" i="1"/>
  <c r="AB286" i="1" s="1"/>
  <c r="M278" i="1"/>
  <c r="AA278" i="1"/>
  <c r="AB278" i="1" s="1"/>
  <c r="M270" i="1"/>
  <c r="AA270" i="1"/>
  <c r="AB270" i="1" s="1"/>
  <c r="M262" i="1"/>
  <c r="AA262" i="1"/>
  <c r="AB262" i="1" s="1"/>
  <c r="M254" i="1"/>
  <c r="AA254" i="1"/>
  <c r="AB254" i="1" s="1"/>
  <c r="M246" i="1"/>
  <c r="AA246" i="1"/>
  <c r="AB246" i="1" s="1"/>
  <c r="M238" i="1"/>
  <c r="AA238" i="1"/>
  <c r="AB238" i="1" s="1"/>
  <c r="M230" i="1"/>
  <c r="AA230" i="1"/>
  <c r="AB230" i="1" s="1"/>
  <c r="M222" i="1"/>
  <c r="AA222" i="1"/>
  <c r="AB222" i="1" s="1"/>
  <c r="M214" i="1"/>
  <c r="AA214" i="1"/>
  <c r="AB214" i="1" s="1"/>
  <c r="M206" i="1"/>
  <c r="AA206" i="1"/>
  <c r="AB206" i="1" s="1"/>
  <c r="M198" i="1"/>
  <c r="AA198" i="1"/>
  <c r="AB198" i="1" s="1"/>
  <c r="M190" i="1"/>
  <c r="AA190" i="1"/>
  <c r="AB190" i="1" s="1"/>
  <c r="M182" i="1"/>
  <c r="AA182" i="1"/>
  <c r="AB182" i="1" s="1"/>
  <c r="M174" i="1"/>
  <c r="AA174" i="1"/>
  <c r="AB174" i="1" s="1"/>
  <c r="M166" i="1"/>
  <c r="AA166" i="1"/>
  <c r="AB166" i="1" s="1"/>
  <c r="M158" i="1"/>
  <c r="AA158" i="1"/>
  <c r="AB158" i="1" s="1"/>
  <c r="M150" i="1"/>
  <c r="AA150" i="1"/>
  <c r="AB150" i="1" s="1"/>
  <c r="M142" i="1"/>
  <c r="AA142" i="1"/>
  <c r="AB142" i="1" s="1"/>
  <c r="M134" i="1"/>
  <c r="AA134" i="1"/>
  <c r="AB134" i="1" s="1"/>
  <c r="M126" i="1"/>
  <c r="AA126" i="1"/>
  <c r="AB126" i="1" s="1"/>
  <c r="M118" i="1"/>
  <c r="AA118" i="1"/>
  <c r="AB118" i="1" s="1"/>
  <c r="M110" i="1"/>
  <c r="AA110" i="1"/>
  <c r="AB110" i="1" s="1"/>
  <c r="M102" i="1"/>
  <c r="AA102" i="1"/>
  <c r="AB102" i="1" s="1"/>
  <c r="M94" i="1"/>
  <c r="AA94" i="1"/>
  <c r="AB94" i="1" s="1"/>
  <c r="M86" i="1"/>
  <c r="AA86" i="1"/>
  <c r="AB86" i="1" s="1"/>
  <c r="M78" i="1"/>
  <c r="AA78" i="1"/>
  <c r="AB78" i="1" s="1"/>
  <c r="M70" i="1"/>
  <c r="AA70" i="1"/>
  <c r="AB70" i="1" s="1"/>
  <c r="M62" i="1"/>
  <c r="AA62" i="1"/>
  <c r="AB62" i="1" s="1"/>
  <c r="M54" i="1"/>
  <c r="AA54" i="1"/>
  <c r="AB54" i="1" s="1"/>
  <c r="M46" i="1"/>
  <c r="AA46" i="1"/>
  <c r="AB46" i="1" s="1"/>
  <c r="M38" i="1"/>
  <c r="AA38" i="1"/>
  <c r="AB38" i="1" s="1"/>
  <c r="M30" i="1"/>
  <c r="AA30" i="1"/>
  <c r="AB30" i="1" s="1"/>
  <c r="M22" i="1"/>
  <c r="AA22" i="1"/>
  <c r="AB22" i="1" s="1"/>
  <c r="M14" i="1"/>
  <c r="AA14" i="1"/>
  <c r="AB14" i="1" s="1"/>
  <c r="M6" i="1"/>
  <c r="AA6" i="1"/>
  <c r="AB6" i="1" s="1"/>
  <c r="M1764" i="1"/>
  <c r="AA1764" i="1"/>
  <c r="AB1764" i="1" s="1"/>
  <c r="M1660" i="1"/>
  <c r="AA1660" i="1"/>
  <c r="AB1660" i="1" s="1"/>
  <c r="M1404" i="1"/>
  <c r="AA1404" i="1"/>
  <c r="AB1404" i="1" s="1"/>
  <c r="M1348" i="1"/>
  <c r="AA1348" i="1"/>
  <c r="AB1348" i="1" s="1"/>
  <c r="M1292" i="1"/>
  <c r="AA1292" i="1"/>
  <c r="AB1292" i="1" s="1"/>
  <c r="M1244" i="1"/>
  <c r="AA1244" i="1"/>
  <c r="AB1244" i="1" s="1"/>
  <c r="M1196" i="1"/>
  <c r="AA1196" i="1"/>
  <c r="AB1196" i="1" s="1"/>
  <c r="M1148" i="1"/>
  <c r="AA1148" i="1"/>
  <c r="AB1148" i="1" s="1"/>
  <c r="M1100" i="1"/>
  <c r="AA1100" i="1"/>
  <c r="AB1100" i="1" s="1"/>
  <c r="M1052" i="1"/>
  <c r="AA1052" i="1"/>
  <c r="AB1052" i="1" s="1"/>
  <c r="M1004" i="1"/>
  <c r="AA1004" i="1"/>
  <c r="AB1004" i="1" s="1"/>
  <c r="M956" i="1"/>
  <c r="AA956" i="1"/>
  <c r="AB956" i="1" s="1"/>
  <c r="M900" i="1"/>
  <c r="AA900" i="1"/>
  <c r="AB900" i="1" s="1"/>
  <c r="M844" i="1"/>
  <c r="AA844" i="1"/>
  <c r="AB844" i="1" s="1"/>
  <c r="M780" i="1"/>
  <c r="AA780" i="1"/>
  <c r="AB780" i="1" s="1"/>
  <c r="M732" i="1"/>
  <c r="AA732" i="1"/>
  <c r="AB732" i="1" s="1"/>
  <c r="M676" i="1"/>
  <c r="AA676" i="1"/>
  <c r="AB676" i="1" s="1"/>
  <c r="M612" i="1"/>
  <c r="AA612" i="1"/>
  <c r="AB612" i="1" s="1"/>
  <c r="M556" i="1"/>
  <c r="AA556" i="1"/>
  <c r="AB556" i="1" s="1"/>
  <c r="M508" i="1"/>
  <c r="AA508" i="1"/>
  <c r="AB508" i="1" s="1"/>
  <c r="M452" i="1"/>
  <c r="AA452" i="1"/>
  <c r="AB452" i="1" s="1"/>
  <c r="M395" i="1"/>
  <c r="AA395" i="1"/>
  <c r="AB395" i="1" s="1"/>
  <c r="M322" i="1"/>
  <c r="AA322" i="1"/>
  <c r="AB322" i="1" s="1"/>
  <c r="M234" i="1"/>
  <c r="AA234" i="1"/>
  <c r="AB234" i="1" s="1"/>
  <c r="M50" i="1"/>
  <c r="AA50" i="1"/>
  <c r="AB50" i="1" s="1"/>
  <c r="M1799" i="1"/>
  <c r="AA1799" i="1"/>
  <c r="AB1799" i="1" s="1"/>
  <c r="M1791" i="1"/>
  <c r="AA1791" i="1"/>
  <c r="AB1791" i="1" s="1"/>
  <c r="M1783" i="1"/>
  <c r="AA1783" i="1"/>
  <c r="AB1783" i="1" s="1"/>
  <c r="M1775" i="1"/>
  <c r="AA1775" i="1"/>
  <c r="AB1775" i="1" s="1"/>
  <c r="M1767" i="1"/>
  <c r="AA1767" i="1"/>
  <c r="AB1767" i="1" s="1"/>
  <c r="M1759" i="1"/>
  <c r="AA1759" i="1"/>
  <c r="AB1759" i="1" s="1"/>
  <c r="M1751" i="1"/>
  <c r="AA1751" i="1"/>
  <c r="AB1751" i="1" s="1"/>
  <c r="M1743" i="1"/>
  <c r="AA1743" i="1"/>
  <c r="AB1743" i="1" s="1"/>
  <c r="M1735" i="1"/>
  <c r="AA1735" i="1"/>
  <c r="AB1735" i="1" s="1"/>
  <c r="M1727" i="1"/>
  <c r="AA1727" i="1"/>
  <c r="AB1727" i="1" s="1"/>
  <c r="M1719" i="1"/>
  <c r="AA1719" i="1"/>
  <c r="AB1719" i="1" s="1"/>
  <c r="M1711" i="1"/>
  <c r="AA1711" i="1"/>
  <c r="AB1711" i="1" s="1"/>
  <c r="M1703" i="1"/>
  <c r="AA1703" i="1"/>
  <c r="AB1703" i="1" s="1"/>
  <c r="M1695" i="1"/>
  <c r="AA1695" i="1"/>
  <c r="AB1695" i="1" s="1"/>
  <c r="M1687" i="1"/>
  <c r="AA1687" i="1"/>
  <c r="AB1687" i="1" s="1"/>
  <c r="M1679" i="1"/>
  <c r="AA1679" i="1"/>
  <c r="AB1679" i="1" s="1"/>
  <c r="M1671" i="1"/>
  <c r="AA1671" i="1"/>
  <c r="AB1671" i="1" s="1"/>
  <c r="M1663" i="1"/>
  <c r="AA1663" i="1"/>
  <c r="AB1663" i="1" s="1"/>
  <c r="M1655" i="1"/>
  <c r="AA1655" i="1"/>
  <c r="AB1655" i="1" s="1"/>
  <c r="M1647" i="1"/>
  <c r="AA1647" i="1"/>
  <c r="AB1647" i="1" s="1"/>
  <c r="M1639" i="1"/>
  <c r="AA1639" i="1"/>
  <c r="AB1639" i="1" s="1"/>
  <c r="M1631" i="1"/>
  <c r="AA1631" i="1"/>
  <c r="AB1631" i="1" s="1"/>
  <c r="M1623" i="1"/>
  <c r="AA1623" i="1"/>
  <c r="AB1623" i="1" s="1"/>
  <c r="M1615" i="1"/>
  <c r="AA1615" i="1"/>
  <c r="AB1615" i="1" s="1"/>
  <c r="M1607" i="1"/>
  <c r="AA1607" i="1"/>
  <c r="AB1607" i="1" s="1"/>
  <c r="M1599" i="1"/>
  <c r="AA1599" i="1"/>
  <c r="AB1599" i="1" s="1"/>
  <c r="M1591" i="1"/>
  <c r="AA1591" i="1"/>
  <c r="AB1591" i="1" s="1"/>
  <c r="M1583" i="1"/>
  <c r="AA1583" i="1"/>
  <c r="AB1583" i="1" s="1"/>
  <c r="M1575" i="1"/>
  <c r="AA1575" i="1"/>
  <c r="AB1575" i="1" s="1"/>
  <c r="M1567" i="1"/>
  <c r="AA1567" i="1"/>
  <c r="AB1567" i="1" s="1"/>
  <c r="M1559" i="1"/>
  <c r="AA1559" i="1"/>
  <c r="AB1559" i="1" s="1"/>
  <c r="M1551" i="1"/>
  <c r="AA1551" i="1"/>
  <c r="AB1551" i="1" s="1"/>
  <c r="M1543" i="1"/>
  <c r="AA1543" i="1"/>
  <c r="AB1543" i="1" s="1"/>
  <c r="M1535" i="1"/>
  <c r="AA1535" i="1"/>
  <c r="AB1535" i="1" s="1"/>
  <c r="M1527" i="1"/>
  <c r="AA1527" i="1"/>
  <c r="AB1527" i="1" s="1"/>
  <c r="M1519" i="1"/>
  <c r="AA1519" i="1"/>
  <c r="AB1519" i="1" s="1"/>
  <c r="M1511" i="1"/>
  <c r="AA1511" i="1"/>
  <c r="AB1511" i="1" s="1"/>
  <c r="M1503" i="1"/>
  <c r="AA1503" i="1"/>
  <c r="AB1503" i="1" s="1"/>
  <c r="M1495" i="1"/>
  <c r="AA1495" i="1"/>
  <c r="AB1495" i="1" s="1"/>
  <c r="M1487" i="1"/>
  <c r="AA1487" i="1"/>
  <c r="AB1487" i="1" s="1"/>
  <c r="M1479" i="1"/>
  <c r="AA1479" i="1"/>
  <c r="AB1479" i="1" s="1"/>
  <c r="M1471" i="1"/>
  <c r="AA1471" i="1"/>
  <c r="AB1471" i="1" s="1"/>
  <c r="M1463" i="1"/>
  <c r="AA1463" i="1"/>
  <c r="AB1463" i="1" s="1"/>
  <c r="M1455" i="1"/>
  <c r="AA1455" i="1"/>
  <c r="AB1455" i="1" s="1"/>
  <c r="M1447" i="1"/>
  <c r="AA1447" i="1"/>
  <c r="AB1447" i="1" s="1"/>
  <c r="M1439" i="1"/>
  <c r="AA1439" i="1"/>
  <c r="AB1439" i="1" s="1"/>
  <c r="M1431" i="1"/>
  <c r="AA1431" i="1"/>
  <c r="AB1431" i="1" s="1"/>
  <c r="M1423" i="1"/>
  <c r="AA1423" i="1"/>
  <c r="AB1423" i="1" s="1"/>
  <c r="M1415" i="1"/>
  <c r="AA1415" i="1"/>
  <c r="AB1415" i="1" s="1"/>
  <c r="M1407" i="1"/>
  <c r="AA1407" i="1"/>
  <c r="AB1407" i="1" s="1"/>
  <c r="M1399" i="1"/>
  <c r="AA1399" i="1"/>
  <c r="AB1399" i="1" s="1"/>
  <c r="M1391" i="1"/>
  <c r="AA1391" i="1"/>
  <c r="AB1391" i="1" s="1"/>
  <c r="M1383" i="1"/>
  <c r="AA1383" i="1"/>
  <c r="AB1383" i="1" s="1"/>
  <c r="M1375" i="1"/>
  <c r="AA1375" i="1"/>
  <c r="AB1375" i="1" s="1"/>
  <c r="M1367" i="1"/>
  <c r="AA1367" i="1"/>
  <c r="AB1367" i="1" s="1"/>
  <c r="M1359" i="1"/>
  <c r="AA1359" i="1"/>
  <c r="AB1359" i="1" s="1"/>
  <c r="M1351" i="1"/>
  <c r="AA1351" i="1"/>
  <c r="AB1351" i="1" s="1"/>
  <c r="M1343" i="1"/>
  <c r="AA1343" i="1"/>
  <c r="AB1343" i="1" s="1"/>
  <c r="M1335" i="1"/>
  <c r="AA1335" i="1"/>
  <c r="AB1335" i="1" s="1"/>
  <c r="M1327" i="1"/>
  <c r="AA1327" i="1"/>
  <c r="AB1327" i="1" s="1"/>
  <c r="M1319" i="1"/>
  <c r="AA1319" i="1"/>
  <c r="AB1319" i="1" s="1"/>
  <c r="M1311" i="1"/>
  <c r="AA1311" i="1"/>
  <c r="AB1311" i="1" s="1"/>
  <c r="M1303" i="1"/>
  <c r="AA1303" i="1"/>
  <c r="AB1303" i="1" s="1"/>
  <c r="M1295" i="1"/>
  <c r="AA1295" i="1"/>
  <c r="AB1295" i="1" s="1"/>
  <c r="M1287" i="1"/>
  <c r="AA1287" i="1"/>
  <c r="AB1287" i="1" s="1"/>
  <c r="M1279" i="1"/>
  <c r="AA1279" i="1"/>
  <c r="AB1279" i="1" s="1"/>
  <c r="M1271" i="1"/>
  <c r="AA1271" i="1"/>
  <c r="AB1271" i="1" s="1"/>
  <c r="M1263" i="1"/>
  <c r="AA1263" i="1"/>
  <c r="AB1263" i="1" s="1"/>
  <c r="M1255" i="1"/>
  <c r="AA1255" i="1"/>
  <c r="AB1255" i="1" s="1"/>
  <c r="M1247" i="1"/>
  <c r="AA1247" i="1"/>
  <c r="AB1247" i="1" s="1"/>
  <c r="M1239" i="1"/>
  <c r="AA1239" i="1"/>
  <c r="AB1239" i="1" s="1"/>
  <c r="M1231" i="1"/>
  <c r="AA1231" i="1"/>
  <c r="AB1231" i="1" s="1"/>
  <c r="M1223" i="1"/>
  <c r="AA1223" i="1"/>
  <c r="AB1223" i="1" s="1"/>
  <c r="M1215" i="1"/>
  <c r="AA1215" i="1"/>
  <c r="AB1215" i="1" s="1"/>
  <c r="M1207" i="1"/>
  <c r="AA1207" i="1"/>
  <c r="AB1207" i="1" s="1"/>
  <c r="M1199" i="1"/>
  <c r="AA1199" i="1"/>
  <c r="AB1199" i="1" s="1"/>
  <c r="M1191" i="1"/>
  <c r="AA1191" i="1"/>
  <c r="AB1191" i="1" s="1"/>
  <c r="M1183" i="1"/>
  <c r="AA1183" i="1"/>
  <c r="AB1183" i="1" s="1"/>
  <c r="M1175" i="1"/>
  <c r="AA1175" i="1"/>
  <c r="AB1175" i="1" s="1"/>
  <c r="M1167" i="1"/>
  <c r="AA1167" i="1"/>
  <c r="AB1167" i="1" s="1"/>
  <c r="M1159" i="1"/>
  <c r="AA1159" i="1"/>
  <c r="AB1159" i="1" s="1"/>
  <c r="M1151" i="1"/>
  <c r="AA1151" i="1"/>
  <c r="AB1151" i="1" s="1"/>
  <c r="M1143" i="1"/>
  <c r="AA1143" i="1"/>
  <c r="AB1143" i="1" s="1"/>
  <c r="M1135" i="1"/>
  <c r="AA1135" i="1"/>
  <c r="AB1135" i="1" s="1"/>
  <c r="M1127" i="1"/>
  <c r="AA1127" i="1"/>
  <c r="AB1127" i="1" s="1"/>
  <c r="M1119" i="1"/>
  <c r="AA1119" i="1"/>
  <c r="AB1119" i="1" s="1"/>
  <c r="M1111" i="1"/>
  <c r="AA1111" i="1"/>
  <c r="AB1111" i="1" s="1"/>
  <c r="M1103" i="1"/>
  <c r="AA1103" i="1"/>
  <c r="AB1103" i="1" s="1"/>
  <c r="M1095" i="1"/>
  <c r="AA1095" i="1"/>
  <c r="AB1095" i="1" s="1"/>
  <c r="M1087" i="1"/>
  <c r="AA1087" i="1"/>
  <c r="AB1087" i="1" s="1"/>
  <c r="M1079" i="1"/>
  <c r="AA1079" i="1"/>
  <c r="AB1079" i="1" s="1"/>
  <c r="M1071" i="1"/>
  <c r="AA1071" i="1"/>
  <c r="AB1071" i="1" s="1"/>
  <c r="M1063" i="1"/>
  <c r="AA1063" i="1"/>
  <c r="AB1063" i="1" s="1"/>
  <c r="M1055" i="1"/>
  <c r="AA1055" i="1"/>
  <c r="AB1055" i="1" s="1"/>
  <c r="M1047" i="1"/>
  <c r="AA1047" i="1"/>
  <c r="AB1047" i="1" s="1"/>
  <c r="M1039" i="1"/>
  <c r="AA1039" i="1"/>
  <c r="AB1039" i="1" s="1"/>
  <c r="M1031" i="1"/>
  <c r="AA1031" i="1"/>
  <c r="AB1031" i="1" s="1"/>
  <c r="M1023" i="1"/>
  <c r="AA1023" i="1"/>
  <c r="AB1023" i="1" s="1"/>
  <c r="M1015" i="1"/>
  <c r="AA1015" i="1"/>
  <c r="AB1015" i="1" s="1"/>
  <c r="M1007" i="1"/>
  <c r="AA1007" i="1"/>
  <c r="AB1007" i="1" s="1"/>
  <c r="M999" i="1"/>
  <c r="AA999" i="1"/>
  <c r="AB999" i="1" s="1"/>
  <c r="M991" i="1"/>
  <c r="AA991" i="1"/>
  <c r="AB991" i="1" s="1"/>
  <c r="M983" i="1"/>
  <c r="AA983" i="1"/>
  <c r="AB983" i="1" s="1"/>
  <c r="M975" i="1"/>
  <c r="AA975" i="1"/>
  <c r="AB975" i="1" s="1"/>
  <c r="M967" i="1"/>
  <c r="AA967" i="1"/>
  <c r="AB967" i="1" s="1"/>
  <c r="M959" i="1"/>
  <c r="AA959" i="1"/>
  <c r="AB959" i="1" s="1"/>
  <c r="M951" i="1"/>
  <c r="AA951" i="1"/>
  <c r="AB951" i="1" s="1"/>
  <c r="M943" i="1"/>
  <c r="AA943" i="1"/>
  <c r="AB943" i="1" s="1"/>
  <c r="M935" i="1"/>
  <c r="AA935" i="1"/>
  <c r="AB935" i="1" s="1"/>
  <c r="M927" i="1"/>
  <c r="AA927" i="1"/>
  <c r="AB927" i="1" s="1"/>
  <c r="M919" i="1"/>
  <c r="AA919" i="1"/>
  <c r="AB919" i="1" s="1"/>
  <c r="M911" i="1"/>
  <c r="AA911" i="1"/>
  <c r="AB911" i="1" s="1"/>
  <c r="M903" i="1"/>
  <c r="AA903" i="1"/>
  <c r="AB903" i="1" s="1"/>
  <c r="M895" i="1"/>
  <c r="AA895" i="1"/>
  <c r="AB895" i="1" s="1"/>
  <c r="M887" i="1"/>
  <c r="AA887" i="1"/>
  <c r="AB887" i="1" s="1"/>
  <c r="M879" i="1"/>
  <c r="AA879" i="1"/>
  <c r="AB879" i="1" s="1"/>
  <c r="M871" i="1"/>
  <c r="AA871" i="1"/>
  <c r="AB871" i="1" s="1"/>
  <c r="M863" i="1"/>
  <c r="AA863" i="1"/>
  <c r="AB863" i="1" s="1"/>
  <c r="M855" i="1"/>
  <c r="AA855" i="1"/>
  <c r="AB855" i="1" s="1"/>
  <c r="M847" i="1"/>
  <c r="AA847" i="1"/>
  <c r="AB847" i="1" s="1"/>
  <c r="M839" i="1"/>
  <c r="AA839" i="1"/>
  <c r="AB839" i="1" s="1"/>
  <c r="M831" i="1"/>
  <c r="AA831" i="1"/>
  <c r="AB831" i="1" s="1"/>
  <c r="M823" i="1"/>
  <c r="AA823" i="1"/>
  <c r="AB823" i="1" s="1"/>
  <c r="M815" i="1"/>
  <c r="AA815" i="1"/>
  <c r="AB815" i="1" s="1"/>
  <c r="M807" i="1"/>
  <c r="AA807" i="1"/>
  <c r="AB807" i="1" s="1"/>
  <c r="M799" i="1"/>
  <c r="AA799" i="1"/>
  <c r="AB799" i="1" s="1"/>
  <c r="M791" i="1"/>
  <c r="AA791" i="1"/>
  <c r="AB791" i="1" s="1"/>
  <c r="M783" i="1"/>
  <c r="AA783" i="1"/>
  <c r="AB783" i="1" s="1"/>
  <c r="M775" i="1"/>
  <c r="AA775" i="1"/>
  <c r="AB775" i="1" s="1"/>
  <c r="M767" i="1"/>
  <c r="AA767" i="1"/>
  <c r="AB767" i="1" s="1"/>
  <c r="M759" i="1"/>
  <c r="AA759" i="1"/>
  <c r="AB759" i="1" s="1"/>
  <c r="M751" i="1"/>
  <c r="AA751" i="1"/>
  <c r="AB751" i="1" s="1"/>
  <c r="M743" i="1"/>
  <c r="AA743" i="1"/>
  <c r="AB743" i="1" s="1"/>
  <c r="M735" i="1"/>
  <c r="AA735" i="1"/>
  <c r="AB735" i="1" s="1"/>
  <c r="M727" i="1"/>
  <c r="AA727" i="1"/>
  <c r="AB727" i="1" s="1"/>
  <c r="M719" i="1"/>
  <c r="AA719" i="1"/>
  <c r="AB719" i="1" s="1"/>
  <c r="M711" i="1"/>
  <c r="AA711" i="1"/>
  <c r="AB711" i="1" s="1"/>
  <c r="M703" i="1"/>
  <c r="AA703" i="1"/>
  <c r="AB703" i="1" s="1"/>
  <c r="M695" i="1"/>
  <c r="AA695" i="1"/>
  <c r="AB695" i="1" s="1"/>
  <c r="M687" i="1"/>
  <c r="AA687" i="1"/>
  <c r="AB687" i="1" s="1"/>
  <c r="M679" i="1"/>
  <c r="AA679" i="1"/>
  <c r="AB679" i="1" s="1"/>
  <c r="M671" i="1"/>
  <c r="AA671" i="1"/>
  <c r="AB671" i="1" s="1"/>
  <c r="M663" i="1"/>
  <c r="AA663" i="1"/>
  <c r="AB663" i="1" s="1"/>
  <c r="M655" i="1"/>
  <c r="AA655" i="1"/>
  <c r="AB655" i="1" s="1"/>
  <c r="M647" i="1"/>
  <c r="AA647" i="1"/>
  <c r="AB647" i="1" s="1"/>
  <c r="M639" i="1"/>
  <c r="AA639" i="1"/>
  <c r="AB639" i="1" s="1"/>
  <c r="M631" i="1"/>
  <c r="AA631" i="1"/>
  <c r="AB631" i="1" s="1"/>
  <c r="M623" i="1"/>
  <c r="AA623" i="1"/>
  <c r="AB623" i="1" s="1"/>
  <c r="M615" i="1"/>
  <c r="AA615" i="1"/>
  <c r="AB615" i="1" s="1"/>
  <c r="M607" i="1"/>
  <c r="AA607" i="1"/>
  <c r="AB607" i="1" s="1"/>
  <c r="M599" i="1"/>
  <c r="AA599" i="1"/>
  <c r="AB599" i="1" s="1"/>
  <c r="M591" i="1"/>
  <c r="AA591" i="1"/>
  <c r="AB591" i="1" s="1"/>
  <c r="M583" i="1"/>
  <c r="AA583" i="1"/>
  <c r="AB583" i="1" s="1"/>
  <c r="M575" i="1"/>
  <c r="AA575" i="1"/>
  <c r="AB575" i="1" s="1"/>
  <c r="M567" i="1"/>
  <c r="AA567" i="1"/>
  <c r="AB567" i="1" s="1"/>
  <c r="M559" i="1"/>
  <c r="AA559" i="1"/>
  <c r="AB559" i="1" s="1"/>
  <c r="M551" i="1"/>
  <c r="AA551" i="1"/>
  <c r="AB551" i="1" s="1"/>
  <c r="M543" i="1"/>
  <c r="AA543" i="1"/>
  <c r="AB543" i="1" s="1"/>
  <c r="M535" i="1"/>
  <c r="AA535" i="1"/>
  <c r="AB535" i="1" s="1"/>
  <c r="M527" i="1"/>
  <c r="AA527" i="1"/>
  <c r="AB527" i="1" s="1"/>
  <c r="M519" i="1"/>
  <c r="AA519" i="1"/>
  <c r="AB519" i="1" s="1"/>
  <c r="M511" i="1"/>
  <c r="AA511" i="1"/>
  <c r="AB511" i="1" s="1"/>
  <c r="M503" i="1"/>
  <c r="AA503" i="1"/>
  <c r="AB503" i="1" s="1"/>
  <c r="M495" i="1"/>
  <c r="AA495" i="1"/>
  <c r="AB495" i="1" s="1"/>
  <c r="M487" i="1"/>
  <c r="AA487" i="1"/>
  <c r="AB487" i="1" s="1"/>
  <c r="M479" i="1"/>
  <c r="AA479" i="1"/>
  <c r="AB479" i="1" s="1"/>
  <c r="M471" i="1"/>
  <c r="AA471" i="1"/>
  <c r="AB471" i="1" s="1"/>
  <c r="M463" i="1"/>
  <c r="AA463" i="1"/>
  <c r="AB463" i="1" s="1"/>
  <c r="M455" i="1"/>
  <c r="AA455" i="1"/>
  <c r="AB455" i="1" s="1"/>
  <c r="M447" i="1"/>
  <c r="AA447" i="1"/>
  <c r="AB447" i="1" s="1"/>
  <c r="M439" i="1"/>
  <c r="AA439" i="1"/>
  <c r="AB439" i="1" s="1"/>
  <c r="M431" i="1"/>
  <c r="AA431" i="1"/>
  <c r="AB431" i="1" s="1"/>
  <c r="M423" i="1"/>
  <c r="AA423" i="1"/>
  <c r="AB423" i="1" s="1"/>
  <c r="M415" i="1"/>
  <c r="AA415" i="1"/>
  <c r="AB415" i="1" s="1"/>
  <c r="M406" i="1"/>
  <c r="AA406" i="1"/>
  <c r="AB406" i="1" s="1"/>
  <c r="M398" i="1"/>
  <c r="AA398" i="1"/>
  <c r="AB398" i="1" s="1"/>
  <c r="M389" i="1"/>
  <c r="AA389" i="1"/>
  <c r="AB389" i="1" s="1"/>
  <c r="M381" i="1"/>
  <c r="AA381" i="1"/>
  <c r="AB381" i="1" s="1"/>
  <c r="M373" i="1"/>
  <c r="AA373" i="1"/>
  <c r="AB373" i="1" s="1"/>
  <c r="M365" i="1"/>
  <c r="AA365" i="1"/>
  <c r="AB365" i="1" s="1"/>
  <c r="M357" i="1"/>
  <c r="AA357" i="1"/>
  <c r="AB357" i="1" s="1"/>
  <c r="M349" i="1"/>
  <c r="AA349" i="1"/>
  <c r="AB349" i="1" s="1"/>
  <c r="M341" i="1"/>
  <c r="AA341" i="1"/>
  <c r="AB341" i="1" s="1"/>
  <c r="M333" i="1"/>
  <c r="AA333" i="1"/>
  <c r="AB333" i="1" s="1"/>
  <c r="M325" i="1"/>
  <c r="AA325" i="1"/>
  <c r="AB325" i="1" s="1"/>
  <c r="M317" i="1"/>
  <c r="AA317" i="1"/>
  <c r="AB317" i="1" s="1"/>
  <c r="M309" i="1"/>
  <c r="AA309" i="1"/>
  <c r="AB309" i="1" s="1"/>
  <c r="M301" i="1"/>
  <c r="AA301" i="1"/>
  <c r="AB301" i="1" s="1"/>
  <c r="M293" i="1"/>
  <c r="AA293" i="1"/>
  <c r="AB293" i="1" s="1"/>
  <c r="M285" i="1"/>
  <c r="AA285" i="1"/>
  <c r="AB285" i="1" s="1"/>
  <c r="M277" i="1"/>
  <c r="AA277" i="1"/>
  <c r="AB277" i="1" s="1"/>
  <c r="M269" i="1"/>
  <c r="AA269" i="1"/>
  <c r="AB269" i="1" s="1"/>
  <c r="M261" i="1"/>
  <c r="AA261" i="1"/>
  <c r="AB261" i="1" s="1"/>
  <c r="M253" i="1"/>
  <c r="AA253" i="1"/>
  <c r="AB253" i="1" s="1"/>
  <c r="M245" i="1"/>
  <c r="AA245" i="1"/>
  <c r="AB245" i="1" s="1"/>
  <c r="M237" i="1"/>
  <c r="AA237" i="1"/>
  <c r="AB237" i="1" s="1"/>
  <c r="M229" i="1"/>
  <c r="AA229" i="1"/>
  <c r="AB229" i="1" s="1"/>
  <c r="M221" i="1"/>
  <c r="AA221" i="1"/>
  <c r="AB221" i="1" s="1"/>
  <c r="M213" i="1"/>
  <c r="AA213" i="1"/>
  <c r="AB213" i="1" s="1"/>
  <c r="M205" i="1"/>
  <c r="AA205" i="1"/>
  <c r="AB205" i="1" s="1"/>
  <c r="M197" i="1"/>
  <c r="AA197" i="1"/>
  <c r="AB197" i="1" s="1"/>
  <c r="M189" i="1"/>
  <c r="AA189" i="1"/>
  <c r="AB189" i="1" s="1"/>
  <c r="M181" i="1"/>
  <c r="AA181" i="1"/>
  <c r="AB181" i="1" s="1"/>
  <c r="M173" i="1"/>
  <c r="AA173" i="1"/>
  <c r="AB173" i="1" s="1"/>
  <c r="M165" i="1"/>
  <c r="AA165" i="1"/>
  <c r="AB165" i="1" s="1"/>
  <c r="M157" i="1"/>
  <c r="AA157" i="1"/>
  <c r="AB157" i="1" s="1"/>
  <c r="M149" i="1"/>
  <c r="AA149" i="1"/>
  <c r="AB149" i="1" s="1"/>
  <c r="M141" i="1"/>
  <c r="AA141" i="1"/>
  <c r="AB141" i="1" s="1"/>
  <c r="M133" i="1"/>
  <c r="AA133" i="1"/>
  <c r="AB133" i="1" s="1"/>
  <c r="M125" i="1"/>
  <c r="AA125" i="1"/>
  <c r="AB125" i="1" s="1"/>
  <c r="M117" i="1"/>
  <c r="AA117" i="1"/>
  <c r="AB117" i="1" s="1"/>
  <c r="M109" i="1"/>
  <c r="AA109" i="1"/>
  <c r="AB109" i="1" s="1"/>
  <c r="M101" i="1"/>
  <c r="AA101" i="1"/>
  <c r="AB101" i="1" s="1"/>
  <c r="M93" i="1"/>
  <c r="AA93" i="1"/>
  <c r="AB93" i="1" s="1"/>
  <c r="M85" i="1"/>
  <c r="AA85" i="1"/>
  <c r="AB85" i="1" s="1"/>
  <c r="M77" i="1"/>
  <c r="AA77" i="1"/>
  <c r="AB77" i="1" s="1"/>
  <c r="M69" i="1"/>
  <c r="AA69" i="1"/>
  <c r="AB69" i="1" s="1"/>
  <c r="M61" i="1"/>
  <c r="AA61" i="1"/>
  <c r="AB61" i="1" s="1"/>
  <c r="M53" i="1"/>
  <c r="AA53" i="1"/>
  <c r="AB53" i="1" s="1"/>
  <c r="M45" i="1"/>
  <c r="AA45" i="1"/>
  <c r="AB45" i="1" s="1"/>
  <c r="M37" i="1"/>
  <c r="AA37" i="1"/>
  <c r="AB37" i="1" s="1"/>
  <c r="M29" i="1"/>
  <c r="AA29" i="1"/>
  <c r="AB29" i="1" s="1"/>
  <c r="M21" i="1"/>
  <c r="AA21" i="1"/>
  <c r="AB21" i="1" s="1"/>
  <c r="M13" i="1"/>
  <c r="AA13" i="1"/>
  <c r="AB13" i="1" s="1"/>
  <c r="M5" i="1"/>
  <c r="AA5" i="1"/>
  <c r="AB5" i="1" s="1"/>
  <c r="M1756" i="1"/>
  <c r="AA1756" i="1"/>
  <c r="AB1756" i="1" s="1"/>
  <c r="M1700" i="1"/>
  <c r="AA1700" i="1"/>
  <c r="AB1700" i="1" s="1"/>
  <c r="M1636" i="1"/>
  <c r="AA1636" i="1"/>
  <c r="AB1636" i="1" s="1"/>
  <c r="M1580" i="1"/>
  <c r="AA1580" i="1"/>
  <c r="AB1580" i="1" s="1"/>
  <c r="M1532" i="1"/>
  <c r="AA1532" i="1"/>
  <c r="AB1532" i="1" s="1"/>
  <c r="M1476" i="1"/>
  <c r="AA1476" i="1"/>
  <c r="AB1476" i="1" s="1"/>
  <c r="M1412" i="1"/>
  <c r="AA1412" i="1"/>
  <c r="AB1412" i="1" s="1"/>
  <c r="M1364" i="1"/>
  <c r="AA1364" i="1"/>
  <c r="AB1364" i="1" s="1"/>
  <c r="M1316" i="1"/>
  <c r="AA1316" i="1"/>
  <c r="AB1316" i="1" s="1"/>
  <c r="M1268" i="1"/>
  <c r="AA1268" i="1"/>
  <c r="AB1268" i="1" s="1"/>
  <c r="M1220" i="1"/>
  <c r="AA1220" i="1"/>
  <c r="AB1220" i="1" s="1"/>
  <c r="M1164" i="1"/>
  <c r="AA1164" i="1"/>
  <c r="AB1164" i="1" s="1"/>
  <c r="M1116" i="1"/>
  <c r="AA1116" i="1"/>
  <c r="AB1116" i="1" s="1"/>
  <c r="M1060" i="1"/>
  <c r="AA1060" i="1"/>
  <c r="AB1060" i="1" s="1"/>
  <c r="M1012" i="1"/>
  <c r="AA1012" i="1"/>
  <c r="AB1012" i="1" s="1"/>
  <c r="M964" i="1"/>
  <c r="AA964" i="1"/>
  <c r="AB964" i="1" s="1"/>
  <c r="M916" i="1"/>
  <c r="AA916" i="1"/>
  <c r="AB916" i="1" s="1"/>
  <c r="M860" i="1"/>
  <c r="AA860" i="1"/>
  <c r="AB860" i="1" s="1"/>
  <c r="M804" i="1"/>
  <c r="AA804" i="1"/>
  <c r="AB804" i="1" s="1"/>
  <c r="M748" i="1"/>
  <c r="AA748" i="1"/>
  <c r="AB748" i="1" s="1"/>
  <c r="M700" i="1"/>
  <c r="AA700" i="1"/>
  <c r="AB700" i="1" s="1"/>
  <c r="M636" i="1"/>
  <c r="AA636" i="1"/>
  <c r="AB636" i="1" s="1"/>
  <c r="M572" i="1"/>
  <c r="AA572" i="1"/>
  <c r="AB572" i="1" s="1"/>
  <c r="M516" i="1"/>
  <c r="AA516" i="1"/>
  <c r="AB516" i="1" s="1"/>
  <c r="M460" i="1"/>
  <c r="AA460" i="1"/>
  <c r="AB460" i="1" s="1"/>
  <c r="M403" i="1"/>
  <c r="AA403" i="1"/>
  <c r="AB403" i="1" s="1"/>
  <c r="M330" i="1"/>
  <c r="AA330" i="1"/>
  <c r="AB330" i="1" s="1"/>
  <c r="M242" i="1"/>
  <c r="AA242" i="1"/>
  <c r="AB242" i="1" s="1"/>
  <c r="M58" i="1"/>
  <c r="AA58" i="1"/>
  <c r="AB58" i="1" s="1"/>
  <c r="M1798" i="1"/>
  <c r="AA1798" i="1"/>
  <c r="AB1798" i="1" s="1"/>
  <c r="M1790" i="1"/>
  <c r="AA1790" i="1"/>
  <c r="AB1790" i="1" s="1"/>
  <c r="M1782" i="1"/>
  <c r="AA1782" i="1"/>
  <c r="AB1782" i="1" s="1"/>
  <c r="M1774" i="1"/>
  <c r="AA1774" i="1"/>
  <c r="AB1774" i="1" s="1"/>
  <c r="M1766" i="1"/>
  <c r="AA1766" i="1"/>
  <c r="AB1766" i="1" s="1"/>
  <c r="M1758" i="1"/>
  <c r="AA1758" i="1"/>
  <c r="AB1758" i="1" s="1"/>
  <c r="M1750" i="1"/>
  <c r="AA1750" i="1"/>
  <c r="AB1750" i="1" s="1"/>
  <c r="M1742" i="1"/>
  <c r="AA1742" i="1"/>
  <c r="AB1742" i="1" s="1"/>
  <c r="M1734" i="1"/>
  <c r="AA1734" i="1"/>
  <c r="AB1734" i="1" s="1"/>
  <c r="M1726" i="1"/>
  <c r="AA1726" i="1"/>
  <c r="AB1726" i="1" s="1"/>
  <c r="M1718" i="1"/>
  <c r="AA1718" i="1"/>
  <c r="AB1718" i="1" s="1"/>
  <c r="M1710" i="1"/>
  <c r="AA1710" i="1"/>
  <c r="AB1710" i="1" s="1"/>
  <c r="M1702" i="1"/>
  <c r="AA1702" i="1"/>
  <c r="AB1702" i="1" s="1"/>
  <c r="M1694" i="1"/>
  <c r="AA1694" i="1"/>
  <c r="AB1694" i="1" s="1"/>
  <c r="M1686" i="1"/>
  <c r="AA1686" i="1"/>
  <c r="AB1686" i="1" s="1"/>
  <c r="M1678" i="1"/>
  <c r="AA1678" i="1"/>
  <c r="AB1678" i="1" s="1"/>
  <c r="M1670" i="1"/>
  <c r="AA1670" i="1"/>
  <c r="AB1670" i="1" s="1"/>
  <c r="M1662" i="1"/>
  <c r="AA1662" i="1"/>
  <c r="AB1662" i="1" s="1"/>
  <c r="M1654" i="1"/>
  <c r="AA1654" i="1"/>
  <c r="AB1654" i="1" s="1"/>
  <c r="M1646" i="1"/>
  <c r="AA1646" i="1"/>
  <c r="AB1646" i="1" s="1"/>
  <c r="M1638" i="1"/>
  <c r="AA1638" i="1"/>
  <c r="AB1638" i="1" s="1"/>
  <c r="M1630" i="1"/>
  <c r="AA1630" i="1"/>
  <c r="AB1630" i="1" s="1"/>
  <c r="M1622" i="1"/>
  <c r="AA1622" i="1"/>
  <c r="AB1622" i="1" s="1"/>
  <c r="M1614" i="1"/>
  <c r="AA1614" i="1"/>
  <c r="AB1614" i="1" s="1"/>
  <c r="M1606" i="1"/>
  <c r="AA1606" i="1"/>
  <c r="AB1606" i="1" s="1"/>
  <c r="M1598" i="1"/>
  <c r="AA1598" i="1"/>
  <c r="AB1598" i="1" s="1"/>
  <c r="M1590" i="1"/>
  <c r="AA1590" i="1"/>
  <c r="AB1590" i="1" s="1"/>
  <c r="M1582" i="1"/>
  <c r="AA1582" i="1"/>
  <c r="AB1582" i="1" s="1"/>
  <c r="M1574" i="1"/>
  <c r="AA1574" i="1"/>
  <c r="AB1574" i="1" s="1"/>
  <c r="M1566" i="1"/>
  <c r="AA1566" i="1"/>
  <c r="AB1566" i="1" s="1"/>
  <c r="M1558" i="1"/>
  <c r="AA1558" i="1"/>
  <c r="AB1558" i="1" s="1"/>
  <c r="M1550" i="1"/>
  <c r="AA1550" i="1"/>
  <c r="AB1550" i="1" s="1"/>
  <c r="M1542" i="1"/>
  <c r="AA1542" i="1"/>
  <c r="AB1542" i="1" s="1"/>
  <c r="M1534" i="1"/>
  <c r="AA1534" i="1"/>
  <c r="AB1534" i="1" s="1"/>
  <c r="M1526" i="1"/>
  <c r="AA1526" i="1"/>
  <c r="AB1526" i="1" s="1"/>
  <c r="M1518" i="1"/>
  <c r="AA1518" i="1"/>
  <c r="AB1518" i="1" s="1"/>
  <c r="M1510" i="1"/>
  <c r="AA1510" i="1"/>
  <c r="AB1510" i="1" s="1"/>
  <c r="M1502" i="1"/>
  <c r="AA1502" i="1"/>
  <c r="AB1502" i="1" s="1"/>
  <c r="M1494" i="1"/>
  <c r="AA1494" i="1"/>
  <c r="AB1494" i="1" s="1"/>
  <c r="M1486" i="1"/>
  <c r="AA1486" i="1"/>
  <c r="AB1486" i="1" s="1"/>
  <c r="M1478" i="1"/>
  <c r="AA1478" i="1"/>
  <c r="AB1478" i="1" s="1"/>
  <c r="M1470" i="1"/>
  <c r="AA1470" i="1"/>
  <c r="AB1470" i="1" s="1"/>
  <c r="M1462" i="1"/>
  <c r="AA1462" i="1"/>
  <c r="AB1462" i="1" s="1"/>
  <c r="M1454" i="1"/>
  <c r="AA1454" i="1"/>
  <c r="AB1454" i="1" s="1"/>
  <c r="M1446" i="1"/>
  <c r="AA1446" i="1"/>
  <c r="AB1446" i="1" s="1"/>
  <c r="M1438" i="1"/>
  <c r="AA1438" i="1"/>
  <c r="AB1438" i="1" s="1"/>
  <c r="M1430" i="1"/>
  <c r="AA1430" i="1"/>
  <c r="AB1430" i="1" s="1"/>
  <c r="M1422" i="1"/>
  <c r="AA1422" i="1"/>
  <c r="AB1422" i="1" s="1"/>
  <c r="M1414" i="1"/>
  <c r="AA1414" i="1"/>
  <c r="AB1414" i="1" s="1"/>
  <c r="M1406" i="1"/>
  <c r="AA1406" i="1"/>
  <c r="AB1406" i="1" s="1"/>
  <c r="M1398" i="1"/>
  <c r="AA1398" i="1"/>
  <c r="AB1398" i="1" s="1"/>
  <c r="M1390" i="1"/>
  <c r="AA1390" i="1"/>
  <c r="AB1390" i="1" s="1"/>
  <c r="M1382" i="1"/>
  <c r="AA1382" i="1"/>
  <c r="AB1382" i="1" s="1"/>
  <c r="M1374" i="1"/>
  <c r="AA1374" i="1"/>
  <c r="AB1374" i="1" s="1"/>
  <c r="M1366" i="1"/>
  <c r="AA1366" i="1"/>
  <c r="AB1366" i="1" s="1"/>
  <c r="M1358" i="1"/>
  <c r="AA1358" i="1"/>
  <c r="AB1358" i="1" s="1"/>
  <c r="M1350" i="1"/>
  <c r="AA1350" i="1"/>
  <c r="AB1350" i="1" s="1"/>
  <c r="M1342" i="1"/>
  <c r="AA1342" i="1"/>
  <c r="AB1342" i="1" s="1"/>
  <c r="M1334" i="1"/>
  <c r="AA1334" i="1"/>
  <c r="AB1334" i="1" s="1"/>
  <c r="M1326" i="1"/>
  <c r="AA1326" i="1"/>
  <c r="AB1326" i="1" s="1"/>
  <c r="M1318" i="1"/>
  <c r="AA1318" i="1"/>
  <c r="AB1318" i="1" s="1"/>
  <c r="M1310" i="1"/>
  <c r="AA1310" i="1"/>
  <c r="AB1310" i="1" s="1"/>
  <c r="M1302" i="1"/>
  <c r="AA1302" i="1"/>
  <c r="AB1302" i="1" s="1"/>
  <c r="M1294" i="1"/>
  <c r="AA1294" i="1"/>
  <c r="AB1294" i="1" s="1"/>
  <c r="M1286" i="1"/>
  <c r="AA1286" i="1"/>
  <c r="AB1286" i="1" s="1"/>
  <c r="M1278" i="1"/>
  <c r="AA1278" i="1"/>
  <c r="AB1278" i="1" s="1"/>
  <c r="M1270" i="1"/>
  <c r="AA1270" i="1"/>
  <c r="AB1270" i="1" s="1"/>
  <c r="M1262" i="1"/>
  <c r="AA1262" i="1"/>
  <c r="AB1262" i="1" s="1"/>
  <c r="M1254" i="1"/>
  <c r="AA1254" i="1"/>
  <c r="AB1254" i="1" s="1"/>
  <c r="M1246" i="1"/>
  <c r="AA1246" i="1"/>
  <c r="AB1246" i="1" s="1"/>
  <c r="M1238" i="1"/>
  <c r="AA1238" i="1"/>
  <c r="AB1238" i="1" s="1"/>
  <c r="M1230" i="1"/>
  <c r="AA1230" i="1"/>
  <c r="AB1230" i="1" s="1"/>
  <c r="M1222" i="1"/>
  <c r="AA1222" i="1"/>
  <c r="AB1222" i="1" s="1"/>
  <c r="M1214" i="1"/>
  <c r="AA1214" i="1"/>
  <c r="AB1214" i="1" s="1"/>
  <c r="M1206" i="1"/>
  <c r="AA1206" i="1"/>
  <c r="AB1206" i="1" s="1"/>
  <c r="M1198" i="1"/>
  <c r="AA1198" i="1"/>
  <c r="AB1198" i="1" s="1"/>
  <c r="M1190" i="1"/>
  <c r="AA1190" i="1"/>
  <c r="AB1190" i="1" s="1"/>
  <c r="M1182" i="1"/>
  <c r="AA1182" i="1"/>
  <c r="AB1182" i="1" s="1"/>
  <c r="M1174" i="1"/>
  <c r="AA1174" i="1"/>
  <c r="AB1174" i="1" s="1"/>
  <c r="M1166" i="1"/>
  <c r="AA1166" i="1"/>
  <c r="AB1166" i="1" s="1"/>
  <c r="M1158" i="1"/>
  <c r="AA1158" i="1"/>
  <c r="AB1158" i="1" s="1"/>
  <c r="M1150" i="1"/>
  <c r="AA1150" i="1"/>
  <c r="AB1150" i="1" s="1"/>
  <c r="M1142" i="1"/>
  <c r="AA1142" i="1"/>
  <c r="AB1142" i="1" s="1"/>
  <c r="M1134" i="1"/>
  <c r="AA1134" i="1"/>
  <c r="AB1134" i="1" s="1"/>
  <c r="M1126" i="1"/>
  <c r="AA1126" i="1"/>
  <c r="AB1126" i="1" s="1"/>
  <c r="M1118" i="1"/>
  <c r="AA1118" i="1"/>
  <c r="AB1118" i="1" s="1"/>
  <c r="M1110" i="1"/>
  <c r="AA1110" i="1"/>
  <c r="AB1110" i="1" s="1"/>
  <c r="M1102" i="1"/>
  <c r="AA1102" i="1"/>
  <c r="AB1102" i="1" s="1"/>
  <c r="M1094" i="1"/>
  <c r="AA1094" i="1"/>
  <c r="AB1094" i="1" s="1"/>
  <c r="M1086" i="1"/>
  <c r="AA1086" i="1"/>
  <c r="AB1086" i="1" s="1"/>
  <c r="M1078" i="1"/>
  <c r="AA1078" i="1"/>
  <c r="AB1078" i="1" s="1"/>
  <c r="M1070" i="1"/>
  <c r="AA1070" i="1"/>
  <c r="AB1070" i="1" s="1"/>
  <c r="M1062" i="1"/>
  <c r="AA1062" i="1"/>
  <c r="AB1062" i="1" s="1"/>
  <c r="M1054" i="1"/>
  <c r="AA1054" i="1"/>
  <c r="AB1054" i="1" s="1"/>
  <c r="M1046" i="1"/>
  <c r="AA1046" i="1"/>
  <c r="AB1046" i="1" s="1"/>
  <c r="M1038" i="1"/>
  <c r="AA1038" i="1"/>
  <c r="AB1038" i="1" s="1"/>
  <c r="M1030" i="1"/>
  <c r="AA1030" i="1"/>
  <c r="AB1030" i="1" s="1"/>
  <c r="M1022" i="1"/>
  <c r="AA1022" i="1"/>
  <c r="AB1022" i="1" s="1"/>
  <c r="M1014" i="1"/>
  <c r="AA1014" i="1"/>
  <c r="AB1014" i="1" s="1"/>
  <c r="M1006" i="1"/>
  <c r="AA1006" i="1"/>
  <c r="AB1006" i="1" s="1"/>
  <c r="M998" i="1"/>
  <c r="AA998" i="1"/>
  <c r="AB998" i="1" s="1"/>
  <c r="M990" i="1"/>
  <c r="AA990" i="1"/>
  <c r="AB990" i="1" s="1"/>
  <c r="M982" i="1"/>
  <c r="AA982" i="1"/>
  <c r="AB982" i="1" s="1"/>
  <c r="M974" i="1"/>
  <c r="AA974" i="1"/>
  <c r="AB974" i="1" s="1"/>
  <c r="M966" i="1"/>
  <c r="AA966" i="1"/>
  <c r="AB966" i="1" s="1"/>
  <c r="M958" i="1"/>
  <c r="AA958" i="1"/>
  <c r="AB958" i="1" s="1"/>
  <c r="M950" i="1"/>
  <c r="AA950" i="1"/>
  <c r="AB950" i="1" s="1"/>
  <c r="M942" i="1"/>
  <c r="AA942" i="1"/>
  <c r="AB942" i="1" s="1"/>
  <c r="M934" i="1"/>
  <c r="AA934" i="1"/>
  <c r="AB934" i="1" s="1"/>
  <c r="M926" i="1"/>
  <c r="AA926" i="1"/>
  <c r="AB926" i="1" s="1"/>
  <c r="M918" i="1"/>
  <c r="AA918" i="1"/>
  <c r="AB918" i="1" s="1"/>
  <c r="M910" i="1"/>
  <c r="AA910" i="1"/>
  <c r="AB910" i="1" s="1"/>
  <c r="M902" i="1"/>
  <c r="AA902" i="1"/>
  <c r="AB902" i="1" s="1"/>
  <c r="M894" i="1"/>
  <c r="AA894" i="1"/>
  <c r="AB894" i="1" s="1"/>
  <c r="M886" i="1"/>
  <c r="AA886" i="1"/>
  <c r="AB886" i="1" s="1"/>
  <c r="M878" i="1"/>
  <c r="AA878" i="1"/>
  <c r="AB878" i="1" s="1"/>
  <c r="M870" i="1"/>
  <c r="AA870" i="1"/>
  <c r="AB870" i="1" s="1"/>
  <c r="M862" i="1"/>
  <c r="AA862" i="1"/>
  <c r="AB862" i="1" s="1"/>
  <c r="M854" i="1"/>
  <c r="AA854" i="1"/>
  <c r="AB854" i="1" s="1"/>
  <c r="M846" i="1"/>
  <c r="AA846" i="1"/>
  <c r="AB846" i="1" s="1"/>
  <c r="M838" i="1"/>
  <c r="AA838" i="1"/>
  <c r="AB838" i="1" s="1"/>
  <c r="M830" i="1"/>
  <c r="AA830" i="1"/>
  <c r="AB830" i="1" s="1"/>
  <c r="M822" i="1"/>
  <c r="AA822" i="1"/>
  <c r="AB822" i="1" s="1"/>
  <c r="M814" i="1"/>
  <c r="AA814" i="1"/>
  <c r="AB814" i="1" s="1"/>
  <c r="M806" i="1"/>
  <c r="AA806" i="1"/>
  <c r="AB806" i="1" s="1"/>
  <c r="M798" i="1"/>
  <c r="AA798" i="1"/>
  <c r="AB798" i="1" s="1"/>
  <c r="M790" i="1"/>
  <c r="AA790" i="1"/>
  <c r="AB790" i="1" s="1"/>
  <c r="M782" i="1"/>
  <c r="AA782" i="1"/>
  <c r="AB782" i="1" s="1"/>
  <c r="M774" i="1"/>
  <c r="AA774" i="1"/>
  <c r="AB774" i="1" s="1"/>
  <c r="M766" i="1"/>
  <c r="AA766" i="1"/>
  <c r="AB766" i="1" s="1"/>
  <c r="M758" i="1"/>
  <c r="AA758" i="1"/>
  <c r="AB758" i="1" s="1"/>
  <c r="M750" i="1"/>
  <c r="AA750" i="1"/>
  <c r="AB750" i="1" s="1"/>
  <c r="M742" i="1"/>
  <c r="AA742" i="1"/>
  <c r="AB742" i="1" s="1"/>
  <c r="M734" i="1"/>
  <c r="AA734" i="1"/>
  <c r="AB734" i="1" s="1"/>
  <c r="M726" i="1"/>
  <c r="AA726" i="1"/>
  <c r="AB726" i="1" s="1"/>
  <c r="M718" i="1"/>
  <c r="AA718" i="1"/>
  <c r="AB718" i="1" s="1"/>
  <c r="M710" i="1"/>
  <c r="AA710" i="1"/>
  <c r="AB710" i="1" s="1"/>
  <c r="M702" i="1"/>
  <c r="AA702" i="1"/>
  <c r="AB702" i="1" s="1"/>
  <c r="M694" i="1"/>
  <c r="AA694" i="1"/>
  <c r="AB694" i="1" s="1"/>
  <c r="M686" i="1"/>
  <c r="AA686" i="1"/>
  <c r="AB686" i="1" s="1"/>
  <c r="M678" i="1"/>
  <c r="AA678" i="1"/>
  <c r="AB678" i="1" s="1"/>
  <c r="M670" i="1"/>
  <c r="AA670" i="1"/>
  <c r="AB670" i="1" s="1"/>
  <c r="M662" i="1"/>
  <c r="AA662" i="1"/>
  <c r="AB662" i="1" s="1"/>
  <c r="M654" i="1"/>
  <c r="AA654" i="1"/>
  <c r="AB654" i="1" s="1"/>
  <c r="M646" i="1"/>
  <c r="AA646" i="1"/>
  <c r="AB646" i="1" s="1"/>
  <c r="M638" i="1"/>
  <c r="AA638" i="1"/>
  <c r="AB638" i="1" s="1"/>
  <c r="M630" i="1"/>
  <c r="AA630" i="1"/>
  <c r="AB630" i="1" s="1"/>
  <c r="M622" i="1"/>
  <c r="AA622" i="1"/>
  <c r="AB622" i="1" s="1"/>
  <c r="M614" i="1"/>
  <c r="AA614" i="1"/>
  <c r="AB614" i="1" s="1"/>
  <c r="M606" i="1"/>
  <c r="AA606" i="1"/>
  <c r="AB606" i="1" s="1"/>
  <c r="M598" i="1"/>
  <c r="AA598" i="1"/>
  <c r="AB598" i="1" s="1"/>
  <c r="M590" i="1"/>
  <c r="AA590" i="1"/>
  <c r="AB590" i="1" s="1"/>
  <c r="M582" i="1"/>
  <c r="AA582" i="1"/>
  <c r="AB582" i="1" s="1"/>
  <c r="M574" i="1"/>
  <c r="AA574" i="1"/>
  <c r="AB574" i="1" s="1"/>
  <c r="M566" i="1"/>
  <c r="AA566" i="1"/>
  <c r="AB566" i="1" s="1"/>
  <c r="M558" i="1"/>
  <c r="AA558" i="1"/>
  <c r="AB558" i="1" s="1"/>
  <c r="M550" i="1"/>
  <c r="AA550" i="1"/>
  <c r="AB550" i="1" s="1"/>
  <c r="M542" i="1"/>
  <c r="AA542" i="1"/>
  <c r="AB542" i="1" s="1"/>
  <c r="M534" i="1"/>
  <c r="AA534" i="1"/>
  <c r="AB534" i="1" s="1"/>
  <c r="M526" i="1"/>
  <c r="AA526" i="1"/>
  <c r="AB526" i="1" s="1"/>
  <c r="M518" i="1"/>
  <c r="AA518" i="1"/>
  <c r="AB518" i="1" s="1"/>
  <c r="M510" i="1"/>
  <c r="AA510" i="1"/>
  <c r="AB510" i="1" s="1"/>
  <c r="M502" i="1"/>
  <c r="AA502" i="1"/>
  <c r="AB502" i="1" s="1"/>
  <c r="M494" i="1"/>
  <c r="AA494" i="1"/>
  <c r="AB494" i="1" s="1"/>
  <c r="M486" i="1"/>
  <c r="AA486" i="1"/>
  <c r="AB486" i="1" s="1"/>
  <c r="M478" i="1"/>
  <c r="AA478" i="1"/>
  <c r="AB478" i="1" s="1"/>
  <c r="M470" i="1"/>
  <c r="AA470" i="1"/>
  <c r="AB470" i="1" s="1"/>
  <c r="M462" i="1"/>
  <c r="AA462" i="1"/>
  <c r="AB462" i="1" s="1"/>
  <c r="M454" i="1"/>
  <c r="AA454" i="1"/>
  <c r="AB454" i="1" s="1"/>
  <c r="M446" i="1"/>
  <c r="AA446" i="1"/>
  <c r="AB446" i="1" s="1"/>
  <c r="M438" i="1"/>
  <c r="AA438" i="1"/>
  <c r="AB438" i="1" s="1"/>
  <c r="M430" i="1"/>
  <c r="AA430" i="1"/>
  <c r="AB430" i="1" s="1"/>
  <c r="M422" i="1"/>
  <c r="AA422" i="1"/>
  <c r="AB422" i="1" s="1"/>
  <c r="M414" i="1"/>
  <c r="AA414" i="1"/>
  <c r="AB414" i="1" s="1"/>
  <c r="M405" i="1"/>
  <c r="AA405" i="1"/>
  <c r="AB405" i="1" s="1"/>
  <c r="M397" i="1"/>
  <c r="AA397" i="1"/>
  <c r="AB397" i="1" s="1"/>
  <c r="M388" i="1"/>
  <c r="AA388" i="1"/>
  <c r="AB388" i="1" s="1"/>
  <c r="M380" i="1"/>
  <c r="AA380" i="1"/>
  <c r="AB380" i="1" s="1"/>
  <c r="M372" i="1"/>
  <c r="AA372" i="1"/>
  <c r="AB372" i="1" s="1"/>
  <c r="M364" i="1"/>
  <c r="AA364" i="1"/>
  <c r="AB364" i="1" s="1"/>
  <c r="M356" i="1"/>
  <c r="AA356" i="1"/>
  <c r="AB356" i="1" s="1"/>
  <c r="M348" i="1"/>
  <c r="AA348" i="1"/>
  <c r="AB348" i="1" s="1"/>
  <c r="M340" i="1"/>
  <c r="AA340" i="1"/>
  <c r="AB340" i="1" s="1"/>
  <c r="M332" i="1"/>
  <c r="AA332" i="1"/>
  <c r="AB332" i="1" s="1"/>
  <c r="M324" i="1"/>
  <c r="AA324" i="1"/>
  <c r="AB324" i="1" s="1"/>
  <c r="M316" i="1"/>
  <c r="AA316" i="1"/>
  <c r="AB316" i="1" s="1"/>
  <c r="M308" i="1"/>
  <c r="AA308" i="1"/>
  <c r="AB308" i="1" s="1"/>
  <c r="M300" i="1"/>
  <c r="AA300" i="1"/>
  <c r="AB300" i="1" s="1"/>
  <c r="M292" i="1"/>
  <c r="AA292" i="1"/>
  <c r="AB292" i="1" s="1"/>
  <c r="M284" i="1"/>
  <c r="AA284" i="1"/>
  <c r="AB284" i="1" s="1"/>
  <c r="M276" i="1"/>
  <c r="AA276" i="1"/>
  <c r="AB276" i="1" s="1"/>
  <c r="M268" i="1"/>
  <c r="AA268" i="1"/>
  <c r="AB268" i="1" s="1"/>
  <c r="M260" i="1"/>
  <c r="AA260" i="1"/>
  <c r="AB260" i="1" s="1"/>
  <c r="M252" i="1"/>
  <c r="AA252" i="1"/>
  <c r="AB252" i="1" s="1"/>
  <c r="M244" i="1"/>
  <c r="AA244" i="1"/>
  <c r="AB244" i="1" s="1"/>
  <c r="M236" i="1"/>
  <c r="AA236" i="1"/>
  <c r="AB236" i="1" s="1"/>
  <c r="M228" i="1"/>
  <c r="AA228" i="1"/>
  <c r="AB228" i="1" s="1"/>
  <c r="M220" i="1"/>
  <c r="AA220" i="1"/>
  <c r="AB220" i="1" s="1"/>
  <c r="M212" i="1"/>
  <c r="AA212" i="1"/>
  <c r="AB212" i="1" s="1"/>
  <c r="M204" i="1"/>
  <c r="AA204" i="1"/>
  <c r="AB204" i="1" s="1"/>
  <c r="M196" i="1"/>
  <c r="AA196" i="1"/>
  <c r="AB196" i="1" s="1"/>
  <c r="M188" i="1"/>
  <c r="AA188" i="1"/>
  <c r="AB188" i="1" s="1"/>
  <c r="M180" i="1"/>
  <c r="AA180" i="1"/>
  <c r="AB180" i="1" s="1"/>
  <c r="M172" i="1"/>
  <c r="AA172" i="1"/>
  <c r="AB172" i="1" s="1"/>
  <c r="M164" i="1"/>
  <c r="AA164" i="1"/>
  <c r="AB164" i="1" s="1"/>
  <c r="M156" i="1"/>
  <c r="AA156" i="1"/>
  <c r="AB156" i="1" s="1"/>
  <c r="M148" i="1"/>
  <c r="AA148" i="1"/>
  <c r="AB148" i="1" s="1"/>
  <c r="M140" i="1"/>
  <c r="AA140" i="1"/>
  <c r="AB140" i="1" s="1"/>
  <c r="M132" i="1"/>
  <c r="AA132" i="1"/>
  <c r="AB132" i="1" s="1"/>
  <c r="M124" i="1"/>
  <c r="AA124" i="1"/>
  <c r="AB124" i="1" s="1"/>
  <c r="M116" i="1"/>
  <c r="AA116" i="1"/>
  <c r="AB116" i="1" s="1"/>
  <c r="M108" i="1"/>
  <c r="AA108" i="1"/>
  <c r="AB108" i="1" s="1"/>
  <c r="M100" i="1"/>
  <c r="AA100" i="1"/>
  <c r="AB100" i="1" s="1"/>
  <c r="M92" i="1"/>
  <c r="AA92" i="1"/>
  <c r="AB92" i="1" s="1"/>
  <c r="M84" i="1"/>
  <c r="AA84" i="1"/>
  <c r="AB84" i="1" s="1"/>
  <c r="M76" i="1"/>
  <c r="AA76" i="1"/>
  <c r="AB76" i="1" s="1"/>
  <c r="M68" i="1"/>
  <c r="AA68" i="1"/>
  <c r="AB68" i="1" s="1"/>
  <c r="M60" i="1"/>
  <c r="AA60" i="1"/>
  <c r="AB60" i="1" s="1"/>
  <c r="M52" i="1"/>
  <c r="AA52" i="1"/>
  <c r="AB52" i="1" s="1"/>
  <c r="M44" i="1"/>
  <c r="AA44" i="1"/>
  <c r="AB44" i="1" s="1"/>
  <c r="M36" i="1"/>
  <c r="AA36" i="1"/>
  <c r="AB36" i="1" s="1"/>
  <c r="M28" i="1"/>
  <c r="AA28" i="1"/>
  <c r="AB28" i="1" s="1"/>
  <c r="M20" i="1"/>
  <c r="AA20" i="1"/>
  <c r="AB20" i="1" s="1"/>
  <c r="M12" i="1"/>
  <c r="AA12" i="1"/>
  <c r="AB12" i="1" s="1"/>
  <c r="M411" i="1"/>
  <c r="AA411" i="1"/>
  <c r="AB411" i="1" s="1"/>
  <c r="M1796" i="1"/>
  <c r="AA1796" i="1"/>
  <c r="AB1796" i="1" s="1"/>
  <c r="M1748" i="1"/>
  <c r="AA1748" i="1"/>
  <c r="AB1748" i="1" s="1"/>
  <c r="M1716" i="1"/>
  <c r="AA1716" i="1"/>
  <c r="AB1716" i="1" s="1"/>
  <c r="M1692" i="1"/>
  <c r="AA1692" i="1"/>
  <c r="AB1692" i="1" s="1"/>
  <c r="M1652" i="1"/>
  <c r="AA1652" i="1"/>
  <c r="AB1652" i="1" s="1"/>
  <c r="M1620" i="1"/>
  <c r="AA1620" i="1"/>
  <c r="AB1620" i="1" s="1"/>
  <c r="M1596" i="1"/>
  <c r="AA1596" i="1"/>
  <c r="AB1596" i="1" s="1"/>
  <c r="M1564" i="1"/>
  <c r="AA1564" i="1"/>
  <c r="AB1564" i="1" s="1"/>
  <c r="M1540" i="1"/>
  <c r="AA1540" i="1"/>
  <c r="AB1540" i="1" s="1"/>
  <c r="M1500" i="1"/>
  <c r="AA1500" i="1"/>
  <c r="AB1500" i="1" s="1"/>
  <c r="M1468" i="1"/>
  <c r="AA1468" i="1"/>
  <c r="AB1468" i="1" s="1"/>
  <c r="M1436" i="1"/>
  <c r="AA1436" i="1"/>
  <c r="AB1436" i="1" s="1"/>
  <c r="M1396" i="1"/>
  <c r="AA1396" i="1"/>
  <c r="AB1396" i="1" s="1"/>
  <c r="M1356" i="1"/>
  <c r="AA1356" i="1"/>
  <c r="AB1356" i="1" s="1"/>
  <c r="M1308" i="1"/>
  <c r="AA1308" i="1"/>
  <c r="AB1308" i="1" s="1"/>
  <c r="M1252" i="1"/>
  <c r="AA1252" i="1"/>
  <c r="AB1252" i="1" s="1"/>
  <c r="M1204" i="1"/>
  <c r="AA1204" i="1"/>
  <c r="AB1204" i="1" s="1"/>
  <c r="M1156" i="1"/>
  <c r="AA1156" i="1"/>
  <c r="AB1156" i="1" s="1"/>
  <c r="M1108" i="1"/>
  <c r="AA1108" i="1"/>
  <c r="AB1108" i="1" s="1"/>
  <c r="M1044" i="1"/>
  <c r="AA1044" i="1"/>
  <c r="AB1044" i="1" s="1"/>
  <c r="M996" i="1"/>
  <c r="AA996" i="1"/>
  <c r="AB996" i="1" s="1"/>
  <c r="M948" i="1"/>
  <c r="AA948" i="1"/>
  <c r="AB948" i="1" s="1"/>
  <c r="M908" i="1"/>
  <c r="AA908" i="1"/>
  <c r="AB908" i="1" s="1"/>
  <c r="M868" i="1"/>
  <c r="AA868" i="1"/>
  <c r="AB868" i="1" s="1"/>
  <c r="M828" i="1"/>
  <c r="AA828" i="1"/>
  <c r="AB828" i="1" s="1"/>
  <c r="M796" i="1"/>
  <c r="AA796" i="1"/>
  <c r="AB796" i="1" s="1"/>
  <c r="M756" i="1"/>
  <c r="AA756" i="1"/>
  <c r="AB756" i="1" s="1"/>
  <c r="M708" i="1"/>
  <c r="AA708" i="1"/>
  <c r="AB708" i="1" s="1"/>
  <c r="M652" i="1"/>
  <c r="AA652" i="1"/>
  <c r="AB652" i="1" s="1"/>
  <c r="M628" i="1"/>
  <c r="AA628" i="1"/>
  <c r="AB628" i="1" s="1"/>
  <c r="M596" i="1"/>
  <c r="AA596" i="1"/>
  <c r="AB596" i="1" s="1"/>
  <c r="M564" i="1"/>
  <c r="AA564" i="1"/>
  <c r="AB564" i="1" s="1"/>
  <c r="M524" i="1"/>
  <c r="AA524" i="1"/>
  <c r="AB524" i="1" s="1"/>
  <c r="M484" i="1"/>
  <c r="AA484" i="1"/>
  <c r="AB484" i="1" s="1"/>
  <c r="M444" i="1"/>
  <c r="AA444" i="1"/>
  <c r="AB444" i="1" s="1"/>
  <c r="M412" i="1"/>
  <c r="AA412" i="1"/>
  <c r="AB412" i="1" s="1"/>
  <c r="M378" i="1"/>
  <c r="AA378" i="1"/>
  <c r="AB378" i="1" s="1"/>
  <c r="M354" i="1"/>
  <c r="AA354" i="1"/>
  <c r="AB354" i="1" s="1"/>
  <c r="M314" i="1"/>
  <c r="AA314" i="1"/>
  <c r="AB314" i="1" s="1"/>
  <c r="M298" i="1"/>
  <c r="AA298" i="1"/>
  <c r="AB298" i="1" s="1"/>
  <c r="M274" i="1"/>
  <c r="AA274" i="1"/>
  <c r="AB274" i="1" s="1"/>
  <c r="M250" i="1"/>
  <c r="AA250" i="1"/>
  <c r="AB250" i="1" s="1"/>
  <c r="M218" i="1"/>
  <c r="AA218" i="1"/>
  <c r="AB218" i="1" s="1"/>
  <c r="M202" i="1"/>
  <c r="AA202" i="1"/>
  <c r="AB202" i="1" s="1"/>
  <c r="M186" i="1"/>
  <c r="AA186" i="1"/>
  <c r="AB186" i="1" s="1"/>
  <c r="M170" i="1"/>
  <c r="AA170" i="1"/>
  <c r="AB170" i="1" s="1"/>
  <c r="M154" i="1"/>
  <c r="AA154" i="1"/>
  <c r="AB154" i="1" s="1"/>
  <c r="M138" i="1"/>
  <c r="AA138" i="1"/>
  <c r="AB138" i="1" s="1"/>
  <c r="M122" i="1"/>
  <c r="AA122" i="1"/>
  <c r="AB122" i="1" s="1"/>
  <c r="M106" i="1"/>
  <c r="AA106" i="1"/>
  <c r="AB106" i="1" s="1"/>
  <c r="M90" i="1"/>
  <c r="AA90" i="1"/>
  <c r="AB90" i="1" s="1"/>
  <c r="M82" i="1"/>
  <c r="AA82" i="1"/>
  <c r="AB82" i="1" s="1"/>
  <c r="M66" i="1"/>
  <c r="AA66" i="1"/>
  <c r="AB66" i="1" s="1"/>
  <c r="M42" i="1"/>
  <c r="AA42" i="1"/>
  <c r="AB42" i="1" s="1"/>
  <c r="AA4" i="1"/>
  <c r="AB4" i="1" s="1"/>
  <c r="M1797" i="1"/>
  <c r="AA1797" i="1"/>
  <c r="AB1797" i="1" s="1"/>
  <c r="M1789" i="1"/>
  <c r="AA1789" i="1"/>
  <c r="AB1789" i="1" s="1"/>
  <c r="M1781" i="1"/>
  <c r="AA1781" i="1"/>
  <c r="AB1781" i="1" s="1"/>
  <c r="M1773" i="1"/>
  <c r="AA1773" i="1"/>
  <c r="AB1773" i="1" s="1"/>
  <c r="M1765" i="1"/>
  <c r="AA1765" i="1"/>
  <c r="AB1765" i="1" s="1"/>
  <c r="M1757" i="1"/>
  <c r="AA1757" i="1"/>
  <c r="AB1757" i="1" s="1"/>
  <c r="M1749" i="1"/>
  <c r="AA1749" i="1"/>
  <c r="AB1749" i="1" s="1"/>
  <c r="M1741" i="1"/>
  <c r="AA1741" i="1"/>
  <c r="AB1741" i="1" s="1"/>
  <c r="M1733" i="1"/>
  <c r="AA1733" i="1"/>
  <c r="AB1733" i="1" s="1"/>
  <c r="M1725" i="1"/>
  <c r="AA1725" i="1"/>
  <c r="AB1725" i="1" s="1"/>
  <c r="M1717" i="1"/>
  <c r="AA1717" i="1"/>
  <c r="AB1717" i="1" s="1"/>
  <c r="M1709" i="1"/>
  <c r="AA1709" i="1"/>
  <c r="AB1709" i="1" s="1"/>
  <c r="M1701" i="1"/>
  <c r="AA1701" i="1"/>
  <c r="AB1701" i="1" s="1"/>
  <c r="M1693" i="1"/>
  <c r="AA1693" i="1"/>
  <c r="AB1693" i="1" s="1"/>
  <c r="M1685" i="1"/>
  <c r="AA1685" i="1"/>
  <c r="AB1685" i="1" s="1"/>
  <c r="M1677" i="1"/>
  <c r="AA1677" i="1"/>
  <c r="AB1677" i="1" s="1"/>
  <c r="M1669" i="1"/>
  <c r="AA1669" i="1"/>
  <c r="AB1669" i="1" s="1"/>
  <c r="M1661" i="1"/>
  <c r="AA1661" i="1"/>
  <c r="AB1661" i="1" s="1"/>
  <c r="M1653" i="1"/>
  <c r="AA1653" i="1"/>
  <c r="AB1653" i="1" s="1"/>
  <c r="M1645" i="1"/>
  <c r="AA1645" i="1"/>
  <c r="AB1645" i="1" s="1"/>
  <c r="M1637" i="1"/>
  <c r="AA1637" i="1"/>
  <c r="AB1637" i="1" s="1"/>
  <c r="M1629" i="1"/>
  <c r="AA1629" i="1"/>
  <c r="AB1629" i="1" s="1"/>
  <c r="M1621" i="1"/>
  <c r="AA1621" i="1"/>
  <c r="AB1621" i="1" s="1"/>
  <c r="M1613" i="1"/>
  <c r="AA1613" i="1"/>
  <c r="AB1613" i="1" s="1"/>
  <c r="M1605" i="1"/>
  <c r="AA1605" i="1"/>
  <c r="AB1605" i="1" s="1"/>
  <c r="M1597" i="1"/>
  <c r="AA1597" i="1"/>
  <c r="AB1597" i="1" s="1"/>
  <c r="M1589" i="1"/>
  <c r="AA1589" i="1"/>
  <c r="AB1589" i="1" s="1"/>
  <c r="M1581" i="1"/>
  <c r="AA1581" i="1"/>
  <c r="AB1581" i="1" s="1"/>
  <c r="M1573" i="1"/>
  <c r="AA1573" i="1"/>
  <c r="AB1573" i="1" s="1"/>
  <c r="M1565" i="1"/>
  <c r="AA1565" i="1"/>
  <c r="AB1565" i="1" s="1"/>
  <c r="M1557" i="1"/>
  <c r="AA1557" i="1"/>
  <c r="AB1557" i="1" s="1"/>
  <c r="M1549" i="1"/>
  <c r="AA1549" i="1"/>
  <c r="AB1549" i="1" s="1"/>
  <c r="M1541" i="1"/>
  <c r="AA1541" i="1"/>
  <c r="AB1541" i="1" s="1"/>
  <c r="M1533" i="1"/>
  <c r="AA1533" i="1"/>
  <c r="AB1533" i="1" s="1"/>
  <c r="M1525" i="1"/>
  <c r="AA1525" i="1"/>
  <c r="AB1525" i="1" s="1"/>
  <c r="M1517" i="1"/>
  <c r="AA1517" i="1"/>
  <c r="AB1517" i="1" s="1"/>
  <c r="M1509" i="1"/>
  <c r="AA1509" i="1"/>
  <c r="AB1509" i="1" s="1"/>
  <c r="M1501" i="1"/>
  <c r="AA1501" i="1"/>
  <c r="AB1501" i="1" s="1"/>
  <c r="M1493" i="1"/>
  <c r="AA1493" i="1"/>
  <c r="AB1493" i="1" s="1"/>
  <c r="M1485" i="1"/>
  <c r="AA1485" i="1"/>
  <c r="AB1485" i="1" s="1"/>
  <c r="M1477" i="1"/>
  <c r="AA1477" i="1"/>
  <c r="AB1477" i="1" s="1"/>
  <c r="M1469" i="1"/>
  <c r="AA1469" i="1"/>
  <c r="AB1469" i="1" s="1"/>
  <c r="M1461" i="1"/>
  <c r="AA1461" i="1"/>
  <c r="AB1461" i="1" s="1"/>
  <c r="M1453" i="1"/>
  <c r="AA1453" i="1"/>
  <c r="AB1453" i="1" s="1"/>
  <c r="M1445" i="1"/>
  <c r="AA1445" i="1"/>
  <c r="AB1445" i="1" s="1"/>
  <c r="M1437" i="1"/>
  <c r="AA1437" i="1"/>
  <c r="AB1437" i="1" s="1"/>
  <c r="M1429" i="1"/>
  <c r="AA1429" i="1"/>
  <c r="AB1429" i="1" s="1"/>
  <c r="M1421" i="1"/>
  <c r="AA1421" i="1"/>
  <c r="AB1421" i="1" s="1"/>
  <c r="M1413" i="1"/>
  <c r="AA1413" i="1"/>
  <c r="AB1413" i="1" s="1"/>
  <c r="M1405" i="1"/>
  <c r="AA1405" i="1"/>
  <c r="AB1405" i="1" s="1"/>
  <c r="M1397" i="1"/>
  <c r="AA1397" i="1"/>
  <c r="AB1397" i="1" s="1"/>
  <c r="M1389" i="1"/>
  <c r="AA1389" i="1"/>
  <c r="AB1389" i="1" s="1"/>
  <c r="M1381" i="1"/>
  <c r="AA1381" i="1"/>
  <c r="AB1381" i="1" s="1"/>
  <c r="M1373" i="1"/>
  <c r="AA1373" i="1"/>
  <c r="AB1373" i="1" s="1"/>
  <c r="M1365" i="1"/>
  <c r="AA1365" i="1"/>
  <c r="AB1365" i="1" s="1"/>
  <c r="M1357" i="1"/>
  <c r="AA1357" i="1"/>
  <c r="AB1357" i="1" s="1"/>
  <c r="M1349" i="1"/>
  <c r="AA1349" i="1"/>
  <c r="AB1349" i="1" s="1"/>
  <c r="M1341" i="1"/>
  <c r="AA1341" i="1"/>
  <c r="AB1341" i="1" s="1"/>
  <c r="M1333" i="1"/>
  <c r="AA1333" i="1"/>
  <c r="AB1333" i="1" s="1"/>
  <c r="M1325" i="1"/>
  <c r="AA1325" i="1"/>
  <c r="AB1325" i="1" s="1"/>
  <c r="M1317" i="1"/>
  <c r="AA1317" i="1"/>
  <c r="AB1317" i="1" s="1"/>
  <c r="M1309" i="1"/>
  <c r="AA1309" i="1"/>
  <c r="AB1309" i="1" s="1"/>
  <c r="M1301" i="1"/>
  <c r="AA1301" i="1"/>
  <c r="AB1301" i="1" s="1"/>
  <c r="M1293" i="1"/>
  <c r="AA1293" i="1"/>
  <c r="AB1293" i="1" s="1"/>
  <c r="M1285" i="1"/>
  <c r="AA1285" i="1"/>
  <c r="AB1285" i="1" s="1"/>
  <c r="M1277" i="1"/>
  <c r="AA1277" i="1"/>
  <c r="AB1277" i="1" s="1"/>
  <c r="M1269" i="1"/>
  <c r="AA1269" i="1"/>
  <c r="AB1269" i="1" s="1"/>
  <c r="M1261" i="1"/>
  <c r="AA1261" i="1"/>
  <c r="AB1261" i="1" s="1"/>
  <c r="M1253" i="1"/>
  <c r="AA1253" i="1"/>
  <c r="AB1253" i="1" s="1"/>
  <c r="M1245" i="1"/>
  <c r="AA1245" i="1"/>
  <c r="AB1245" i="1" s="1"/>
  <c r="M1237" i="1"/>
  <c r="AA1237" i="1"/>
  <c r="AB1237" i="1" s="1"/>
  <c r="M1229" i="1"/>
  <c r="AA1229" i="1"/>
  <c r="AB1229" i="1" s="1"/>
  <c r="M1221" i="1"/>
  <c r="AA1221" i="1"/>
  <c r="AB1221" i="1" s="1"/>
  <c r="M1213" i="1"/>
  <c r="AA1213" i="1"/>
  <c r="AB1213" i="1" s="1"/>
  <c r="M1205" i="1"/>
  <c r="AA1205" i="1"/>
  <c r="AB1205" i="1" s="1"/>
  <c r="M1197" i="1"/>
  <c r="AA1197" i="1"/>
  <c r="AB1197" i="1" s="1"/>
  <c r="M1189" i="1"/>
  <c r="AA1189" i="1"/>
  <c r="AB1189" i="1" s="1"/>
  <c r="M1181" i="1"/>
  <c r="AA1181" i="1"/>
  <c r="AB1181" i="1" s="1"/>
  <c r="M1173" i="1"/>
  <c r="AA1173" i="1"/>
  <c r="AB1173" i="1" s="1"/>
  <c r="M1165" i="1"/>
  <c r="AA1165" i="1"/>
  <c r="AB1165" i="1" s="1"/>
  <c r="M1157" i="1"/>
  <c r="AA1157" i="1"/>
  <c r="AB1157" i="1" s="1"/>
  <c r="M1149" i="1"/>
  <c r="AA1149" i="1"/>
  <c r="AB1149" i="1" s="1"/>
  <c r="M1141" i="1"/>
  <c r="AA1141" i="1"/>
  <c r="AB1141" i="1" s="1"/>
  <c r="M1133" i="1"/>
  <c r="AA1133" i="1"/>
  <c r="AB1133" i="1" s="1"/>
  <c r="M1125" i="1"/>
  <c r="AA1125" i="1"/>
  <c r="AB1125" i="1" s="1"/>
  <c r="M1117" i="1"/>
  <c r="AA1117" i="1"/>
  <c r="AB1117" i="1" s="1"/>
  <c r="M1109" i="1"/>
  <c r="AA1109" i="1"/>
  <c r="AB1109" i="1" s="1"/>
  <c r="M1101" i="1"/>
  <c r="AA1101" i="1"/>
  <c r="AB1101" i="1" s="1"/>
  <c r="M1093" i="1"/>
  <c r="AA1093" i="1"/>
  <c r="AB1093" i="1" s="1"/>
  <c r="M1085" i="1"/>
  <c r="AA1085" i="1"/>
  <c r="AB1085" i="1" s="1"/>
  <c r="M1077" i="1"/>
  <c r="AA1077" i="1"/>
  <c r="AB1077" i="1" s="1"/>
  <c r="M1069" i="1"/>
  <c r="AA1069" i="1"/>
  <c r="AB1069" i="1" s="1"/>
  <c r="M1061" i="1"/>
  <c r="AA1061" i="1"/>
  <c r="AB1061" i="1" s="1"/>
  <c r="M1053" i="1"/>
  <c r="AA1053" i="1"/>
  <c r="AB1053" i="1" s="1"/>
  <c r="M1045" i="1"/>
  <c r="AA1045" i="1"/>
  <c r="AB1045" i="1" s="1"/>
  <c r="M1037" i="1"/>
  <c r="AA1037" i="1"/>
  <c r="AB1037" i="1" s="1"/>
  <c r="M1029" i="1"/>
  <c r="AA1029" i="1"/>
  <c r="AB1029" i="1" s="1"/>
  <c r="M1021" i="1"/>
  <c r="AA1021" i="1"/>
  <c r="AB1021" i="1" s="1"/>
  <c r="M1013" i="1"/>
  <c r="AA1013" i="1"/>
  <c r="AB1013" i="1" s="1"/>
  <c r="M1005" i="1"/>
  <c r="AA1005" i="1"/>
  <c r="AB1005" i="1" s="1"/>
  <c r="M997" i="1"/>
  <c r="AA997" i="1"/>
  <c r="AB997" i="1" s="1"/>
  <c r="M989" i="1"/>
  <c r="AA989" i="1"/>
  <c r="AB989" i="1" s="1"/>
  <c r="M981" i="1"/>
  <c r="AA981" i="1"/>
  <c r="AB981" i="1" s="1"/>
  <c r="M973" i="1"/>
  <c r="AA973" i="1"/>
  <c r="AB973" i="1" s="1"/>
  <c r="M965" i="1"/>
  <c r="AA965" i="1"/>
  <c r="AB965" i="1" s="1"/>
  <c r="M957" i="1"/>
  <c r="AA957" i="1"/>
  <c r="AB957" i="1" s="1"/>
  <c r="M949" i="1"/>
  <c r="AA949" i="1"/>
  <c r="AB949" i="1" s="1"/>
  <c r="M941" i="1"/>
  <c r="AA941" i="1"/>
  <c r="AB941" i="1" s="1"/>
  <c r="M933" i="1"/>
  <c r="AA933" i="1"/>
  <c r="AB933" i="1" s="1"/>
  <c r="M925" i="1"/>
  <c r="AA925" i="1"/>
  <c r="AB925" i="1" s="1"/>
  <c r="M917" i="1"/>
  <c r="AA917" i="1"/>
  <c r="AB917" i="1" s="1"/>
  <c r="M909" i="1"/>
  <c r="AA909" i="1"/>
  <c r="AB909" i="1" s="1"/>
  <c r="M901" i="1"/>
  <c r="AA901" i="1"/>
  <c r="AB901" i="1" s="1"/>
  <c r="M893" i="1"/>
  <c r="AA893" i="1"/>
  <c r="AB893" i="1" s="1"/>
  <c r="M885" i="1"/>
  <c r="AA885" i="1"/>
  <c r="AB885" i="1" s="1"/>
  <c r="M877" i="1"/>
  <c r="AA877" i="1"/>
  <c r="AB877" i="1" s="1"/>
  <c r="M869" i="1"/>
  <c r="AA869" i="1"/>
  <c r="AB869" i="1" s="1"/>
  <c r="M861" i="1"/>
  <c r="AA861" i="1"/>
  <c r="AB861" i="1" s="1"/>
  <c r="M853" i="1"/>
  <c r="AA853" i="1"/>
  <c r="AB853" i="1" s="1"/>
  <c r="M845" i="1"/>
  <c r="AA845" i="1"/>
  <c r="AB845" i="1" s="1"/>
  <c r="M837" i="1"/>
  <c r="AA837" i="1"/>
  <c r="AB837" i="1" s="1"/>
  <c r="M829" i="1"/>
  <c r="AA829" i="1"/>
  <c r="AB829" i="1" s="1"/>
  <c r="M821" i="1"/>
  <c r="AA821" i="1"/>
  <c r="AB821" i="1" s="1"/>
  <c r="M813" i="1"/>
  <c r="AA813" i="1"/>
  <c r="AB813" i="1" s="1"/>
  <c r="M805" i="1"/>
  <c r="AA805" i="1"/>
  <c r="AB805" i="1" s="1"/>
  <c r="M797" i="1"/>
  <c r="AA797" i="1"/>
  <c r="AB797" i="1" s="1"/>
  <c r="M789" i="1"/>
  <c r="AA789" i="1"/>
  <c r="AB789" i="1" s="1"/>
  <c r="M781" i="1"/>
  <c r="AA781" i="1"/>
  <c r="AB781" i="1" s="1"/>
  <c r="M773" i="1"/>
  <c r="AA773" i="1"/>
  <c r="AB773" i="1" s="1"/>
  <c r="M765" i="1"/>
  <c r="AA765" i="1"/>
  <c r="AB765" i="1" s="1"/>
  <c r="M757" i="1"/>
  <c r="AA757" i="1"/>
  <c r="AB757" i="1" s="1"/>
  <c r="M749" i="1"/>
  <c r="AA749" i="1"/>
  <c r="AB749" i="1" s="1"/>
  <c r="M741" i="1"/>
  <c r="AA741" i="1"/>
  <c r="AB741" i="1" s="1"/>
  <c r="M733" i="1"/>
  <c r="AA733" i="1"/>
  <c r="AB733" i="1" s="1"/>
  <c r="M725" i="1"/>
  <c r="AA725" i="1"/>
  <c r="AB725" i="1" s="1"/>
  <c r="M717" i="1"/>
  <c r="AA717" i="1"/>
  <c r="AB717" i="1" s="1"/>
  <c r="M709" i="1"/>
  <c r="AA709" i="1"/>
  <c r="AB709" i="1" s="1"/>
  <c r="M701" i="1"/>
  <c r="AA701" i="1"/>
  <c r="AB701" i="1" s="1"/>
  <c r="M693" i="1"/>
  <c r="AA693" i="1"/>
  <c r="AB693" i="1" s="1"/>
  <c r="M685" i="1"/>
  <c r="AA685" i="1"/>
  <c r="AB685" i="1" s="1"/>
  <c r="M677" i="1"/>
  <c r="AA677" i="1"/>
  <c r="AB677" i="1" s="1"/>
  <c r="M669" i="1"/>
  <c r="AA669" i="1"/>
  <c r="AB669" i="1" s="1"/>
  <c r="M661" i="1"/>
  <c r="AA661" i="1"/>
  <c r="AB661" i="1" s="1"/>
  <c r="M653" i="1"/>
  <c r="AA653" i="1"/>
  <c r="AB653" i="1" s="1"/>
  <c r="M645" i="1"/>
  <c r="AA645" i="1"/>
  <c r="AB645" i="1" s="1"/>
  <c r="M637" i="1"/>
  <c r="AA637" i="1"/>
  <c r="AB637" i="1" s="1"/>
  <c r="M629" i="1"/>
  <c r="AA629" i="1"/>
  <c r="AB629" i="1" s="1"/>
  <c r="M621" i="1"/>
  <c r="AA621" i="1"/>
  <c r="AB621" i="1" s="1"/>
  <c r="M613" i="1"/>
  <c r="AA613" i="1"/>
  <c r="AB613" i="1" s="1"/>
  <c r="M605" i="1"/>
  <c r="AA605" i="1"/>
  <c r="AB605" i="1" s="1"/>
  <c r="M597" i="1"/>
  <c r="AA597" i="1"/>
  <c r="AB597" i="1" s="1"/>
  <c r="M589" i="1"/>
  <c r="AA589" i="1"/>
  <c r="AB589" i="1" s="1"/>
  <c r="M581" i="1"/>
  <c r="AA581" i="1"/>
  <c r="AB581" i="1" s="1"/>
  <c r="M573" i="1"/>
  <c r="AA573" i="1"/>
  <c r="AB573" i="1" s="1"/>
  <c r="M565" i="1"/>
  <c r="AA565" i="1"/>
  <c r="AB565" i="1" s="1"/>
  <c r="M557" i="1"/>
  <c r="AA557" i="1"/>
  <c r="AB557" i="1" s="1"/>
  <c r="M549" i="1"/>
  <c r="AA549" i="1"/>
  <c r="AB549" i="1" s="1"/>
  <c r="M541" i="1"/>
  <c r="AA541" i="1"/>
  <c r="AB541" i="1" s="1"/>
  <c r="M533" i="1"/>
  <c r="AA533" i="1"/>
  <c r="AB533" i="1" s="1"/>
  <c r="M525" i="1"/>
  <c r="AA525" i="1"/>
  <c r="AB525" i="1" s="1"/>
  <c r="M517" i="1"/>
  <c r="AA517" i="1"/>
  <c r="AB517" i="1" s="1"/>
  <c r="M509" i="1"/>
  <c r="AA509" i="1"/>
  <c r="AB509" i="1" s="1"/>
  <c r="M501" i="1"/>
  <c r="AA501" i="1"/>
  <c r="AB501" i="1" s="1"/>
  <c r="M493" i="1"/>
  <c r="AA493" i="1"/>
  <c r="AB493" i="1" s="1"/>
  <c r="M485" i="1"/>
  <c r="AA485" i="1"/>
  <c r="AB485" i="1" s="1"/>
  <c r="M477" i="1"/>
  <c r="AA477" i="1"/>
  <c r="AB477" i="1" s="1"/>
  <c r="M469" i="1"/>
  <c r="AA469" i="1"/>
  <c r="AB469" i="1" s="1"/>
  <c r="M461" i="1"/>
  <c r="AA461" i="1"/>
  <c r="AB461" i="1" s="1"/>
  <c r="M453" i="1"/>
  <c r="AA453" i="1"/>
  <c r="AB453" i="1" s="1"/>
  <c r="M445" i="1"/>
  <c r="AA445" i="1"/>
  <c r="AB445" i="1" s="1"/>
  <c r="M437" i="1"/>
  <c r="AA437" i="1"/>
  <c r="AB437" i="1" s="1"/>
  <c r="M429" i="1"/>
  <c r="AA429" i="1"/>
  <c r="AB429" i="1" s="1"/>
  <c r="M421" i="1"/>
  <c r="AA421" i="1"/>
  <c r="AB421" i="1" s="1"/>
  <c r="M413" i="1"/>
  <c r="AA413" i="1"/>
  <c r="AB413" i="1" s="1"/>
  <c r="M404" i="1"/>
  <c r="AA404" i="1"/>
  <c r="AB404" i="1" s="1"/>
  <c r="M396" i="1"/>
  <c r="AA396" i="1"/>
  <c r="AB396" i="1" s="1"/>
  <c r="M387" i="1"/>
  <c r="AA387" i="1"/>
  <c r="AB387" i="1" s="1"/>
  <c r="M379" i="1"/>
  <c r="AA379" i="1"/>
  <c r="AB379" i="1" s="1"/>
  <c r="M371" i="1"/>
  <c r="AA371" i="1"/>
  <c r="AB371" i="1" s="1"/>
  <c r="M363" i="1"/>
  <c r="AA363" i="1"/>
  <c r="AB363" i="1" s="1"/>
  <c r="M355" i="1"/>
  <c r="AA355" i="1"/>
  <c r="AB355" i="1" s="1"/>
  <c r="M347" i="1"/>
  <c r="AA347" i="1"/>
  <c r="AB347" i="1" s="1"/>
  <c r="M339" i="1"/>
  <c r="AA339" i="1"/>
  <c r="AB339" i="1" s="1"/>
  <c r="M331" i="1"/>
  <c r="AA331" i="1"/>
  <c r="AB331" i="1" s="1"/>
  <c r="M323" i="1"/>
  <c r="AA323" i="1"/>
  <c r="AB323" i="1" s="1"/>
  <c r="M315" i="1"/>
  <c r="AA315" i="1"/>
  <c r="AB315" i="1" s="1"/>
  <c r="M307" i="1"/>
  <c r="AA307" i="1"/>
  <c r="AB307" i="1" s="1"/>
  <c r="M299" i="1"/>
  <c r="AA299" i="1"/>
  <c r="AB299" i="1" s="1"/>
  <c r="M291" i="1"/>
  <c r="AA291" i="1"/>
  <c r="AB291" i="1" s="1"/>
  <c r="M283" i="1"/>
  <c r="AA283" i="1"/>
  <c r="AB283" i="1" s="1"/>
  <c r="M275" i="1"/>
  <c r="AA275" i="1"/>
  <c r="AB275" i="1" s="1"/>
  <c r="M267" i="1"/>
  <c r="AA267" i="1"/>
  <c r="AB267" i="1" s="1"/>
  <c r="M259" i="1"/>
  <c r="AA259" i="1"/>
  <c r="AB259" i="1" s="1"/>
  <c r="M251" i="1"/>
  <c r="AA251" i="1"/>
  <c r="AB251" i="1" s="1"/>
  <c r="M243" i="1"/>
  <c r="AA243" i="1"/>
  <c r="AB243" i="1" s="1"/>
  <c r="M235" i="1"/>
  <c r="AA235" i="1"/>
  <c r="AB235" i="1" s="1"/>
  <c r="M227" i="1"/>
  <c r="AA227" i="1"/>
  <c r="AB227" i="1" s="1"/>
  <c r="M219" i="1"/>
  <c r="AA219" i="1"/>
  <c r="AB219" i="1" s="1"/>
  <c r="M211" i="1"/>
  <c r="AA211" i="1"/>
  <c r="AB211" i="1" s="1"/>
  <c r="M203" i="1"/>
  <c r="AA203" i="1"/>
  <c r="AB203" i="1" s="1"/>
  <c r="M195" i="1"/>
  <c r="AA195" i="1"/>
  <c r="AB195" i="1" s="1"/>
  <c r="M187" i="1"/>
  <c r="AA187" i="1"/>
  <c r="AB187" i="1" s="1"/>
  <c r="M179" i="1"/>
  <c r="AA179" i="1"/>
  <c r="AB179" i="1" s="1"/>
  <c r="M171" i="1"/>
  <c r="AA171" i="1"/>
  <c r="AB171" i="1" s="1"/>
  <c r="M163" i="1"/>
  <c r="AA163" i="1"/>
  <c r="AB163" i="1" s="1"/>
  <c r="M155" i="1"/>
  <c r="AA155" i="1"/>
  <c r="AB155" i="1" s="1"/>
  <c r="M147" i="1"/>
  <c r="AA147" i="1"/>
  <c r="AB147" i="1" s="1"/>
  <c r="M139" i="1"/>
  <c r="AA139" i="1"/>
  <c r="AB139" i="1" s="1"/>
  <c r="M131" i="1"/>
  <c r="AA131" i="1"/>
  <c r="AB131" i="1" s="1"/>
  <c r="M123" i="1"/>
  <c r="AA123" i="1"/>
  <c r="AB123" i="1" s="1"/>
  <c r="M115" i="1"/>
  <c r="AA115" i="1"/>
  <c r="AB115" i="1" s="1"/>
  <c r="M107" i="1"/>
  <c r="AA107" i="1"/>
  <c r="AB107" i="1" s="1"/>
  <c r="M99" i="1"/>
  <c r="AA99" i="1"/>
  <c r="AB99" i="1" s="1"/>
  <c r="M91" i="1"/>
  <c r="AA91" i="1"/>
  <c r="AB91" i="1" s="1"/>
  <c r="M83" i="1"/>
  <c r="AA83" i="1"/>
  <c r="AB83" i="1" s="1"/>
  <c r="M75" i="1"/>
  <c r="AA75" i="1"/>
  <c r="AB75" i="1" s="1"/>
  <c r="M67" i="1"/>
  <c r="AA67" i="1"/>
  <c r="AB67" i="1" s="1"/>
  <c r="M59" i="1"/>
  <c r="AA59" i="1"/>
  <c r="AB59" i="1" s="1"/>
  <c r="M51" i="1"/>
  <c r="AA51" i="1"/>
  <c r="AB51" i="1" s="1"/>
  <c r="M43" i="1"/>
  <c r="AA43" i="1"/>
  <c r="AB43" i="1" s="1"/>
  <c r="M35" i="1"/>
  <c r="AA35" i="1"/>
  <c r="AB35" i="1" s="1"/>
  <c r="M27" i="1"/>
  <c r="AA27" i="1"/>
  <c r="AB27" i="1" s="1"/>
  <c r="M19" i="1"/>
  <c r="AA19" i="1"/>
  <c r="AB19" i="1" s="1"/>
  <c r="M11" i="1"/>
  <c r="AA11" i="1"/>
  <c r="AB11" i="1" s="1"/>
  <c r="M390" i="1"/>
  <c r="AA390" i="1"/>
  <c r="AB390" i="1" s="1"/>
  <c r="P658" i="1"/>
  <c r="K658" i="1"/>
  <c r="N658" i="1" s="1"/>
  <c r="AJ658" i="1" s="1"/>
  <c r="K670" i="1"/>
  <c r="K678" i="1"/>
  <c r="N678" i="1" s="1"/>
  <c r="AJ678" i="1" s="1"/>
  <c r="P686" i="1"/>
  <c r="K686" i="1"/>
  <c r="N686" i="1" s="1"/>
  <c r="AJ686" i="1" s="1"/>
  <c r="K694" i="1"/>
  <c r="P702" i="1"/>
  <c r="K702" i="1"/>
  <c r="P710" i="1"/>
  <c r="K710" i="1"/>
  <c r="K722" i="1"/>
  <c r="N722" i="1" s="1"/>
  <c r="K730" i="1"/>
  <c r="N730" i="1" s="1"/>
  <c r="AJ730" i="1" s="1"/>
  <c r="K738" i="1"/>
  <c r="N738" i="1" s="1"/>
  <c r="AJ738" i="1" s="1"/>
  <c r="K750" i="1"/>
  <c r="P758" i="1"/>
  <c r="K758" i="1"/>
  <c r="K770" i="1"/>
  <c r="K778" i="1"/>
  <c r="K786" i="1"/>
  <c r="N786" i="1" s="1"/>
  <c r="AJ786" i="1" s="1"/>
  <c r="P798" i="1"/>
  <c r="K798" i="1"/>
  <c r="N798" i="1" s="1"/>
  <c r="AJ798" i="1" s="1"/>
  <c r="K806" i="1"/>
  <c r="N806" i="1" s="1"/>
  <c r="AJ806" i="1" s="1"/>
  <c r="P814" i="1"/>
  <c r="K814" i="1"/>
  <c r="P822" i="1"/>
  <c r="K822" i="1"/>
  <c r="K834" i="1"/>
  <c r="K842" i="1"/>
  <c r="K850" i="1"/>
  <c r="N850" i="1" s="1"/>
  <c r="AJ850" i="1" s="1"/>
  <c r="K854" i="1"/>
  <c r="K862" i="1"/>
  <c r="K870" i="1"/>
  <c r="P878" i="1"/>
  <c r="K878" i="1"/>
  <c r="P886" i="1"/>
  <c r="K886" i="1"/>
  <c r="P894" i="1"/>
  <c r="K894" i="1"/>
  <c r="N894" i="1" s="1"/>
  <c r="AJ894" i="1" s="1"/>
  <c r="P906" i="1"/>
  <c r="K906" i="1"/>
  <c r="K918" i="1"/>
  <c r="P942" i="1"/>
  <c r="K942" i="1"/>
  <c r="P1002" i="1"/>
  <c r="K1002" i="1"/>
  <c r="K1190" i="1"/>
  <c r="P1194" i="1"/>
  <c r="K1194" i="1"/>
  <c r="P1198" i="1"/>
  <c r="K1198" i="1"/>
  <c r="K1202" i="1"/>
  <c r="K1206" i="1"/>
  <c r="K1210" i="1"/>
  <c r="P1214" i="1"/>
  <c r="K1214" i="1"/>
  <c r="P1218" i="1"/>
  <c r="K1218" i="1"/>
  <c r="P1222" i="1"/>
  <c r="K1222" i="1"/>
  <c r="N1222" i="1" s="1"/>
  <c r="AJ1222" i="1" s="1"/>
  <c r="P1226" i="1"/>
  <c r="K1226" i="1"/>
  <c r="P1230" i="1"/>
  <c r="K1230" i="1"/>
  <c r="P1234" i="1"/>
  <c r="K1234" i="1"/>
  <c r="N1234" i="1" s="1"/>
  <c r="AJ1234" i="1" s="1"/>
  <c r="P1238" i="1"/>
  <c r="K1238" i="1"/>
  <c r="N1238" i="1" s="1"/>
  <c r="AJ1238" i="1" s="1"/>
  <c r="P1242" i="1"/>
  <c r="K1242" i="1"/>
  <c r="P1246" i="1"/>
  <c r="K1246" i="1"/>
  <c r="P1250" i="1"/>
  <c r="K1250" i="1"/>
  <c r="P1254" i="1"/>
  <c r="K1254" i="1"/>
  <c r="N1254" i="1" s="1"/>
  <c r="AJ1254" i="1" s="1"/>
  <c r="P1258" i="1"/>
  <c r="K1258" i="1"/>
  <c r="P1262" i="1"/>
  <c r="K1262" i="1"/>
  <c r="P1266" i="1"/>
  <c r="K1266" i="1"/>
  <c r="K1270" i="1"/>
  <c r="P1274" i="1"/>
  <c r="K1274" i="1"/>
  <c r="P1278" i="1"/>
  <c r="K1278" i="1"/>
  <c r="N1278" i="1" s="1"/>
  <c r="AJ1278" i="1" s="1"/>
  <c r="K1282" i="1"/>
  <c r="K1286" i="1"/>
  <c r="P1290" i="1"/>
  <c r="K1290" i="1"/>
  <c r="P1294" i="1"/>
  <c r="K1294" i="1"/>
  <c r="P1298" i="1"/>
  <c r="K1298" i="1"/>
  <c r="N1298" i="1" s="1"/>
  <c r="AJ1298" i="1" s="1"/>
  <c r="K1302" i="1"/>
  <c r="K1306" i="1"/>
  <c r="N1306" i="1" s="1"/>
  <c r="AJ1306" i="1" s="1"/>
  <c r="K1310" i="1"/>
  <c r="P1314" i="1"/>
  <c r="K1314" i="1"/>
  <c r="P1318" i="1"/>
  <c r="K1318" i="1"/>
  <c r="N1318" i="1" s="1"/>
  <c r="AJ1318" i="1" s="1"/>
  <c r="P1322" i="1"/>
  <c r="K1322" i="1"/>
  <c r="K1326" i="1"/>
  <c r="K1330" i="1"/>
  <c r="P1334" i="1"/>
  <c r="K1334" i="1"/>
  <c r="N1334" i="1" s="1"/>
  <c r="AJ1334" i="1" s="1"/>
  <c r="P1338" i="1"/>
  <c r="K1338" i="1"/>
  <c r="N1338" i="1" s="1"/>
  <c r="AJ1338" i="1" s="1"/>
  <c r="P1342" i="1"/>
  <c r="K1342" i="1"/>
  <c r="N1342" i="1" s="1"/>
  <c r="AJ1342" i="1" s="1"/>
  <c r="K1346" i="1"/>
  <c r="K1350" i="1"/>
  <c r="P1354" i="1"/>
  <c r="K1354" i="1"/>
  <c r="N1354" i="1" s="1"/>
  <c r="AJ1354" i="1" s="1"/>
  <c r="P1358" i="1"/>
  <c r="K1358" i="1"/>
  <c r="N1358" i="1" s="1"/>
  <c r="AJ1358" i="1" s="1"/>
  <c r="P1362" i="1"/>
  <c r="K1362" i="1"/>
  <c r="P1366" i="1"/>
  <c r="K1366" i="1"/>
  <c r="K1370" i="1"/>
  <c r="N1370" i="1" s="1"/>
  <c r="AJ1370" i="1" s="1"/>
  <c r="P1374" i="1"/>
  <c r="K1374" i="1"/>
  <c r="P1378" i="1"/>
  <c r="K1378" i="1"/>
  <c r="P1382" i="1"/>
  <c r="K1382" i="1"/>
  <c r="P1386" i="1"/>
  <c r="K1386" i="1"/>
  <c r="K1390" i="1"/>
  <c r="K1394" i="1"/>
  <c r="K1398" i="1"/>
  <c r="P1402" i="1"/>
  <c r="K1402" i="1"/>
  <c r="N1402" i="1" s="1"/>
  <c r="AJ1402" i="1" s="1"/>
  <c r="P1406" i="1"/>
  <c r="K1406" i="1"/>
  <c r="N1406" i="1" s="1"/>
  <c r="AJ1406" i="1" s="1"/>
  <c r="P1410" i="1"/>
  <c r="K1410" i="1"/>
  <c r="K1414" i="1"/>
  <c r="K1418" i="1"/>
  <c r="K1422" i="1"/>
  <c r="P1426" i="1"/>
  <c r="K1426" i="1"/>
  <c r="K1430" i="1"/>
  <c r="P1434" i="1"/>
  <c r="K1434" i="1"/>
  <c r="N1434" i="1" s="1"/>
  <c r="AJ1434" i="1" s="1"/>
  <c r="P1438" i="1"/>
  <c r="K1438" i="1"/>
  <c r="N1438" i="1" s="1"/>
  <c r="AJ1438" i="1" s="1"/>
  <c r="K1442" i="1"/>
  <c r="P1446" i="1"/>
  <c r="K1446" i="1"/>
  <c r="P1450" i="1"/>
  <c r="K1450" i="1"/>
  <c r="P1454" i="1"/>
  <c r="K1454" i="1"/>
  <c r="P1458" i="1"/>
  <c r="K1458" i="1"/>
  <c r="P1462" i="1"/>
  <c r="K1462" i="1"/>
  <c r="P1466" i="1"/>
  <c r="K1466" i="1"/>
  <c r="N1466" i="1" s="1"/>
  <c r="AJ1466" i="1" s="1"/>
  <c r="P1470" i="1"/>
  <c r="K1470" i="1"/>
  <c r="N1470" i="1" s="1"/>
  <c r="AJ1470" i="1" s="1"/>
  <c r="P1474" i="1"/>
  <c r="K1474" i="1"/>
  <c r="P1478" i="1"/>
  <c r="K1478" i="1"/>
  <c r="K1482" i="1"/>
  <c r="K1486" i="1"/>
  <c r="K1490" i="1"/>
  <c r="N1490" i="1" s="1"/>
  <c r="AJ1490" i="1" s="1"/>
  <c r="K1494" i="1"/>
  <c r="K1498" i="1"/>
  <c r="N1498" i="1" s="1"/>
  <c r="AJ1498" i="1" s="1"/>
  <c r="K1502" i="1"/>
  <c r="K1506" i="1"/>
  <c r="K1510" i="1"/>
  <c r="K1514" i="1"/>
  <c r="K1518" i="1"/>
  <c r="K1522" i="1"/>
  <c r="K1526" i="1"/>
  <c r="P1530" i="1"/>
  <c r="K1530" i="1"/>
  <c r="N1530" i="1" s="1"/>
  <c r="AJ1530" i="1" s="1"/>
  <c r="P1534" i="1"/>
  <c r="K1534" i="1"/>
  <c r="K1538" i="1"/>
  <c r="K1542" i="1"/>
  <c r="K1546" i="1"/>
  <c r="K1550" i="1"/>
  <c r="K1554" i="1"/>
  <c r="N1554" i="1" s="1"/>
  <c r="K1558" i="1"/>
  <c r="K1562" i="1"/>
  <c r="K1566" i="1"/>
  <c r="K1570" i="1"/>
  <c r="K1574" i="1"/>
  <c r="K1578" i="1"/>
  <c r="P1582" i="1"/>
  <c r="K1582" i="1"/>
  <c r="P1586" i="1"/>
  <c r="K1586" i="1"/>
  <c r="P1590" i="1"/>
  <c r="K1590" i="1"/>
  <c r="P1594" i="1"/>
  <c r="K1594" i="1"/>
  <c r="N1594" i="1" s="1"/>
  <c r="AJ1594" i="1" s="1"/>
  <c r="P1598" i="1"/>
  <c r="K1598" i="1"/>
  <c r="P1602" i="1"/>
  <c r="K1602" i="1"/>
  <c r="P1606" i="1"/>
  <c r="K1606" i="1"/>
  <c r="P1610" i="1"/>
  <c r="K1610" i="1"/>
  <c r="N1610" i="1" s="1"/>
  <c r="AJ1610" i="1" s="1"/>
  <c r="K1614" i="1"/>
  <c r="K1618" i="1"/>
  <c r="N1618" i="1" s="1"/>
  <c r="AJ1618" i="1" s="1"/>
  <c r="K1622" i="1"/>
  <c r="K1626" i="1"/>
  <c r="N1626" i="1" s="1"/>
  <c r="AJ1626" i="1" s="1"/>
  <c r="P1630" i="1"/>
  <c r="K1630" i="1"/>
  <c r="P1634" i="1"/>
  <c r="K1634" i="1"/>
  <c r="P1638" i="1"/>
  <c r="K1638" i="1"/>
  <c r="N1638" i="1" s="1"/>
  <c r="AJ1638" i="1" s="1"/>
  <c r="P1642" i="1"/>
  <c r="K1642" i="1"/>
  <c r="P1646" i="1"/>
  <c r="K1646" i="1"/>
  <c r="K1650" i="1"/>
  <c r="K1654" i="1"/>
  <c r="N1654" i="1" s="1"/>
  <c r="AJ1654" i="1" s="1"/>
  <c r="K1658" i="1"/>
  <c r="N1658" i="1" s="1"/>
  <c r="AJ1658" i="1" s="1"/>
  <c r="K1662" i="1"/>
  <c r="K1666" i="1"/>
  <c r="K1670" i="1"/>
  <c r="K1674" i="1"/>
  <c r="K1678" i="1"/>
  <c r="P1682" i="1"/>
  <c r="K1682" i="1"/>
  <c r="N1682" i="1" s="1"/>
  <c r="AJ1682" i="1" s="1"/>
  <c r="P1686" i="1"/>
  <c r="K1686" i="1"/>
  <c r="K1690" i="1"/>
  <c r="N1690" i="1" s="1"/>
  <c r="AJ1690" i="1" s="1"/>
  <c r="K1694" i="1"/>
  <c r="K1698" i="1"/>
  <c r="K1702" i="1"/>
  <c r="P1706" i="1"/>
  <c r="K1706" i="1"/>
  <c r="N1706" i="1" s="1"/>
  <c r="AJ1706" i="1" s="1"/>
  <c r="P1710" i="1"/>
  <c r="K1710" i="1"/>
  <c r="N1710" i="1" s="1"/>
  <c r="AJ1710" i="1" s="1"/>
  <c r="P1714" i="1"/>
  <c r="K1714" i="1"/>
  <c r="K1718" i="1"/>
  <c r="K1722" i="1"/>
  <c r="N1722" i="1" s="1"/>
  <c r="AJ1722" i="1" s="1"/>
  <c r="K1726" i="1"/>
  <c r="P1730" i="1"/>
  <c r="K1730" i="1"/>
  <c r="P1734" i="1"/>
  <c r="K1734" i="1"/>
  <c r="N1734" i="1" s="1"/>
  <c r="AJ1734" i="1" s="1"/>
  <c r="P1738" i="1"/>
  <c r="K1738" i="1"/>
  <c r="P1742" i="1"/>
  <c r="K1742" i="1"/>
  <c r="P1746" i="1"/>
  <c r="K1746" i="1"/>
  <c r="N1746" i="1" s="1"/>
  <c r="AJ1746" i="1" s="1"/>
  <c r="P1750" i="1"/>
  <c r="K1750" i="1"/>
  <c r="P1754" i="1"/>
  <c r="K1754" i="1"/>
  <c r="P1758" i="1"/>
  <c r="K1758" i="1"/>
  <c r="P1762" i="1"/>
  <c r="K1762" i="1"/>
  <c r="N1762" i="1" s="1"/>
  <c r="AJ1762" i="1" s="1"/>
  <c r="P1766" i="1"/>
  <c r="K1766" i="1"/>
  <c r="N1766" i="1" s="1"/>
  <c r="AJ1766" i="1" s="1"/>
  <c r="P1770" i="1"/>
  <c r="K1770" i="1"/>
  <c r="P1774" i="1"/>
  <c r="K1774" i="1"/>
  <c r="P1778" i="1"/>
  <c r="K1778" i="1"/>
  <c r="P1782" i="1"/>
  <c r="K1782" i="1"/>
  <c r="P1786" i="1"/>
  <c r="K1786" i="1"/>
  <c r="P1790" i="1"/>
  <c r="K1790" i="1"/>
  <c r="P1794" i="1"/>
  <c r="K1794" i="1"/>
  <c r="N1794" i="1" s="1"/>
  <c r="AJ1794" i="1" s="1"/>
  <c r="P1798" i="1"/>
  <c r="K1798" i="1"/>
  <c r="N1798" i="1" s="1"/>
  <c r="AJ1798" i="1" s="1"/>
  <c r="P1802" i="1"/>
  <c r="K1802" i="1"/>
  <c r="P6" i="1"/>
  <c r="K6" i="1"/>
  <c r="N6" i="1" s="1"/>
  <c r="AJ6" i="1" s="1"/>
  <c r="P10" i="1"/>
  <c r="K10" i="1"/>
  <c r="P14" i="1"/>
  <c r="K14" i="1"/>
  <c r="K18" i="1"/>
  <c r="N18" i="1" s="1"/>
  <c r="AJ18" i="1" s="1"/>
  <c r="K22" i="1"/>
  <c r="K26" i="1"/>
  <c r="K30" i="1"/>
  <c r="K34" i="1"/>
  <c r="K38" i="1"/>
  <c r="N38" i="1" s="1"/>
  <c r="AJ38" i="1" s="1"/>
  <c r="P42" i="1"/>
  <c r="K42" i="1"/>
  <c r="P46" i="1"/>
  <c r="K46" i="1"/>
  <c r="P50" i="1"/>
  <c r="K50" i="1"/>
  <c r="N50" i="1" s="1"/>
  <c r="AJ50" i="1" s="1"/>
  <c r="P54" i="1"/>
  <c r="K54" i="1"/>
  <c r="P58" i="1"/>
  <c r="K58" i="1"/>
  <c r="K62" i="1"/>
  <c r="K66" i="1"/>
  <c r="K70" i="1"/>
  <c r="N70" i="1" s="1"/>
  <c r="AJ70" i="1" s="1"/>
  <c r="K74" i="1"/>
  <c r="K78" i="1"/>
  <c r="K82" i="1"/>
  <c r="P86" i="1"/>
  <c r="K86" i="1"/>
  <c r="P90" i="1"/>
  <c r="K90" i="1"/>
  <c r="P94" i="1"/>
  <c r="K94" i="1"/>
  <c r="P98" i="1"/>
  <c r="K98" i="1"/>
  <c r="N98" i="1" s="1"/>
  <c r="AJ98" i="1" s="1"/>
  <c r="P102" i="1"/>
  <c r="K102" i="1"/>
  <c r="N102" i="1" s="1"/>
  <c r="AJ102" i="1" s="1"/>
  <c r="P106" i="1"/>
  <c r="K106" i="1"/>
  <c r="P110" i="1"/>
  <c r="K110" i="1"/>
  <c r="P114" i="1"/>
  <c r="K114" i="1"/>
  <c r="P118" i="1"/>
  <c r="K118" i="1"/>
  <c r="P122" i="1"/>
  <c r="K122" i="1"/>
  <c r="P126" i="1"/>
  <c r="K126" i="1"/>
  <c r="N126" i="1" s="1"/>
  <c r="AJ126" i="1" s="1"/>
  <c r="P130" i="1"/>
  <c r="K130" i="1"/>
  <c r="N130" i="1" s="1"/>
  <c r="AJ130" i="1" s="1"/>
  <c r="P134" i="1"/>
  <c r="K134" i="1"/>
  <c r="N134" i="1" s="1"/>
  <c r="AJ134" i="1" s="1"/>
  <c r="P138" i="1"/>
  <c r="K138" i="1"/>
  <c r="K142" i="1"/>
  <c r="K146" i="1"/>
  <c r="K150" i="1"/>
  <c r="N150" i="1" s="1"/>
  <c r="AJ150" i="1" s="1"/>
  <c r="K154" i="1"/>
  <c r="P158" i="1"/>
  <c r="K158" i="1"/>
  <c r="K162" i="1"/>
  <c r="K166" i="1"/>
  <c r="N166" i="1" s="1"/>
  <c r="AJ166" i="1" s="1"/>
  <c r="K170" i="1"/>
  <c r="K174" i="1"/>
  <c r="P178" i="1"/>
  <c r="K178" i="1"/>
  <c r="K182" i="1"/>
  <c r="P186" i="1"/>
  <c r="K186" i="1"/>
  <c r="P190" i="1"/>
  <c r="K190" i="1"/>
  <c r="N190" i="1" s="1"/>
  <c r="AJ190" i="1" s="1"/>
  <c r="P194" i="1"/>
  <c r="K194" i="1"/>
  <c r="P198" i="1"/>
  <c r="K198" i="1"/>
  <c r="N198" i="1" s="1"/>
  <c r="AJ198" i="1" s="1"/>
  <c r="K202" i="1"/>
  <c r="N202" i="1" s="1"/>
  <c r="AJ202" i="1" s="1"/>
  <c r="K206" i="1"/>
  <c r="K210" i="1"/>
  <c r="K214" i="1"/>
  <c r="K218" i="1"/>
  <c r="K222" i="1"/>
  <c r="K226" i="1"/>
  <c r="N226" i="1" s="1"/>
  <c r="AJ226" i="1" s="1"/>
  <c r="K230" i="1"/>
  <c r="N230" i="1" s="1"/>
  <c r="AJ230" i="1" s="1"/>
  <c r="K234" i="1"/>
  <c r="N234" i="1" s="1"/>
  <c r="AJ234" i="1" s="1"/>
  <c r="P238" i="1"/>
  <c r="K238" i="1"/>
  <c r="P242" i="1"/>
  <c r="K242" i="1"/>
  <c r="P246" i="1"/>
  <c r="K246" i="1"/>
  <c r="P250" i="1"/>
  <c r="K250" i="1"/>
  <c r="P254" i="1"/>
  <c r="K254" i="1"/>
  <c r="N254" i="1" s="1"/>
  <c r="AJ254" i="1" s="1"/>
  <c r="P258" i="1"/>
  <c r="K258" i="1"/>
  <c r="N258" i="1" s="1"/>
  <c r="AJ258" i="1" s="1"/>
  <c r="K262" i="1"/>
  <c r="N262" i="1" s="1"/>
  <c r="AJ262" i="1" s="1"/>
  <c r="K266" i="1"/>
  <c r="K270" i="1"/>
  <c r="N270" i="1" s="1"/>
  <c r="AJ270" i="1" s="1"/>
  <c r="K274" i="1"/>
  <c r="N274" i="1" s="1"/>
  <c r="AJ274" i="1" s="1"/>
  <c r="P278" i="1"/>
  <c r="K278" i="1"/>
  <c r="P282" i="1"/>
  <c r="K282" i="1"/>
  <c r="K286" i="1"/>
  <c r="K290" i="1"/>
  <c r="N290" i="1" s="1"/>
  <c r="AJ290" i="1" s="1"/>
  <c r="K294" i="1"/>
  <c r="P298" i="1"/>
  <c r="K298" i="1"/>
  <c r="N298" i="1" s="1"/>
  <c r="AJ298" i="1" s="1"/>
  <c r="K302" i="1"/>
  <c r="P306" i="1"/>
  <c r="K306" i="1"/>
  <c r="P310" i="1"/>
  <c r="K310" i="1"/>
  <c r="P314" i="1"/>
  <c r="K314" i="1"/>
  <c r="P318" i="1"/>
  <c r="K318" i="1"/>
  <c r="N318" i="1" s="1"/>
  <c r="AJ318" i="1" s="1"/>
  <c r="P322" i="1"/>
  <c r="K322" i="1"/>
  <c r="P326" i="1"/>
  <c r="K326" i="1"/>
  <c r="N326" i="1" s="1"/>
  <c r="AJ326" i="1" s="1"/>
  <c r="P330" i="1"/>
  <c r="K330" i="1"/>
  <c r="P334" i="1"/>
  <c r="K334" i="1"/>
  <c r="P338" i="1"/>
  <c r="K338" i="1"/>
  <c r="K342" i="1"/>
  <c r="N342" i="1" s="1"/>
  <c r="K346" i="1"/>
  <c r="K350" i="1"/>
  <c r="K354" i="1"/>
  <c r="P358" i="1"/>
  <c r="K358" i="1"/>
  <c r="N358" i="1" s="1"/>
  <c r="AJ358" i="1" s="1"/>
  <c r="P362" i="1"/>
  <c r="K362" i="1"/>
  <c r="N362" i="1" s="1"/>
  <c r="AJ362" i="1" s="1"/>
  <c r="P366" i="1"/>
  <c r="K366" i="1"/>
  <c r="K370" i="1"/>
  <c r="N370" i="1" s="1"/>
  <c r="AJ370" i="1" s="1"/>
  <c r="K374" i="1"/>
  <c r="N374" i="1" s="1"/>
  <c r="AJ374" i="1" s="1"/>
  <c r="P378" i="1"/>
  <c r="K378" i="1"/>
  <c r="P382" i="1"/>
  <c r="K382" i="1"/>
  <c r="N382" i="1" s="1"/>
  <c r="AJ382" i="1" s="1"/>
  <c r="P386" i="1"/>
  <c r="K386" i="1"/>
  <c r="N386" i="1" s="1"/>
  <c r="AJ386" i="1" s="1"/>
  <c r="P390" i="1"/>
  <c r="K390" i="1"/>
  <c r="P394" i="1"/>
  <c r="K394" i="1"/>
  <c r="N394" i="1" s="1"/>
  <c r="AJ394" i="1" s="1"/>
  <c r="K398" i="1"/>
  <c r="N398" i="1" s="1"/>
  <c r="AJ398" i="1" s="1"/>
  <c r="K402" i="1"/>
  <c r="P406" i="1"/>
  <c r="K406" i="1"/>
  <c r="P410" i="1"/>
  <c r="K410" i="1"/>
  <c r="N410" i="1" s="1"/>
  <c r="AJ410" i="1" s="1"/>
  <c r="P414" i="1"/>
  <c r="K414" i="1"/>
  <c r="K418" i="1"/>
  <c r="K422" i="1"/>
  <c r="P426" i="1"/>
  <c r="K426" i="1"/>
  <c r="K430" i="1"/>
  <c r="P434" i="1"/>
  <c r="K434" i="1"/>
  <c r="P438" i="1"/>
  <c r="K438" i="1"/>
  <c r="P442" i="1"/>
  <c r="K442" i="1"/>
  <c r="N442" i="1" s="1"/>
  <c r="AJ442" i="1" s="1"/>
  <c r="P446" i="1"/>
  <c r="K446" i="1"/>
  <c r="P450" i="1"/>
  <c r="K450" i="1"/>
  <c r="P454" i="1"/>
  <c r="K454" i="1"/>
  <c r="P458" i="1"/>
  <c r="K458" i="1"/>
  <c r="N458" i="1" s="1"/>
  <c r="AJ458" i="1" s="1"/>
  <c r="P462" i="1"/>
  <c r="K462" i="1"/>
  <c r="P466" i="1"/>
  <c r="K466" i="1"/>
  <c r="N466" i="1" s="1"/>
  <c r="AJ466" i="1" s="1"/>
  <c r="P470" i="1"/>
  <c r="K470" i="1"/>
  <c r="P474" i="1"/>
  <c r="K474" i="1"/>
  <c r="N474" i="1" s="1"/>
  <c r="AJ474" i="1" s="1"/>
  <c r="P478" i="1"/>
  <c r="K478" i="1"/>
  <c r="P482" i="1"/>
  <c r="K482" i="1"/>
  <c r="P486" i="1"/>
  <c r="K486" i="1"/>
  <c r="P490" i="1"/>
  <c r="K490" i="1"/>
  <c r="N490" i="1" s="1"/>
  <c r="AJ490" i="1" s="1"/>
  <c r="P494" i="1"/>
  <c r="K494" i="1"/>
  <c r="P498" i="1"/>
  <c r="K498" i="1"/>
  <c r="N498" i="1" s="1"/>
  <c r="AJ498" i="1" s="1"/>
  <c r="P502" i="1"/>
  <c r="K502" i="1"/>
  <c r="P506" i="1"/>
  <c r="K506" i="1"/>
  <c r="N506" i="1" s="1"/>
  <c r="AJ506" i="1" s="1"/>
  <c r="P510" i="1"/>
  <c r="K510" i="1"/>
  <c r="N510" i="1" s="1"/>
  <c r="AJ510" i="1" s="1"/>
  <c r="P514" i="1"/>
  <c r="K514" i="1"/>
  <c r="K518" i="1"/>
  <c r="K522" i="1"/>
  <c r="P526" i="1"/>
  <c r="K526" i="1"/>
  <c r="P530" i="1"/>
  <c r="K530" i="1"/>
  <c r="N530" i="1" s="1"/>
  <c r="AJ530" i="1" s="1"/>
  <c r="P534" i="1"/>
  <c r="K534" i="1"/>
  <c r="K538" i="1"/>
  <c r="K542" i="1"/>
  <c r="P546" i="1"/>
  <c r="K546" i="1"/>
  <c r="P550" i="1"/>
  <c r="K550" i="1"/>
  <c r="P554" i="1"/>
  <c r="K554" i="1"/>
  <c r="P558" i="1"/>
  <c r="K558" i="1"/>
  <c r="K562" i="1"/>
  <c r="P566" i="1"/>
  <c r="K566" i="1"/>
  <c r="P570" i="1"/>
  <c r="K570" i="1"/>
  <c r="N570" i="1" s="1"/>
  <c r="AJ570" i="1" s="1"/>
  <c r="P574" i="1"/>
  <c r="K574" i="1"/>
  <c r="N574" i="1" s="1"/>
  <c r="AJ574" i="1" s="1"/>
  <c r="P578" i="1"/>
  <c r="K578" i="1"/>
  <c r="P582" i="1"/>
  <c r="K582" i="1"/>
  <c r="P586" i="1"/>
  <c r="K586" i="1"/>
  <c r="N586" i="1" s="1"/>
  <c r="AJ586" i="1" s="1"/>
  <c r="P590" i="1"/>
  <c r="K590" i="1"/>
  <c r="P594" i="1"/>
  <c r="K594" i="1"/>
  <c r="N594" i="1" s="1"/>
  <c r="AJ594" i="1" s="1"/>
  <c r="P598" i="1"/>
  <c r="K598" i="1"/>
  <c r="P602" i="1"/>
  <c r="K602" i="1"/>
  <c r="N602" i="1" s="1"/>
  <c r="AJ602" i="1" s="1"/>
  <c r="K606" i="1"/>
  <c r="K610" i="1"/>
  <c r="K614" i="1"/>
  <c r="K618" i="1"/>
  <c r="P622" i="1"/>
  <c r="K622" i="1"/>
  <c r="P626" i="1"/>
  <c r="K626" i="1"/>
  <c r="N626" i="1" s="1"/>
  <c r="AJ626" i="1" s="1"/>
  <c r="K630" i="1"/>
  <c r="K634" i="1"/>
  <c r="K638" i="1"/>
  <c r="P642" i="1"/>
  <c r="K642" i="1"/>
  <c r="K646" i="1"/>
  <c r="K650" i="1"/>
  <c r="P654" i="1"/>
  <c r="K654" i="1"/>
  <c r="P662" i="1"/>
  <c r="K662" i="1"/>
  <c r="P666" i="1"/>
  <c r="K666" i="1"/>
  <c r="N666" i="1" s="1"/>
  <c r="AJ666" i="1" s="1"/>
  <c r="K674" i="1"/>
  <c r="N674" i="1" s="1"/>
  <c r="AJ674" i="1" s="1"/>
  <c r="P682" i="1"/>
  <c r="K682" i="1"/>
  <c r="N682" i="1" s="1"/>
  <c r="AJ682" i="1" s="1"/>
  <c r="K690" i="1"/>
  <c r="K698" i="1"/>
  <c r="P706" i="1"/>
  <c r="K706" i="1"/>
  <c r="K714" i="1"/>
  <c r="N714" i="1" s="1"/>
  <c r="AJ714" i="1" s="1"/>
  <c r="P718" i="1"/>
  <c r="K718" i="1"/>
  <c r="K726" i="1"/>
  <c r="K734" i="1"/>
  <c r="K742" i="1"/>
  <c r="N742" i="1" s="1"/>
  <c r="AJ742" i="1" s="1"/>
  <c r="K746" i="1"/>
  <c r="K754" i="1"/>
  <c r="P762" i="1"/>
  <c r="K762" i="1"/>
  <c r="N762" i="1" s="1"/>
  <c r="AJ762" i="1" s="1"/>
  <c r="P766" i="1"/>
  <c r="K766" i="1"/>
  <c r="N766" i="1" s="1"/>
  <c r="AJ766" i="1" s="1"/>
  <c r="K774" i="1"/>
  <c r="N774" i="1" s="1"/>
  <c r="AJ774" i="1" s="1"/>
  <c r="K782" i="1"/>
  <c r="K790" i="1"/>
  <c r="K794" i="1"/>
  <c r="N794" i="1" s="1"/>
  <c r="AJ794" i="1" s="1"/>
  <c r="P802" i="1"/>
  <c r="K802" i="1"/>
  <c r="K810" i="1"/>
  <c r="P818" i="1"/>
  <c r="K818" i="1"/>
  <c r="K826" i="1"/>
  <c r="N826" i="1" s="1"/>
  <c r="AJ826" i="1" s="1"/>
  <c r="K830" i="1"/>
  <c r="N830" i="1" s="1"/>
  <c r="AJ830" i="1" s="1"/>
  <c r="K838" i="1"/>
  <c r="N838" i="1" s="1"/>
  <c r="AJ838" i="1" s="1"/>
  <c r="K846" i="1"/>
  <c r="K858" i="1"/>
  <c r="N858" i="1" s="1"/>
  <c r="AJ858" i="1" s="1"/>
  <c r="K866" i="1"/>
  <c r="N866" i="1" s="1"/>
  <c r="AJ866" i="1" s="1"/>
  <c r="P874" i="1"/>
  <c r="K874" i="1"/>
  <c r="P882" i="1"/>
  <c r="K882" i="1"/>
  <c r="K890" i="1"/>
  <c r="N890" i="1" s="1"/>
  <c r="AJ890" i="1" s="1"/>
  <c r="P898" i="1"/>
  <c r="K898" i="1"/>
  <c r="N898" i="1" s="1"/>
  <c r="AJ898" i="1" s="1"/>
  <c r="P902" i="1"/>
  <c r="K902" i="1"/>
  <c r="P910" i="1"/>
  <c r="K910" i="1"/>
  <c r="K914" i="1"/>
  <c r="N914" i="1" s="1"/>
  <c r="AJ914" i="1" s="1"/>
  <c r="P922" i="1"/>
  <c r="K922" i="1"/>
  <c r="N922" i="1" s="1"/>
  <c r="AJ922" i="1" s="1"/>
  <c r="K926" i="1"/>
  <c r="N926" i="1" s="1"/>
  <c r="AJ926" i="1" s="1"/>
  <c r="P930" i="1"/>
  <c r="K930" i="1"/>
  <c r="P934" i="1"/>
  <c r="K934" i="1"/>
  <c r="P938" i="1"/>
  <c r="K938" i="1"/>
  <c r="P946" i="1"/>
  <c r="K946" i="1"/>
  <c r="N946" i="1" s="1"/>
  <c r="AJ946" i="1" s="1"/>
  <c r="K950" i="1"/>
  <c r="P954" i="1"/>
  <c r="K954" i="1"/>
  <c r="P958" i="1"/>
  <c r="K958" i="1"/>
  <c r="P962" i="1"/>
  <c r="K962" i="1"/>
  <c r="K966" i="1"/>
  <c r="K970" i="1"/>
  <c r="P974" i="1"/>
  <c r="K974" i="1"/>
  <c r="P978" i="1"/>
  <c r="K978" i="1"/>
  <c r="N978" i="1" s="1"/>
  <c r="AJ978" i="1" s="1"/>
  <c r="P982" i="1"/>
  <c r="K982" i="1"/>
  <c r="N982" i="1" s="1"/>
  <c r="AJ982" i="1" s="1"/>
  <c r="P986" i="1"/>
  <c r="K986" i="1"/>
  <c r="N986" i="1" s="1"/>
  <c r="AJ986" i="1" s="1"/>
  <c r="P990" i="1"/>
  <c r="K990" i="1"/>
  <c r="P994" i="1"/>
  <c r="K994" i="1"/>
  <c r="P998" i="1"/>
  <c r="K998" i="1"/>
  <c r="N998" i="1" s="1"/>
  <c r="AJ998" i="1" s="1"/>
  <c r="P1006" i="1"/>
  <c r="K1006" i="1"/>
  <c r="P1010" i="1"/>
  <c r="K1010" i="1"/>
  <c r="P1014" i="1"/>
  <c r="K1014" i="1"/>
  <c r="P1018" i="1"/>
  <c r="K1018" i="1"/>
  <c r="N1018" i="1" s="1"/>
  <c r="AJ1018" i="1" s="1"/>
  <c r="P1022" i="1"/>
  <c r="K1022" i="1"/>
  <c r="N1022" i="1" s="1"/>
  <c r="AJ1022" i="1" s="1"/>
  <c r="P1026" i="1"/>
  <c r="K1026" i="1"/>
  <c r="K1030" i="1"/>
  <c r="K1034" i="1"/>
  <c r="K1038" i="1"/>
  <c r="K1042" i="1"/>
  <c r="K1046" i="1"/>
  <c r="K1050" i="1"/>
  <c r="N1050" i="1" s="1"/>
  <c r="AJ1050" i="1" s="1"/>
  <c r="P1054" i="1"/>
  <c r="K1054" i="1"/>
  <c r="P1058" i="1"/>
  <c r="K1058" i="1"/>
  <c r="P1062" i="1"/>
  <c r="K1062" i="1"/>
  <c r="N1062" i="1" s="1"/>
  <c r="AJ1062" i="1" s="1"/>
  <c r="P1066" i="1"/>
  <c r="K1066" i="1"/>
  <c r="K1070" i="1"/>
  <c r="K1074" i="1"/>
  <c r="K1078" i="1"/>
  <c r="K1082" i="1"/>
  <c r="N1082" i="1" s="1"/>
  <c r="AJ1082" i="1" s="1"/>
  <c r="P1086" i="1"/>
  <c r="K1086" i="1"/>
  <c r="N1086" i="1" s="1"/>
  <c r="AJ1086" i="1" s="1"/>
  <c r="P1090" i="1"/>
  <c r="K1090" i="1"/>
  <c r="P1094" i="1"/>
  <c r="K1094" i="1"/>
  <c r="K1098" i="1"/>
  <c r="P1102" i="1"/>
  <c r="K1102" i="1"/>
  <c r="P1106" i="1"/>
  <c r="K1106" i="1"/>
  <c r="N1106" i="1" s="1"/>
  <c r="AJ1106" i="1" s="1"/>
  <c r="K1110" i="1"/>
  <c r="P1114" i="1"/>
  <c r="K1114" i="1"/>
  <c r="K1118" i="1"/>
  <c r="P1122" i="1"/>
  <c r="K1122" i="1"/>
  <c r="P1126" i="1"/>
  <c r="K1126" i="1"/>
  <c r="P1130" i="1"/>
  <c r="K1130" i="1"/>
  <c r="N1130" i="1" s="1"/>
  <c r="AJ1130" i="1" s="1"/>
  <c r="P1134" i="1"/>
  <c r="K1134" i="1"/>
  <c r="P1138" i="1"/>
  <c r="K1138" i="1"/>
  <c r="P1142" i="1"/>
  <c r="K1142" i="1"/>
  <c r="K1146" i="1"/>
  <c r="P1150" i="1"/>
  <c r="K1150" i="1"/>
  <c r="N1150" i="1" s="1"/>
  <c r="AJ1150" i="1" s="1"/>
  <c r="P1154" i="1"/>
  <c r="K1154" i="1"/>
  <c r="K1158" i="1"/>
  <c r="K1162" i="1"/>
  <c r="N1162" i="1" s="1"/>
  <c r="AJ1162" i="1" s="1"/>
  <c r="K1166" i="1"/>
  <c r="K1170" i="1"/>
  <c r="N1170" i="1" s="1"/>
  <c r="AJ1170" i="1" s="1"/>
  <c r="K1174" i="1"/>
  <c r="K1178" i="1"/>
  <c r="K1182" i="1"/>
  <c r="K1186" i="1"/>
  <c r="P11" i="1"/>
  <c r="K11" i="1"/>
  <c r="K19" i="1"/>
  <c r="K31" i="1"/>
  <c r="P39" i="1"/>
  <c r="K39" i="1"/>
  <c r="N39" i="1" s="1"/>
  <c r="AJ39" i="1" s="1"/>
  <c r="P47" i="1"/>
  <c r="K47" i="1"/>
  <c r="P55" i="1"/>
  <c r="K55" i="1"/>
  <c r="N55" i="1" s="1"/>
  <c r="AJ55" i="1" s="1"/>
  <c r="K63" i="1"/>
  <c r="K71" i="1"/>
  <c r="N71" i="1" s="1"/>
  <c r="AJ71" i="1" s="1"/>
  <c r="K79" i="1"/>
  <c r="P87" i="1"/>
  <c r="K87" i="1"/>
  <c r="P95" i="1"/>
  <c r="K95" i="1"/>
  <c r="P103" i="1"/>
  <c r="K103" i="1"/>
  <c r="N103" i="1" s="1"/>
  <c r="AJ103" i="1" s="1"/>
  <c r="P111" i="1"/>
  <c r="K111" i="1"/>
  <c r="P119" i="1"/>
  <c r="K119" i="1"/>
  <c r="P127" i="1"/>
  <c r="K127" i="1"/>
  <c r="N127" i="1" s="1"/>
  <c r="AJ127" i="1" s="1"/>
  <c r="P135" i="1"/>
  <c r="K135" i="1"/>
  <c r="N135" i="1" s="1"/>
  <c r="AJ135" i="1" s="1"/>
  <c r="K143" i="1"/>
  <c r="N143" i="1" s="1"/>
  <c r="K151" i="1"/>
  <c r="N151" i="1" s="1"/>
  <c r="AJ151" i="1" s="1"/>
  <c r="P159" i="1"/>
  <c r="K159" i="1"/>
  <c r="K167" i="1"/>
  <c r="N167" i="1" s="1"/>
  <c r="AJ167" i="1" s="1"/>
  <c r="P175" i="1"/>
  <c r="K175" i="1"/>
  <c r="K183" i="1"/>
  <c r="P191" i="1"/>
  <c r="K191" i="1"/>
  <c r="N191" i="1" s="1"/>
  <c r="AJ191" i="1" s="1"/>
  <c r="P199" i="1"/>
  <c r="K199" i="1"/>
  <c r="K207" i="1"/>
  <c r="K211" i="1"/>
  <c r="N211" i="1" s="1"/>
  <c r="AJ211" i="1" s="1"/>
  <c r="K219" i="1"/>
  <c r="N219" i="1" s="1"/>
  <c r="AJ219" i="1" s="1"/>
  <c r="K227" i="1"/>
  <c r="P235" i="1"/>
  <c r="K235" i="1"/>
  <c r="P243" i="1"/>
  <c r="K243" i="1"/>
  <c r="N243" i="1" s="1"/>
  <c r="AJ243" i="1" s="1"/>
  <c r="P251" i="1"/>
  <c r="K251" i="1"/>
  <c r="N251" i="1" s="1"/>
  <c r="AJ251" i="1" s="1"/>
  <c r="P259" i="1"/>
  <c r="K259" i="1"/>
  <c r="K267" i="1"/>
  <c r="P275" i="1"/>
  <c r="K275" i="1"/>
  <c r="N275" i="1" s="1"/>
  <c r="AJ275" i="1" s="1"/>
  <c r="P283" i="1"/>
  <c r="K283" i="1"/>
  <c r="K291" i="1"/>
  <c r="P299" i="1"/>
  <c r="K299" i="1"/>
  <c r="P307" i="1"/>
  <c r="K307" i="1"/>
  <c r="N307" i="1" s="1"/>
  <c r="AJ307" i="1" s="1"/>
  <c r="P315" i="1"/>
  <c r="K315" i="1"/>
  <c r="P323" i="1"/>
  <c r="K323" i="1"/>
  <c r="P331" i="1"/>
  <c r="K331" i="1"/>
  <c r="P339" i="1"/>
  <c r="K339" i="1"/>
  <c r="N339" i="1" s="1"/>
  <c r="AJ339" i="1" s="1"/>
  <c r="K347" i="1"/>
  <c r="N347" i="1" s="1"/>
  <c r="AJ347" i="1" s="1"/>
  <c r="P355" i="1"/>
  <c r="K355" i="1"/>
  <c r="P363" i="1"/>
  <c r="K363" i="1"/>
  <c r="K371" i="1"/>
  <c r="P379" i="1"/>
  <c r="K379" i="1"/>
  <c r="N379" i="1" s="1"/>
  <c r="AJ379" i="1" s="1"/>
  <c r="P387" i="1"/>
  <c r="K387" i="1"/>
  <c r="K395" i="1"/>
  <c r="K403" i="1"/>
  <c r="N403" i="1" s="1"/>
  <c r="AJ403" i="1" s="1"/>
  <c r="P411" i="1"/>
  <c r="K411" i="1"/>
  <c r="K419" i="1"/>
  <c r="N419" i="1" s="1"/>
  <c r="AJ419" i="1" s="1"/>
  <c r="K427" i="1"/>
  <c r="N427" i="1" s="1"/>
  <c r="AJ427" i="1" s="1"/>
  <c r="P435" i="1"/>
  <c r="K435" i="1"/>
  <c r="P443" i="1"/>
  <c r="K443" i="1"/>
  <c r="P451" i="1"/>
  <c r="K451" i="1"/>
  <c r="P459" i="1"/>
  <c r="K459" i="1"/>
  <c r="N459" i="1" s="1"/>
  <c r="AJ459" i="1" s="1"/>
  <c r="P467" i="1"/>
  <c r="K467" i="1"/>
  <c r="P475" i="1"/>
  <c r="K475" i="1"/>
  <c r="P483" i="1"/>
  <c r="K483" i="1"/>
  <c r="N483" i="1" s="1"/>
  <c r="AJ483" i="1" s="1"/>
  <c r="P491" i="1"/>
  <c r="K491" i="1"/>
  <c r="N491" i="1" s="1"/>
  <c r="AJ491" i="1" s="1"/>
  <c r="P499" i="1"/>
  <c r="K499" i="1"/>
  <c r="P507" i="1"/>
  <c r="K507" i="1"/>
  <c r="K515" i="1"/>
  <c r="P523" i="1"/>
  <c r="K523" i="1"/>
  <c r="N523" i="1" s="1"/>
  <c r="AJ523" i="1" s="1"/>
  <c r="P531" i="1"/>
  <c r="K531" i="1"/>
  <c r="K539" i="1"/>
  <c r="P547" i="1"/>
  <c r="K547" i="1"/>
  <c r="N547" i="1" s="1"/>
  <c r="AJ547" i="1" s="1"/>
  <c r="P555" i="1"/>
  <c r="K555" i="1"/>
  <c r="N555" i="1" s="1"/>
  <c r="AJ555" i="1" s="1"/>
  <c r="K563" i="1"/>
  <c r="P571" i="1"/>
  <c r="K571" i="1"/>
  <c r="P579" i="1"/>
  <c r="K579" i="1"/>
  <c r="P591" i="1"/>
  <c r="K591" i="1"/>
  <c r="N591" i="1" s="1"/>
  <c r="AJ591" i="1" s="1"/>
  <c r="P599" i="1"/>
  <c r="K599" i="1"/>
  <c r="N599" i="1" s="1"/>
  <c r="AJ599" i="1" s="1"/>
  <c r="K607" i="1"/>
  <c r="K615" i="1"/>
  <c r="P623" i="1"/>
  <c r="K623" i="1"/>
  <c r="K631" i="1"/>
  <c r="N631" i="1" s="1"/>
  <c r="AJ631" i="1" s="1"/>
  <c r="K639" i="1"/>
  <c r="K647" i="1"/>
  <c r="P655" i="1"/>
  <c r="K655" i="1"/>
  <c r="N655" i="1" s="1"/>
  <c r="AJ655" i="1" s="1"/>
  <c r="P663" i="1"/>
  <c r="K663" i="1"/>
  <c r="K671" i="1"/>
  <c r="K679" i="1"/>
  <c r="P687" i="1"/>
  <c r="K687" i="1"/>
  <c r="K695" i="1"/>
  <c r="P703" i="1"/>
  <c r="K703" i="1"/>
  <c r="P711" i="1"/>
  <c r="K711" i="1"/>
  <c r="P719" i="1"/>
  <c r="K719" i="1"/>
  <c r="N719" i="1" s="1"/>
  <c r="AJ719" i="1" s="1"/>
  <c r="K727" i="1"/>
  <c r="K735" i="1"/>
  <c r="N735" i="1" s="1"/>
  <c r="AJ735" i="1" s="1"/>
  <c r="K743" i="1"/>
  <c r="K751" i="1"/>
  <c r="P759" i="1"/>
  <c r="K759" i="1"/>
  <c r="P767" i="1"/>
  <c r="K767" i="1"/>
  <c r="K775" i="1"/>
  <c r="K783" i="1"/>
  <c r="N783" i="1" s="1"/>
  <c r="AJ783" i="1" s="1"/>
  <c r="K795" i="1"/>
  <c r="N795" i="1" s="1"/>
  <c r="AJ795" i="1" s="1"/>
  <c r="P803" i="1"/>
  <c r="K803" i="1"/>
  <c r="N803" i="1" s="1"/>
  <c r="AJ803" i="1" s="1"/>
  <c r="P811" i="1"/>
  <c r="K811" i="1"/>
  <c r="P819" i="1"/>
  <c r="K819" i="1"/>
  <c r="N819" i="1" s="1"/>
  <c r="AJ819" i="1" s="1"/>
  <c r="K827" i="1"/>
  <c r="K835" i="1"/>
  <c r="K843" i="1"/>
  <c r="K851" i="1"/>
  <c r="K859" i="1"/>
  <c r="K867" i="1"/>
  <c r="N867" i="1" s="1"/>
  <c r="AJ867" i="1" s="1"/>
  <c r="P875" i="1"/>
  <c r="K875" i="1"/>
  <c r="P883" i="1"/>
  <c r="K883" i="1"/>
  <c r="K891" i="1"/>
  <c r="P899" i="1"/>
  <c r="K899" i="1"/>
  <c r="P907" i="1"/>
  <c r="K907" i="1"/>
  <c r="K915" i="1"/>
  <c r="N915" i="1" s="1"/>
  <c r="AJ915" i="1" s="1"/>
  <c r="K923" i="1"/>
  <c r="P931" i="1"/>
  <c r="K931" i="1"/>
  <c r="N931" i="1" s="1"/>
  <c r="AJ931" i="1" s="1"/>
  <c r="P939" i="1"/>
  <c r="K939" i="1"/>
  <c r="P947" i="1"/>
  <c r="K947" i="1"/>
  <c r="P955" i="1"/>
  <c r="K955" i="1"/>
  <c r="K963" i="1"/>
  <c r="P971" i="1"/>
  <c r="K971" i="1"/>
  <c r="P979" i="1"/>
  <c r="K979" i="1"/>
  <c r="P987" i="1"/>
  <c r="K987" i="1"/>
  <c r="P995" i="1"/>
  <c r="K995" i="1"/>
  <c r="N995" i="1" s="1"/>
  <c r="AJ995" i="1" s="1"/>
  <c r="P1003" i="1"/>
  <c r="K1003" i="1"/>
  <c r="N1003" i="1" s="1"/>
  <c r="AJ1003" i="1" s="1"/>
  <c r="P1011" i="1"/>
  <c r="K1011" i="1"/>
  <c r="P1019" i="1"/>
  <c r="K1019" i="1"/>
  <c r="P1027" i="1"/>
  <c r="K1027" i="1"/>
  <c r="K1035" i="1"/>
  <c r="N1035" i="1" s="1"/>
  <c r="AJ1035" i="1" s="1"/>
  <c r="K1043" i="1"/>
  <c r="K1051" i="1"/>
  <c r="P1059" i="1"/>
  <c r="K1059" i="1"/>
  <c r="N1059" i="1" s="1"/>
  <c r="AJ1059" i="1" s="1"/>
  <c r="K1067" i="1"/>
  <c r="N1067" i="1" s="1"/>
  <c r="AJ1067" i="1" s="1"/>
  <c r="K1075" i="1"/>
  <c r="K1083" i="1"/>
  <c r="N1083" i="1" s="1"/>
  <c r="AJ1083" i="1" s="1"/>
  <c r="K1091" i="1"/>
  <c r="K1099" i="1"/>
  <c r="N1099" i="1" s="1"/>
  <c r="AJ1099" i="1" s="1"/>
  <c r="K1107" i="1"/>
  <c r="P1115" i="1"/>
  <c r="K1115" i="1"/>
  <c r="P1123" i="1"/>
  <c r="K1123" i="1"/>
  <c r="N1123" i="1" s="1"/>
  <c r="AJ1123" i="1" s="1"/>
  <c r="P1131" i="1"/>
  <c r="K1131" i="1"/>
  <c r="N1131" i="1" s="1"/>
  <c r="AJ1131" i="1" s="1"/>
  <c r="P1139" i="1"/>
  <c r="K1139" i="1"/>
  <c r="K1147" i="1"/>
  <c r="P1155" i="1"/>
  <c r="K1155" i="1"/>
  <c r="K1163" i="1"/>
  <c r="N1163" i="1" s="1"/>
  <c r="AJ1163" i="1" s="1"/>
  <c r="K1171" i="1"/>
  <c r="K1183" i="1"/>
  <c r="P1191" i="1"/>
  <c r="K1191" i="1"/>
  <c r="K1199" i="1"/>
  <c r="K1207" i="1"/>
  <c r="P1215" i="1"/>
  <c r="K1215" i="1"/>
  <c r="N1215" i="1" s="1"/>
  <c r="AJ1215" i="1" s="1"/>
  <c r="P1223" i="1"/>
  <c r="K1223" i="1"/>
  <c r="P1231" i="1"/>
  <c r="K1231" i="1"/>
  <c r="P1239" i="1"/>
  <c r="K1239" i="1"/>
  <c r="N1239" i="1" s="1"/>
  <c r="AJ1239" i="1" s="1"/>
  <c r="P1247" i="1"/>
  <c r="K1247" i="1"/>
  <c r="N1247" i="1" s="1"/>
  <c r="AJ1247" i="1" s="1"/>
  <c r="P1259" i="1"/>
  <c r="K1259" i="1"/>
  <c r="N1259" i="1" s="1"/>
  <c r="AJ1259" i="1" s="1"/>
  <c r="K1267" i="1"/>
  <c r="P1275" i="1"/>
  <c r="K1275" i="1"/>
  <c r="K1283" i="1"/>
  <c r="P1291" i="1"/>
  <c r="K1291" i="1"/>
  <c r="N1291" i="1" s="1"/>
  <c r="AJ1291" i="1" s="1"/>
  <c r="P1299" i="1"/>
  <c r="K1299" i="1"/>
  <c r="K1303" i="1"/>
  <c r="N1303" i="1" s="1"/>
  <c r="AJ1303" i="1" s="1"/>
  <c r="P1315" i="1"/>
  <c r="K1315" i="1"/>
  <c r="N1315" i="1" s="1"/>
  <c r="AJ1315" i="1" s="1"/>
  <c r="P1323" i="1"/>
  <c r="K1323" i="1"/>
  <c r="N1323" i="1" s="1"/>
  <c r="AJ1323" i="1" s="1"/>
  <c r="K1331" i="1"/>
  <c r="N1331" i="1" s="1"/>
  <c r="AJ1331" i="1" s="1"/>
  <c r="P1339" i="1"/>
  <c r="K1339" i="1"/>
  <c r="K1351" i="1"/>
  <c r="P1359" i="1"/>
  <c r="K1359" i="1"/>
  <c r="N1359" i="1" s="1"/>
  <c r="AJ1359" i="1" s="1"/>
  <c r="K1367" i="1"/>
  <c r="N1367" i="1" s="1"/>
  <c r="AJ1367" i="1" s="1"/>
  <c r="P1375" i="1"/>
  <c r="K1375" i="1"/>
  <c r="N1375" i="1" s="1"/>
  <c r="AJ1375" i="1" s="1"/>
  <c r="P1383" i="1"/>
  <c r="K1383" i="1"/>
  <c r="K1391" i="1"/>
  <c r="P1399" i="1"/>
  <c r="K1399" i="1"/>
  <c r="N1399" i="1" s="1"/>
  <c r="AJ1399" i="1" s="1"/>
  <c r="P1407" i="1"/>
  <c r="K1407" i="1"/>
  <c r="P1415" i="1"/>
  <c r="K1415" i="1"/>
  <c r="K1423" i="1"/>
  <c r="N1423" i="1" s="1"/>
  <c r="AJ1423" i="1" s="1"/>
  <c r="P1427" i="1"/>
  <c r="K1427" i="1"/>
  <c r="P1435" i="1"/>
  <c r="K1435" i="1"/>
  <c r="N1435" i="1" s="1"/>
  <c r="AJ1435" i="1" s="1"/>
  <c r="K1443" i="1"/>
  <c r="N1443" i="1" s="1"/>
  <c r="AJ1443" i="1" s="1"/>
  <c r="P1451" i="1"/>
  <c r="K1451" i="1"/>
  <c r="N1451" i="1" s="1"/>
  <c r="AJ1451" i="1" s="1"/>
  <c r="P1459" i="1"/>
  <c r="K1459" i="1"/>
  <c r="P1467" i="1"/>
  <c r="K1467" i="1"/>
  <c r="P1475" i="1"/>
  <c r="K1475" i="1"/>
  <c r="P1479" i="1"/>
  <c r="K1479" i="1"/>
  <c r="K1487" i="1"/>
  <c r="N1487" i="1" s="1"/>
  <c r="AJ1487" i="1" s="1"/>
  <c r="K1495" i="1"/>
  <c r="N1495" i="1" s="1"/>
  <c r="AJ1495" i="1" s="1"/>
  <c r="K1503" i="1"/>
  <c r="K1511" i="1"/>
  <c r="K1515" i="1"/>
  <c r="N1515" i="1" s="1"/>
  <c r="AJ1515" i="1" s="1"/>
  <c r="K1523" i="1"/>
  <c r="N1523" i="1" s="1"/>
  <c r="AJ1523" i="1" s="1"/>
  <c r="P1531" i="1"/>
  <c r="K1531" i="1"/>
  <c r="N1531" i="1" s="1"/>
  <c r="AJ1531" i="1" s="1"/>
  <c r="K1543" i="1"/>
  <c r="K1551" i="1"/>
  <c r="K1559" i="1"/>
  <c r="N1559" i="1" s="1"/>
  <c r="AJ1559" i="1" s="1"/>
  <c r="K1567" i="1"/>
  <c r="K1575" i="1"/>
  <c r="N1575" i="1" s="1"/>
  <c r="AJ1575" i="1" s="1"/>
  <c r="P1583" i="1"/>
  <c r="K1583" i="1"/>
  <c r="P1591" i="1"/>
  <c r="K1591" i="1"/>
  <c r="N1591" i="1" s="1"/>
  <c r="AJ1591" i="1" s="1"/>
  <c r="P1599" i="1"/>
  <c r="K1599" i="1"/>
  <c r="P1607" i="1"/>
  <c r="K1607" i="1"/>
  <c r="N1607" i="1" s="1"/>
  <c r="AJ1607" i="1" s="1"/>
  <c r="P1611" i="1"/>
  <c r="K1611" i="1"/>
  <c r="N1611" i="1" s="1"/>
  <c r="AJ1611" i="1" s="1"/>
  <c r="K1619" i="1"/>
  <c r="K1627" i="1"/>
  <c r="P1635" i="1"/>
  <c r="K1635" i="1"/>
  <c r="P1643" i="1"/>
  <c r="K1643" i="1"/>
  <c r="N1643" i="1" s="1"/>
  <c r="AJ1643" i="1" s="1"/>
  <c r="K1651" i="1"/>
  <c r="K1659" i="1"/>
  <c r="K1667" i="1"/>
  <c r="K1675" i="1"/>
  <c r="N1675" i="1" s="1"/>
  <c r="AJ1675" i="1" s="1"/>
  <c r="P1683" i="1"/>
  <c r="K1683" i="1"/>
  <c r="K1695" i="1"/>
  <c r="P1703" i="1"/>
  <c r="K1703" i="1"/>
  <c r="P1711" i="1"/>
  <c r="K1711" i="1"/>
  <c r="K1719" i="1"/>
  <c r="K1727" i="1"/>
  <c r="P1735" i="1"/>
  <c r="K1735" i="1"/>
  <c r="P1743" i="1"/>
  <c r="K1743" i="1"/>
  <c r="N1743" i="1" s="1"/>
  <c r="AJ1743" i="1" s="1"/>
  <c r="P1751" i="1"/>
  <c r="K1751" i="1"/>
  <c r="P1759" i="1"/>
  <c r="K1759" i="1"/>
  <c r="P1767" i="1"/>
  <c r="K1767" i="1"/>
  <c r="P1775" i="1"/>
  <c r="K1775" i="1"/>
  <c r="P1783" i="1"/>
  <c r="K1783" i="1"/>
  <c r="P1791" i="1"/>
  <c r="K1791" i="1"/>
  <c r="P1799" i="1"/>
  <c r="K1799" i="1"/>
  <c r="P1803" i="1"/>
  <c r="K1803" i="1"/>
  <c r="N1803" i="1" s="1"/>
  <c r="AJ1803" i="1" s="1"/>
  <c r="P4" i="1"/>
  <c r="K4" i="1"/>
  <c r="P8" i="1"/>
  <c r="K8" i="1"/>
  <c r="P12" i="1"/>
  <c r="K12" i="1"/>
  <c r="K16" i="1"/>
  <c r="N16" i="1" s="1"/>
  <c r="AJ16" i="1" s="1"/>
  <c r="K20" i="1"/>
  <c r="K24" i="1"/>
  <c r="N24" i="1" s="1"/>
  <c r="AJ24" i="1" s="1"/>
  <c r="K28" i="1"/>
  <c r="K32" i="1"/>
  <c r="K36" i="1"/>
  <c r="P40" i="1"/>
  <c r="K40" i="1"/>
  <c r="P44" i="1"/>
  <c r="K44" i="1"/>
  <c r="P48" i="1"/>
  <c r="K48" i="1"/>
  <c r="P52" i="1"/>
  <c r="K52" i="1"/>
  <c r="P56" i="1"/>
  <c r="K56" i="1"/>
  <c r="N56" i="1" s="1"/>
  <c r="AJ56" i="1" s="1"/>
  <c r="P60" i="1"/>
  <c r="K60" i="1"/>
  <c r="K64" i="1"/>
  <c r="N64" i="1" s="1"/>
  <c r="AJ64" i="1" s="1"/>
  <c r="K68" i="1"/>
  <c r="N68" i="1" s="1"/>
  <c r="AJ68" i="1" s="1"/>
  <c r="K72" i="1"/>
  <c r="K76" i="1"/>
  <c r="K80" i="1"/>
  <c r="P84" i="1"/>
  <c r="K84" i="1"/>
  <c r="N84" i="1" s="1"/>
  <c r="AJ84" i="1" s="1"/>
  <c r="P88" i="1"/>
  <c r="K88" i="1"/>
  <c r="N88" i="1" s="1"/>
  <c r="AJ88" i="1" s="1"/>
  <c r="P92" i="1"/>
  <c r="K92" i="1"/>
  <c r="P96" i="1"/>
  <c r="K96" i="1"/>
  <c r="P100" i="1"/>
  <c r="K100" i="1"/>
  <c r="N100" i="1" s="1"/>
  <c r="AJ100" i="1" s="1"/>
  <c r="P104" i="1"/>
  <c r="K104" i="1"/>
  <c r="P108" i="1"/>
  <c r="K108" i="1"/>
  <c r="P112" i="1"/>
  <c r="K112" i="1"/>
  <c r="P116" i="1"/>
  <c r="K116" i="1"/>
  <c r="N116" i="1" s="1"/>
  <c r="AJ116" i="1" s="1"/>
  <c r="P120" i="1"/>
  <c r="K120" i="1"/>
  <c r="N120" i="1" s="1"/>
  <c r="AJ120" i="1" s="1"/>
  <c r="P124" i="1"/>
  <c r="K124" i="1"/>
  <c r="P128" i="1"/>
  <c r="K128" i="1"/>
  <c r="P132" i="1"/>
  <c r="K132" i="1"/>
  <c r="N132" i="1" s="1"/>
  <c r="AJ132" i="1" s="1"/>
  <c r="P136" i="1"/>
  <c r="K136" i="1"/>
  <c r="P140" i="1"/>
  <c r="K140" i="1"/>
  <c r="K144" i="1"/>
  <c r="N144" i="1" s="1"/>
  <c r="AJ144" i="1" s="1"/>
  <c r="K148" i="1"/>
  <c r="K152" i="1"/>
  <c r="N152" i="1" s="1"/>
  <c r="AJ152" i="1" s="1"/>
  <c r="P156" i="1"/>
  <c r="K156" i="1"/>
  <c r="P160" i="1"/>
  <c r="K160" i="1"/>
  <c r="K164" i="1"/>
  <c r="N164" i="1" s="1"/>
  <c r="AJ164" i="1" s="1"/>
  <c r="K168" i="1"/>
  <c r="K172" i="1"/>
  <c r="P176" i="1"/>
  <c r="K176" i="1"/>
  <c r="K180" i="1"/>
  <c r="K184" i="1"/>
  <c r="N184" i="1" s="1"/>
  <c r="AJ184" i="1" s="1"/>
  <c r="P188" i="1"/>
  <c r="K188" i="1"/>
  <c r="N188" i="1" s="1"/>
  <c r="AJ188" i="1" s="1"/>
  <c r="P192" i="1"/>
  <c r="K192" i="1"/>
  <c r="P196" i="1"/>
  <c r="K196" i="1"/>
  <c r="N196" i="1" s="1"/>
  <c r="AJ196" i="1" s="1"/>
  <c r="P200" i="1"/>
  <c r="K200" i="1"/>
  <c r="K204" i="1"/>
  <c r="K208" i="1"/>
  <c r="N208" i="1" s="1"/>
  <c r="AJ208" i="1" s="1"/>
  <c r="K212" i="1"/>
  <c r="K216" i="1"/>
  <c r="K220" i="1"/>
  <c r="K224" i="1"/>
  <c r="K228" i="1"/>
  <c r="N228" i="1" s="1"/>
  <c r="AJ228" i="1" s="1"/>
  <c r="K232" i="1"/>
  <c r="P236" i="1"/>
  <c r="K236" i="1"/>
  <c r="P240" i="1"/>
  <c r="K240" i="1"/>
  <c r="N240" i="1" s="1"/>
  <c r="AJ240" i="1" s="1"/>
  <c r="P244" i="1"/>
  <c r="K244" i="1"/>
  <c r="N244" i="1" s="1"/>
  <c r="AJ244" i="1" s="1"/>
  <c r="P248" i="1"/>
  <c r="K248" i="1"/>
  <c r="P252" i="1"/>
  <c r="K252" i="1"/>
  <c r="N252" i="1" s="1"/>
  <c r="AJ252" i="1" s="1"/>
  <c r="P256" i="1"/>
  <c r="K256" i="1"/>
  <c r="P260" i="1"/>
  <c r="K260" i="1"/>
  <c r="N260" i="1" s="1"/>
  <c r="AJ260" i="1" s="1"/>
  <c r="K264" i="1"/>
  <c r="K268" i="1"/>
  <c r="K272" i="1"/>
  <c r="N272" i="1" s="1"/>
  <c r="AJ272" i="1" s="1"/>
  <c r="P276" i="1"/>
  <c r="K276" i="1"/>
  <c r="P280" i="1"/>
  <c r="K280" i="1"/>
  <c r="N280" i="1" s="1"/>
  <c r="AJ280" i="1" s="1"/>
  <c r="P284" i="1"/>
  <c r="K284" i="1"/>
  <c r="K288" i="1"/>
  <c r="K292" i="1"/>
  <c r="N292" i="1" s="1"/>
  <c r="AJ292" i="1" s="1"/>
  <c r="P296" i="1"/>
  <c r="K296" i="1"/>
  <c r="P300" i="1"/>
  <c r="K300" i="1"/>
  <c r="P304" i="1"/>
  <c r="K304" i="1"/>
  <c r="P308" i="1"/>
  <c r="K308" i="1"/>
  <c r="P312" i="1"/>
  <c r="K312" i="1"/>
  <c r="N312" i="1" s="1"/>
  <c r="AJ312" i="1" s="1"/>
  <c r="P316" i="1"/>
  <c r="K316" i="1"/>
  <c r="N316" i="1" s="1"/>
  <c r="AJ316" i="1" s="1"/>
  <c r="P320" i="1"/>
  <c r="K320" i="1"/>
  <c r="P324" i="1"/>
  <c r="K324" i="1"/>
  <c r="N324" i="1" s="1"/>
  <c r="AJ324" i="1" s="1"/>
  <c r="P328" i="1"/>
  <c r="K328" i="1"/>
  <c r="P332" i="1"/>
  <c r="K332" i="1"/>
  <c r="P336" i="1"/>
  <c r="K336" i="1"/>
  <c r="P340" i="1"/>
  <c r="K340" i="1"/>
  <c r="K344" i="1"/>
  <c r="N344" i="1" s="1"/>
  <c r="K348" i="1"/>
  <c r="K352" i="1"/>
  <c r="P356" i="1"/>
  <c r="K356" i="1"/>
  <c r="N356" i="1" s="1"/>
  <c r="AJ356" i="1" s="1"/>
  <c r="K360" i="1"/>
  <c r="P364" i="1"/>
  <c r="K364" i="1"/>
  <c r="P368" i="1"/>
  <c r="K368" i="1"/>
  <c r="K372" i="1"/>
  <c r="P376" i="1"/>
  <c r="K376" i="1"/>
  <c r="N376" i="1" s="1"/>
  <c r="AJ376" i="1" s="1"/>
  <c r="P380" i="1"/>
  <c r="K380" i="1"/>
  <c r="N380" i="1" s="1"/>
  <c r="AJ380" i="1" s="1"/>
  <c r="P384" i="1"/>
  <c r="K384" i="1"/>
  <c r="P388" i="1"/>
  <c r="K388" i="1"/>
  <c r="N388" i="1" s="1"/>
  <c r="AJ388" i="1" s="1"/>
  <c r="P392" i="1"/>
  <c r="K392" i="1"/>
  <c r="N392" i="1" s="1"/>
  <c r="AJ392" i="1" s="1"/>
  <c r="K396" i="1"/>
  <c r="K400" i="1"/>
  <c r="K404" i="1"/>
  <c r="N404" i="1" s="1"/>
  <c r="AJ404" i="1" s="1"/>
  <c r="P408" i="1"/>
  <c r="K408" i="1"/>
  <c r="P412" i="1"/>
  <c r="K412" i="1"/>
  <c r="N412" i="1" s="1"/>
  <c r="AJ412" i="1" s="1"/>
  <c r="K416" i="1"/>
  <c r="K420" i="1"/>
  <c r="N420" i="1" s="1"/>
  <c r="AJ420" i="1" s="1"/>
  <c r="P424" i="1"/>
  <c r="K424" i="1"/>
  <c r="N424" i="1" s="1"/>
  <c r="AJ424" i="1" s="1"/>
  <c r="K428" i="1"/>
  <c r="K432" i="1"/>
  <c r="P436" i="1"/>
  <c r="K436" i="1"/>
  <c r="P440" i="1"/>
  <c r="K440" i="1"/>
  <c r="P444" i="1"/>
  <c r="K444" i="1"/>
  <c r="P448" i="1"/>
  <c r="K448" i="1"/>
  <c r="N448" i="1" s="1"/>
  <c r="AJ448" i="1" s="1"/>
  <c r="P452" i="1"/>
  <c r="K452" i="1"/>
  <c r="P456" i="1"/>
  <c r="K456" i="1"/>
  <c r="P460" i="1"/>
  <c r="K460" i="1"/>
  <c r="P464" i="1"/>
  <c r="K464" i="1"/>
  <c r="P468" i="1"/>
  <c r="K468" i="1"/>
  <c r="N468" i="1" s="1"/>
  <c r="AJ468" i="1" s="1"/>
  <c r="P472" i="1"/>
  <c r="K472" i="1"/>
  <c r="P476" i="1"/>
  <c r="K476" i="1"/>
  <c r="P480" i="1"/>
  <c r="K480" i="1"/>
  <c r="P484" i="1"/>
  <c r="K484" i="1"/>
  <c r="P488" i="1"/>
  <c r="K488" i="1"/>
  <c r="P492" i="1"/>
  <c r="K492" i="1"/>
  <c r="N492" i="1" s="1"/>
  <c r="AJ492" i="1" s="1"/>
  <c r="P496" i="1"/>
  <c r="K496" i="1"/>
  <c r="P500" i="1"/>
  <c r="K500" i="1"/>
  <c r="N500" i="1" s="1"/>
  <c r="AJ500" i="1" s="1"/>
  <c r="P504" i="1"/>
  <c r="K504" i="1"/>
  <c r="P508" i="1"/>
  <c r="K508" i="1"/>
  <c r="N508" i="1" s="1"/>
  <c r="AJ508" i="1" s="1"/>
  <c r="P512" i="1"/>
  <c r="K512" i="1"/>
  <c r="N512" i="1" s="1"/>
  <c r="AJ512" i="1" s="1"/>
  <c r="K516" i="1"/>
  <c r="K520" i="1"/>
  <c r="N520" i="1" s="1"/>
  <c r="AJ520" i="1" s="1"/>
  <c r="P524" i="1"/>
  <c r="K524" i="1"/>
  <c r="N524" i="1" s="1"/>
  <c r="AJ524" i="1" s="1"/>
  <c r="P528" i="1"/>
  <c r="K528" i="1"/>
  <c r="P532" i="1"/>
  <c r="K532" i="1"/>
  <c r="K536" i="1"/>
  <c r="K540" i="1"/>
  <c r="K544" i="1"/>
  <c r="P548" i="1"/>
  <c r="K548" i="1"/>
  <c r="P552" i="1"/>
  <c r="K552" i="1"/>
  <c r="P556" i="1"/>
  <c r="K556" i="1"/>
  <c r="K560" i="1"/>
  <c r="K564" i="1"/>
  <c r="P568" i="1"/>
  <c r="K568" i="1"/>
  <c r="P572" i="1"/>
  <c r="K572" i="1"/>
  <c r="P576" i="1"/>
  <c r="K576" i="1"/>
  <c r="N576" i="1" s="1"/>
  <c r="AJ576" i="1" s="1"/>
  <c r="P580" i="1"/>
  <c r="K580" i="1"/>
  <c r="N580" i="1" s="1"/>
  <c r="AJ580" i="1" s="1"/>
  <c r="P584" i="1"/>
  <c r="K584" i="1"/>
  <c r="P588" i="1"/>
  <c r="K588" i="1"/>
  <c r="P592" i="1"/>
  <c r="K592" i="1"/>
  <c r="P596" i="1"/>
  <c r="K596" i="1"/>
  <c r="P600" i="1"/>
  <c r="K600" i="1"/>
  <c r="K604" i="1"/>
  <c r="K608" i="1"/>
  <c r="K612" i="1"/>
  <c r="K616" i="1"/>
  <c r="P620" i="1"/>
  <c r="K620" i="1"/>
  <c r="P624" i="1"/>
  <c r="K624" i="1"/>
  <c r="N624" i="1" s="1"/>
  <c r="AJ624" i="1" s="1"/>
  <c r="K628" i="1"/>
  <c r="P632" i="1"/>
  <c r="K632" i="1"/>
  <c r="K636" i="1"/>
  <c r="N636" i="1" s="1"/>
  <c r="AJ636" i="1" s="1"/>
  <c r="K640" i="1"/>
  <c r="N640" i="1" s="1"/>
  <c r="AJ640" i="1" s="1"/>
  <c r="P644" i="1"/>
  <c r="K644" i="1"/>
  <c r="K648" i="1"/>
  <c r="K652" i="1"/>
  <c r="P656" i="1"/>
  <c r="K656" i="1"/>
  <c r="P660" i="1"/>
  <c r="K660" i="1"/>
  <c r="N660" i="1" s="1"/>
  <c r="AJ660" i="1" s="1"/>
  <c r="P664" i="1"/>
  <c r="K664" i="1"/>
  <c r="P668" i="1"/>
  <c r="K668" i="1"/>
  <c r="N668" i="1" s="1"/>
  <c r="AJ668" i="1" s="1"/>
  <c r="K672" i="1"/>
  <c r="K676" i="1"/>
  <c r="K680" i="1"/>
  <c r="P684" i="1"/>
  <c r="K684" i="1"/>
  <c r="P688" i="1"/>
  <c r="K688" i="1"/>
  <c r="N688" i="1" s="1"/>
  <c r="AJ688" i="1" s="1"/>
  <c r="K692" i="1"/>
  <c r="K696" i="1"/>
  <c r="P700" i="1"/>
  <c r="K700" i="1"/>
  <c r="P704" i="1"/>
  <c r="K704" i="1"/>
  <c r="N704" i="1" s="1"/>
  <c r="AJ704" i="1" s="1"/>
  <c r="P708" i="1"/>
  <c r="K708" i="1"/>
  <c r="P712" i="1"/>
  <c r="K712" i="1"/>
  <c r="N712" i="1" s="1"/>
  <c r="AJ712" i="1" s="1"/>
  <c r="K716" i="1"/>
  <c r="P720" i="1"/>
  <c r="K720" i="1"/>
  <c r="K724" i="1"/>
  <c r="N724" i="1" s="1"/>
  <c r="AJ724" i="1" s="1"/>
  <c r="K728" i="1"/>
  <c r="K732" i="1"/>
  <c r="N732" i="1" s="1"/>
  <c r="AJ732" i="1" s="1"/>
  <c r="K736" i="1"/>
  <c r="K740" i="1"/>
  <c r="K744" i="1"/>
  <c r="N744" i="1" s="1"/>
  <c r="AJ744" i="1" s="1"/>
  <c r="K748" i="1"/>
  <c r="K752" i="1"/>
  <c r="P756" i="1"/>
  <c r="K756" i="1"/>
  <c r="P760" i="1"/>
  <c r="K760" i="1"/>
  <c r="N760" i="1" s="1"/>
  <c r="AJ760" i="1" s="1"/>
  <c r="P764" i="1"/>
  <c r="K764" i="1"/>
  <c r="P768" i="1"/>
  <c r="K768" i="1"/>
  <c r="N768" i="1" s="1"/>
  <c r="AJ768" i="1" s="1"/>
  <c r="K772" i="1"/>
  <c r="N772" i="1" s="1"/>
  <c r="AJ772" i="1" s="1"/>
  <c r="K776" i="1"/>
  <c r="N776" i="1" s="1"/>
  <c r="K780" i="1"/>
  <c r="N780" i="1" s="1"/>
  <c r="AJ780" i="1" s="1"/>
  <c r="K784" i="1"/>
  <c r="K788" i="1"/>
  <c r="K792" i="1"/>
  <c r="P796" i="1"/>
  <c r="K796" i="1"/>
  <c r="P800" i="1"/>
  <c r="K800" i="1"/>
  <c r="P804" i="1"/>
  <c r="K804" i="1"/>
  <c r="K808" i="1"/>
  <c r="N808" i="1" s="1"/>
  <c r="P812" i="1"/>
  <c r="K812" i="1"/>
  <c r="P816" i="1"/>
  <c r="K816" i="1"/>
  <c r="P820" i="1"/>
  <c r="K820" i="1"/>
  <c r="N820" i="1" s="1"/>
  <c r="AJ820" i="1" s="1"/>
  <c r="K824" i="1"/>
  <c r="K828" i="1"/>
  <c r="N828" i="1" s="1"/>
  <c r="AJ828" i="1" s="1"/>
  <c r="K832" i="1"/>
  <c r="N832" i="1" s="1"/>
  <c r="AJ832" i="1" s="1"/>
  <c r="K836" i="1"/>
  <c r="K840" i="1"/>
  <c r="N840" i="1" s="1"/>
  <c r="AJ840" i="1" s="1"/>
  <c r="K844" i="1"/>
  <c r="N844" i="1" s="1"/>
  <c r="AJ844" i="1" s="1"/>
  <c r="K848" i="1"/>
  <c r="N848" i="1" s="1"/>
  <c r="AJ848" i="1" s="1"/>
  <c r="K852" i="1"/>
  <c r="N852" i="1" s="1"/>
  <c r="AJ852" i="1" s="1"/>
  <c r="K856" i="1"/>
  <c r="K860" i="1"/>
  <c r="N860" i="1" s="1"/>
  <c r="AJ860" i="1" s="1"/>
  <c r="K864" i="1"/>
  <c r="N864" i="1" s="1"/>
  <c r="AJ864" i="1" s="1"/>
  <c r="K868" i="1"/>
  <c r="N868" i="1" s="1"/>
  <c r="AJ868" i="1" s="1"/>
  <c r="K872" i="1"/>
  <c r="N872" i="1" s="1"/>
  <c r="AJ872" i="1" s="1"/>
  <c r="P876" i="1"/>
  <c r="K876" i="1"/>
  <c r="P880" i="1"/>
  <c r="K880" i="1"/>
  <c r="P884" i="1"/>
  <c r="K884" i="1"/>
  <c r="K888" i="1"/>
  <c r="P892" i="1"/>
  <c r="K892" i="1"/>
  <c r="P896" i="1"/>
  <c r="K896" i="1"/>
  <c r="N896" i="1" s="1"/>
  <c r="AJ896" i="1" s="1"/>
  <c r="P900" i="1"/>
  <c r="K900" i="1"/>
  <c r="P904" i="1"/>
  <c r="K904" i="1"/>
  <c r="P908" i="1"/>
  <c r="K908" i="1"/>
  <c r="K912" i="1"/>
  <c r="N912" i="1" s="1"/>
  <c r="AJ912" i="1" s="1"/>
  <c r="K916" i="1"/>
  <c r="K920" i="1"/>
  <c r="N920" i="1" s="1"/>
  <c r="AJ920" i="1" s="1"/>
  <c r="K924" i="1"/>
  <c r="K928" i="1"/>
  <c r="N928" i="1" s="1"/>
  <c r="AJ928" i="1" s="1"/>
  <c r="P932" i="1"/>
  <c r="K932" i="1"/>
  <c r="P936" i="1"/>
  <c r="K936" i="1"/>
  <c r="P940" i="1"/>
  <c r="K940" i="1"/>
  <c r="N940" i="1" s="1"/>
  <c r="AJ940" i="1" s="1"/>
  <c r="P944" i="1"/>
  <c r="K944" i="1"/>
  <c r="K948" i="1"/>
  <c r="K952" i="1"/>
  <c r="P956" i="1"/>
  <c r="K956" i="1"/>
  <c r="N956" i="1" s="1"/>
  <c r="AJ956" i="1" s="1"/>
  <c r="P960" i="1"/>
  <c r="K960" i="1"/>
  <c r="N960" i="1" s="1"/>
  <c r="AJ960" i="1" s="1"/>
  <c r="K964" i="1"/>
  <c r="K968" i="1"/>
  <c r="N968" i="1" s="1"/>
  <c r="AJ968" i="1" s="1"/>
  <c r="P972" i="1"/>
  <c r="K972" i="1"/>
  <c r="N972" i="1" s="1"/>
  <c r="AJ972" i="1" s="1"/>
  <c r="P976" i="1"/>
  <c r="K976" i="1"/>
  <c r="P980" i="1"/>
  <c r="K980" i="1"/>
  <c r="P984" i="1"/>
  <c r="K984" i="1"/>
  <c r="P988" i="1"/>
  <c r="K988" i="1"/>
  <c r="N988" i="1" s="1"/>
  <c r="AJ988" i="1" s="1"/>
  <c r="P992" i="1"/>
  <c r="K992" i="1"/>
  <c r="P996" i="1"/>
  <c r="K996" i="1"/>
  <c r="P1000" i="1"/>
  <c r="K1000" i="1"/>
  <c r="N1000" i="1" s="1"/>
  <c r="AJ1000" i="1" s="1"/>
  <c r="P1004" i="1"/>
  <c r="K1004" i="1"/>
  <c r="P1008" i="1"/>
  <c r="K1008" i="1"/>
  <c r="P1012" i="1"/>
  <c r="K1012" i="1"/>
  <c r="N1012" i="1" s="1"/>
  <c r="AJ1012" i="1" s="1"/>
  <c r="P1016" i="1"/>
  <c r="K1016" i="1"/>
  <c r="P1020" i="1"/>
  <c r="K1020" i="1"/>
  <c r="N1020" i="1" s="1"/>
  <c r="AJ1020" i="1" s="1"/>
  <c r="P1024" i="1"/>
  <c r="K1024" i="1"/>
  <c r="N1024" i="1" s="1"/>
  <c r="AJ1024" i="1" s="1"/>
  <c r="P1028" i="1"/>
  <c r="K1028" i="1"/>
  <c r="N1028" i="1" s="1"/>
  <c r="AJ1028" i="1" s="1"/>
  <c r="K1032" i="1"/>
  <c r="N1032" i="1" s="1"/>
  <c r="AJ1032" i="1" s="1"/>
  <c r="K1036" i="1"/>
  <c r="K1040" i="1"/>
  <c r="K1044" i="1"/>
  <c r="N1044" i="1" s="1"/>
  <c r="AJ1044" i="1" s="1"/>
  <c r="K1048" i="1"/>
  <c r="N1048" i="1" s="1"/>
  <c r="AJ1048" i="1" s="1"/>
  <c r="P1052" i="1"/>
  <c r="K1052" i="1"/>
  <c r="P1056" i="1"/>
  <c r="K1056" i="1"/>
  <c r="P1060" i="1"/>
  <c r="K1060" i="1"/>
  <c r="N1060" i="1" s="1"/>
  <c r="AJ1060" i="1" s="1"/>
  <c r="P1064" i="1"/>
  <c r="K1064" i="1"/>
  <c r="N1064" i="1" s="1"/>
  <c r="AJ1064" i="1" s="1"/>
  <c r="K1068" i="1"/>
  <c r="N1068" i="1" s="1"/>
  <c r="AJ1068" i="1" s="1"/>
  <c r="K1072" i="1"/>
  <c r="K1076" i="1"/>
  <c r="K1080" i="1"/>
  <c r="K1084" i="1"/>
  <c r="N1084" i="1" s="1"/>
  <c r="AJ1084" i="1" s="1"/>
  <c r="P1088" i="1"/>
  <c r="K1088" i="1"/>
  <c r="N1088" i="1" s="1"/>
  <c r="AJ1088" i="1" s="1"/>
  <c r="K1092" i="1"/>
  <c r="N1092" i="1" s="1"/>
  <c r="AJ1092" i="1" s="1"/>
  <c r="K1096" i="1"/>
  <c r="N1096" i="1" s="1"/>
  <c r="AJ1096" i="1" s="1"/>
  <c r="K1100" i="1"/>
  <c r="P1104" i="1"/>
  <c r="K1104" i="1"/>
  <c r="K1108" i="1"/>
  <c r="P1112" i="1"/>
  <c r="K1112" i="1"/>
  <c r="K1116" i="1"/>
  <c r="K1120" i="1"/>
  <c r="P1124" i="1"/>
  <c r="K1124" i="1"/>
  <c r="P1128" i="1"/>
  <c r="K1128" i="1"/>
  <c r="N1128" i="1" s="1"/>
  <c r="AJ1128" i="1" s="1"/>
  <c r="P1132" i="1"/>
  <c r="K1132" i="1"/>
  <c r="P1136" i="1"/>
  <c r="K1136" i="1"/>
  <c r="P1140" i="1"/>
  <c r="K1140" i="1"/>
  <c r="N1140" i="1" s="1"/>
  <c r="AJ1140" i="1" s="1"/>
  <c r="K1144" i="1"/>
  <c r="K1148" i="1"/>
  <c r="N1148" i="1" s="1"/>
  <c r="AJ1148" i="1" s="1"/>
  <c r="P1152" i="1"/>
  <c r="K1152" i="1"/>
  <c r="N1152" i="1" s="1"/>
  <c r="AJ1152" i="1" s="1"/>
  <c r="K1156" i="1"/>
  <c r="N1156" i="1" s="1"/>
  <c r="AJ1156" i="1" s="1"/>
  <c r="K1160" i="1"/>
  <c r="K1164" i="1"/>
  <c r="K1168" i="1"/>
  <c r="K1172" i="1"/>
  <c r="K1176" i="1"/>
  <c r="K1180" i="1"/>
  <c r="K1184" i="1"/>
  <c r="K1188" i="1"/>
  <c r="N1188" i="1" s="1"/>
  <c r="AJ1188" i="1" s="1"/>
  <c r="P1192" i="1"/>
  <c r="K1192" i="1"/>
  <c r="P1196" i="1"/>
  <c r="K1196" i="1"/>
  <c r="K1200" i="1"/>
  <c r="K1204" i="1"/>
  <c r="K1208" i="1"/>
  <c r="K1212" i="1"/>
  <c r="N1212" i="1" s="1"/>
  <c r="AJ1212" i="1" s="1"/>
  <c r="P1216" i="1"/>
  <c r="K1216" i="1"/>
  <c r="N1216" i="1" s="1"/>
  <c r="AJ1216" i="1" s="1"/>
  <c r="P1220" i="1"/>
  <c r="K1220" i="1"/>
  <c r="P1224" i="1"/>
  <c r="K1224" i="1"/>
  <c r="P1228" i="1"/>
  <c r="K1228" i="1"/>
  <c r="N1228" i="1" s="1"/>
  <c r="AJ1228" i="1" s="1"/>
  <c r="P1232" i="1"/>
  <c r="K1232" i="1"/>
  <c r="N1232" i="1" s="1"/>
  <c r="AJ1232" i="1" s="1"/>
  <c r="P1236" i="1"/>
  <c r="K1236" i="1"/>
  <c r="P1240" i="1"/>
  <c r="K1240" i="1"/>
  <c r="P1244" i="1"/>
  <c r="K1244" i="1"/>
  <c r="N1244" i="1" s="1"/>
  <c r="AJ1244" i="1" s="1"/>
  <c r="P1248" i="1"/>
  <c r="K1248" i="1"/>
  <c r="N1248" i="1" s="1"/>
  <c r="AJ1248" i="1" s="1"/>
  <c r="P1252" i="1"/>
  <c r="K1252" i="1"/>
  <c r="N1252" i="1" s="1"/>
  <c r="AJ1252" i="1" s="1"/>
  <c r="P1256" i="1"/>
  <c r="K1256" i="1"/>
  <c r="P1260" i="1"/>
  <c r="K1260" i="1"/>
  <c r="P1264" i="1"/>
  <c r="K1264" i="1"/>
  <c r="N1264" i="1" s="1"/>
  <c r="AJ1264" i="1" s="1"/>
  <c r="K1268" i="1"/>
  <c r="N1268" i="1" s="1"/>
  <c r="AJ1268" i="1" s="1"/>
  <c r="K1272" i="1"/>
  <c r="P1276" i="1"/>
  <c r="K1276" i="1"/>
  <c r="P1280" i="1"/>
  <c r="K1280" i="1"/>
  <c r="K1284" i="1"/>
  <c r="P1288" i="1"/>
  <c r="K1288" i="1"/>
  <c r="N1288" i="1" s="1"/>
  <c r="AJ1288" i="1" s="1"/>
  <c r="P1292" i="1"/>
  <c r="K1292" i="1"/>
  <c r="P1296" i="1"/>
  <c r="K1296" i="1"/>
  <c r="P1300" i="1"/>
  <c r="K1300" i="1"/>
  <c r="K1304" i="1"/>
  <c r="K1308" i="1"/>
  <c r="P1312" i="1"/>
  <c r="K1312" i="1"/>
  <c r="P1316" i="1"/>
  <c r="K1316" i="1"/>
  <c r="P1320" i="1"/>
  <c r="K1320" i="1"/>
  <c r="N1320" i="1" s="1"/>
  <c r="AJ1320" i="1" s="1"/>
  <c r="K1324" i="1"/>
  <c r="K1328" i="1"/>
  <c r="K1332" i="1"/>
  <c r="P1336" i="1"/>
  <c r="K1336" i="1"/>
  <c r="P1340" i="1"/>
  <c r="K1340" i="1"/>
  <c r="K1344" i="1"/>
  <c r="K1348" i="1"/>
  <c r="N1348" i="1" s="1"/>
  <c r="AJ1348" i="1" s="1"/>
  <c r="P1352" i="1"/>
  <c r="K1352" i="1"/>
  <c r="N1352" i="1" s="1"/>
  <c r="AJ1352" i="1" s="1"/>
  <c r="P1356" i="1"/>
  <c r="K1356" i="1"/>
  <c r="P1360" i="1"/>
  <c r="K1360" i="1"/>
  <c r="P1364" i="1"/>
  <c r="K1364" i="1"/>
  <c r="K1368" i="1"/>
  <c r="N1368" i="1" s="1"/>
  <c r="AJ1368" i="1" s="1"/>
  <c r="P1372" i="1"/>
  <c r="K1372" i="1"/>
  <c r="N1372" i="1" s="1"/>
  <c r="AJ1372" i="1" s="1"/>
  <c r="P1376" i="1"/>
  <c r="K1376" i="1"/>
  <c r="P1380" i="1"/>
  <c r="K1380" i="1"/>
  <c r="N1380" i="1" s="1"/>
  <c r="AJ1380" i="1" s="1"/>
  <c r="P1384" i="1"/>
  <c r="K1384" i="1"/>
  <c r="N1384" i="1" s="1"/>
  <c r="AJ1384" i="1" s="1"/>
  <c r="K1388" i="1"/>
  <c r="N1388" i="1" s="1"/>
  <c r="AJ1388" i="1" s="1"/>
  <c r="K1392" i="1"/>
  <c r="K1396" i="1"/>
  <c r="P1400" i="1"/>
  <c r="K1400" i="1"/>
  <c r="N1400" i="1" s="1"/>
  <c r="AJ1400" i="1" s="1"/>
  <c r="P1404" i="1"/>
  <c r="K1404" i="1"/>
  <c r="N1404" i="1" s="1"/>
  <c r="AJ1404" i="1" s="1"/>
  <c r="P1408" i="1"/>
  <c r="K1408" i="1"/>
  <c r="N1408" i="1" s="1"/>
  <c r="AJ1408" i="1" s="1"/>
  <c r="P1412" i="1"/>
  <c r="K1412" i="1"/>
  <c r="N1412" i="1" s="1"/>
  <c r="AJ1412" i="1" s="1"/>
  <c r="P1416" i="1"/>
  <c r="K1416" i="1"/>
  <c r="N1416" i="1" s="1"/>
  <c r="AJ1416" i="1" s="1"/>
  <c r="K1420" i="1"/>
  <c r="P1424" i="1"/>
  <c r="K1424" i="1"/>
  <c r="P1428" i="1"/>
  <c r="K1428" i="1"/>
  <c r="K1432" i="1"/>
  <c r="P1436" i="1"/>
  <c r="K1436" i="1"/>
  <c r="N1436" i="1" s="1"/>
  <c r="AJ1436" i="1" s="1"/>
  <c r="P1440" i="1"/>
  <c r="K1440" i="1"/>
  <c r="N1440" i="1" s="1"/>
  <c r="AJ1440" i="1" s="1"/>
  <c r="P1444" i="1"/>
  <c r="K1444" i="1"/>
  <c r="P1448" i="1"/>
  <c r="K1448" i="1"/>
  <c r="N1448" i="1" s="1"/>
  <c r="AJ1448" i="1" s="1"/>
  <c r="P1452" i="1"/>
  <c r="K1452" i="1"/>
  <c r="P1456" i="1"/>
  <c r="K1456" i="1"/>
  <c r="N1456" i="1" s="1"/>
  <c r="AJ1456" i="1" s="1"/>
  <c r="P1460" i="1"/>
  <c r="K1460" i="1"/>
  <c r="P1464" i="1"/>
  <c r="K1464" i="1"/>
  <c r="P1468" i="1"/>
  <c r="K1468" i="1"/>
  <c r="P1472" i="1"/>
  <c r="K1472" i="1"/>
  <c r="N1472" i="1" s="1"/>
  <c r="AJ1472" i="1" s="1"/>
  <c r="P1476" i="1"/>
  <c r="K1476" i="1"/>
  <c r="N1476" i="1" s="1"/>
  <c r="AJ1476" i="1" s="1"/>
  <c r="P1480" i="1"/>
  <c r="K1480" i="1"/>
  <c r="K1484" i="1"/>
  <c r="K1488" i="1"/>
  <c r="K1492" i="1"/>
  <c r="N1492" i="1" s="1"/>
  <c r="AJ1492" i="1" s="1"/>
  <c r="K1496" i="1"/>
  <c r="K1500" i="1"/>
  <c r="K1504" i="1"/>
  <c r="K1508" i="1"/>
  <c r="K1512" i="1"/>
  <c r="K1516" i="1"/>
  <c r="N1516" i="1" s="1"/>
  <c r="AJ1516" i="1" s="1"/>
  <c r="K1520" i="1"/>
  <c r="K1524" i="1"/>
  <c r="P1528" i="1"/>
  <c r="K1528" i="1"/>
  <c r="N1528" i="1" s="1"/>
  <c r="AJ1528" i="1" s="1"/>
  <c r="P1532" i="1"/>
  <c r="K1532" i="1"/>
  <c r="P1536" i="1"/>
  <c r="K1536" i="1"/>
  <c r="N1536" i="1" s="1"/>
  <c r="AJ1536" i="1" s="1"/>
  <c r="K1540" i="1"/>
  <c r="N1540" i="1" s="1"/>
  <c r="AJ1540" i="1" s="1"/>
  <c r="K1544" i="1"/>
  <c r="N1544" i="1" s="1"/>
  <c r="AJ1544" i="1" s="1"/>
  <c r="K1548" i="1"/>
  <c r="N1548" i="1" s="1"/>
  <c r="AJ1548" i="1" s="1"/>
  <c r="K1552" i="1"/>
  <c r="K1556" i="1"/>
  <c r="K1560" i="1"/>
  <c r="K1564" i="1"/>
  <c r="K1568" i="1"/>
  <c r="K1572" i="1"/>
  <c r="N1572" i="1" s="1"/>
  <c r="AJ1572" i="1" s="1"/>
  <c r="K1576" i="1"/>
  <c r="N1576" i="1" s="1"/>
  <c r="AJ1576" i="1" s="1"/>
  <c r="K1580" i="1"/>
  <c r="P1584" i="1"/>
  <c r="K1584" i="1"/>
  <c r="P1588" i="1"/>
  <c r="K1588" i="1"/>
  <c r="P1592" i="1"/>
  <c r="K1592" i="1"/>
  <c r="N1592" i="1" s="1"/>
  <c r="AJ1592" i="1" s="1"/>
  <c r="P1596" i="1"/>
  <c r="K1596" i="1"/>
  <c r="N1596" i="1" s="1"/>
  <c r="AJ1596" i="1" s="1"/>
  <c r="P1600" i="1"/>
  <c r="K1600" i="1"/>
  <c r="N1600" i="1" s="1"/>
  <c r="AJ1600" i="1" s="1"/>
  <c r="P1604" i="1"/>
  <c r="K1604" i="1"/>
  <c r="P1608" i="1"/>
  <c r="K1608" i="1"/>
  <c r="N1608" i="1" s="1"/>
  <c r="AJ1608" i="1" s="1"/>
  <c r="P1612" i="1"/>
  <c r="K1612" i="1"/>
  <c r="N1612" i="1" s="1"/>
  <c r="AJ1612" i="1" s="1"/>
  <c r="K1616" i="1"/>
  <c r="K1620" i="1"/>
  <c r="K1624" i="1"/>
  <c r="K1628" i="1"/>
  <c r="P1632" i="1"/>
  <c r="K1632" i="1"/>
  <c r="N1632" i="1" s="1"/>
  <c r="AJ1632" i="1" s="1"/>
  <c r="P1636" i="1"/>
  <c r="K1636" i="1"/>
  <c r="N1636" i="1" s="1"/>
  <c r="AJ1636" i="1" s="1"/>
  <c r="P1640" i="1"/>
  <c r="K1640" i="1"/>
  <c r="N1640" i="1" s="1"/>
  <c r="AJ1640" i="1" s="1"/>
  <c r="P1644" i="1"/>
  <c r="K1644" i="1"/>
  <c r="N1644" i="1" s="1"/>
  <c r="AJ1644" i="1" s="1"/>
  <c r="K1648" i="1"/>
  <c r="K1652" i="1"/>
  <c r="N1652" i="1" s="1"/>
  <c r="AJ1652" i="1" s="1"/>
  <c r="K1656" i="1"/>
  <c r="K1660" i="1"/>
  <c r="K1664" i="1"/>
  <c r="N1664" i="1" s="1"/>
  <c r="AJ1664" i="1" s="1"/>
  <c r="K1668" i="1"/>
  <c r="K1672" i="1"/>
  <c r="N1672" i="1" s="1"/>
  <c r="AJ1672" i="1" s="1"/>
  <c r="K1676" i="1"/>
  <c r="P1680" i="1"/>
  <c r="K1680" i="1"/>
  <c r="P1684" i="1"/>
  <c r="K1684" i="1"/>
  <c r="N1684" i="1" s="1"/>
  <c r="AJ1684" i="1" s="1"/>
  <c r="K1688" i="1"/>
  <c r="N1688" i="1" s="1"/>
  <c r="AJ1688" i="1" s="1"/>
  <c r="K1692" i="1"/>
  <c r="K1696" i="1"/>
  <c r="K1700" i="1"/>
  <c r="N1700" i="1" s="1"/>
  <c r="AJ1700" i="1" s="1"/>
  <c r="P1704" i="1"/>
  <c r="K1704" i="1"/>
  <c r="N1704" i="1" s="1"/>
  <c r="AJ1704" i="1" s="1"/>
  <c r="P1708" i="1"/>
  <c r="K1708" i="1"/>
  <c r="P1712" i="1"/>
  <c r="K1712" i="1"/>
  <c r="K1716" i="1"/>
  <c r="K1720" i="1"/>
  <c r="K1724" i="1"/>
  <c r="P1728" i="1"/>
  <c r="K1728" i="1"/>
  <c r="P1732" i="1"/>
  <c r="K1732" i="1"/>
  <c r="N1732" i="1" s="1"/>
  <c r="AJ1732" i="1" s="1"/>
  <c r="P1736" i="1"/>
  <c r="K1736" i="1"/>
  <c r="N1736" i="1" s="1"/>
  <c r="AJ1736" i="1" s="1"/>
  <c r="P1740" i="1"/>
  <c r="K1740" i="1"/>
  <c r="N1740" i="1" s="1"/>
  <c r="AJ1740" i="1" s="1"/>
  <c r="P1744" i="1"/>
  <c r="K1744" i="1"/>
  <c r="P1748" i="1"/>
  <c r="K1748" i="1"/>
  <c r="P1752" i="1"/>
  <c r="K1752" i="1"/>
  <c r="P1756" i="1"/>
  <c r="K1756" i="1"/>
  <c r="P1760" i="1"/>
  <c r="K1760" i="1"/>
  <c r="P1764" i="1"/>
  <c r="K1764" i="1"/>
  <c r="N1764" i="1" s="1"/>
  <c r="AJ1764" i="1" s="1"/>
  <c r="P1768" i="1"/>
  <c r="K1768" i="1"/>
  <c r="N1768" i="1" s="1"/>
  <c r="AJ1768" i="1" s="1"/>
  <c r="P1772" i="1"/>
  <c r="K1772" i="1"/>
  <c r="P1776" i="1"/>
  <c r="K1776" i="1"/>
  <c r="P1780" i="1"/>
  <c r="K1780" i="1"/>
  <c r="P1784" i="1"/>
  <c r="K1784" i="1"/>
  <c r="P1788" i="1"/>
  <c r="K1788" i="1"/>
  <c r="N1788" i="1" s="1"/>
  <c r="AJ1788" i="1" s="1"/>
  <c r="P1792" i="1"/>
  <c r="K1792" i="1"/>
  <c r="P1796" i="1"/>
  <c r="K1796" i="1"/>
  <c r="N1796" i="1" s="1"/>
  <c r="AJ1796" i="1" s="1"/>
  <c r="P1800" i="1"/>
  <c r="K1800" i="1"/>
  <c r="N1800" i="1" s="1"/>
  <c r="AJ1800" i="1" s="1"/>
  <c r="P1804" i="1"/>
  <c r="K1804" i="1"/>
  <c r="N1804" i="1" s="1"/>
  <c r="AJ1804" i="1" s="1"/>
  <c r="P7" i="1"/>
  <c r="K7" i="1"/>
  <c r="N7" i="1" s="1"/>
  <c r="AJ7" i="1" s="1"/>
  <c r="K15" i="1"/>
  <c r="N15" i="1" s="1"/>
  <c r="AJ15" i="1" s="1"/>
  <c r="K23" i="1"/>
  <c r="N23" i="1" s="1"/>
  <c r="K27" i="1"/>
  <c r="N27" i="1" s="1"/>
  <c r="AJ27" i="1" s="1"/>
  <c r="K35" i="1"/>
  <c r="P43" i="1"/>
  <c r="K43" i="1"/>
  <c r="P51" i="1"/>
  <c r="K51" i="1"/>
  <c r="N51" i="1" s="1"/>
  <c r="AJ51" i="1" s="1"/>
  <c r="P59" i="1"/>
  <c r="K59" i="1"/>
  <c r="N59" i="1" s="1"/>
  <c r="AJ59" i="1" s="1"/>
  <c r="K67" i="1"/>
  <c r="K75" i="1"/>
  <c r="P83" i="1"/>
  <c r="K83" i="1"/>
  <c r="N83" i="1" s="1"/>
  <c r="AJ83" i="1" s="1"/>
  <c r="P91" i="1"/>
  <c r="K91" i="1"/>
  <c r="N91" i="1" s="1"/>
  <c r="AJ91" i="1" s="1"/>
  <c r="P99" i="1"/>
  <c r="K99" i="1"/>
  <c r="N99" i="1" s="1"/>
  <c r="AJ99" i="1" s="1"/>
  <c r="P107" i="1"/>
  <c r="K107" i="1"/>
  <c r="P115" i="1"/>
  <c r="K115" i="1"/>
  <c r="N115" i="1" s="1"/>
  <c r="AJ115" i="1" s="1"/>
  <c r="P123" i="1"/>
  <c r="K123" i="1"/>
  <c r="N123" i="1" s="1"/>
  <c r="AJ123" i="1" s="1"/>
  <c r="P131" i="1"/>
  <c r="K131" i="1"/>
  <c r="P139" i="1"/>
  <c r="K139" i="1"/>
  <c r="K147" i="1"/>
  <c r="N147" i="1" s="1"/>
  <c r="AJ147" i="1" s="1"/>
  <c r="P155" i="1"/>
  <c r="K155" i="1"/>
  <c r="N155" i="1" s="1"/>
  <c r="AJ155" i="1" s="1"/>
  <c r="K163" i="1"/>
  <c r="K171" i="1"/>
  <c r="P179" i="1"/>
  <c r="K179" i="1"/>
  <c r="N179" i="1" s="1"/>
  <c r="AJ179" i="1" s="1"/>
  <c r="P187" i="1"/>
  <c r="K187" i="1"/>
  <c r="N187" i="1" s="1"/>
  <c r="AJ187" i="1" s="1"/>
  <c r="P195" i="1"/>
  <c r="K195" i="1"/>
  <c r="K203" i="1"/>
  <c r="K215" i="1"/>
  <c r="K223" i="1"/>
  <c r="K231" i="1"/>
  <c r="P239" i="1"/>
  <c r="K239" i="1"/>
  <c r="P247" i="1"/>
  <c r="K247" i="1"/>
  <c r="N247" i="1" s="1"/>
  <c r="AJ247" i="1" s="1"/>
  <c r="P255" i="1"/>
  <c r="K255" i="1"/>
  <c r="N255" i="1" s="1"/>
  <c r="AJ255" i="1" s="1"/>
  <c r="K263" i="1"/>
  <c r="N263" i="1" s="1"/>
  <c r="AJ263" i="1" s="1"/>
  <c r="K271" i="1"/>
  <c r="P279" i="1"/>
  <c r="K279" i="1"/>
  <c r="K287" i="1"/>
  <c r="N287" i="1" s="1"/>
  <c r="AJ287" i="1" s="1"/>
  <c r="P295" i="1"/>
  <c r="K295" i="1"/>
  <c r="K303" i="1"/>
  <c r="N303" i="1" s="1"/>
  <c r="AJ303" i="1" s="1"/>
  <c r="P311" i="1"/>
  <c r="K311" i="1"/>
  <c r="P319" i="1"/>
  <c r="K319" i="1"/>
  <c r="N319" i="1" s="1"/>
  <c r="AJ319" i="1" s="1"/>
  <c r="P327" i="1"/>
  <c r="K327" i="1"/>
  <c r="N327" i="1" s="1"/>
  <c r="AJ327" i="1" s="1"/>
  <c r="P335" i="1"/>
  <c r="K335" i="1"/>
  <c r="K343" i="1"/>
  <c r="N343" i="1" s="1"/>
  <c r="AJ343" i="1" s="1"/>
  <c r="K351" i="1"/>
  <c r="K359" i="1"/>
  <c r="N359" i="1" s="1"/>
  <c r="AJ359" i="1" s="1"/>
  <c r="P367" i="1"/>
  <c r="K367" i="1"/>
  <c r="P375" i="1"/>
  <c r="K375" i="1"/>
  <c r="P383" i="1"/>
  <c r="K383" i="1"/>
  <c r="N383" i="1" s="1"/>
  <c r="AJ383" i="1" s="1"/>
  <c r="P391" i="1"/>
  <c r="K391" i="1"/>
  <c r="N391" i="1" s="1"/>
  <c r="AJ391" i="1" s="1"/>
  <c r="K399" i="1"/>
  <c r="P407" i="1"/>
  <c r="K407" i="1"/>
  <c r="N407" i="1" s="1"/>
  <c r="AJ407" i="1" s="1"/>
  <c r="K415" i="1"/>
  <c r="P423" i="1"/>
  <c r="K423" i="1"/>
  <c r="K431" i="1"/>
  <c r="N431" i="1" s="1"/>
  <c r="AJ431" i="1" s="1"/>
  <c r="P439" i="1"/>
  <c r="K439" i="1"/>
  <c r="P447" i="1"/>
  <c r="K447" i="1"/>
  <c r="P455" i="1"/>
  <c r="K455" i="1"/>
  <c r="P463" i="1"/>
  <c r="K463" i="1"/>
  <c r="N463" i="1" s="1"/>
  <c r="AJ463" i="1" s="1"/>
  <c r="P471" i="1"/>
  <c r="K471" i="1"/>
  <c r="P479" i="1"/>
  <c r="K479" i="1"/>
  <c r="P487" i="1"/>
  <c r="K487" i="1"/>
  <c r="P495" i="1"/>
  <c r="K495" i="1"/>
  <c r="N495" i="1" s="1"/>
  <c r="AJ495" i="1" s="1"/>
  <c r="P503" i="1"/>
  <c r="K503" i="1"/>
  <c r="P511" i="1"/>
  <c r="K511" i="1"/>
  <c r="K519" i="1"/>
  <c r="P527" i="1"/>
  <c r="K527" i="1"/>
  <c r="N527" i="1" s="1"/>
  <c r="AJ527" i="1" s="1"/>
  <c r="P535" i="1"/>
  <c r="K535" i="1"/>
  <c r="N535" i="1" s="1"/>
  <c r="AJ535" i="1" s="1"/>
  <c r="K543" i="1"/>
  <c r="P551" i="1"/>
  <c r="K551" i="1"/>
  <c r="N551" i="1" s="1"/>
  <c r="AJ551" i="1" s="1"/>
  <c r="P559" i="1"/>
  <c r="K559" i="1"/>
  <c r="N559" i="1" s="1"/>
  <c r="AJ559" i="1" s="1"/>
  <c r="P567" i="1"/>
  <c r="K567" i="1"/>
  <c r="N567" i="1" s="1"/>
  <c r="AJ567" i="1" s="1"/>
  <c r="P575" i="1"/>
  <c r="K575" i="1"/>
  <c r="P583" i="1"/>
  <c r="K583" i="1"/>
  <c r="N583" i="1" s="1"/>
  <c r="AJ583" i="1" s="1"/>
  <c r="P587" i="1"/>
  <c r="K587" i="1"/>
  <c r="N587" i="1" s="1"/>
  <c r="AJ587" i="1" s="1"/>
  <c r="P595" i="1"/>
  <c r="K595" i="1"/>
  <c r="P603" i="1"/>
  <c r="K603" i="1"/>
  <c r="K611" i="1"/>
  <c r="N611" i="1" s="1"/>
  <c r="AJ611" i="1" s="1"/>
  <c r="P619" i="1"/>
  <c r="K619" i="1"/>
  <c r="N619" i="1" s="1"/>
  <c r="AJ619" i="1" s="1"/>
  <c r="K627" i="1"/>
  <c r="K635" i="1"/>
  <c r="N635" i="1" s="1"/>
  <c r="AJ635" i="1" s="1"/>
  <c r="P643" i="1"/>
  <c r="K643" i="1"/>
  <c r="K651" i="1"/>
  <c r="N651" i="1" s="1"/>
  <c r="AJ651" i="1" s="1"/>
  <c r="P659" i="1"/>
  <c r="K659" i="1"/>
  <c r="P667" i="1"/>
  <c r="K667" i="1"/>
  <c r="K675" i="1"/>
  <c r="N675" i="1" s="1"/>
  <c r="AJ675" i="1" s="1"/>
  <c r="P683" i="1"/>
  <c r="K683" i="1"/>
  <c r="N683" i="1" s="1"/>
  <c r="AJ683" i="1" s="1"/>
  <c r="K691" i="1"/>
  <c r="P699" i="1"/>
  <c r="K699" i="1"/>
  <c r="N699" i="1" s="1"/>
  <c r="AJ699" i="1" s="1"/>
  <c r="P707" i="1"/>
  <c r="K707" i="1"/>
  <c r="K715" i="1"/>
  <c r="N715" i="1" s="1"/>
  <c r="AJ715" i="1" s="1"/>
  <c r="K723" i="1"/>
  <c r="K731" i="1"/>
  <c r="K739" i="1"/>
  <c r="K747" i="1"/>
  <c r="N747" i="1" s="1"/>
  <c r="AJ747" i="1" s="1"/>
  <c r="P755" i="1"/>
  <c r="K755" i="1"/>
  <c r="P763" i="1"/>
  <c r="K763" i="1"/>
  <c r="N763" i="1" s="1"/>
  <c r="AJ763" i="1" s="1"/>
  <c r="K771" i="1"/>
  <c r="K779" i="1"/>
  <c r="N779" i="1" s="1"/>
  <c r="AJ779" i="1" s="1"/>
  <c r="K787" i="1"/>
  <c r="K791" i="1"/>
  <c r="P799" i="1"/>
  <c r="K799" i="1"/>
  <c r="K807" i="1"/>
  <c r="P815" i="1"/>
  <c r="K815" i="1"/>
  <c r="N815" i="1" s="1"/>
  <c r="AJ815" i="1" s="1"/>
  <c r="P823" i="1"/>
  <c r="K823" i="1"/>
  <c r="K831" i="1"/>
  <c r="K839" i="1"/>
  <c r="N839" i="1" s="1"/>
  <c r="AJ839" i="1" s="1"/>
  <c r="K847" i="1"/>
  <c r="N847" i="1" s="1"/>
  <c r="K855" i="1"/>
  <c r="K863" i="1"/>
  <c r="K871" i="1"/>
  <c r="P879" i="1"/>
  <c r="K879" i="1"/>
  <c r="N879" i="1" s="1"/>
  <c r="AJ879" i="1" s="1"/>
  <c r="P887" i="1"/>
  <c r="K887" i="1"/>
  <c r="P895" i="1"/>
  <c r="K895" i="1"/>
  <c r="N895" i="1" s="1"/>
  <c r="AJ895" i="1" s="1"/>
  <c r="P903" i="1"/>
  <c r="K903" i="1"/>
  <c r="P911" i="1"/>
  <c r="K911" i="1"/>
  <c r="N911" i="1" s="1"/>
  <c r="AJ911" i="1" s="1"/>
  <c r="K919" i="1"/>
  <c r="K927" i="1"/>
  <c r="P935" i="1"/>
  <c r="K935" i="1"/>
  <c r="P943" i="1"/>
  <c r="K943" i="1"/>
  <c r="N943" i="1" s="1"/>
  <c r="AJ943" i="1" s="1"/>
  <c r="K951" i="1"/>
  <c r="P959" i="1"/>
  <c r="K959" i="1"/>
  <c r="K967" i="1"/>
  <c r="N967" i="1" s="1"/>
  <c r="AJ967" i="1" s="1"/>
  <c r="P975" i="1"/>
  <c r="K975" i="1"/>
  <c r="N975" i="1" s="1"/>
  <c r="AJ975" i="1" s="1"/>
  <c r="P983" i="1"/>
  <c r="K983" i="1"/>
  <c r="P991" i="1"/>
  <c r="K991" i="1"/>
  <c r="P999" i="1"/>
  <c r="K999" i="1"/>
  <c r="N999" i="1" s="1"/>
  <c r="AJ999" i="1" s="1"/>
  <c r="P1007" i="1"/>
  <c r="K1007" i="1"/>
  <c r="N1007" i="1" s="1"/>
  <c r="AJ1007" i="1" s="1"/>
  <c r="P1015" i="1"/>
  <c r="K1015" i="1"/>
  <c r="P1023" i="1"/>
  <c r="K1023" i="1"/>
  <c r="K1031" i="1"/>
  <c r="K1039" i="1"/>
  <c r="N1039" i="1" s="1"/>
  <c r="AJ1039" i="1" s="1"/>
  <c r="K1047" i="1"/>
  <c r="P1055" i="1"/>
  <c r="K1055" i="1"/>
  <c r="P1063" i="1"/>
  <c r="K1063" i="1"/>
  <c r="K1071" i="1"/>
  <c r="N1071" i="1" s="1"/>
  <c r="AJ1071" i="1" s="1"/>
  <c r="K1079" i="1"/>
  <c r="P1087" i="1"/>
  <c r="K1087" i="1"/>
  <c r="K1095" i="1"/>
  <c r="P1103" i="1"/>
  <c r="K1103" i="1"/>
  <c r="N1103" i="1" s="1"/>
  <c r="AJ1103" i="1" s="1"/>
  <c r="K1111" i="1"/>
  <c r="K1119" i="1"/>
  <c r="P1127" i="1"/>
  <c r="K1127" i="1"/>
  <c r="N1127" i="1" s="1"/>
  <c r="AJ1127" i="1" s="1"/>
  <c r="P1135" i="1"/>
  <c r="K1135" i="1"/>
  <c r="K1143" i="1"/>
  <c r="P1151" i="1"/>
  <c r="K1151" i="1"/>
  <c r="K1159" i="1"/>
  <c r="K1167" i="1"/>
  <c r="N1167" i="1" s="1"/>
  <c r="AJ1167" i="1" s="1"/>
  <c r="K1175" i="1"/>
  <c r="N1175" i="1" s="1"/>
  <c r="AJ1175" i="1" s="1"/>
  <c r="K1179" i="1"/>
  <c r="K1187" i="1"/>
  <c r="N1187" i="1" s="1"/>
  <c r="AJ1187" i="1" s="1"/>
  <c r="P1195" i="1"/>
  <c r="K1195" i="1"/>
  <c r="N1195" i="1" s="1"/>
  <c r="AJ1195" i="1" s="1"/>
  <c r="K1203" i="1"/>
  <c r="K1211" i="1"/>
  <c r="P1219" i="1"/>
  <c r="K1219" i="1"/>
  <c r="N1219" i="1" s="1"/>
  <c r="AJ1219" i="1" s="1"/>
  <c r="P1227" i="1"/>
  <c r="K1227" i="1"/>
  <c r="N1227" i="1" s="1"/>
  <c r="AJ1227" i="1" s="1"/>
  <c r="P1235" i="1"/>
  <c r="K1235" i="1"/>
  <c r="P1243" i="1"/>
  <c r="K1243" i="1"/>
  <c r="P1251" i="1"/>
  <c r="K1251" i="1"/>
  <c r="N1251" i="1" s="1"/>
  <c r="AJ1251" i="1" s="1"/>
  <c r="P1255" i="1"/>
  <c r="K1255" i="1"/>
  <c r="P1263" i="1"/>
  <c r="K1263" i="1"/>
  <c r="K1271" i="1"/>
  <c r="N1271" i="1" s="1"/>
  <c r="AJ1271" i="1" s="1"/>
  <c r="P1279" i="1"/>
  <c r="K1279" i="1"/>
  <c r="K1287" i="1"/>
  <c r="N1287" i="1" s="1"/>
  <c r="AJ1287" i="1" s="1"/>
  <c r="P1295" i="1"/>
  <c r="K1295" i="1"/>
  <c r="K1307" i="1"/>
  <c r="P1311" i="1"/>
  <c r="K1311" i="1"/>
  <c r="P1319" i="1"/>
  <c r="K1319" i="1"/>
  <c r="K1327" i="1"/>
  <c r="N1327" i="1" s="1"/>
  <c r="AJ1327" i="1" s="1"/>
  <c r="P1335" i="1"/>
  <c r="K1335" i="1"/>
  <c r="N1335" i="1" s="1"/>
  <c r="AJ1335" i="1" s="1"/>
  <c r="P1343" i="1"/>
  <c r="K1343" i="1"/>
  <c r="K1347" i="1"/>
  <c r="N1347" i="1" s="1"/>
  <c r="P1355" i="1"/>
  <c r="K1355" i="1"/>
  <c r="N1355" i="1" s="1"/>
  <c r="AJ1355" i="1" s="1"/>
  <c r="P1363" i="1"/>
  <c r="K1363" i="1"/>
  <c r="N1363" i="1" s="1"/>
  <c r="AJ1363" i="1" s="1"/>
  <c r="P1371" i="1"/>
  <c r="K1371" i="1"/>
  <c r="P1379" i="1"/>
  <c r="K1379" i="1"/>
  <c r="N1379" i="1" s="1"/>
  <c r="AJ1379" i="1" s="1"/>
  <c r="K1387" i="1"/>
  <c r="N1387" i="1" s="1"/>
  <c r="AJ1387" i="1" s="1"/>
  <c r="K1395" i="1"/>
  <c r="P1403" i="1"/>
  <c r="K1403" i="1"/>
  <c r="P1411" i="1"/>
  <c r="K1411" i="1"/>
  <c r="K1419" i="1"/>
  <c r="N1419" i="1" s="1"/>
  <c r="AJ1419" i="1" s="1"/>
  <c r="K1431" i="1"/>
  <c r="P1439" i="1"/>
  <c r="K1439" i="1"/>
  <c r="P1447" i="1"/>
  <c r="K1447" i="1"/>
  <c r="P1455" i="1"/>
  <c r="K1455" i="1"/>
  <c r="N1455" i="1" s="1"/>
  <c r="AJ1455" i="1" s="1"/>
  <c r="P1463" i="1"/>
  <c r="K1463" i="1"/>
  <c r="P1471" i="1"/>
  <c r="K1471" i="1"/>
  <c r="K1483" i="1"/>
  <c r="N1483" i="1" s="1"/>
  <c r="K1491" i="1"/>
  <c r="N1491" i="1" s="1"/>
  <c r="AJ1491" i="1" s="1"/>
  <c r="K1499" i="1"/>
  <c r="K1507" i="1"/>
  <c r="N1507" i="1" s="1"/>
  <c r="AJ1507" i="1" s="1"/>
  <c r="K1519" i="1"/>
  <c r="N1519" i="1" s="1"/>
  <c r="AJ1519" i="1" s="1"/>
  <c r="P1527" i="1"/>
  <c r="K1527" i="1"/>
  <c r="N1527" i="1" s="1"/>
  <c r="AJ1527" i="1" s="1"/>
  <c r="P1535" i="1"/>
  <c r="K1535" i="1"/>
  <c r="K1539" i="1"/>
  <c r="N1539" i="1" s="1"/>
  <c r="AJ1539" i="1" s="1"/>
  <c r="K1547" i="1"/>
  <c r="K1555" i="1"/>
  <c r="K1563" i="1"/>
  <c r="K1571" i="1"/>
  <c r="N1571" i="1" s="1"/>
  <c r="AJ1571" i="1" s="1"/>
  <c r="K1579" i="1"/>
  <c r="N1579" i="1" s="1"/>
  <c r="AJ1579" i="1" s="1"/>
  <c r="P1587" i="1"/>
  <c r="K1587" i="1"/>
  <c r="P1595" i="1"/>
  <c r="K1595" i="1"/>
  <c r="P1603" i="1"/>
  <c r="K1603" i="1"/>
  <c r="N1603" i="1" s="1"/>
  <c r="AJ1603" i="1" s="1"/>
  <c r="K1615" i="1"/>
  <c r="N1615" i="1" s="1"/>
  <c r="K1623" i="1"/>
  <c r="P1631" i="1"/>
  <c r="K1631" i="1"/>
  <c r="P1639" i="1"/>
  <c r="K1639" i="1"/>
  <c r="K1647" i="1"/>
  <c r="K1655" i="1"/>
  <c r="K1663" i="1"/>
  <c r="K1671" i="1"/>
  <c r="P1679" i="1"/>
  <c r="K1679" i="1"/>
  <c r="N1679" i="1" s="1"/>
  <c r="AJ1679" i="1" s="1"/>
  <c r="K1687" i="1"/>
  <c r="K1691" i="1"/>
  <c r="K1699" i="1"/>
  <c r="N1699" i="1" s="1"/>
  <c r="AJ1699" i="1" s="1"/>
  <c r="P1707" i="1"/>
  <c r="K1707" i="1"/>
  <c r="N1707" i="1" s="1"/>
  <c r="AJ1707" i="1" s="1"/>
  <c r="K1715" i="1"/>
  <c r="K1723" i="1"/>
  <c r="P1731" i="1"/>
  <c r="K1731" i="1"/>
  <c r="P1739" i="1"/>
  <c r="K1739" i="1"/>
  <c r="N1739" i="1" s="1"/>
  <c r="AJ1739" i="1" s="1"/>
  <c r="P1747" i="1"/>
  <c r="K1747" i="1"/>
  <c r="P1755" i="1"/>
  <c r="K1755" i="1"/>
  <c r="P1763" i="1"/>
  <c r="K1763" i="1"/>
  <c r="P1771" i="1"/>
  <c r="K1771" i="1"/>
  <c r="N1771" i="1" s="1"/>
  <c r="AJ1771" i="1" s="1"/>
  <c r="P1779" i="1"/>
  <c r="K1779" i="1"/>
  <c r="P1787" i="1"/>
  <c r="K1787" i="1"/>
  <c r="P1795" i="1"/>
  <c r="K1795" i="1"/>
  <c r="P5" i="1"/>
  <c r="K5" i="1"/>
  <c r="P9" i="1"/>
  <c r="K9" i="1"/>
  <c r="N9" i="1" s="1"/>
  <c r="AJ9" i="1" s="1"/>
  <c r="P13" i="1"/>
  <c r="K13" i="1"/>
  <c r="N13" i="1" s="1"/>
  <c r="AJ13" i="1" s="1"/>
  <c r="K17" i="1"/>
  <c r="K21" i="1"/>
  <c r="N21" i="1" s="1"/>
  <c r="AJ21" i="1" s="1"/>
  <c r="K25" i="1"/>
  <c r="K29" i="1"/>
  <c r="K33" i="1"/>
  <c r="N33" i="1" s="1"/>
  <c r="AJ33" i="1" s="1"/>
  <c r="K37" i="1"/>
  <c r="P41" i="1"/>
  <c r="K41" i="1"/>
  <c r="N41" i="1" s="1"/>
  <c r="AJ41" i="1" s="1"/>
  <c r="P45" i="1"/>
  <c r="K45" i="1"/>
  <c r="N45" i="1" s="1"/>
  <c r="AJ45" i="1" s="1"/>
  <c r="P49" i="1"/>
  <c r="K49" i="1"/>
  <c r="P53" i="1"/>
  <c r="K53" i="1"/>
  <c r="N53" i="1" s="1"/>
  <c r="AJ53" i="1" s="1"/>
  <c r="P57" i="1"/>
  <c r="K57" i="1"/>
  <c r="K61" i="1"/>
  <c r="K65" i="1"/>
  <c r="N65" i="1" s="1"/>
  <c r="AJ65" i="1" s="1"/>
  <c r="K69" i="1"/>
  <c r="K73" i="1"/>
  <c r="N73" i="1" s="1"/>
  <c r="AJ73" i="1" s="1"/>
  <c r="K77" i="1"/>
  <c r="N77" i="1" s="1"/>
  <c r="AJ77" i="1" s="1"/>
  <c r="K81" i="1"/>
  <c r="P85" i="1"/>
  <c r="K85" i="1"/>
  <c r="N85" i="1" s="1"/>
  <c r="AJ85" i="1" s="1"/>
  <c r="P89" i="1"/>
  <c r="K89" i="1"/>
  <c r="P93" i="1"/>
  <c r="K93" i="1"/>
  <c r="P97" i="1"/>
  <c r="K97" i="1"/>
  <c r="N97" i="1" s="1"/>
  <c r="AJ97" i="1" s="1"/>
  <c r="P101" i="1"/>
  <c r="K101" i="1"/>
  <c r="P105" i="1"/>
  <c r="K105" i="1"/>
  <c r="N105" i="1" s="1"/>
  <c r="AJ105" i="1" s="1"/>
  <c r="P109" i="1"/>
  <c r="K109" i="1"/>
  <c r="P113" i="1"/>
  <c r="K113" i="1"/>
  <c r="P117" i="1"/>
  <c r="K117" i="1"/>
  <c r="N117" i="1" s="1"/>
  <c r="AJ117" i="1" s="1"/>
  <c r="P121" i="1"/>
  <c r="K121" i="1"/>
  <c r="P125" i="1"/>
  <c r="K125" i="1"/>
  <c r="P129" i="1"/>
  <c r="K129" i="1"/>
  <c r="N129" i="1" s="1"/>
  <c r="AJ129" i="1" s="1"/>
  <c r="P133" i="1"/>
  <c r="K133" i="1"/>
  <c r="P137" i="1"/>
  <c r="K137" i="1"/>
  <c r="N137" i="1" s="1"/>
  <c r="AJ137" i="1" s="1"/>
  <c r="K141" i="1"/>
  <c r="N141" i="1" s="1"/>
  <c r="AJ141" i="1" s="1"/>
  <c r="K145" i="1"/>
  <c r="K149" i="1"/>
  <c r="N149" i="1" s="1"/>
  <c r="AJ149" i="1" s="1"/>
  <c r="K153" i="1"/>
  <c r="P157" i="1"/>
  <c r="K157" i="1"/>
  <c r="K161" i="1"/>
  <c r="N161" i="1" s="1"/>
  <c r="AJ161" i="1" s="1"/>
  <c r="K165" i="1"/>
  <c r="K169" i="1"/>
  <c r="N169" i="1" s="1"/>
  <c r="AJ169" i="1" s="1"/>
  <c r="K173" i="1"/>
  <c r="N173" i="1" s="1"/>
  <c r="AJ173" i="1" s="1"/>
  <c r="P177" i="1"/>
  <c r="K177" i="1"/>
  <c r="K181" i="1"/>
  <c r="N181" i="1" s="1"/>
  <c r="AJ181" i="1" s="1"/>
  <c r="P185" i="1"/>
  <c r="K185" i="1"/>
  <c r="N185" i="1" s="1"/>
  <c r="AJ185" i="1" s="1"/>
  <c r="P189" i="1"/>
  <c r="K189" i="1"/>
  <c r="N189" i="1" s="1"/>
  <c r="AJ189" i="1" s="1"/>
  <c r="P193" i="1"/>
  <c r="K193" i="1"/>
  <c r="N193" i="1" s="1"/>
  <c r="AJ193" i="1" s="1"/>
  <c r="P197" i="1"/>
  <c r="K197" i="1"/>
  <c r="P201" i="1"/>
  <c r="K201" i="1"/>
  <c r="N201" i="1" s="1"/>
  <c r="AJ201" i="1" s="1"/>
  <c r="K205" i="1"/>
  <c r="N205" i="1" s="1"/>
  <c r="AJ205" i="1" s="1"/>
  <c r="K209" i="1"/>
  <c r="N209" i="1" s="1"/>
  <c r="AJ209" i="1" s="1"/>
  <c r="K213" i="1"/>
  <c r="N213" i="1" s="1"/>
  <c r="AJ213" i="1" s="1"/>
  <c r="K217" i="1"/>
  <c r="K221" i="1"/>
  <c r="K225" i="1"/>
  <c r="N225" i="1" s="1"/>
  <c r="AJ225" i="1" s="1"/>
  <c r="K229" i="1"/>
  <c r="K233" i="1"/>
  <c r="N233" i="1" s="1"/>
  <c r="AJ233" i="1" s="1"/>
  <c r="P237" i="1"/>
  <c r="K237" i="1"/>
  <c r="N237" i="1" s="1"/>
  <c r="AJ237" i="1" s="1"/>
  <c r="P241" i="1"/>
  <c r="K241" i="1"/>
  <c r="P245" i="1"/>
  <c r="K245" i="1"/>
  <c r="N245" i="1" s="1"/>
  <c r="AJ245" i="1" s="1"/>
  <c r="P249" i="1"/>
  <c r="K249" i="1"/>
  <c r="N249" i="1" s="1"/>
  <c r="AJ249" i="1" s="1"/>
  <c r="P253" i="1"/>
  <c r="K253" i="1"/>
  <c r="N253" i="1" s="1"/>
  <c r="AJ253" i="1" s="1"/>
  <c r="P257" i="1"/>
  <c r="K257" i="1"/>
  <c r="N257" i="1" s="1"/>
  <c r="AJ257" i="1" s="1"/>
  <c r="P261" i="1"/>
  <c r="K261" i="1"/>
  <c r="K265" i="1"/>
  <c r="N265" i="1" s="1"/>
  <c r="AJ265" i="1" s="1"/>
  <c r="K269" i="1"/>
  <c r="N269" i="1" s="1"/>
  <c r="AJ269" i="1" s="1"/>
  <c r="K273" i="1"/>
  <c r="N273" i="1" s="1"/>
  <c r="AJ273" i="1" s="1"/>
  <c r="P277" i="1"/>
  <c r="K277" i="1"/>
  <c r="N277" i="1" s="1"/>
  <c r="AJ277" i="1" s="1"/>
  <c r="P281" i="1"/>
  <c r="K281" i="1"/>
  <c r="K285" i="1"/>
  <c r="K289" i="1"/>
  <c r="N289" i="1" s="1"/>
  <c r="AJ289" i="1" s="1"/>
  <c r="K293" i="1"/>
  <c r="P297" i="1"/>
  <c r="K297" i="1"/>
  <c r="N297" i="1" s="1"/>
  <c r="AJ297" i="1" s="1"/>
  <c r="K301" i="1"/>
  <c r="N301" i="1" s="1"/>
  <c r="AJ301" i="1" s="1"/>
  <c r="P305" i="1"/>
  <c r="K305" i="1"/>
  <c r="P309" i="1"/>
  <c r="K309" i="1"/>
  <c r="N309" i="1" s="1"/>
  <c r="AJ309" i="1" s="1"/>
  <c r="P313" i="1"/>
  <c r="K313" i="1"/>
  <c r="P317" i="1"/>
  <c r="K317" i="1"/>
  <c r="P321" i="1"/>
  <c r="K321" i="1"/>
  <c r="N321" i="1" s="1"/>
  <c r="AJ321" i="1" s="1"/>
  <c r="P325" i="1"/>
  <c r="K325" i="1"/>
  <c r="P329" i="1"/>
  <c r="K329" i="1"/>
  <c r="N329" i="1" s="1"/>
  <c r="AJ329" i="1" s="1"/>
  <c r="P333" i="1"/>
  <c r="K333" i="1"/>
  <c r="N333" i="1" s="1"/>
  <c r="AJ333" i="1" s="1"/>
  <c r="P337" i="1"/>
  <c r="K337" i="1"/>
  <c r="P341" i="1"/>
  <c r="K341" i="1"/>
  <c r="N341" i="1" s="1"/>
  <c r="AJ341" i="1" s="1"/>
  <c r="K345" i="1"/>
  <c r="N345" i="1" s="1"/>
  <c r="AJ345" i="1" s="1"/>
  <c r="K349" i="1"/>
  <c r="K353" i="1"/>
  <c r="N353" i="1" s="1"/>
  <c r="AJ353" i="1" s="1"/>
  <c r="P357" i="1"/>
  <c r="K357" i="1"/>
  <c r="P361" i="1"/>
  <c r="K361" i="1"/>
  <c r="N361" i="1" s="1"/>
  <c r="AJ361" i="1" s="1"/>
  <c r="P365" i="1"/>
  <c r="K365" i="1"/>
  <c r="N365" i="1" s="1"/>
  <c r="AJ365" i="1" s="1"/>
  <c r="K369" i="1"/>
  <c r="N369" i="1" s="1"/>
  <c r="AJ369" i="1" s="1"/>
  <c r="K373" i="1"/>
  <c r="P377" i="1"/>
  <c r="K377" i="1"/>
  <c r="P381" i="1"/>
  <c r="K381" i="1"/>
  <c r="P385" i="1"/>
  <c r="K385" i="1"/>
  <c r="P389" i="1"/>
  <c r="K389" i="1"/>
  <c r="P393" i="1"/>
  <c r="K393" i="1"/>
  <c r="K397" i="1"/>
  <c r="K401" i="1"/>
  <c r="P405" i="1"/>
  <c r="K405" i="1"/>
  <c r="N405" i="1" s="1"/>
  <c r="AJ405" i="1" s="1"/>
  <c r="P409" i="1"/>
  <c r="K409" i="1"/>
  <c r="N409" i="1" s="1"/>
  <c r="AJ409" i="1" s="1"/>
  <c r="P413" i="1"/>
  <c r="K413" i="1"/>
  <c r="N413" i="1" s="1"/>
  <c r="AJ413" i="1" s="1"/>
  <c r="K417" i="1"/>
  <c r="K421" i="1"/>
  <c r="P425" i="1"/>
  <c r="K425" i="1"/>
  <c r="N425" i="1" s="1"/>
  <c r="AJ425" i="1" s="1"/>
  <c r="K429" i="1"/>
  <c r="K433" i="1"/>
  <c r="P437" i="1"/>
  <c r="K437" i="1"/>
  <c r="N437" i="1" s="1"/>
  <c r="AJ437" i="1" s="1"/>
  <c r="P441" i="1"/>
  <c r="K441" i="1"/>
  <c r="P445" i="1"/>
  <c r="K445" i="1"/>
  <c r="N445" i="1" s="1"/>
  <c r="AJ445" i="1" s="1"/>
  <c r="P449" i="1"/>
  <c r="K449" i="1"/>
  <c r="P453" i="1"/>
  <c r="K453" i="1"/>
  <c r="P457" i="1"/>
  <c r="K457" i="1"/>
  <c r="N457" i="1" s="1"/>
  <c r="AJ457" i="1" s="1"/>
  <c r="P461" i="1"/>
  <c r="K461" i="1"/>
  <c r="P465" i="1"/>
  <c r="K465" i="1"/>
  <c r="P469" i="1"/>
  <c r="K469" i="1"/>
  <c r="N469" i="1" s="1"/>
  <c r="AJ469" i="1" s="1"/>
  <c r="P473" i="1"/>
  <c r="K473" i="1"/>
  <c r="P477" i="1"/>
  <c r="K477" i="1"/>
  <c r="N477" i="1" s="1"/>
  <c r="AJ477" i="1" s="1"/>
  <c r="P481" i="1"/>
  <c r="K481" i="1"/>
  <c r="P485" i="1"/>
  <c r="K485" i="1"/>
  <c r="P489" i="1"/>
  <c r="K489" i="1"/>
  <c r="N489" i="1" s="1"/>
  <c r="AJ489" i="1" s="1"/>
  <c r="P493" i="1"/>
  <c r="K493" i="1"/>
  <c r="P497" i="1"/>
  <c r="K497" i="1"/>
  <c r="P501" i="1"/>
  <c r="K501" i="1"/>
  <c r="N501" i="1" s="1"/>
  <c r="AJ501" i="1" s="1"/>
  <c r="P505" i="1"/>
  <c r="K505" i="1"/>
  <c r="P509" i="1"/>
  <c r="K509" i="1"/>
  <c r="N509" i="1" s="1"/>
  <c r="AJ509" i="1" s="1"/>
  <c r="P513" i="1"/>
  <c r="K513" i="1"/>
  <c r="K517" i="1"/>
  <c r="N517" i="1" s="1"/>
  <c r="AJ517" i="1" s="1"/>
  <c r="K521" i="1"/>
  <c r="N521" i="1" s="1"/>
  <c r="AJ521" i="1" s="1"/>
  <c r="P525" i="1"/>
  <c r="K525" i="1"/>
  <c r="P529" i="1"/>
  <c r="K529" i="1"/>
  <c r="P533" i="1"/>
  <c r="K533" i="1"/>
  <c r="N533" i="1" s="1"/>
  <c r="AJ533" i="1" s="1"/>
  <c r="K537" i="1"/>
  <c r="N537" i="1" s="1"/>
  <c r="AJ537" i="1" s="1"/>
  <c r="K541" i="1"/>
  <c r="N541" i="1" s="1"/>
  <c r="AJ541" i="1" s="1"/>
  <c r="K545" i="1"/>
  <c r="P549" i="1"/>
  <c r="K549" i="1"/>
  <c r="P553" i="1"/>
  <c r="K553" i="1"/>
  <c r="N553" i="1" s="1"/>
  <c r="AJ553" i="1" s="1"/>
  <c r="P557" i="1"/>
  <c r="K557" i="1"/>
  <c r="K561" i="1"/>
  <c r="K565" i="1"/>
  <c r="N565" i="1" s="1"/>
  <c r="P569" i="1"/>
  <c r="K569" i="1"/>
  <c r="P573" i="1"/>
  <c r="K573" i="1"/>
  <c r="N573" i="1" s="1"/>
  <c r="AJ573" i="1" s="1"/>
  <c r="P577" i="1"/>
  <c r="K577" i="1"/>
  <c r="N577" i="1" s="1"/>
  <c r="AJ577" i="1" s="1"/>
  <c r="P581" i="1"/>
  <c r="K581" i="1"/>
  <c r="P585" i="1"/>
  <c r="K585" i="1"/>
  <c r="N585" i="1" s="1"/>
  <c r="AJ585" i="1" s="1"/>
  <c r="P589" i="1"/>
  <c r="K589" i="1"/>
  <c r="N589" i="1" s="1"/>
  <c r="AJ589" i="1" s="1"/>
  <c r="P593" i="1"/>
  <c r="K593" i="1"/>
  <c r="P597" i="1"/>
  <c r="K597" i="1"/>
  <c r="N597" i="1" s="1"/>
  <c r="AJ597" i="1" s="1"/>
  <c r="P601" i="1"/>
  <c r="K601" i="1"/>
  <c r="K605" i="1"/>
  <c r="N605" i="1" s="1"/>
  <c r="AJ605" i="1" s="1"/>
  <c r="K609" i="1"/>
  <c r="K613" i="1"/>
  <c r="K617" i="1"/>
  <c r="N617" i="1" s="1"/>
  <c r="AJ617" i="1" s="1"/>
  <c r="P621" i="1"/>
  <c r="K621" i="1"/>
  <c r="P625" i="1"/>
  <c r="K625" i="1"/>
  <c r="K629" i="1"/>
  <c r="N629" i="1" s="1"/>
  <c r="AJ629" i="1" s="1"/>
  <c r="K633" i="1"/>
  <c r="K637" i="1"/>
  <c r="N637" i="1" s="1"/>
  <c r="AJ637" i="1" s="1"/>
  <c r="K641" i="1"/>
  <c r="N641" i="1" s="1"/>
  <c r="AJ641" i="1" s="1"/>
  <c r="K645" i="1"/>
  <c r="K649" i="1"/>
  <c r="N649" i="1" s="1"/>
  <c r="AJ649" i="1" s="1"/>
  <c r="K653" i="1"/>
  <c r="P657" i="1"/>
  <c r="K657" i="1"/>
  <c r="P661" i="1"/>
  <c r="K661" i="1"/>
  <c r="N661" i="1" s="1"/>
  <c r="AJ661" i="1" s="1"/>
  <c r="P665" i="1"/>
  <c r="K665" i="1"/>
  <c r="P669" i="1"/>
  <c r="K669" i="1"/>
  <c r="N669" i="1" s="1"/>
  <c r="AJ669" i="1" s="1"/>
  <c r="K673" i="1"/>
  <c r="K677" i="1"/>
  <c r="P681" i="1"/>
  <c r="K681" i="1"/>
  <c r="N681" i="1" s="1"/>
  <c r="AJ681" i="1" s="1"/>
  <c r="P685" i="1"/>
  <c r="K685" i="1"/>
  <c r="K689" i="1"/>
  <c r="K693" i="1"/>
  <c r="N693" i="1" s="1"/>
  <c r="AJ693" i="1" s="1"/>
  <c r="K697" i="1"/>
  <c r="P701" i="1"/>
  <c r="K701" i="1"/>
  <c r="N701" i="1" s="1"/>
  <c r="AJ701" i="1" s="1"/>
  <c r="P705" i="1"/>
  <c r="K705" i="1"/>
  <c r="N705" i="1" s="1"/>
  <c r="AJ705" i="1" s="1"/>
  <c r="P709" i="1"/>
  <c r="K709" i="1"/>
  <c r="K713" i="1"/>
  <c r="N713" i="1" s="1"/>
  <c r="AJ713" i="1" s="1"/>
  <c r="K717" i="1"/>
  <c r="P721" i="1"/>
  <c r="K721" i="1"/>
  <c r="K725" i="1"/>
  <c r="N725" i="1" s="1"/>
  <c r="AJ725" i="1" s="1"/>
  <c r="K729" i="1"/>
  <c r="N729" i="1" s="1"/>
  <c r="AJ729" i="1" s="1"/>
  <c r="K733" i="1"/>
  <c r="N733" i="1" s="1"/>
  <c r="AJ733" i="1" s="1"/>
  <c r="K737" i="1"/>
  <c r="K741" i="1"/>
  <c r="K745" i="1"/>
  <c r="N745" i="1" s="1"/>
  <c r="AJ745" i="1" s="1"/>
  <c r="K749" i="1"/>
  <c r="K753" i="1"/>
  <c r="P757" i="1"/>
  <c r="K757" i="1"/>
  <c r="N757" i="1" s="1"/>
  <c r="AJ757" i="1" s="1"/>
  <c r="P761" i="1"/>
  <c r="K761" i="1"/>
  <c r="P765" i="1"/>
  <c r="K765" i="1"/>
  <c r="N765" i="1" s="1"/>
  <c r="AJ765" i="1" s="1"/>
  <c r="K769" i="1"/>
  <c r="N769" i="1" s="1"/>
  <c r="AJ769" i="1" s="1"/>
  <c r="K773" i="1"/>
  <c r="K777" i="1"/>
  <c r="N777" i="1" s="1"/>
  <c r="AJ777" i="1" s="1"/>
  <c r="K781" i="1"/>
  <c r="K785" i="1"/>
  <c r="K789" i="1"/>
  <c r="K793" i="1"/>
  <c r="P797" i="1"/>
  <c r="K797" i="1"/>
  <c r="N797" i="1" s="1"/>
  <c r="AJ797" i="1" s="1"/>
  <c r="P801" i="1"/>
  <c r="K801" i="1"/>
  <c r="K805" i="1"/>
  <c r="N805" i="1" s="1"/>
  <c r="K809" i="1"/>
  <c r="N809" i="1" s="1"/>
  <c r="AJ809" i="1" s="1"/>
  <c r="P813" i="1"/>
  <c r="K813" i="1"/>
  <c r="P817" i="1"/>
  <c r="K817" i="1"/>
  <c r="P821" i="1"/>
  <c r="K821" i="1"/>
  <c r="K825" i="1"/>
  <c r="N825" i="1" s="1"/>
  <c r="AJ825" i="1" s="1"/>
  <c r="K829" i="1"/>
  <c r="N829" i="1" s="1"/>
  <c r="AJ829" i="1" s="1"/>
  <c r="K833" i="1"/>
  <c r="N833" i="1" s="1"/>
  <c r="AJ833" i="1" s="1"/>
  <c r="K837" i="1"/>
  <c r="K841" i="1"/>
  <c r="N841" i="1" s="1"/>
  <c r="AJ841" i="1" s="1"/>
  <c r="K845" i="1"/>
  <c r="K849" i="1"/>
  <c r="N849" i="1" s="1"/>
  <c r="AJ849" i="1" s="1"/>
  <c r="K853" i="1"/>
  <c r="N853" i="1" s="1"/>
  <c r="AJ853" i="1" s="1"/>
  <c r="K857" i="1"/>
  <c r="N857" i="1" s="1"/>
  <c r="AJ857" i="1" s="1"/>
  <c r="K861" i="1"/>
  <c r="N861" i="1" s="1"/>
  <c r="AJ861" i="1" s="1"/>
  <c r="K865" i="1"/>
  <c r="N865" i="1" s="1"/>
  <c r="AJ865" i="1" s="1"/>
  <c r="K869" i="1"/>
  <c r="K873" i="1"/>
  <c r="N873" i="1" s="1"/>
  <c r="AJ873" i="1" s="1"/>
  <c r="P877" i="1"/>
  <c r="K877" i="1"/>
  <c r="N877" i="1" s="1"/>
  <c r="AJ877" i="1" s="1"/>
  <c r="P881" i="1"/>
  <c r="K881" i="1"/>
  <c r="P885" i="1"/>
  <c r="K885" i="1"/>
  <c r="K889" i="1"/>
  <c r="P893" i="1"/>
  <c r="K893" i="1"/>
  <c r="N893" i="1" s="1"/>
  <c r="AJ893" i="1" s="1"/>
  <c r="P897" i="1"/>
  <c r="K897" i="1"/>
  <c r="N897" i="1" s="1"/>
  <c r="AJ897" i="1" s="1"/>
  <c r="P901" i="1"/>
  <c r="K901" i="1"/>
  <c r="P905" i="1"/>
  <c r="K905" i="1"/>
  <c r="N905" i="1" s="1"/>
  <c r="AJ905" i="1" s="1"/>
  <c r="P909" i="1"/>
  <c r="K909" i="1"/>
  <c r="K913" i="1"/>
  <c r="N913" i="1" s="1"/>
  <c r="AJ913" i="1" s="1"/>
  <c r="K917" i="1"/>
  <c r="N917" i="1" s="1"/>
  <c r="AJ917" i="1" s="1"/>
  <c r="K921" i="1"/>
  <c r="N921" i="1" s="1"/>
  <c r="AJ921" i="1" s="1"/>
  <c r="K925" i="1"/>
  <c r="N925" i="1" s="1"/>
  <c r="AJ925" i="1" s="1"/>
  <c r="P929" i="1"/>
  <c r="K929" i="1"/>
  <c r="N929" i="1" s="1"/>
  <c r="AJ929" i="1" s="1"/>
  <c r="P933" i="1"/>
  <c r="K933" i="1"/>
  <c r="P937" i="1"/>
  <c r="K937" i="1"/>
  <c r="N937" i="1" s="1"/>
  <c r="AJ937" i="1" s="1"/>
  <c r="P941" i="1"/>
  <c r="K941" i="1"/>
  <c r="P945" i="1"/>
  <c r="K945" i="1"/>
  <c r="K949" i="1"/>
  <c r="N949" i="1" s="1"/>
  <c r="AJ949" i="1" s="1"/>
  <c r="K953" i="1"/>
  <c r="N953" i="1" s="1"/>
  <c r="AJ953" i="1" s="1"/>
  <c r="P957" i="1"/>
  <c r="K957" i="1"/>
  <c r="N957" i="1" s="1"/>
  <c r="AJ957" i="1" s="1"/>
  <c r="P961" i="1"/>
  <c r="K961" i="1"/>
  <c r="N961" i="1" s="1"/>
  <c r="AJ961" i="1" s="1"/>
  <c r="K965" i="1"/>
  <c r="K969" i="1"/>
  <c r="N969" i="1" s="1"/>
  <c r="AJ969" i="1" s="1"/>
  <c r="P973" i="1"/>
  <c r="K973" i="1"/>
  <c r="P977" i="1"/>
  <c r="K977" i="1"/>
  <c r="N977" i="1" s="1"/>
  <c r="AJ977" i="1" s="1"/>
  <c r="P981" i="1"/>
  <c r="K981" i="1"/>
  <c r="P985" i="1"/>
  <c r="K985" i="1"/>
  <c r="P989" i="1"/>
  <c r="K989" i="1"/>
  <c r="N989" i="1" s="1"/>
  <c r="AJ989" i="1" s="1"/>
  <c r="P993" i="1"/>
  <c r="K993" i="1"/>
  <c r="N993" i="1" s="1"/>
  <c r="AJ993" i="1" s="1"/>
  <c r="P997" i="1"/>
  <c r="K997" i="1"/>
  <c r="P1001" i="1"/>
  <c r="K1001" i="1"/>
  <c r="N1001" i="1" s="1"/>
  <c r="AJ1001" i="1" s="1"/>
  <c r="P1005" i="1"/>
  <c r="K1005" i="1"/>
  <c r="P1009" i="1"/>
  <c r="K1009" i="1"/>
  <c r="N1009" i="1" s="1"/>
  <c r="AJ1009" i="1" s="1"/>
  <c r="P1013" i="1"/>
  <c r="K1013" i="1"/>
  <c r="P1017" i="1"/>
  <c r="K1017" i="1"/>
  <c r="P1021" i="1"/>
  <c r="K1021" i="1"/>
  <c r="N1021" i="1" s="1"/>
  <c r="AJ1021" i="1" s="1"/>
  <c r="P1025" i="1"/>
  <c r="K1025" i="1"/>
  <c r="N1025" i="1" s="1"/>
  <c r="AJ1025" i="1" s="1"/>
  <c r="P1029" i="1"/>
  <c r="K1029" i="1"/>
  <c r="K1033" i="1"/>
  <c r="K1037" i="1"/>
  <c r="K1041" i="1"/>
  <c r="K1045" i="1"/>
  <c r="K1049" i="1"/>
  <c r="P1053" i="1"/>
  <c r="K1053" i="1"/>
  <c r="N1053" i="1" s="1"/>
  <c r="AJ1053" i="1" s="1"/>
  <c r="P1057" i="1"/>
  <c r="K1057" i="1"/>
  <c r="N1057" i="1" s="1"/>
  <c r="AJ1057" i="1" s="1"/>
  <c r="P1061" i="1"/>
  <c r="K1061" i="1"/>
  <c r="P1065" i="1"/>
  <c r="K1065" i="1"/>
  <c r="N1065" i="1" s="1"/>
  <c r="AJ1065" i="1" s="1"/>
  <c r="K1069" i="1"/>
  <c r="N1069" i="1" s="1"/>
  <c r="AJ1069" i="1" s="1"/>
  <c r="K1073" i="1"/>
  <c r="K1077" i="1"/>
  <c r="K1081" i="1"/>
  <c r="K1085" i="1"/>
  <c r="N1085" i="1" s="1"/>
  <c r="AJ1085" i="1" s="1"/>
  <c r="P1089" i="1"/>
  <c r="K1089" i="1"/>
  <c r="N1089" i="1" s="1"/>
  <c r="AJ1089" i="1" s="1"/>
  <c r="K1093" i="1"/>
  <c r="K1097" i="1"/>
  <c r="P1101" i="1"/>
  <c r="K1101" i="1"/>
  <c r="P1105" i="1"/>
  <c r="K1105" i="1"/>
  <c r="K1109" i="1"/>
  <c r="P1113" i="1"/>
  <c r="K1113" i="1"/>
  <c r="K1117" i="1"/>
  <c r="N1117" i="1" s="1"/>
  <c r="AJ1117" i="1" s="1"/>
  <c r="P1121" i="1"/>
  <c r="K1121" i="1"/>
  <c r="N1121" i="1" s="1"/>
  <c r="AJ1121" i="1" s="1"/>
  <c r="P1125" i="1"/>
  <c r="K1125" i="1"/>
  <c r="P1129" i="1"/>
  <c r="K1129" i="1"/>
  <c r="P1133" i="1"/>
  <c r="K1133" i="1"/>
  <c r="N1133" i="1" s="1"/>
  <c r="AJ1133" i="1" s="1"/>
  <c r="P1137" i="1"/>
  <c r="K1137" i="1"/>
  <c r="P1141" i="1"/>
  <c r="K1141" i="1"/>
  <c r="N1141" i="1" s="1"/>
  <c r="AJ1141" i="1" s="1"/>
  <c r="K1145" i="1"/>
  <c r="K1149" i="1"/>
  <c r="N1149" i="1" s="1"/>
  <c r="AJ1149" i="1" s="1"/>
  <c r="P1153" i="1"/>
  <c r="K1153" i="1"/>
  <c r="N1153" i="1" s="1"/>
  <c r="AJ1153" i="1" s="1"/>
  <c r="K1157" i="1"/>
  <c r="K1161" i="1"/>
  <c r="K1165" i="1"/>
  <c r="K1169" i="1"/>
  <c r="K1173" i="1"/>
  <c r="K1177" i="1"/>
  <c r="N1177" i="1" s="1"/>
  <c r="AJ1177" i="1" s="1"/>
  <c r="K1181" i="1"/>
  <c r="N1181" i="1" s="1"/>
  <c r="AJ1181" i="1" s="1"/>
  <c r="K1185" i="1"/>
  <c r="K1189" i="1"/>
  <c r="P1193" i="1"/>
  <c r="K1193" i="1"/>
  <c r="N1193" i="1" s="1"/>
  <c r="AJ1193" i="1" s="1"/>
  <c r="P1197" i="1"/>
  <c r="K1197" i="1"/>
  <c r="K1201" i="1"/>
  <c r="K1205" i="1"/>
  <c r="K1209" i="1"/>
  <c r="K1213" i="1"/>
  <c r="N1213" i="1" s="1"/>
  <c r="AJ1213" i="1" s="1"/>
  <c r="P1217" i="1"/>
  <c r="K1217" i="1"/>
  <c r="N1217" i="1" s="1"/>
  <c r="AJ1217" i="1" s="1"/>
  <c r="P1221" i="1"/>
  <c r="K1221" i="1"/>
  <c r="P1225" i="1"/>
  <c r="K1225" i="1"/>
  <c r="P1229" i="1"/>
  <c r="K1229" i="1"/>
  <c r="P1233" i="1"/>
  <c r="K1233" i="1"/>
  <c r="P1237" i="1"/>
  <c r="K1237" i="1"/>
  <c r="P1241" i="1"/>
  <c r="K1241" i="1"/>
  <c r="P1245" i="1"/>
  <c r="K1245" i="1"/>
  <c r="P1249" i="1"/>
  <c r="K1249" i="1"/>
  <c r="N1249" i="1" s="1"/>
  <c r="AJ1249" i="1" s="1"/>
  <c r="P1253" i="1"/>
  <c r="K1253" i="1"/>
  <c r="P1257" i="1"/>
  <c r="K1257" i="1"/>
  <c r="P1261" i="1"/>
  <c r="K1261" i="1"/>
  <c r="P1265" i="1"/>
  <c r="K1265" i="1"/>
  <c r="K1269" i="1"/>
  <c r="N1269" i="1" s="1"/>
  <c r="P1273" i="1"/>
  <c r="K1273" i="1"/>
  <c r="N1273" i="1" s="1"/>
  <c r="AJ1273" i="1" s="1"/>
  <c r="P1277" i="1"/>
  <c r="K1277" i="1"/>
  <c r="K1281" i="1"/>
  <c r="N1281" i="1" s="1"/>
  <c r="AJ1281" i="1" s="1"/>
  <c r="K1285" i="1"/>
  <c r="P1289" i="1"/>
  <c r="K1289" i="1"/>
  <c r="P1293" i="1"/>
  <c r="K1293" i="1"/>
  <c r="P1297" i="1"/>
  <c r="K1297" i="1"/>
  <c r="N1297" i="1" s="1"/>
  <c r="AJ1297" i="1" s="1"/>
  <c r="P1301" i="1"/>
  <c r="K1301" i="1"/>
  <c r="N1301" i="1" s="1"/>
  <c r="AJ1301" i="1" s="1"/>
  <c r="K1305" i="1"/>
  <c r="K1309" i="1"/>
  <c r="P1313" i="1"/>
  <c r="K1313" i="1"/>
  <c r="N1313" i="1" s="1"/>
  <c r="AJ1313" i="1" s="1"/>
  <c r="P1317" i="1"/>
  <c r="K1317" i="1"/>
  <c r="P1321" i="1"/>
  <c r="K1321" i="1"/>
  <c r="N1321" i="1" s="1"/>
  <c r="AJ1321" i="1" s="1"/>
  <c r="K1325" i="1"/>
  <c r="K1329" i="1"/>
  <c r="P1333" i="1"/>
  <c r="K1333" i="1"/>
  <c r="N1333" i="1" s="1"/>
  <c r="AJ1333" i="1" s="1"/>
  <c r="P1337" i="1"/>
  <c r="K1337" i="1"/>
  <c r="P1341" i="1"/>
  <c r="K1341" i="1"/>
  <c r="K1345" i="1"/>
  <c r="N1345" i="1" s="1"/>
  <c r="AJ1345" i="1" s="1"/>
  <c r="K1349" i="1"/>
  <c r="P1353" i="1"/>
  <c r="K1353" i="1"/>
  <c r="N1353" i="1" s="1"/>
  <c r="AJ1353" i="1" s="1"/>
  <c r="P1357" i="1"/>
  <c r="K1357" i="1"/>
  <c r="N1357" i="1" s="1"/>
  <c r="AJ1357" i="1" s="1"/>
  <c r="P1361" i="1"/>
  <c r="K1361" i="1"/>
  <c r="P1365" i="1"/>
  <c r="K1365" i="1"/>
  <c r="N1365" i="1" s="1"/>
  <c r="AJ1365" i="1" s="1"/>
  <c r="K1369" i="1"/>
  <c r="P1373" i="1"/>
  <c r="K1373" i="1"/>
  <c r="P1377" i="1"/>
  <c r="K1377" i="1"/>
  <c r="N1377" i="1" s="1"/>
  <c r="AJ1377" i="1" s="1"/>
  <c r="P1381" i="1"/>
  <c r="K1381" i="1"/>
  <c r="P1385" i="1"/>
  <c r="K1385" i="1"/>
  <c r="K1389" i="1"/>
  <c r="K1393" i="1"/>
  <c r="N1393" i="1" s="1"/>
  <c r="AJ1393" i="1" s="1"/>
  <c r="K1397" i="1"/>
  <c r="N1397" i="1" s="1"/>
  <c r="P1401" i="1"/>
  <c r="K1401" i="1"/>
  <c r="P1405" i="1"/>
  <c r="K1405" i="1"/>
  <c r="P1409" i="1"/>
  <c r="K1409" i="1"/>
  <c r="N1409" i="1" s="1"/>
  <c r="AJ1409" i="1" s="1"/>
  <c r="K1413" i="1"/>
  <c r="P1417" i="1"/>
  <c r="K1417" i="1"/>
  <c r="K1421" i="1"/>
  <c r="P1425" i="1"/>
  <c r="K1425" i="1"/>
  <c r="K1429" i="1"/>
  <c r="N1429" i="1" s="1"/>
  <c r="K1433" i="1"/>
  <c r="P1437" i="1"/>
  <c r="K1437" i="1"/>
  <c r="K1441" i="1"/>
  <c r="N1441" i="1" s="1"/>
  <c r="AJ1441" i="1" s="1"/>
  <c r="P1445" i="1"/>
  <c r="K1445" i="1"/>
  <c r="K1449" i="1"/>
  <c r="P1453" i="1"/>
  <c r="K1453" i="1"/>
  <c r="P1457" i="1"/>
  <c r="K1457" i="1"/>
  <c r="N1457" i="1" s="1"/>
  <c r="AJ1457" i="1" s="1"/>
  <c r="P1461" i="1"/>
  <c r="K1461" i="1"/>
  <c r="N1461" i="1" s="1"/>
  <c r="AJ1461" i="1" s="1"/>
  <c r="P1465" i="1"/>
  <c r="K1465" i="1"/>
  <c r="P1469" i="1"/>
  <c r="K1469" i="1"/>
  <c r="P1473" i="1"/>
  <c r="K1473" i="1"/>
  <c r="N1473" i="1" s="1"/>
  <c r="AJ1473" i="1" s="1"/>
  <c r="P1477" i="1"/>
  <c r="K1477" i="1"/>
  <c r="P1481" i="1"/>
  <c r="K1481" i="1"/>
  <c r="K1485" i="1"/>
  <c r="K1489" i="1"/>
  <c r="K1493" i="1"/>
  <c r="N1493" i="1" s="1"/>
  <c r="K1497" i="1"/>
  <c r="K1501" i="1"/>
  <c r="K1505" i="1"/>
  <c r="N1505" i="1" s="1"/>
  <c r="AJ1505" i="1" s="1"/>
  <c r="K1509" i="1"/>
  <c r="K1513" i="1"/>
  <c r="K1517" i="1"/>
  <c r="K1521" i="1"/>
  <c r="K1525" i="1"/>
  <c r="N1525" i="1" s="1"/>
  <c r="AJ1525" i="1" s="1"/>
  <c r="P1529" i="1"/>
  <c r="K1529" i="1"/>
  <c r="P1533" i="1"/>
  <c r="K1533" i="1"/>
  <c r="K1537" i="1"/>
  <c r="N1537" i="1" s="1"/>
  <c r="AJ1537" i="1" s="1"/>
  <c r="K1541" i="1"/>
  <c r="K1545" i="1"/>
  <c r="N1545" i="1" s="1"/>
  <c r="AJ1545" i="1" s="1"/>
  <c r="K1549" i="1"/>
  <c r="N1549" i="1" s="1"/>
  <c r="AJ1549" i="1" s="1"/>
  <c r="K1553" i="1"/>
  <c r="N1553" i="1" s="1"/>
  <c r="AJ1553" i="1" s="1"/>
  <c r="K1557" i="1"/>
  <c r="N1557" i="1" s="1"/>
  <c r="K1561" i="1"/>
  <c r="K1565" i="1"/>
  <c r="K1569" i="1"/>
  <c r="N1569" i="1" s="1"/>
  <c r="AJ1569" i="1" s="1"/>
  <c r="K1573" i="1"/>
  <c r="K1577" i="1"/>
  <c r="N1577" i="1" s="1"/>
  <c r="AJ1577" i="1" s="1"/>
  <c r="P1581" i="1"/>
  <c r="K1581" i="1"/>
  <c r="N1581" i="1" s="1"/>
  <c r="AJ1581" i="1" s="1"/>
  <c r="P1585" i="1"/>
  <c r="K1585" i="1"/>
  <c r="P1589" i="1"/>
  <c r="K1589" i="1"/>
  <c r="N1589" i="1" s="1"/>
  <c r="AJ1589" i="1" s="1"/>
  <c r="P1593" i="1"/>
  <c r="K1593" i="1"/>
  <c r="P1597" i="1"/>
  <c r="K1597" i="1"/>
  <c r="P1601" i="1"/>
  <c r="K1601" i="1"/>
  <c r="N1601" i="1" s="1"/>
  <c r="AJ1601" i="1" s="1"/>
  <c r="P1605" i="1"/>
  <c r="K1605" i="1"/>
  <c r="P1609" i="1"/>
  <c r="K1609" i="1"/>
  <c r="N1609" i="1" s="1"/>
  <c r="AJ1609" i="1" s="1"/>
  <c r="K1613" i="1"/>
  <c r="N1613" i="1" s="1"/>
  <c r="AJ1613" i="1" s="1"/>
  <c r="K1617" i="1"/>
  <c r="N1617" i="1" s="1"/>
  <c r="AJ1617" i="1" s="1"/>
  <c r="K1621" i="1"/>
  <c r="N1621" i="1" s="1"/>
  <c r="K1625" i="1"/>
  <c r="P1629" i="1"/>
  <c r="K1629" i="1"/>
  <c r="P1633" i="1"/>
  <c r="K1633" i="1"/>
  <c r="N1633" i="1" s="1"/>
  <c r="AJ1633" i="1" s="1"/>
  <c r="P1637" i="1"/>
  <c r="K1637" i="1"/>
  <c r="P1641" i="1"/>
  <c r="K1641" i="1"/>
  <c r="N1641" i="1" s="1"/>
  <c r="AJ1641" i="1" s="1"/>
  <c r="P1645" i="1"/>
  <c r="K1645" i="1"/>
  <c r="K1649" i="1"/>
  <c r="K1653" i="1"/>
  <c r="N1653" i="1" s="1"/>
  <c r="AJ1653" i="1" s="1"/>
  <c r="K1657" i="1"/>
  <c r="K1661" i="1"/>
  <c r="K1665" i="1"/>
  <c r="N1665" i="1" s="1"/>
  <c r="AJ1665" i="1" s="1"/>
  <c r="K1669" i="1"/>
  <c r="K1673" i="1"/>
  <c r="N1673" i="1" s="1"/>
  <c r="AJ1673" i="1" s="1"/>
  <c r="K1677" i="1"/>
  <c r="P1681" i="1"/>
  <c r="K1681" i="1"/>
  <c r="P1685" i="1"/>
  <c r="K1685" i="1"/>
  <c r="N1685" i="1" s="1"/>
  <c r="AJ1685" i="1" s="1"/>
  <c r="K1689" i="1"/>
  <c r="K1693" i="1"/>
  <c r="K1697" i="1"/>
  <c r="K1701" i="1"/>
  <c r="P1705" i="1"/>
  <c r="K1705" i="1"/>
  <c r="N1705" i="1" s="1"/>
  <c r="AJ1705" i="1" s="1"/>
  <c r="P1709" i="1"/>
  <c r="K1709" i="1"/>
  <c r="N1709" i="1" s="1"/>
  <c r="AJ1709" i="1" s="1"/>
  <c r="P1713" i="1"/>
  <c r="K1713" i="1"/>
  <c r="K1717" i="1"/>
  <c r="N1717" i="1" s="1"/>
  <c r="K1721" i="1"/>
  <c r="K1725" i="1"/>
  <c r="P1729" i="1"/>
  <c r="K1729" i="1"/>
  <c r="N1729" i="1" s="1"/>
  <c r="AJ1729" i="1" s="1"/>
  <c r="P1733" i="1"/>
  <c r="K1733" i="1"/>
  <c r="N1733" i="1" s="1"/>
  <c r="AJ1733" i="1" s="1"/>
  <c r="P1737" i="1"/>
  <c r="K1737" i="1"/>
  <c r="N1737" i="1" s="1"/>
  <c r="AJ1737" i="1" s="1"/>
  <c r="P1741" i="1"/>
  <c r="K1741" i="1"/>
  <c r="P1745" i="1"/>
  <c r="K1745" i="1"/>
  <c r="N1745" i="1" s="1"/>
  <c r="AJ1745" i="1" s="1"/>
  <c r="P1749" i="1"/>
  <c r="K1749" i="1"/>
  <c r="N1749" i="1" s="1"/>
  <c r="AJ1749" i="1" s="1"/>
  <c r="P1753" i="1"/>
  <c r="K1753" i="1"/>
  <c r="P1757" i="1"/>
  <c r="K1757" i="1"/>
  <c r="P1761" i="1"/>
  <c r="K1761" i="1"/>
  <c r="N1761" i="1" s="1"/>
  <c r="AJ1761" i="1" s="1"/>
  <c r="P1765" i="1"/>
  <c r="K1765" i="1"/>
  <c r="N1765" i="1" s="1"/>
  <c r="AJ1765" i="1" s="1"/>
  <c r="P1769" i="1"/>
  <c r="K1769" i="1"/>
  <c r="N1769" i="1" s="1"/>
  <c r="AJ1769" i="1" s="1"/>
  <c r="P1773" i="1"/>
  <c r="K1773" i="1"/>
  <c r="P1777" i="1"/>
  <c r="K1777" i="1"/>
  <c r="N1777" i="1" s="1"/>
  <c r="AJ1777" i="1" s="1"/>
  <c r="P1781" i="1"/>
  <c r="K1781" i="1"/>
  <c r="N1781" i="1" s="1"/>
  <c r="AJ1781" i="1" s="1"/>
  <c r="P1785" i="1"/>
  <c r="K1785" i="1"/>
  <c r="P1789" i="1"/>
  <c r="K1789" i="1"/>
  <c r="P1793" i="1"/>
  <c r="K1793" i="1"/>
  <c r="N1793" i="1" s="1"/>
  <c r="AJ1793" i="1" s="1"/>
  <c r="P1797" i="1"/>
  <c r="K1797" i="1"/>
  <c r="N1797" i="1" s="1"/>
  <c r="AJ1797" i="1" s="1"/>
  <c r="P1801" i="1"/>
  <c r="K1801" i="1"/>
  <c r="N1801" i="1" s="1"/>
  <c r="AJ1801" i="1" s="1"/>
  <c r="M4" i="1"/>
  <c r="I9" i="1"/>
  <c r="I17" i="1"/>
  <c r="I26" i="1"/>
  <c r="I34" i="1"/>
  <c r="I42" i="1"/>
  <c r="I50" i="1"/>
  <c r="I58" i="1"/>
  <c r="I66" i="1"/>
  <c r="I74" i="1"/>
  <c r="I82" i="1"/>
  <c r="I90" i="1"/>
  <c r="I98" i="1"/>
  <c r="I106" i="1"/>
  <c r="I114" i="1"/>
  <c r="I122" i="1"/>
  <c r="I130" i="1"/>
  <c r="I138" i="1"/>
  <c r="I146" i="1"/>
  <c r="I154" i="1"/>
  <c r="I162" i="1"/>
  <c r="I170" i="1"/>
  <c r="I178" i="1"/>
  <c r="I186" i="1"/>
  <c r="I194" i="1"/>
  <c r="I202" i="1"/>
  <c r="I210" i="1"/>
  <c r="I218" i="1"/>
  <c r="I226" i="1"/>
  <c r="I234" i="1"/>
  <c r="I242" i="1"/>
  <c r="I250" i="1"/>
  <c r="I258" i="1"/>
  <c r="I266" i="1"/>
  <c r="I274" i="1"/>
  <c r="I282" i="1"/>
  <c r="I290" i="1"/>
  <c r="I298" i="1"/>
  <c r="I306" i="1"/>
  <c r="I314" i="1"/>
  <c r="I322" i="1"/>
  <c r="I330" i="1"/>
  <c r="I338" i="1"/>
  <c r="I346" i="1"/>
  <c r="I354" i="1"/>
  <c r="I362" i="1"/>
  <c r="I370" i="1"/>
  <c r="I378" i="1"/>
  <c r="I386" i="1"/>
  <c r="I394" i="1"/>
  <c r="I402" i="1"/>
  <c r="I410" i="1"/>
  <c r="I418" i="1"/>
  <c r="I426" i="1"/>
  <c r="I434" i="1"/>
  <c r="I442" i="1"/>
  <c r="I450" i="1"/>
  <c r="I458" i="1"/>
  <c r="I466" i="1"/>
  <c r="I474" i="1"/>
  <c r="I482" i="1"/>
  <c r="I490" i="1"/>
  <c r="I498" i="1"/>
  <c r="I506" i="1"/>
  <c r="I514" i="1"/>
  <c r="I522" i="1"/>
  <c r="I530" i="1"/>
  <c r="I538" i="1"/>
  <c r="I546" i="1"/>
  <c r="I554" i="1"/>
  <c r="I562" i="1"/>
  <c r="I570" i="1"/>
  <c r="I578" i="1"/>
  <c r="I586" i="1"/>
  <c r="I594" i="1"/>
  <c r="I602" i="1"/>
  <c r="I610" i="1"/>
  <c r="I618" i="1"/>
  <c r="I626" i="1"/>
  <c r="I634" i="1"/>
  <c r="I642" i="1"/>
  <c r="I650" i="1"/>
  <c r="I658" i="1"/>
  <c r="I666" i="1"/>
  <c r="I674" i="1"/>
  <c r="I682" i="1"/>
  <c r="I690" i="1"/>
  <c r="I698" i="1"/>
  <c r="I706" i="1"/>
  <c r="I714" i="1"/>
  <c r="I722" i="1"/>
  <c r="I730" i="1"/>
  <c r="I738" i="1"/>
  <c r="I746" i="1"/>
  <c r="I754" i="1"/>
  <c r="I762" i="1"/>
  <c r="I10" i="1"/>
  <c r="I18" i="1"/>
  <c r="I27" i="1"/>
  <c r="I35" i="1"/>
  <c r="I43" i="1"/>
  <c r="I51" i="1"/>
  <c r="I59" i="1"/>
  <c r="J59" i="1" s="1"/>
  <c r="I67" i="1"/>
  <c r="I75" i="1"/>
  <c r="I83" i="1"/>
  <c r="I91" i="1"/>
  <c r="I99" i="1"/>
  <c r="I107" i="1"/>
  <c r="I115" i="1"/>
  <c r="I123" i="1"/>
  <c r="J123" i="1" s="1"/>
  <c r="I131" i="1"/>
  <c r="I139" i="1"/>
  <c r="I147" i="1"/>
  <c r="I155" i="1"/>
  <c r="I163" i="1"/>
  <c r="I171" i="1"/>
  <c r="I179" i="1"/>
  <c r="I187" i="1"/>
  <c r="J187" i="1" s="1"/>
  <c r="I195" i="1"/>
  <c r="I203" i="1"/>
  <c r="I19" i="1"/>
  <c r="J19" i="1" s="1"/>
  <c r="I12" i="1"/>
  <c r="I21" i="1"/>
  <c r="I29" i="1"/>
  <c r="I37" i="1"/>
  <c r="I45" i="1"/>
  <c r="I53" i="1"/>
  <c r="I61" i="1"/>
  <c r="I69" i="1"/>
  <c r="I77" i="1"/>
  <c r="I85" i="1"/>
  <c r="I93" i="1"/>
  <c r="I101" i="1"/>
  <c r="I109" i="1"/>
  <c r="I117" i="1"/>
  <c r="I125" i="1"/>
  <c r="I133" i="1"/>
  <c r="I141" i="1"/>
  <c r="I149" i="1"/>
  <c r="I157" i="1"/>
  <c r="I165" i="1"/>
  <c r="I173" i="1"/>
  <c r="I181" i="1"/>
  <c r="I189" i="1"/>
  <c r="I197" i="1"/>
  <c r="I205" i="1"/>
  <c r="I213" i="1"/>
  <c r="I221" i="1"/>
  <c r="I229" i="1"/>
  <c r="I237" i="1"/>
  <c r="I245" i="1"/>
  <c r="I253" i="1"/>
  <c r="I261" i="1"/>
  <c r="I269" i="1"/>
  <c r="I277" i="1"/>
  <c r="I285" i="1"/>
  <c r="I293" i="1"/>
  <c r="I301" i="1"/>
  <c r="I309" i="1"/>
  <c r="I317" i="1"/>
  <c r="I325" i="1"/>
  <c r="I333" i="1"/>
  <c r="I341" i="1"/>
  <c r="I349" i="1"/>
  <c r="I357" i="1"/>
  <c r="I365" i="1"/>
  <c r="I373" i="1"/>
  <c r="I381" i="1"/>
  <c r="I389" i="1"/>
  <c r="I397" i="1"/>
  <c r="I405" i="1"/>
  <c r="I413" i="1"/>
  <c r="I421" i="1"/>
  <c r="I429" i="1"/>
  <c r="I437" i="1"/>
  <c r="I445" i="1"/>
  <c r="I453" i="1"/>
  <c r="I461" i="1"/>
  <c r="I469" i="1"/>
  <c r="I477" i="1"/>
  <c r="I485" i="1"/>
  <c r="I493" i="1"/>
  <c r="I501" i="1"/>
  <c r="I509" i="1"/>
  <c r="I517" i="1"/>
  <c r="I525" i="1"/>
  <c r="I533" i="1"/>
  <c r="I541" i="1"/>
  <c r="I549" i="1"/>
  <c r="I557" i="1"/>
  <c r="I565" i="1"/>
  <c r="I573" i="1"/>
  <c r="I581" i="1"/>
  <c r="I589" i="1"/>
  <c r="I597" i="1"/>
  <c r="I605" i="1"/>
  <c r="I613" i="1"/>
  <c r="I621" i="1"/>
  <c r="I629" i="1"/>
  <c r="I637" i="1"/>
  <c r="I645" i="1"/>
  <c r="I653" i="1"/>
  <c r="I661" i="1"/>
  <c r="I669" i="1"/>
  <c r="I677" i="1"/>
  <c r="I685" i="1"/>
  <c r="I693" i="1"/>
  <c r="I701" i="1"/>
  <c r="I709" i="1"/>
  <c r="I717" i="1"/>
  <c r="I725" i="1"/>
  <c r="I733" i="1"/>
  <c r="I741" i="1"/>
  <c r="I749" i="1"/>
  <c r="I757" i="1"/>
  <c r="I765" i="1"/>
  <c r="I773" i="1"/>
  <c r="I781" i="1"/>
  <c r="I789" i="1"/>
  <c r="I797" i="1"/>
  <c r="I805" i="1"/>
  <c r="I813" i="1"/>
  <c r="I5" i="1"/>
  <c r="I13" i="1"/>
  <c r="I22" i="1"/>
  <c r="I30" i="1"/>
  <c r="I38" i="1"/>
  <c r="I46" i="1"/>
  <c r="I54" i="1"/>
  <c r="I62" i="1"/>
  <c r="I70" i="1"/>
  <c r="J70" i="1" s="1"/>
  <c r="P70" i="1" s="1"/>
  <c r="I78" i="1"/>
  <c r="I86" i="1"/>
  <c r="I94" i="1"/>
  <c r="I102" i="1"/>
  <c r="I110" i="1"/>
  <c r="I118" i="1"/>
  <c r="I126" i="1"/>
  <c r="I134" i="1"/>
  <c r="J134" i="1" s="1"/>
  <c r="I142" i="1"/>
  <c r="I150" i="1"/>
  <c r="I158" i="1"/>
  <c r="I166" i="1"/>
  <c r="I174" i="1"/>
  <c r="I182" i="1"/>
  <c r="I190" i="1"/>
  <c r="I198" i="1"/>
  <c r="J198" i="1" s="1"/>
  <c r="I206" i="1"/>
  <c r="I214" i="1"/>
  <c r="I222" i="1"/>
  <c r="I230" i="1"/>
  <c r="I238" i="1"/>
  <c r="I246" i="1"/>
  <c r="I254" i="1"/>
  <c r="I262" i="1"/>
  <c r="J262" i="1" s="1"/>
  <c r="I270" i="1"/>
  <c r="I278" i="1"/>
  <c r="I286" i="1"/>
  <c r="I294" i="1"/>
  <c r="I302" i="1"/>
  <c r="I310" i="1"/>
  <c r="I318" i="1"/>
  <c r="I326" i="1"/>
  <c r="J326" i="1" s="1"/>
  <c r="I334" i="1"/>
  <c r="I342" i="1"/>
  <c r="I350" i="1"/>
  <c r="I358" i="1"/>
  <c r="I366" i="1"/>
  <c r="I374" i="1"/>
  <c r="I382" i="1"/>
  <c r="I390" i="1"/>
  <c r="J390" i="1" s="1"/>
  <c r="I398" i="1"/>
  <c r="I406" i="1"/>
  <c r="I414" i="1"/>
  <c r="I422" i="1"/>
  <c r="I430" i="1"/>
  <c r="I438" i="1"/>
  <c r="I446" i="1"/>
  <c r="I454" i="1"/>
  <c r="J454" i="1" s="1"/>
  <c r="I462" i="1"/>
  <c r="I470" i="1"/>
  <c r="I478" i="1"/>
  <c r="I486" i="1"/>
  <c r="I494" i="1"/>
  <c r="I502" i="1"/>
  <c r="I510" i="1"/>
  <c r="I518" i="1"/>
  <c r="J518" i="1" s="1"/>
  <c r="I526" i="1"/>
  <c r="I534" i="1"/>
  <c r="I542" i="1"/>
  <c r="I550" i="1"/>
  <c r="I558" i="1"/>
  <c r="I566" i="1"/>
  <c r="I574" i="1"/>
  <c r="I582" i="1"/>
  <c r="J582" i="1" s="1"/>
  <c r="I590" i="1"/>
  <c r="I598" i="1"/>
  <c r="I606" i="1"/>
  <c r="I614" i="1"/>
  <c r="I622" i="1"/>
  <c r="I630" i="1"/>
  <c r="I638" i="1"/>
  <c r="I646" i="1"/>
  <c r="J646" i="1" s="1"/>
  <c r="I654" i="1"/>
  <c r="I662" i="1"/>
  <c r="I670" i="1"/>
  <c r="I678" i="1"/>
  <c r="I686" i="1"/>
  <c r="I694" i="1"/>
  <c r="I702" i="1"/>
  <c r="I710" i="1"/>
  <c r="J710" i="1" s="1"/>
  <c r="I718" i="1"/>
  <c r="I726" i="1"/>
  <c r="I734" i="1"/>
  <c r="I742" i="1"/>
  <c r="I750" i="1"/>
  <c r="I758" i="1"/>
  <c r="I766" i="1"/>
  <c r="I774" i="1"/>
  <c r="J774" i="1" s="1"/>
  <c r="I14" i="1"/>
  <c r="J14" i="1" s="1"/>
  <c r="I31" i="1"/>
  <c r="I47" i="1"/>
  <c r="I63" i="1"/>
  <c r="I79" i="1"/>
  <c r="I95" i="1"/>
  <c r="I111" i="1"/>
  <c r="I127" i="1"/>
  <c r="I143" i="1"/>
  <c r="J143" i="1" s="1"/>
  <c r="I159" i="1"/>
  <c r="I175" i="1"/>
  <c r="I191" i="1"/>
  <c r="I207" i="1"/>
  <c r="I219" i="1"/>
  <c r="I232" i="1"/>
  <c r="I244" i="1"/>
  <c r="I257" i="1"/>
  <c r="I271" i="1"/>
  <c r="I283" i="1"/>
  <c r="I296" i="1"/>
  <c r="I308" i="1"/>
  <c r="I321" i="1"/>
  <c r="I335" i="1"/>
  <c r="I347" i="1"/>
  <c r="I360" i="1"/>
  <c r="I372" i="1"/>
  <c r="I385" i="1"/>
  <c r="I399" i="1"/>
  <c r="I411" i="1"/>
  <c r="J411" i="1" s="1"/>
  <c r="I424" i="1"/>
  <c r="I436" i="1"/>
  <c r="I449" i="1"/>
  <c r="I463" i="1"/>
  <c r="J463" i="1" s="1"/>
  <c r="I475" i="1"/>
  <c r="I488" i="1"/>
  <c r="I500" i="1"/>
  <c r="I513" i="1"/>
  <c r="I527" i="1"/>
  <c r="I539" i="1"/>
  <c r="I552" i="1"/>
  <c r="I564" i="1"/>
  <c r="I577" i="1"/>
  <c r="I591" i="1"/>
  <c r="I603" i="1"/>
  <c r="J603" i="1" s="1"/>
  <c r="I616" i="1"/>
  <c r="I628" i="1"/>
  <c r="I641" i="1"/>
  <c r="I655" i="1"/>
  <c r="I667" i="1"/>
  <c r="I680" i="1"/>
  <c r="I692" i="1"/>
  <c r="I705" i="1"/>
  <c r="I719" i="1"/>
  <c r="I731" i="1"/>
  <c r="I744" i="1"/>
  <c r="I756" i="1"/>
  <c r="I769" i="1"/>
  <c r="I779" i="1"/>
  <c r="I788" i="1"/>
  <c r="I798" i="1"/>
  <c r="I807" i="1"/>
  <c r="I816" i="1"/>
  <c r="I824" i="1"/>
  <c r="I832" i="1"/>
  <c r="I840" i="1"/>
  <c r="I848" i="1"/>
  <c r="I856" i="1"/>
  <c r="I864" i="1"/>
  <c r="I872" i="1"/>
  <c r="I880" i="1"/>
  <c r="I888" i="1"/>
  <c r="I896" i="1"/>
  <c r="I904" i="1"/>
  <c r="I912" i="1"/>
  <c r="I920" i="1"/>
  <c r="I928" i="1"/>
  <c r="I936" i="1"/>
  <c r="I944" i="1"/>
  <c r="I952" i="1"/>
  <c r="I960" i="1"/>
  <c r="I968" i="1"/>
  <c r="I976" i="1"/>
  <c r="I984" i="1"/>
  <c r="I992" i="1"/>
  <c r="I1000" i="1"/>
  <c r="I1008" i="1"/>
  <c r="I1016" i="1"/>
  <c r="I1024" i="1"/>
  <c r="I1032" i="1"/>
  <c r="I1040" i="1"/>
  <c r="I1048" i="1"/>
  <c r="I1056" i="1"/>
  <c r="I1064" i="1"/>
  <c r="I1072" i="1"/>
  <c r="I1080" i="1"/>
  <c r="I1088" i="1"/>
  <c r="I1096" i="1"/>
  <c r="I1104" i="1"/>
  <c r="I1112" i="1"/>
  <c r="I1120" i="1"/>
  <c r="I1128" i="1"/>
  <c r="I1136" i="1"/>
  <c r="I1144" i="1"/>
  <c r="I1152" i="1"/>
  <c r="I1160" i="1"/>
  <c r="I1168" i="1"/>
  <c r="I1176" i="1"/>
  <c r="I1184" i="1"/>
  <c r="I1192" i="1"/>
  <c r="I1200" i="1"/>
  <c r="I1208" i="1"/>
  <c r="I1216" i="1"/>
  <c r="I1224" i="1"/>
  <c r="I1232" i="1"/>
  <c r="I1240" i="1"/>
  <c r="I1248" i="1"/>
  <c r="I1256" i="1"/>
  <c r="I1264" i="1"/>
  <c r="I1272" i="1"/>
  <c r="I1280" i="1"/>
  <c r="I1288" i="1"/>
  <c r="I1296" i="1"/>
  <c r="I1304" i="1"/>
  <c r="I1312" i="1"/>
  <c r="I1320" i="1"/>
  <c r="I1328" i="1"/>
  <c r="I1336" i="1"/>
  <c r="I1344" i="1"/>
  <c r="I1352" i="1"/>
  <c r="I1360" i="1"/>
  <c r="I1368" i="1"/>
  <c r="I1376" i="1"/>
  <c r="I1384" i="1"/>
  <c r="I1392" i="1"/>
  <c r="I1400" i="1"/>
  <c r="I1408" i="1"/>
  <c r="I1416" i="1"/>
  <c r="I1424" i="1"/>
  <c r="I1432" i="1"/>
  <c r="I1440" i="1"/>
  <c r="I1448" i="1"/>
  <c r="I1456" i="1"/>
  <c r="I1464" i="1"/>
  <c r="I1472" i="1"/>
  <c r="I1480" i="1"/>
  <c r="I1488" i="1"/>
  <c r="I1496" i="1"/>
  <c r="I1504" i="1"/>
  <c r="I1512" i="1"/>
  <c r="I1520" i="1"/>
  <c r="I1528" i="1"/>
  <c r="I1536" i="1"/>
  <c r="I1544" i="1"/>
  <c r="I1552" i="1"/>
  <c r="I1560" i="1"/>
  <c r="I1568" i="1"/>
  <c r="I1576" i="1"/>
  <c r="I1584" i="1"/>
  <c r="I1592" i="1"/>
  <c r="I1600" i="1"/>
  <c r="I1608" i="1"/>
  <c r="I1616" i="1"/>
  <c r="I1624" i="1"/>
  <c r="I1632" i="1"/>
  <c r="I1640" i="1"/>
  <c r="I1648" i="1"/>
  <c r="I1656" i="1"/>
  <c r="I1664" i="1"/>
  <c r="I1672" i="1"/>
  <c r="I1680" i="1"/>
  <c r="I1688" i="1"/>
  <c r="I1696" i="1"/>
  <c r="I1704" i="1"/>
  <c r="I1712" i="1"/>
  <c r="I1720" i="1"/>
  <c r="I1728" i="1"/>
  <c r="I1736" i="1"/>
  <c r="I1744" i="1"/>
  <c r="I1752" i="1"/>
  <c r="I1760" i="1"/>
  <c r="I1768" i="1"/>
  <c r="I1776" i="1"/>
  <c r="I1784" i="1"/>
  <c r="I1792" i="1"/>
  <c r="I1800" i="1"/>
  <c r="I1683" i="1"/>
  <c r="I1715" i="1"/>
  <c r="I1739" i="1"/>
  <c r="I1771" i="1"/>
  <c r="I6" i="1"/>
  <c r="I39" i="1"/>
  <c r="I55" i="1"/>
  <c r="I87" i="1"/>
  <c r="J87" i="1" s="1"/>
  <c r="I103" i="1"/>
  <c r="I135" i="1"/>
  <c r="J135" i="1" s="1"/>
  <c r="I151" i="1"/>
  <c r="J151" i="1" s="1"/>
  <c r="I167" i="1"/>
  <c r="J167" i="1" s="1"/>
  <c r="I199" i="1"/>
  <c r="I239" i="1"/>
  <c r="I264" i="1"/>
  <c r="I289" i="1"/>
  <c r="I328" i="1"/>
  <c r="I367" i="1"/>
  <c r="I392" i="1"/>
  <c r="I417" i="1"/>
  <c r="I431" i="1"/>
  <c r="I456" i="1"/>
  <c r="I481" i="1"/>
  <c r="I507" i="1"/>
  <c r="I532" i="1"/>
  <c r="I571" i="1"/>
  <c r="J571" i="1" s="1"/>
  <c r="I609" i="1"/>
  <c r="I635" i="1"/>
  <c r="I673" i="1"/>
  <c r="I712" i="1"/>
  <c r="I763" i="1"/>
  <c r="J763" i="1" s="1"/>
  <c r="I793" i="1"/>
  <c r="I802" i="1"/>
  <c r="I844" i="1"/>
  <c r="I860" i="1"/>
  <c r="I876" i="1"/>
  <c r="I892" i="1"/>
  <c r="I908" i="1"/>
  <c r="I924" i="1"/>
  <c r="I932" i="1"/>
  <c r="I948" i="1"/>
  <c r="I988" i="1"/>
  <c r="I996" i="1"/>
  <c r="I1004" i="1"/>
  <c r="I1028" i="1"/>
  <c r="I1044" i="1"/>
  <c r="I1068" i="1"/>
  <c r="I1084" i="1"/>
  <c r="I1092" i="1"/>
  <c r="I1108" i="1"/>
  <c r="I1124" i="1"/>
  <c r="I1156" i="1"/>
  <c r="I1164" i="1"/>
  <c r="I1188" i="1"/>
  <c r="I1204" i="1"/>
  <c r="I1212" i="1"/>
  <c r="I1228" i="1"/>
  <c r="I1244" i="1"/>
  <c r="I1260" i="1"/>
  <c r="I1276" i="1"/>
  <c r="I1292" i="1"/>
  <c r="I1300" i="1"/>
  <c r="I1316" i="1"/>
  <c r="I1340" i="1"/>
  <c r="I1348" i="1"/>
  <c r="I1364" i="1"/>
  <c r="I1380" i="1"/>
  <c r="I1404" i="1"/>
  <c r="I1420" i="1"/>
  <c r="I1428" i="1"/>
  <c r="I1436" i="1"/>
  <c r="I1452" i="1"/>
  <c r="I1460" i="1"/>
  <c r="I1484" i="1"/>
  <c r="I1500" i="1"/>
  <c r="I1508" i="1"/>
  <c r="I1516" i="1"/>
  <c r="I1532" i="1"/>
  <c r="I1556" i="1"/>
  <c r="I1572" i="1"/>
  <c r="I1596" i="1"/>
  <c r="I1612" i="1"/>
  <c r="I1628" i="1"/>
  <c r="I1644" i="1"/>
  <c r="I1652" i="1"/>
  <c r="I1660" i="1"/>
  <c r="I1676" i="1"/>
  <c r="I1684" i="1"/>
  <c r="J1684" i="1" s="1"/>
  <c r="I1692" i="1"/>
  <c r="I1708" i="1"/>
  <c r="I1724" i="1"/>
  <c r="I1732" i="1"/>
  <c r="I1748" i="1"/>
  <c r="I1756" i="1"/>
  <c r="I1780" i="1"/>
  <c r="I1796" i="1"/>
  <c r="I1804" i="1"/>
  <c r="I256" i="1"/>
  <c r="I320" i="1"/>
  <c r="I345" i="1"/>
  <c r="I359" i="1"/>
  <c r="I384" i="1"/>
  <c r="I409" i="1"/>
  <c r="I448" i="1"/>
  <c r="I473" i="1"/>
  <c r="I499" i="1"/>
  <c r="J499" i="1" s="1"/>
  <c r="I563" i="1"/>
  <c r="I615" i="1"/>
  <c r="J615" i="1" s="1"/>
  <c r="I640" i="1"/>
  <c r="I704" i="1"/>
  <c r="I716" i="1"/>
  <c r="I743" i="1"/>
  <c r="I755" i="1"/>
  <c r="I778" i="1"/>
  <c r="I806" i="1"/>
  <c r="I823" i="1"/>
  <c r="I847" i="1"/>
  <c r="I863" i="1"/>
  <c r="I879" i="1"/>
  <c r="I895" i="1"/>
  <c r="I919" i="1"/>
  <c r="I935" i="1"/>
  <c r="I1007" i="1"/>
  <c r="I1039" i="1"/>
  <c r="I1063" i="1"/>
  <c r="I1135" i="1"/>
  <c r="I1175" i="1"/>
  <c r="I1199" i="1"/>
  <c r="I1231" i="1"/>
  <c r="I1271" i="1"/>
  <c r="I1303" i="1"/>
  <c r="I1335" i="1"/>
  <c r="I1383" i="1"/>
  <c r="I1439" i="1"/>
  <c r="I1471" i="1"/>
  <c r="I1479" i="1"/>
  <c r="I1799" i="1"/>
  <c r="I15" i="1"/>
  <c r="I32" i="1"/>
  <c r="J32" i="1" s="1"/>
  <c r="I48" i="1"/>
  <c r="I64" i="1"/>
  <c r="I80" i="1"/>
  <c r="I96" i="1"/>
  <c r="I112" i="1"/>
  <c r="I128" i="1"/>
  <c r="I144" i="1"/>
  <c r="I160" i="1"/>
  <c r="J160" i="1" s="1"/>
  <c r="I176" i="1"/>
  <c r="I192" i="1"/>
  <c r="I208" i="1"/>
  <c r="I220" i="1"/>
  <c r="I233" i="1"/>
  <c r="I247" i="1"/>
  <c r="I259" i="1"/>
  <c r="I272" i="1"/>
  <c r="J272" i="1" s="1"/>
  <c r="I284" i="1"/>
  <c r="I297" i="1"/>
  <c r="I311" i="1"/>
  <c r="I323" i="1"/>
  <c r="I336" i="1"/>
  <c r="I348" i="1"/>
  <c r="I361" i="1"/>
  <c r="I375" i="1"/>
  <c r="I387" i="1"/>
  <c r="I400" i="1"/>
  <c r="I412" i="1"/>
  <c r="I425" i="1"/>
  <c r="I439" i="1"/>
  <c r="I451" i="1"/>
  <c r="I464" i="1"/>
  <c r="I476" i="1"/>
  <c r="J476" i="1" s="1"/>
  <c r="I489" i="1"/>
  <c r="I503" i="1"/>
  <c r="J503" i="1" s="1"/>
  <c r="I515" i="1"/>
  <c r="I528" i="1"/>
  <c r="I540" i="1"/>
  <c r="I553" i="1"/>
  <c r="I567" i="1"/>
  <c r="I579" i="1"/>
  <c r="I592" i="1"/>
  <c r="I604" i="1"/>
  <c r="I617" i="1"/>
  <c r="I631" i="1"/>
  <c r="I643" i="1"/>
  <c r="J643" i="1" s="1"/>
  <c r="I656" i="1"/>
  <c r="I668" i="1"/>
  <c r="I681" i="1"/>
  <c r="J681" i="1" s="1"/>
  <c r="I695" i="1"/>
  <c r="I707" i="1"/>
  <c r="I720" i="1"/>
  <c r="I732" i="1"/>
  <c r="I745" i="1"/>
  <c r="I759" i="1"/>
  <c r="I770" i="1"/>
  <c r="I780" i="1"/>
  <c r="J780" i="1" s="1"/>
  <c r="I790" i="1"/>
  <c r="J790" i="1" s="1"/>
  <c r="I799" i="1"/>
  <c r="I808" i="1"/>
  <c r="I817" i="1"/>
  <c r="I825" i="1"/>
  <c r="I833" i="1"/>
  <c r="I841" i="1"/>
  <c r="I849" i="1"/>
  <c r="J849" i="1" s="1"/>
  <c r="I857" i="1"/>
  <c r="I865" i="1"/>
  <c r="I873" i="1"/>
  <c r="I881" i="1"/>
  <c r="I889" i="1"/>
  <c r="I897" i="1"/>
  <c r="I905" i="1"/>
  <c r="I913" i="1"/>
  <c r="J913" i="1" s="1"/>
  <c r="I921" i="1"/>
  <c r="I929" i="1"/>
  <c r="I937" i="1"/>
  <c r="I945" i="1"/>
  <c r="I953" i="1"/>
  <c r="I961" i="1"/>
  <c r="I969" i="1"/>
  <c r="I977" i="1"/>
  <c r="J977" i="1" s="1"/>
  <c r="I985" i="1"/>
  <c r="I993" i="1"/>
  <c r="I1001" i="1"/>
  <c r="I1009" i="1"/>
  <c r="I1017" i="1"/>
  <c r="I1025" i="1"/>
  <c r="I1033" i="1"/>
  <c r="I1041" i="1"/>
  <c r="J1041" i="1" s="1"/>
  <c r="I1049" i="1"/>
  <c r="I1057" i="1"/>
  <c r="I1065" i="1"/>
  <c r="I1073" i="1"/>
  <c r="I1081" i="1"/>
  <c r="I1089" i="1"/>
  <c r="I1097" i="1"/>
  <c r="I1105" i="1"/>
  <c r="J1105" i="1" s="1"/>
  <c r="I1113" i="1"/>
  <c r="I1121" i="1"/>
  <c r="I1129" i="1"/>
  <c r="I1137" i="1"/>
  <c r="I1145" i="1"/>
  <c r="I1153" i="1"/>
  <c r="I1161" i="1"/>
  <c r="I1169" i="1"/>
  <c r="J1169" i="1" s="1"/>
  <c r="I1177" i="1"/>
  <c r="I1185" i="1"/>
  <c r="I1193" i="1"/>
  <c r="I1201" i="1"/>
  <c r="I1209" i="1"/>
  <c r="I1217" i="1"/>
  <c r="I1225" i="1"/>
  <c r="I1233" i="1"/>
  <c r="J1233" i="1" s="1"/>
  <c r="I1241" i="1"/>
  <c r="I1249" i="1"/>
  <c r="I1257" i="1"/>
  <c r="I1265" i="1"/>
  <c r="I1273" i="1"/>
  <c r="I1281" i="1"/>
  <c r="I1289" i="1"/>
  <c r="I1297" i="1"/>
  <c r="J1297" i="1" s="1"/>
  <c r="I1305" i="1"/>
  <c r="I1313" i="1"/>
  <c r="I1321" i="1"/>
  <c r="I1329" i="1"/>
  <c r="I1337" i="1"/>
  <c r="I1345" i="1"/>
  <c r="I1353" i="1"/>
  <c r="I1361" i="1"/>
  <c r="J1361" i="1" s="1"/>
  <c r="I1369" i="1"/>
  <c r="I1377" i="1"/>
  <c r="I1385" i="1"/>
  <c r="I1393" i="1"/>
  <c r="I1401" i="1"/>
  <c r="I1409" i="1"/>
  <c r="I1417" i="1"/>
  <c r="I1425" i="1"/>
  <c r="J1425" i="1" s="1"/>
  <c r="I1433" i="1"/>
  <c r="I1441" i="1"/>
  <c r="I1449" i="1"/>
  <c r="I1457" i="1"/>
  <c r="I1465" i="1"/>
  <c r="I1473" i="1"/>
  <c r="I1481" i="1"/>
  <c r="I1489" i="1"/>
  <c r="J1489" i="1" s="1"/>
  <c r="I1497" i="1"/>
  <c r="I1505" i="1"/>
  <c r="I1513" i="1"/>
  <c r="I1521" i="1"/>
  <c r="I1529" i="1"/>
  <c r="I1537" i="1"/>
  <c r="I1545" i="1"/>
  <c r="I1553" i="1"/>
  <c r="J1553" i="1" s="1"/>
  <c r="I1561" i="1"/>
  <c r="I1569" i="1"/>
  <c r="I1577" i="1"/>
  <c r="I1585" i="1"/>
  <c r="I1593" i="1"/>
  <c r="I1601" i="1"/>
  <c r="I1609" i="1"/>
  <c r="I1617" i="1"/>
  <c r="J1617" i="1" s="1"/>
  <c r="I1625" i="1"/>
  <c r="I1633" i="1"/>
  <c r="I1641" i="1"/>
  <c r="I1649" i="1"/>
  <c r="I1657" i="1"/>
  <c r="I1665" i="1"/>
  <c r="I1673" i="1"/>
  <c r="I1681" i="1"/>
  <c r="J1681" i="1" s="1"/>
  <c r="I1689" i="1"/>
  <c r="I1697" i="1"/>
  <c r="I1705" i="1"/>
  <c r="I1713" i="1"/>
  <c r="I1721" i="1"/>
  <c r="I1729" i="1"/>
  <c r="I1737" i="1"/>
  <c r="I1745" i="1"/>
  <c r="J1745" i="1" s="1"/>
  <c r="I1753" i="1"/>
  <c r="I1761" i="1"/>
  <c r="I1769" i="1"/>
  <c r="I1777" i="1"/>
  <c r="I1785" i="1"/>
  <c r="I1793" i="1"/>
  <c r="I1801" i="1"/>
  <c r="I1675" i="1"/>
  <c r="I1691" i="1"/>
  <c r="I1699" i="1"/>
  <c r="I1731" i="1"/>
  <c r="I1755" i="1"/>
  <c r="I23" i="1"/>
  <c r="J23" i="1" s="1"/>
  <c r="I71" i="1"/>
  <c r="I119" i="1"/>
  <c r="I183" i="1"/>
  <c r="I212" i="1"/>
  <c r="I225" i="1"/>
  <c r="I251" i="1"/>
  <c r="J251" i="1" s="1"/>
  <c r="I276" i="1"/>
  <c r="I303" i="1"/>
  <c r="I315" i="1"/>
  <c r="I340" i="1"/>
  <c r="I353" i="1"/>
  <c r="I379" i="1"/>
  <c r="I404" i="1"/>
  <c r="I443" i="1"/>
  <c r="J443" i="1" s="1"/>
  <c r="I468" i="1"/>
  <c r="I495" i="1"/>
  <c r="I520" i="1"/>
  <c r="I545" i="1"/>
  <c r="I559" i="1"/>
  <c r="I584" i="1"/>
  <c r="I596" i="1"/>
  <c r="I623" i="1"/>
  <c r="I648" i="1"/>
  <c r="I660" i="1"/>
  <c r="I687" i="1"/>
  <c r="I699" i="1"/>
  <c r="J699" i="1" s="1"/>
  <c r="I724" i="1"/>
  <c r="I737" i="1"/>
  <c r="I751" i="1"/>
  <c r="I775" i="1"/>
  <c r="J775" i="1" s="1"/>
  <c r="I784" i="1"/>
  <c r="I811" i="1"/>
  <c r="I820" i="1"/>
  <c r="I828" i="1"/>
  <c r="I836" i="1"/>
  <c r="I852" i="1"/>
  <c r="I868" i="1"/>
  <c r="I884" i="1"/>
  <c r="I900" i="1"/>
  <c r="I916" i="1"/>
  <c r="I940" i="1"/>
  <c r="I956" i="1"/>
  <c r="I964" i="1"/>
  <c r="I972" i="1"/>
  <c r="I980" i="1"/>
  <c r="I1012" i="1"/>
  <c r="I1020" i="1"/>
  <c r="I1036" i="1"/>
  <c r="I1052" i="1"/>
  <c r="I1060" i="1"/>
  <c r="I1076" i="1"/>
  <c r="I1100" i="1"/>
  <c r="I1116" i="1"/>
  <c r="I1132" i="1"/>
  <c r="I1140" i="1"/>
  <c r="I1148" i="1"/>
  <c r="I1172" i="1"/>
  <c r="I1180" i="1"/>
  <c r="I1196" i="1"/>
  <c r="I1220" i="1"/>
  <c r="I1236" i="1"/>
  <c r="I1252" i="1"/>
  <c r="I1268" i="1"/>
  <c r="I1284" i="1"/>
  <c r="I1308" i="1"/>
  <c r="I1324" i="1"/>
  <c r="I1332" i="1"/>
  <c r="I1356" i="1"/>
  <c r="I1372" i="1"/>
  <c r="I1388" i="1"/>
  <c r="I1396" i="1"/>
  <c r="I1412" i="1"/>
  <c r="I1444" i="1"/>
  <c r="I1468" i="1"/>
  <c r="I1476" i="1"/>
  <c r="I1492" i="1"/>
  <c r="I1524" i="1"/>
  <c r="I1540" i="1"/>
  <c r="I1548" i="1"/>
  <c r="I1564" i="1"/>
  <c r="I1580" i="1"/>
  <c r="I1588" i="1"/>
  <c r="I1604" i="1"/>
  <c r="I1620" i="1"/>
  <c r="I1636" i="1"/>
  <c r="I1668" i="1"/>
  <c r="I1700" i="1"/>
  <c r="I1716" i="1"/>
  <c r="I1740" i="1"/>
  <c r="I1764" i="1"/>
  <c r="I1772" i="1"/>
  <c r="I1788" i="1"/>
  <c r="I60" i="1"/>
  <c r="I76" i="1"/>
  <c r="I108" i="1"/>
  <c r="I156" i="1"/>
  <c r="I188" i="1"/>
  <c r="I204" i="1"/>
  <c r="I243" i="1"/>
  <c r="I307" i="1"/>
  <c r="I332" i="1"/>
  <c r="I371" i="1"/>
  <c r="J371" i="1" s="1"/>
  <c r="I423" i="1"/>
  <c r="I512" i="1"/>
  <c r="I537" i="1"/>
  <c r="I588" i="1"/>
  <c r="I665" i="1"/>
  <c r="I855" i="1"/>
  <c r="I967" i="1"/>
  <c r="I983" i="1"/>
  <c r="I991" i="1"/>
  <c r="I1015" i="1"/>
  <c r="I1023" i="1"/>
  <c r="I1047" i="1"/>
  <c r="I1071" i="1"/>
  <c r="I1087" i="1"/>
  <c r="I1119" i="1"/>
  <c r="I1151" i="1"/>
  <c r="I1167" i="1"/>
  <c r="I1191" i="1"/>
  <c r="I1223" i="1"/>
  <c r="I1255" i="1"/>
  <c r="I1287" i="1"/>
  <c r="I1319" i="1"/>
  <c r="I1375" i="1"/>
  <c r="I1391" i="1"/>
  <c r="I1407" i="1"/>
  <c r="I1431" i="1"/>
  <c r="I1463" i="1"/>
  <c r="I1487" i="1"/>
  <c r="I1543" i="1"/>
  <c r="I1567" i="1"/>
  <c r="I1583" i="1"/>
  <c r="I1599" i="1"/>
  <c r="I1623" i="1"/>
  <c r="I1631" i="1"/>
  <c r="I1647" i="1"/>
  <c r="I1655" i="1"/>
  <c r="I1703" i="1"/>
  <c r="I1727" i="1"/>
  <c r="I1767" i="1"/>
  <c r="I1791" i="1"/>
  <c r="I16" i="1"/>
  <c r="I33" i="1"/>
  <c r="I49" i="1"/>
  <c r="I65" i="1"/>
  <c r="I81" i="1"/>
  <c r="I97" i="1"/>
  <c r="I113" i="1"/>
  <c r="I129" i="1"/>
  <c r="J129" i="1" s="1"/>
  <c r="I145" i="1"/>
  <c r="I161" i="1"/>
  <c r="I177" i="1"/>
  <c r="I193" i="1"/>
  <c r="I209" i="1"/>
  <c r="I223" i="1"/>
  <c r="I235" i="1"/>
  <c r="J235" i="1" s="1"/>
  <c r="I248" i="1"/>
  <c r="J248" i="1" s="1"/>
  <c r="I260" i="1"/>
  <c r="I273" i="1"/>
  <c r="I287" i="1"/>
  <c r="I299" i="1"/>
  <c r="I312" i="1"/>
  <c r="I324" i="1"/>
  <c r="I337" i="1"/>
  <c r="I351" i="1"/>
  <c r="I363" i="1"/>
  <c r="I376" i="1"/>
  <c r="I388" i="1"/>
  <c r="I401" i="1"/>
  <c r="I415" i="1"/>
  <c r="I427" i="1"/>
  <c r="I440" i="1"/>
  <c r="I452" i="1"/>
  <c r="J452" i="1" s="1"/>
  <c r="I465" i="1"/>
  <c r="I479" i="1"/>
  <c r="I491" i="1"/>
  <c r="I504" i="1"/>
  <c r="I516" i="1"/>
  <c r="I529" i="1"/>
  <c r="I543" i="1"/>
  <c r="I555" i="1"/>
  <c r="I568" i="1"/>
  <c r="I580" i="1"/>
  <c r="I593" i="1"/>
  <c r="I607" i="1"/>
  <c r="J607" i="1" s="1"/>
  <c r="I619" i="1"/>
  <c r="I632" i="1"/>
  <c r="I644" i="1"/>
  <c r="I657" i="1"/>
  <c r="J657" i="1" s="1"/>
  <c r="I671" i="1"/>
  <c r="I683" i="1"/>
  <c r="I696" i="1"/>
  <c r="I708" i="1"/>
  <c r="I721" i="1"/>
  <c r="I735" i="1"/>
  <c r="I747" i="1"/>
  <c r="J747" i="1" s="1"/>
  <c r="I760" i="1"/>
  <c r="J760" i="1" s="1"/>
  <c r="I771" i="1"/>
  <c r="I782" i="1"/>
  <c r="I791" i="1"/>
  <c r="I800" i="1"/>
  <c r="I809" i="1"/>
  <c r="I818" i="1"/>
  <c r="I826" i="1"/>
  <c r="I834" i="1"/>
  <c r="J834" i="1" s="1"/>
  <c r="I842" i="1"/>
  <c r="I850" i="1"/>
  <c r="I858" i="1"/>
  <c r="I866" i="1"/>
  <c r="I874" i="1"/>
  <c r="I882" i="1"/>
  <c r="I890" i="1"/>
  <c r="I898" i="1"/>
  <c r="J898" i="1" s="1"/>
  <c r="I906" i="1"/>
  <c r="I914" i="1"/>
  <c r="I922" i="1"/>
  <c r="I930" i="1"/>
  <c r="I938" i="1"/>
  <c r="I946" i="1"/>
  <c r="I954" i="1"/>
  <c r="I962" i="1"/>
  <c r="J962" i="1" s="1"/>
  <c r="I970" i="1"/>
  <c r="I978" i="1"/>
  <c r="I986" i="1"/>
  <c r="I994" i="1"/>
  <c r="I1002" i="1"/>
  <c r="I1010" i="1"/>
  <c r="I1018" i="1"/>
  <c r="I1026" i="1"/>
  <c r="J1026" i="1" s="1"/>
  <c r="I1034" i="1"/>
  <c r="I1042" i="1"/>
  <c r="I1050" i="1"/>
  <c r="I1058" i="1"/>
  <c r="I1066" i="1"/>
  <c r="I1074" i="1"/>
  <c r="I1082" i="1"/>
  <c r="I1090" i="1"/>
  <c r="J1090" i="1" s="1"/>
  <c r="I1098" i="1"/>
  <c r="I1106" i="1"/>
  <c r="I1114" i="1"/>
  <c r="I1122" i="1"/>
  <c r="I1130" i="1"/>
  <c r="I1138" i="1"/>
  <c r="I1146" i="1"/>
  <c r="I1154" i="1"/>
  <c r="J1154" i="1" s="1"/>
  <c r="I1162" i="1"/>
  <c r="I1170" i="1"/>
  <c r="I1178" i="1"/>
  <c r="I1186" i="1"/>
  <c r="I1194" i="1"/>
  <c r="I1202" i="1"/>
  <c r="I1210" i="1"/>
  <c r="I1218" i="1"/>
  <c r="J1218" i="1" s="1"/>
  <c r="I1226" i="1"/>
  <c r="I1234" i="1"/>
  <c r="I1242" i="1"/>
  <c r="I1250" i="1"/>
  <c r="I1258" i="1"/>
  <c r="I1266" i="1"/>
  <c r="I1274" i="1"/>
  <c r="I1282" i="1"/>
  <c r="J1282" i="1" s="1"/>
  <c r="I1290" i="1"/>
  <c r="I1298" i="1"/>
  <c r="I1306" i="1"/>
  <c r="I1314" i="1"/>
  <c r="I1322" i="1"/>
  <c r="I1330" i="1"/>
  <c r="I1338" i="1"/>
  <c r="I1346" i="1"/>
  <c r="J1346" i="1" s="1"/>
  <c r="I1354" i="1"/>
  <c r="I1362" i="1"/>
  <c r="I1370" i="1"/>
  <c r="I1378" i="1"/>
  <c r="I1386" i="1"/>
  <c r="I1394" i="1"/>
  <c r="I1402" i="1"/>
  <c r="I1410" i="1"/>
  <c r="J1410" i="1" s="1"/>
  <c r="I1418" i="1"/>
  <c r="I1426" i="1"/>
  <c r="I1434" i="1"/>
  <c r="I1442" i="1"/>
  <c r="I1450" i="1"/>
  <c r="I1458" i="1"/>
  <c r="I1466" i="1"/>
  <c r="I1474" i="1"/>
  <c r="J1474" i="1" s="1"/>
  <c r="I1482" i="1"/>
  <c r="I1490" i="1"/>
  <c r="I1498" i="1"/>
  <c r="I1506" i="1"/>
  <c r="I1514" i="1"/>
  <c r="I1522" i="1"/>
  <c r="I1530" i="1"/>
  <c r="I1538" i="1"/>
  <c r="J1538" i="1" s="1"/>
  <c r="I1546" i="1"/>
  <c r="I1554" i="1"/>
  <c r="I1562" i="1"/>
  <c r="I1570" i="1"/>
  <c r="I1578" i="1"/>
  <c r="I1586" i="1"/>
  <c r="I1594" i="1"/>
  <c r="I1602" i="1"/>
  <c r="J1602" i="1" s="1"/>
  <c r="I1610" i="1"/>
  <c r="I1618" i="1"/>
  <c r="I1626" i="1"/>
  <c r="I1634" i="1"/>
  <c r="I1642" i="1"/>
  <c r="I1650" i="1"/>
  <c r="I1658" i="1"/>
  <c r="I1666" i="1"/>
  <c r="J1666" i="1" s="1"/>
  <c r="I1674" i="1"/>
  <c r="I1682" i="1"/>
  <c r="I1690" i="1"/>
  <c r="I1698" i="1"/>
  <c r="I1706" i="1"/>
  <c r="I1714" i="1"/>
  <c r="I1722" i="1"/>
  <c r="I1730" i="1"/>
  <c r="J1730" i="1" s="1"/>
  <c r="I1738" i="1"/>
  <c r="I1746" i="1"/>
  <c r="I1754" i="1"/>
  <c r="I1762" i="1"/>
  <c r="I1770" i="1"/>
  <c r="I1778" i="1"/>
  <c r="I1786" i="1"/>
  <c r="I1794" i="1"/>
  <c r="J1794" i="1" s="1"/>
  <c r="I1802" i="1"/>
  <c r="I1667" i="1"/>
  <c r="I1723" i="1"/>
  <c r="I1747" i="1"/>
  <c r="I1779" i="1"/>
  <c r="I1787" i="1"/>
  <c r="I1803" i="1"/>
  <c r="I20" i="1"/>
  <c r="J20" i="1" s="1"/>
  <c r="I36" i="1"/>
  <c r="I52" i="1"/>
  <c r="I68" i="1"/>
  <c r="I84" i="1"/>
  <c r="J84" i="1" s="1"/>
  <c r="I100" i="1"/>
  <c r="J100" i="1" s="1"/>
  <c r="I116" i="1"/>
  <c r="I132" i="1"/>
  <c r="I148" i="1"/>
  <c r="J148" i="1" s="1"/>
  <c r="I164" i="1"/>
  <c r="I180" i="1"/>
  <c r="I196" i="1"/>
  <c r="I211" i="1"/>
  <c r="J211" i="1" s="1"/>
  <c r="I224" i="1"/>
  <c r="I236" i="1"/>
  <c r="I249" i="1"/>
  <c r="I263" i="1"/>
  <c r="J263" i="1" s="1"/>
  <c r="I275" i="1"/>
  <c r="I288" i="1"/>
  <c r="I300" i="1"/>
  <c r="I313" i="1"/>
  <c r="I327" i="1"/>
  <c r="I339" i="1"/>
  <c r="I352" i="1"/>
  <c r="I364" i="1"/>
  <c r="I377" i="1"/>
  <c r="I391" i="1"/>
  <c r="I403" i="1"/>
  <c r="I416" i="1"/>
  <c r="I428" i="1"/>
  <c r="I441" i="1"/>
  <c r="I455" i="1"/>
  <c r="I467" i="1"/>
  <c r="I480" i="1"/>
  <c r="I492" i="1"/>
  <c r="I505" i="1"/>
  <c r="I519" i="1"/>
  <c r="J519" i="1" s="1"/>
  <c r="I531" i="1"/>
  <c r="I544" i="1"/>
  <c r="I556" i="1"/>
  <c r="I569" i="1"/>
  <c r="I583" i="1"/>
  <c r="J583" i="1" s="1"/>
  <c r="I595" i="1"/>
  <c r="I608" i="1"/>
  <c r="I620" i="1"/>
  <c r="I633" i="1"/>
  <c r="I647" i="1"/>
  <c r="I659" i="1"/>
  <c r="I672" i="1"/>
  <c r="I684" i="1"/>
  <c r="I697" i="1"/>
  <c r="I711" i="1"/>
  <c r="I723" i="1"/>
  <c r="J723" i="1" s="1"/>
  <c r="I736" i="1"/>
  <c r="I748" i="1"/>
  <c r="I761" i="1"/>
  <c r="I772" i="1"/>
  <c r="I783" i="1"/>
  <c r="I792" i="1"/>
  <c r="I801" i="1"/>
  <c r="I810" i="1"/>
  <c r="I819" i="1"/>
  <c r="I827" i="1"/>
  <c r="I835" i="1"/>
  <c r="I843" i="1"/>
  <c r="I851" i="1"/>
  <c r="I859" i="1"/>
  <c r="I867" i="1"/>
  <c r="I875" i="1"/>
  <c r="I883" i="1"/>
  <c r="I891" i="1"/>
  <c r="I899" i="1"/>
  <c r="I907" i="1"/>
  <c r="I915" i="1"/>
  <c r="I923" i="1"/>
  <c r="I931" i="1"/>
  <c r="I939" i="1"/>
  <c r="I947" i="1"/>
  <c r="I955" i="1"/>
  <c r="I963" i="1"/>
  <c r="I971" i="1"/>
  <c r="I979" i="1"/>
  <c r="I987" i="1"/>
  <c r="I995" i="1"/>
  <c r="I1003" i="1"/>
  <c r="I1011" i="1"/>
  <c r="I1019" i="1"/>
  <c r="I1027" i="1"/>
  <c r="I1035" i="1"/>
  <c r="I1043" i="1"/>
  <c r="I1051" i="1"/>
  <c r="I1059" i="1"/>
  <c r="I1067" i="1"/>
  <c r="I1075" i="1"/>
  <c r="I1083" i="1"/>
  <c r="I1091" i="1"/>
  <c r="I1099" i="1"/>
  <c r="I1107" i="1"/>
  <c r="I1115" i="1"/>
  <c r="I1123" i="1"/>
  <c r="I1131" i="1"/>
  <c r="I1139" i="1"/>
  <c r="I1147" i="1"/>
  <c r="I1155" i="1"/>
  <c r="I1163" i="1"/>
  <c r="I1171" i="1"/>
  <c r="I1179" i="1"/>
  <c r="I1187" i="1"/>
  <c r="I1195" i="1"/>
  <c r="I1203" i="1"/>
  <c r="I1211" i="1"/>
  <c r="I1219" i="1"/>
  <c r="I1227" i="1"/>
  <c r="I1235" i="1"/>
  <c r="I1243" i="1"/>
  <c r="I1251" i="1"/>
  <c r="I1259" i="1"/>
  <c r="I1267" i="1"/>
  <c r="I1275" i="1"/>
  <c r="I1283" i="1"/>
  <c r="I1291" i="1"/>
  <c r="I1299" i="1"/>
  <c r="I1307" i="1"/>
  <c r="I1315" i="1"/>
  <c r="I1323" i="1"/>
  <c r="I1331" i="1"/>
  <c r="I1339" i="1"/>
  <c r="I1347" i="1"/>
  <c r="I1355" i="1"/>
  <c r="I1363" i="1"/>
  <c r="I1371" i="1"/>
  <c r="I1379" i="1"/>
  <c r="I1387" i="1"/>
  <c r="I1395" i="1"/>
  <c r="I1403" i="1"/>
  <c r="I1411" i="1"/>
  <c r="I1419" i="1"/>
  <c r="I1427" i="1"/>
  <c r="I1435" i="1"/>
  <c r="I1443" i="1"/>
  <c r="I1451" i="1"/>
  <c r="I1459" i="1"/>
  <c r="I1467" i="1"/>
  <c r="I1475" i="1"/>
  <c r="I1483" i="1"/>
  <c r="I1491" i="1"/>
  <c r="I1499" i="1"/>
  <c r="I1507" i="1"/>
  <c r="I1515" i="1"/>
  <c r="I1523" i="1"/>
  <c r="I1531" i="1"/>
  <c r="I1539" i="1"/>
  <c r="I1547" i="1"/>
  <c r="I1555" i="1"/>
  <c r="I1563" i="1"/>
  <c r="I1571" i="1"/>
  <c r="I1579" i="1"/>
  <c r="I1587" i="1"/>
  <c r="I1595" i="1"/>
  <c r="I1603" i="1"/>
  <c r="I1611" i="1"/>
  <c r="I1619" i="1"/>
  <c r="I1627" i="1"/>
  <c r="I1635" i="1"/>
  <c r="I1643" i="1"/>
  <c r="I1651" i="1"/>
  <c r="I1659" i="1"/>
  <c r="I1707" i="1"/>
  <c r="I1763" i="1"/>
  <c r="I1795" i="1"/>
  <c r="I7" i="1"/>
  <c r="I24" i="1"/>
  <c r="I40" i="1"/>
  <c r="J40" i="1" s="1"/>
  <c r="I56" i="1"/>
  <c r="I72" i="1"/>
  <c r="J72" i="1" s="1"/>
  <c r="I88" i="1"/>
  <c r="I104" i="1"/>
  <c r="J104" i="1" s="1"/>
  <c r="I120" i="1"/>
  <c r="I136" i="1"/>
  <c r="I152" i="1"/>
  <c r="I168" i="1"/>
  <c r="I184" i="1"/>
  <c r="J184" i="1" s="1"/>
  <c r="I200" i="1"/>
  <c r="I215" i="1"/>
  <c r="J215" i="1" s="1"/>
  <c r="I227" i="1"/>
  <c r="I240" i="1"/>
  <c r="J240" i="1" s="1"/>
  <c r="I252" i="1"/>
  <c r="I265" i="1"/>
  <c r="J265" i="1" s="1"/>
  <c r="P265" i="1" s="1"/>
  <c r="I279" i="1"/>
  <c r="J279" i="1" s="1"/>
  <c r="I291" i="1"/>
  <c r="I304" i="1"/>
  <c r="I316" i="1"/>
  <c r="J316" i="1" s="1"/>
  <c r="I329" i="1"/>
  <c r="J329" i="1" s="1"/>
  <c r="I343" i="1"/>
  <c r="J343" i="1" s="1"/>
  <c r="I355" i="1"/>
  <c r="I368" i="1"/>
  <c r="I380" i="1"/>
  <c r="I393" i="1"/>
  <c r="J393" i="1" s="1"/>
  <c r="I407" i="1"/>
  <c r="J407" i="1" s="1"/>
  <c r="I419" i="1"/>
  <c r="I432" i="1"/>
  <c r="I444" i="1"/>
  <c r="J444" i="1" s="1"/>
  <c r="I457" i="1"/>
  <c r="I471" i="1"/>
  <c r="J471" i="1" s="1"/>
  <c r="I483" i="1"/>
  <c r="I496" i="1"/>
  <c r="I508" i="1"/>
  <c r="I521" i="1"/>
  <c r="J521" i="1" s="1"/>
  <c r="P521" i="1" s="1"/>
  <c r="I535" i="1"/>
  <c r="J535" i="1" s="1"/>
  <c r="I547" i="1"/>
  <c r="I560" i="1"/>
  <c r="I572" i="1"/>
  <c r="I585" i="1"/>
  <c r="I599" i="1"/>
  <c r="J599" i="1" s="1"/>
  <c r="I611" i="1"/>
  <c r="J611" i="1" s="1"/>
  <c r="I624" i="1"/>
  <c r="I636" i="1"/>
  <c r="I649" i="1"/>
  <c r="J649" i="1" s="1"/>
  <c r="P649" i="1" s="1"/>
  <c r="I663" i="1"/>
  <c r="J663" i="1" s="1"/>
  <c r="I675" i="1"/>
  <c r="I688" i="1"/>
  <c r="J688" i="1" s="1"/>
  <c r="I700" i="1"/>
  <c r="I713" i="1"/>
  <c r="I727" i="1"/>
  <c r="J727" i="1" s="1"/>
  <c r="I739" i="1"/>
  <c r="I752" i="1"/>
  <c r="I764" i="1"/>
  <c r="I776" i="1"/>
  <c r="J776" i="1" s="1"/>
  <c r="I785" i="1"/>
  <c r="J785" i="1" s="1"/>
  <c r="I794" i="1"/>
  <c r="I803" i="1"/>
  <c r="J803" i="1" s="1"/>
  <c r="I812" i="1"/>
  <c r="I821" i="1"/>
  <c r="J821" i="1" s="1"/>
  <c r="I829" i="1"/>
  <c r="I837" i="1"/>
  <c r="I845" i="1"/>
  <c r="I853" i="1"/>
  <c r="I861" i="1"/>
  <c r="J861" i="1" s="1"/>
  <c r="I869" i="1"/>
  <c r="I877" i="1"/>
  <c r="I885" i="1"/>
  <c r="J885" i="1" s="1"/>
  <c r="I893" i="1"/>
  <c r="I901" i="1"/>
  <c r="I909" i="1"/>
  <c r="J909" i="1" s="1"/>
  <c r="I917" i="1"/>
  <c r="I925" i="1"/>
  <c r="I933" i="1"/>
  <c r="I941" i="1"/>
  <c r="J941" i="1" s="1"/>
  <c r="I949" i="1"/>
  <c r="J949" i="1" s="1"/>
  <c r="I957" i="1"/>
  <c r="I965" i="1"/>
  <c r="I973" i="1"/>
  <c r="I981" i="1"/>
  <c r="I989" i="1"/>
  <c r="I997" i="1"/>
  <c r="J997" i="1" s="1"/>
  <c r="I1005" i="1"/>
  <c r="I1013" i="1"/>
  <c r="J1013" i="1" s="1"/>
  <c r="I1021" i="1"/>
  <c r="J1021" i="1" s="1"/>
  <c r="I1029" i="1"/>
  <c r="I1037" i="1"/>
  <c r="I1045" i="1"/>
  <c r="J1045" i="1" s="1"/>
  <c r="I1053" i="1"/>
  <c r="J1053" i="1" s="1"/>
  <c r="I1061" i="1"/>
  <c r="I1069" i="1"/>
  <c r="I1077" i="1"/>
  <c r="I1085" i="1"/>
  <c r="I1093" i="1"/>
  <c r="J1093" i="1" s="1"/>
  <c r="I1101" i="1"/>
  <c r="I1109" i="1"/>
  <c r="J1109" i="1" s="1"/>
  <c r="I1117" i="1"/>
  <c r="I1125" i="1"/>
  <c r="J1125" i="1" s="1"/>
  <c r="I1133" i="1"/>
  <c r="I1141" i="1"/>
  <c r="J1141" i="1" s="1"/>
  <c r="I1149" i="1"/>
  <c r="I1157" i="1"/>
  <c r="I1165" i="1"/>
  <c r="I1173" i="1"/>
  <c r="J1173" i="1" s="1"/>
  <c r="I1181" i="1"/>
  <c r="I1189" i="1"/>
  <c r="I1197" i="1"/>
  <c r="I1205" i="1"/>
  <c r="J1205" i="1" s="1"/>
  <c r="I1213" i="1"/>
  <c r="I1221" i="1"/>
  <c r="I1229" i="1"/>
  <c r="J1229" i="1" s="1"/>
  <c r="I1237" i="1"/>
  <c r="I1245" i="1"/>
  <c r="I1253" i="1"/>
  <c r="I1261" i="1"/>
  <c r="I1269" i="1"/>
  <c r="J1269" i="1" s="1"/>
  <c r="I1277" i="1"/>
  <c r="I1285" i="1"/>
  <c r="J1285" i="1" s="1"/>
  <c r="I1293" i="1"/>
  <c r="I1301" i="1"/>
  <c r="J1301" i="1" s="1"/>
  <c r="I1309" i="1"/>
  <c r="J1309" i="1" s="1"/>
  <c r="I1317" i="1"/>
  <c r="I1325" i="1"/>
  <c r="I1333" i="1"/>
  <c r="I1341" i="1"/>
  <c r="I1349" i="1"/>
  <c r="J1349" i="1" s="1"/>
  <c r="I1357" i="1"/>
  <c r="I1365" i="1"/>
  <c r="J1365" i="1" s="1"/>
  <c r="I1373" i="1"/>
  <c r="I1381" i="1"/>
  <c r="J1381" i="1" s="1"/>
  <c r="I1389" i="1"/>
  <c r="I1397" i="1"/>
  <c r="J1397" i="1" s="1"/>
  <c r="I1405" i="1"/>
  <c r="I1413" i="1"/>
  <c r="J1413" i="1" s="1"/>
  <c r="I1421" i="1"/>
  <c r="I1429" i="1"/>
  <c r="J1429" i="1" s="1"/>
  <c r="I1437" i="1"/>
  <c r="I1445" i="1"/>
  <c r="J1445" i="1" s="1"/>
  <c r="I1453" i="1"/>
  <c r="J1453" i="1" s="1"/>
  <c r="I1461" i="1"/>
  <c r="J1461" i="1" s="1"/>
  <c r="I1469" i="1"/>
  <c r="I1477" i="1"/>
  <c r="I1485" i="1"/>
  <c r="I1493" i="1"/>
  <c r="I1501" i="1"/>
  <c r="J1501" i="1" s="1"/>
  <c r="I1509" i="1"/>
  <c r="J1509" i="1" s="1"/>
  <c r="I1517" i="1"/>
  <c r="J1517" i="1" s="1"/>
  <c r="I1525" i="1"/>
  <c r="I1533" i="1"/>
  <c r="J1533" i="1" s="1"/>
  <c r="I1541" i="1"/>
  <c r="I1549" i="1"/>
  <c r="J1549" i="1" s="1"/>
  <c r="I1557" i="1"/>
  <c r="J1557" i="1" s="1"/>
  <c r="I1565" i="1"/>
  <c r="J1565" i="1" s="1"/>
  <c r="I1573" i="1"/>
  <c r="I1581" i="1"/>
  <c r="J1581" i="1" s="1"/>
  <c r="I1589" i="1"/>
  <c r="I1597" i="1"/>
  <c r="J1597" i="1" s="1"/>
  <c r="I1605" i="1"/>
  <c r="I1613" i="1"/>
  <c r="I1621" i="1"/>
  <c r="I1629" i="1"/>
  <c r="J1629" i="1" s="1"/>
  <c r="I1637" i="1"/>
  <c r="I1645" i="1"/>
  <c r="I1653" i="1"/>
  <c r="I1661" i="1"/>
  <c r="J1661" i="1" s="1"/>
  <c r="I1669" i="1"/>
  <c r="I1677" i="1"/>
  <c r="J1677" i="1" s="1"/>
  <c r="I1685" i="1"/>
  <c r="I1693" i="1"/>
  <c r="J1693" i="1" s="1"/>
  <c r="I1701" i="1"/>
  <c r="J1701" i="1" s="1"/>
  <c r="I1709" i="1"/>
  <c r="I1717" i="1"/>
  <c r="I1725" i="1"/>
  <c r="I1733" i="1"/>
  <c r="I1741" i="1"/>
  <c r="J1741" i="1" s="1"/>
  <c r="I1749" i="1"/>
  <c r="I1757" i="1"/>
  <c r="I1765" i="1"/>
  <c r="I1773" i="1"/>
  <c r="I1781" i="1"/>
  <c r="J1781" i="1" s="1"/>
  <c r="I1789" i="1"/>
  <c r="I1797" i="1"/>
  <c r="J1797" i="1" s="1"/>
  <c r="I4" i="1"/>
  <c r="J4" i="1" s="1"/>
  <c r="I11" i="1"/>
  <c r="J11" i="1" s="1"/>
  <c r="I28" i="1"/>
  <c r="I44" i="1"/>
  <c r="J44" i="1" s="1"/>
  <c r="I92" i="1"/>
  <c r="I124" i="1"/>
  <c r="J124" i="1" s="1"/>
  <c r="I140" i="1"/>
  <c r="J140" i="1" s="1"/>
  <c r="I217" i="1"/>
  <c r="I231" i="1"/>
  <c r="I268" i="1"/>
  <c r="I281" i="1"/>
  <c r="I295" i="1"/>
  <c r="J295" i="1" s="1"/>
  <c r="I396" i="1"/>
  <c r="I435" i="1"/>
  <c r="J435" i="1" s="1"/>
  <c r="I460" i="1"/>
  <c r="I487" i="1"/>
  <c r="I524" i="1"/>
  <c r="I551" i="1"/>
  <c r="I576" i="1"/>
  <c r="I601" i="1"/>
  <c r="I627" i="1"/>
  <c r="I652" i="1"/>
  <c r="I679" i="1"/>
  <c r="I691" i="1"/>
  <c r="I729" i="1"/>
  <c r="I768" i="1"/>
  <c r="I796" i="1"/>
  <c r="I815" i="1"/>
  <c r="I831" i="1"/>
  <c r="I839" i="1"/>
  <c r="I903" i="1"/>
  <c r="I911" i="1"/>
  <c r="I927" i="1"/>
  <c r="I959" i="1"/>
  <c r="I975" i="1"/>
  <c r="I999" i="1"/>
  <c r="I1143" i="1"/>
  <c r="I1183" i="1"/>
  <c r="I1215" i="1"/>
  <c r="I1239" i="1"/>
  <c r="I1263" i="1"/>
  <c r="I1295" i="1"/>
  <c r="I1327" i="1"/>
  <c r="I1351" i="1"/>
  <c r="I1367" i="1"/>
  <c r="I1399" i="1"/>
  <c r="I1423" i="1"/>
  <c r="I1455" i="1"/>
  <c r="I1503" i="1"/>
  <c r="I1519" i="1"/>
  <c r="I1535" i="1"/>
  <c r="I1559" i="1"/>
  <c r="I1671" i="1"/>
  <c r="I1687" i="1"/>
  <c r="I1711" i="1"/>
  <c r="I1735" i="1"/>
  <c r="I1751" i="1"/>
  <c r="I1783" i="1"/>
  <c r="I8" i="1"/>
  <c r="I25" i="1"/>
  <c r="I41" i="1"/>
  <c r="I57" i="1"/>
  <c r="I73" i="1"/>
  <c r="I89" i="1"/>
  <c r="I105" i="1"/>
  <c r="I121" i="1"/>
  <c r="J121" i="1" s="1"/>
  <c r="I137" i="1"/>
  <c r="I153" i="1"/>
  <c r="I169" i="1"/>
  <c r="I185" i="1"/>
  <c r="I201" i="1"/>
  <c r="I216" i="1"/>
  <c r="I228" i="1"/>
  <c r="I241" i="1"/>
  <c r="J241" i="1" s="1"/>
  <c r="I255" i="1"/>
  <c r="I267" i="1"/>
  <c r="J267" i="1" s="1"/>
  <c r="I280" i="1"/>
  <c r="I292" i="1"/>
  <c r="I305" i="1"/>
  <c r="I319" i="1"/>
  <c r="I331" i="1"/>
  <c r="J331" i="1" s="1"/>
  <c r="I344" i="1"/>
  <c r="J344" i="1" s="1"/>
  <c r="I356" i="1"/>
  <c r="I369" i="1"/>
  <c r="I383" i="1"/>
  <c r="I395" i="1"/>
  <c r="J395" i="1" s="1"/>
  <c r="I408" i="1"/>
  <c r="I420" i="1"/>
  <c r="I433" i="1"/>
  <c r="I447" i="1"/>
  <c r="J447" i="1" s="1"/>
  <c r="I459" i="1"/>
  <c r="J459" i="1" s="1"/>
  <c r="I472" i="1"/>
  <c r="I484" i="1"/>
  <c r="I497" i="1"/>
  <c r="I511" i="1"/>
  <c r="J511" i="1" s="1"/>
  <c r="I523" i="1"/>
  <c r="J523" i="1" s="1"/>
  <c r="I536" i="1"/>
  <c r="I548" i="1"/>
  <c r="J548" i="1" s="1"/>
  <c r="I561" i="1"/>
  <c r="I575" i="1"/>
  <c r="J575" i="1" s="1"/>
  <c r="I587" i="1"/>
  <c r="J587" i="1" s="1"/>
  <c r="I600" i="1"/>
  <c r="I612" i="1"/>
  <c r="I625" i="1"/>
  <c r="I639" i="1"/>
  <c r="J639" i="1" s="1"/>
  <c r="I651" i="1"/>
  <c r="J651" i="1" s="1"/>
  <c r="P651" i="1" s="1"/>
  <c r="I664" i="1"/>
  <c r="I676" i="1"/>
  <c r="I689" i="1"/>
  <c r="I703" i="1"/>
  <c r="J703" i="1" s="1"/>
  <c r="I715" i="1"/>
  <c r="J715" i="1" s="1"/>
  <c r="I728" i="1"/>
  <c r="I740" i="1"/>
  <c r="I753" i="1"/>
  <c r="J753" i="1" s="1"/>
  <c r="I767" i="1"/>
  <c r="I777" i="1"/>
  <c r="I786" i="1"/>
  <c r="I795" i="1"/>
  <c r="I804" i="1"/>
  <c r="I814" i="1"/>
  <c r="I822" i="1"/>
  <c r="I830" i="1"/>
  <c r="J830" i="1" s="1"/>
  <c r="I838" i="1"/>
  <c r="I846" i="1"/>
  <c r="I854" i="1"/>
  <c r="I862" i="1"/>
  <c r="I870" i="1"/>
  <c r="I878" i="1"/>
  <c r="I886" i="1"/>
  <c r="I894" i="1"/>
  <c r="J894" i="1" s="1"/>
  <c r="I902" i="1"/>
  <c r="I910" i="1"/>
  <c r="I918" i="1"/>
  <c r="I926" i="1"/>
  <c r="I934" i="1"/>
  <c r="I942" i="1"/>
  <c r="I950" i="1"/>
  <c r="I958" i="1"/>
  <c r="J958" i="1" s="1"/>
  <c r="I966" i="1"/>
  <c r="I974" i="1"/>
  <c r="I982" i="1"/>
  <c r="I990" i="1"/>
  <c r="I998" i="1"/>
  <c r="I1006" i="1"/>
  <c r="I1014" i="1"/>
  <c r="I1022" i="1"/>
  <c r="J1022" i="1" s="1"/>
  <c r="I1030" i="1"/>
  <c r="I1038" i="1"/>
  <c r="I1046" i="1"/>
  <c r="I1054" i="1"/>
  <c r="I1062" i="1"/>
  <c r="I1070" i="1"/>
  <c r="I1078" i="1"/>
  <c r="I1086" i="1"/>
  <c r="J1086" i="1" s="1"/>
  <c r="I1094" i="1"/>
  <c r="I1102" i="1"/>
  <c r="I1110" i="1"/>
  <c r="I1118" i="1"/>
  <c r="I1126" i="1"/>
  <c r="I1134" i="1"/>
  <c r="I1142" i="1"/>
  <c r="I1150" i="1"/>
  <c r="J1150" i="1" s="1"/>
  <c r="I1158" i="1"/>
  <c r="I1166" i="1"/>
  <c r="I1174" i="1"/>
  <c r="I1182" i="1"/>
  <c r="I1190" i="1"/>
  <c r="I1198" i="1"/>
  <c r="I1206" i="1"/>
  <c r="I1214" i="1"/>
  <c r="J1214" i="1" s="1"/>
  <c r="I1222" i="1"/>
  <c r="I1230" i="1"/>
  <c r="I1238" i="1"/>
  <c r="I1246" i="1"/>
  <c r="I1254" i="1"/>
  <c r="I1262" i="1"/>
  <c r="I1270" i="1"/>
  <c r="I1278" i="1"/>
  <c r="J1278" i="1" s="1"/>
  <c r="I1286" i="1"/>
  <c r="I1294" i="1"/>
  <c r="I1302" i="1"/>
  <c r="I1310" i="1"/>
  <c r="I1318" i="1"/>
  <c r="I1326" i="1"/>
  <c r="I1334" i="1"/>
  <c r="I1342" i="1"/>
  <c r="J1342" i="1" s="1"/>
  <c r="I1350" i="1"/>
  <c r="I1358" i="1"/>
  <c r="I1366" i="1"/>
  <c r="I1374" i="1"/>
  <c r="I1382" i="1"/>
  <c r="I1390" i="1"/>
  <c r="I1398" i="1"/>
  <c r="I1406" i="1"/>
  <c r="J1406" i="1" s="1"/>
  <c r="I1414" i="1"/>
  <c r="I1422" i="1"/>
  <c r="I1430" i="1"/>
  <c r="I1438" i="1"/>
  <c r="I1446" i="1"/>
  <c r="I1454" i="1"/>
  <c r="I1462" i="1"/>
  <c r="I1470" i="1"/>
  <c r="J1470" i="1" s="1"/>
  <c r="I1478" i="1"/>
  <c r="I1486" i="1"/>
  <c r="I1494" i="1"/>
  <c r="I1502" i="1"/>
  <c r="I1510" i="1"/>
  <c r="I1518" i="1"/>
  <c r="I1526" i="1"/>
  <c r="I1534" i="1"/>
  <c r="J1534" i="1" s="1"/>
  <c r="I1542" i="1"/>
  <c r="I1550" i="1"/>
  <c r="I1558" i="1"/>
  <c r="I1566" i="1"/>
  <c r="I1574" i="1"/>
  <c r="I1582" i="1"/>
  <c r="I1590" i="1"/>
  <c r="I1598" i="1"/>
  <c r="J1598" i="1" s="1"/>
  <c r="I1606" i="1"/>
  <c r="I1614" i="1"/>
  <c r="I1622" i="1"/>
  <c r="I1630" i="1"/>
  <c r="I1638" i="1"/>
  <c r="I1646" i="1"/>
  <c r="I1654" i="1"/>
  <c r="I1662" i="1"/>
  <c r="J1662" i="1" s="1"/>
  <c r="I1670" i="1"/>
  <c r="I1678" i="1"/>
  <c r="I1686" i="1"/>
  <c r="I1694" i="1"/>
  <c r="I1702" i="1"/>
  <c r="I1710" i="1"/>
  <c r="I1718" i="1"/>
  <c r="I1726" i="1"/>
  <c r="J1726" i="1" s="1"/>
  <c r="I1734" i="1"/>
  <c r="I1742" i="1"/>
  <c r="I1750" i="1"/>
  <c r="I1758" i="1"/>
  <c r="I1766" i="1"/>
  <c r="I1774" i="1"/>
  <c r="I1782" i="1"/>
  <c r="I1790" i="1"/>
  <c r="J1790" i="1" s="1"/>
  <c r="I1798" i="1"/>
  <c r="I172" i="1"/>
  <c r="J172" i="1" s="1"/>
  <c r="I787" i="1"/>
  <c r="J787" i="1" s="1"/>
  <c r="I871" i="1"/>
  <c r="I887" i="1"/>
  <c r="I943" i="1"/>
  <c r="J943" i="1" s="1"/>
  <c r="I951" i="1"/>
  <c r="J951" i="1" s="1"/>
  <c r="I1031" i="1"/>
  <c r="I1055" i="1"/>
  <c r="I1079" i="1"/>
  <c r="I1095" i="1"/>
  <c r="I1103" i="1"/>
  <c r="I1111" i="1"/>
  <c r="I1127" i="1"/>
  <c r="I1159" i="1"/>
  <c r="I1207" i="1"/>
  <c r="J1207" i="1" s="1"/>
  <c r="I1247" i="1"/>
  <c r="I1279" i="1"/>
  <c r="I1311" i="1"/>
  <c r="I1343" i="1"/>
  <c r="I1359" i="1"/>
  <c r="I1415" i="1"/>
  <c r="I1447" i="1"/>
  <c r="I1495" i="1"/>
  <c r="I1511" i="1"/>
  <c r="I1527" i="1"/>
  <c r="I1551" i="1"/>
  <c r="I1575" i="1"/>
  <c r="I1591" i="1"/>
  <c r="I1607" i="1"/>
  <c r="I1615" i="1"/>
  <c r="I1639" i="1"/>
  <c r="J1639" i="1" s="1"/>
  <c r="I1663" i="1"/>
  <c r="I1679" i="1"/>
  <c r="J1679" i="1" s="1"/>
  <c r="I1695" i="1"/>
  <c r="I1719" i="1"/>
  <c r="I1743" i="1"/>
  <c r="I1759" i="1"/>
  <c r="I1775" i="1"/>
  <c r="N1637" i="1" l="1"/>
  <c r="AJ1637" i="1" s="1"/>
  <c r="N1317" i="1"/>
  <c r="AJ1317" i="1" s="1"/>
  <c r="N1209" i="1"/>
  <c r="AJ1209" i="1" s="1"/>
  <c r="N1691" i="1"/>
  <c r="AJ1691" i="1" s="1"/>
  <c r="N1639" i="1"/>
  <c r="AJ1639" i="1" s="1"/>
  <c r="N1595" i="1"/>
  <c r="AJ1595" i="1" s="1"/>
  <c r="N1255" i="1"/>
  <c r="AJ1255" i="1" s="1"/>
  <c r="N667" i="1"/>
  <c r="AJ667" i="1" s="1"/>
  <c r="N1660" i="1"/>
  <c r="AJ1660" i="1" s="1"/>
  <c r="N1304" i="1"/>
  <c r="N1052" i="1"/>
  <c r="AJ1052" i="1" s="1"/>
  <c r="N104" i="1"/>
  <c r="AJ104" i="1" s="1"/>
  <c r="N1659" i="1"/>
  <c r="AJ1659" i="1" s="1"/>
  <c r="N827" i="1"/>
  <c r="AJ827" i="1" s="1"/>
  <c r="N1066" i="1"/>
  <c r="AJ1066" i="1" s="1"/>
  <c r="N970" i="1"/>
  <c r="AJ970" i="1" s="1"/>
  <c r="N950" i="1"/>
  <c r="AJ950" i="1" s="1"/>
  <c r="N810" i="1"/>
  <c r="AJ810" i="1" s="1"/>
  <c r="N1686" i="1"/>
  <c r="AJ1686" i="1" s="1"/>
  <c r="N1418" i="1"/>
  <c r="AJ1418" i="1" s="1"/>
  <c r="N1002" i="1"/>
  <c r="AJ1002" i="1" s="1"/>
  <c r="J1798" i="1"/>
  <c r="J1734" i="1"/>
  <c r="J1670" i="1"/>
  <c r="J1606" i="1"/>
  <c r="J1542" i="1"/>
  <c r="N1413" i="1"/>
  <c r="AJ1413" i="1" s="1"/>
  <c r="N1241" i="1"/>
  <c r="AJ1241" i="1" s="1"/>
  <c r="N1113" i="1"/>
  <c r="AJ1113" i="1" s="1"/>
  <c r="N1049" i="1"/>
  <c r="AJ1049" i="1" s="1"/>
  <c r="N633" i="1"/>
  <c r="AJ633" i="1" s="1"/>
  <c r="N519" i="1"/>
  <c r="AJ519" i="1" s="1"/>
  <c r="N375" i="1"/>
  <c r="AJ375" i="1" s="1"/>
  <c r="N163" i="1"/>
  <c r="AJ163" i="1" s="1"/>
  <c r="N1656" i="1"/>
  <c r="AJ1656" i="1" s="1"/>
  <c r="N1300" i="1"/>
  <c r="AJ1300" i="1" s="1"/>
  <c r="N1284" i="1"/>
  <c r="AJ1284" i="1" s="1"/>
  <c r="N876" i="1"/>
  <c r="AJ876" i="1" s="1"/>
  <c r="N728" i="1"/>
  <c r="AJ728" i="1" s="1"/>
  <c r="N472" i="1"/>
  <c r="AJ472" i="1" s="1"/>
  <c r="N440" i="1"/>
  <c r="AJ440" i="1" s="1"/>
  <c r="N360" i="1"/>
  <c r="AJ360" i="1" s="1"/>
  <c r="N264" i="1"/>
  <c r="AJ264" i="1" s="1"/>
  <c r="N1703" i="1"/>
  <c r="AJ1703" i="1" s="1"/>
  <c r="N1019" i="1"/>
  <c r="AJ1019" i="1" s="1"/>
  <c r="N987" i="1"/>
  <c r="AJ987" i="1" s="1"/>
  <c r="N647" i="1"/>
  <c r="AJ647" i="1" s="1"/>
  <c r="N227" i="1"/>
  <c r="AJ227" i="1" s="1"/>
  <c r="N1046" i="1"/>
  <c r="AJ1046" i="1" s="1"/>
  <c r="N646" i="1"/>
  <c r="AJ646" i="1" s="1"/>
  <c r="N426" i="1"/>
  <c r="AJ426" i="1" s="1"/>
  <c r="N310" i="1"/>
  <c r="AJ310" i="1" s="1"/>
  <c r="N266" i="1"/>
  <c r="AJ266" i="1" s="1"/>
  <c r="N82" i="1"/>
  <c r="AJ82" i="1" s="1"/>
  <c r="N1526" i="1"/>
  <c r="AJ1526" i="1" s="1"/>
  <c r="N1414" i="1"/>
  <c r="AJ1414" i="1" s="1"/>
  <c r="N1206" i="1"/>
  <c r="AJ1206" i="1" s="1"/>
  <c r="N886" i="1"/>
  <c r="AJ886" i="1" s="1"/>
  <c r="N677" i="1"/>
  <c r="N195" i="1"/>
  <c r="AJ195" i="1" s="1"/>
  <c r="N1573" i="1"/>
  <c r="AJ1573" i="1" s="1"/>
  <c r="N1541" i="1"/>
  <c r="AJ1541" i="1" s="1"/>
  <c r="N1253" i="1"/>
  <c r="AJ1253" i="1" s="1"/>
  <c r="N1145" i="1"/>
  <c r="AJ1145" i="1" s="1"/>
  <c r="N697" i="1"/>
  <c r="AJ697" i="1" s="1"/>
  <c r="N601" i="1"/>
  <c r="AJ601" i="1" s="1"/>
  <c r="N569" i="1"/>
  <c r="AJ569" i="1" s="1"/>
  <c r="N549" i="1"/>
  <c r="AJ549" i="1" s="1"/>
  <c r="N57" i="1"/>
  <c r="AJ57" i="1" s="1"/>
  <c r="N1787" i="1"/>
  <c r="AJ1787" i="1" s="1"/>
  <c r="N1755" i="1"/>
  <c r="AJ1755" i="1" s="1"/>
  <c r="N1723" i="1"/>
  <c r="AJ1723" i="1" s="1"/>
  <c r="N1724" i="1"/>
  <c r="AJ1724" i="1" s="1"/>
  <c r="N1208" i="1"/>
  <c r="AJ1208" i="1" s="1"/>
  <c r="N1132" i="1"/>
  <c r="AJ1132" i="1" s="1"/>
  <c r="N1112" i="1"/>
  <c r="AJ1112" i="1" s="1"/>
  <c r="N952" i="1"/>
  <c r="AJ952" i="1" s="1"/>
  <c r="N436" i="1"/>
  <c r="AJ436" i="1" s="1"/>
  <c r="N40" i="1"/>
  <c r="AJ40" i="1" s="1"/>
  <c r="N1467" i="1"/>
  <c r="AJ1467" i="1" s="1"/>
  <c r="N507" i="1"/>
  <c r="AJ507" i="1" s="1"/>
  <c r="N475" i="1"/>
  <c r="AJ475" i="1" s="1"/>
  <c r="N443" i="1"/>
  <c r="AJ443" i="1" s="1"/>
  <c r="N291" i="1"/>
  <c r="AJ291" i="1" s="1"/>
  <c r="N618" i="1"/>
  <c r="AJ618" i="1" s="1"/>
  <c r="N422" i="1"/>
  <c r="AJ422" i="1" s="1"/>
  <c r="N306" i="1"/>
  <c r="AJ306" i="1" s="1"/>
  <c r="N146" i="1"/>
  <c r="AJ146" i="1" s="1"/>
  <c r="N74" i="1"/>
  <c r="AJ74" i="1" s="1"/>
  <c r="N1574" i="1"/>
  <c r="AJ1574" i="1" s="1"/>
  <c r="N1542" i="1"/>
  <c r="AJ1542" i="1" s="1"/>
  <c r="N1450" i="1"/>
  <c r="AJ1450" i="1" s="1"/>
  <c r="N1386" i="1"/>
  <c r="AJ1386" i="1" s="1"/>
  <c r="N1290" i="1"/>
  <c r="AJ1290" i="1" s="1"/>
  <c r="N778" i="1"/>
  <c r="AJ778" i="1" s="1"/>
  <c r="N710" i="1"/>
  <c r="AJ710" i="1" s="1"/>
  <c r="N1701" i="1"/>
  <c r="AJ1701" i="1" s="1"/>
  <c r="N1349" i="1"/>
  <c r="AJ1349" i="1" s="1"/>
  <c r="N1125" i="1"/>
  <c r="AJ1125" i="1" s="1"/>
  <c r="N1017" i="1"/>
  <c r="AJ1017" i="1" s="1"/>
  <c r="N985" i="1"/>
  <c r="AJ985" i="1" s="1"/>
  <c r="N889" i="1"/>
  <c r="AJ889" i="1" s="1"/>
  <c r="N869" i="1"/>
  <c r="AJ869" i="1" s="1"/>
  <c r="N793" i="1"/>
  <c r="AJ793" i="1" s="1"/>
  <c r="N505" i="1"/>
  <c r="AJ505" i="1" s="1"/>
  <c r="N473" i="1"/>
  <c r="AJ473" i="1" s="1"/>
  <c r="N441" i="1"/>
  <c r="AJ441" i="1" s="1"/>
  <c r="N603" i="1"/>
  <c r="AJ603" i="1" s="1"/>
  <c r="N1720" i="1"/>
  <c r="AJ1720" i="1" s="1"/>
  <c r="N1336" i="1"/>
  <c r="AJ1336" i="1" s="1"/>
  <c r="N1051" i="1"/>
  <c r="AJ1051" i="1" s="1"/>
  <c r="N859" i="1"/>
  <c r="AJ859" i="1" s="1"/>
  <c r="N1034" i="1"/>
  <c r="AJ1034" i="1" s="1"/>
  <c r="N746" i="1"/>
  <c r="AJ746" i="1" s="1"/>
  <c r="N486" i="1"/>
  <c r="AJ486" i="1" s="1"/>
  <c r="N454" i="1"/>
  <c r="AJ454" i="1" s="1"/>
  <c r="N1606" i="1"/>
  <c r="AJ1606" i="1" s="1"/>
  <c r="N1350" i="1"/>
  <c r="AJ1350" i="1" s="1"/>
  <c r="P715" i="1"/>
  <c r="N1509" i="1"/>
  <c r="AJ1509" i="1" s="1"/>
  <c r="N1445" i="1"/>
  <c r="AJ1445" i="1" s="1"/>
  <c r="N1381" i="1"/>
  <c r="AJ1381" i="1" s="1"/>
  <c r="N1305" i="1"/>
  <c r="AJ1305" i="1" s="1"/>
  <c r="N1081" i="1"/>
  <c r="AJ1081" i="1" s="1"/>
  <c r="N761" i="1"/>
  <c r="AJ761" i="1" s="1"/>
  <c r="N731" i="1"/>
  <c r="AJ731" i="1" s="1"/>
  <c r="N35" i="1"/>
  <c r="AJ35" i="1" s="1"/>
  <c r="N1784" i="1"/>
  <c r="AJ1784" i="1" s="1"/>
  <c r="N1752" i="1"/>
  <c r="AJ1752" i="1" s="1"/>
  <c r="N1624" i="1"/>
  <c r="N1560" i="1"/>
  <c r="AJ1560" i="1" s="1"/>
  <c r="N1508" i="1"/>
  <c r="AJ1508" i="1" s="1"/>
  <c r="N1176" i="1"/>
  <c r="N1016" i="1"/>
  <c r="AJ1016" i="1" s="1"/>
  <c r="N984" i="1"/>
  <c r="AJ984" i="1" s="1"/>
  <c r="N792" i="1"/>
  <c r="AJ792" i="1" s="1"/>
  <c r="N764" i="1"/>
  <c r="AJ764" i="1" s="1"/>
  <c r="N532" i="1"/>
  <c r="AJ532" i="1" s="1"/>
  <c r="N408" i="1"/>
  <c r="AJ408" i="1" s="1"/>
  <c r="N328" i="1"/>
  <c r="AJ328" i="1" s="1"/>
  <c r="N296" i="1"/>
  <c r="AJ296" i="1" s="1"/>
  <c r="N8" i="1"/>
  <c r="AJ8" i="1" s="1"/>
  <c r="N539" i="1"/>
  <c r="AJ539" i="1" s="1"/>
  <c r="N87" i="1"/>
  <c r="AJ87" i="1" s="1"/>
  <c r="N1098" i="1"/>
  <c r="AJ1098" i="1" s="1"/>
  <c r="N138" i="1"/>
  <c r="AJ138" i="1" s="1"/>
  <c r="N1770" i="1"/>
  <c r="AJ1770" i="1" s="1"/>
  <c r="N1738" i="1"/>
  <c r="AJ1738" i="1" s="1"/>
  <c r="N1674" i="1"/>
  <c r="AJ1674" i="1" s="1"/>
  <c r="N1446" i="1"/>
  <c r="AJ1446" i="1" s="1"/>
  <c r="N1382" i="1"/>
  <c r="AJ1382" i="1" s="1"/>
  <c r="N1286" i="1"/>
  <c r="AJ1286" i="1" s="1"/>
  <c r="N1669" i="1"/>
  <c r="AJ1669" i="1" s="1"/>
  <c r="N1477" i="1"/>
  <c r="AJ1477" i="1" s="1"/>
  <c r="N1285" i="1"/>
  <c r="AJ1285" i="1" s="1"/>
  <c r="N665" i="1"/>
  <c r="AJ665" i="1" s="1"/>
  <c r="N393" i="1"/>
  <c r="AJ393" i="1" s="1"/>
  <c r="N1563" i="1"/>
  <c r="AJ1563" i="1" s="1"/>
  <c r="N311" i="1"/>
  <c r="AJ311" i="1" s="1"/>
  <c r="N1272" i="1"/>
  <c r="AJ1272" i="1" s="1"/>
  <c r="N1144" i="1"/>
  <c r="AJ1144" i="1" s="1"/>
  <c r="N1080" i="1"/>
  <c r="AJ1080" i="1" s="1"/>
  <c r="N740" i="1"/>
  <c r="AJ740" i="1" s="1"/>
  <c r="N696" i="1"/>
  <c r="AJ696" i="1" s="1"/>
  <c r="N588" i="1"/>
  <c r="AJ588" i="1" s="1"/>
  <c r="N428" i="1"/>
  <c r="AJ428" i="1" s="1"/>
  <c r="N72" i="1"/>
  <c r="AJ72" i="1" s="1"/>
  <c r="N1627" i="1"/>
  <c r="AJ1627" i="1" s="1"/>
  <c r="N891" i="1"/>
  <c r="AJ891" i="1" s="1"/>
  <c r="N571" i="1"/>
  <c r="AJ571" i="1" s="1"/>
  <c r="N1642" i="1"/>
  <c r="AJ1642" i="1" s="1"/>
  <c r="N1322" i="1"/>
  <c r="AJ1322" i="1" s="1"/>
  <c r="J1651" i="1"/>
  <c r="J1267" i="1"/>
  <c r="J883" i="1"/>
  <c r="J428" i="1"/>
  <c r="J1643" i="1"/>
  <c r="J1323" i="1"/>
  <c r="J939" i="1"/>
  <c r="J670" i="1"/>
  <c r="J155" i="1"/>
  <c r="N1489" i="1"/>
  <c r="AJ1489" i="1" s="1"/>
  <c r="N1293" i="1"/>
  <c r="AJ1293" i="1" s="1"/>
  <c r="N817" i="1"/>
  <c r="AJ817" i="1" s="1"/>
  <c r="N927" i="1"/>
  <c r="AJ927" i="1" s="1"/>
  <c r="N511" i="1"/>
  <c r="AJ511" i="1" s="1"/>
  <c r="N1520" i="1"/>
  <c r="AJ1520" i="1" s="1"/>
  <c r="N1116" i="1"/>
  <c r="AJ1116" i="1" s="1"/>
  <c r="AH1116" i="1" s="1"/>
  <c r="AI1116" i="1" s="1"/>
  <c r="N816" i="1"/>
  <c r="AJ816" i="1" s="1"/>
  <c r="N11" i="1"/>
  <c r="AJ11" i="1" s="1"/>
  <c r="N846" i="1"/>
  <c r="N34" i="1"/>
  <c r="AJ34" i="1" s="1"/>
  <c r="N1314" i="1"/>
  <c r="AJ1314" i="1" s="1"/>
  <c r="J1523" i="1"/>
  <c r="P1523" i="1" s="1"/>
  <c r="J1139" i="1"/>
  <c r="J633" i="1"/>
  <c r="P633" i="1" s="1"/>
  <c r="J798" i="1"/>
  <c r="N1087" i="1"/>
  <c r="AJ1087" i="1" s="1"/>
  <c r="N1166" i="1"/>
  <c r="AJ1166" i="1" s="1"/>
  <c r="N1454" i="1"/>
  <c r="AJ1454" i="1" s="1"/>
  <c r="J1195" i="1"/>
  <c r="J810" i="1"/>
  <c r="P810" i="1" s="1"/>
  <c r="J416" i="1"/>
  <c r="J283" i="1"/>
  <c r="J175" i="1"/>
  <c r="J47" i="1"/>
  <c r="J606" i="1"/>
  <c r="J414" i="1"/>
  <c r="J286" i="1"/>
  <c r="J158" i="1"/>
  <c r="J94" i="1"/>
  <c r="J30" i="1"/>
  <c r="J91" i="1"/>
  <c r="J27" i="1"/>
  <c r="P27" i="1" s="1"/>
  <c r="N1389" i="1"/>
  <c r="AJ1389" i="1" s="1"/>
  <c r="N973" i="1"/>
  <c r="AJ973" i="1" s="1"/>
  <c r="N845" i="1"/>
  <c r="AJ845" i="1" s="1"/>
  <c r="N493" i="1"/>
  <c r="AJ493" i="1" s="1"/>
  <c r="N1631" i="1"/>
  <c r="AJ1631" i="1" s="1"/>
  <c r="N659" i="1"/>
  <c r="AJ659" i="1" s="1"/>
  <c r="AH659" i="1" s="1"/>
  <c r="AI659" i="1" s="1"/>
  <c r="N479" i="1"/>
  <c r="AJ479" i="1" s="1"/>
  <c r="N1680" i="1"/>
  <c r="AJ1680" i="1" s="1"/>
  <c r="N1468" i="1"/>
  <c r="AJ1468" i="1" s="1"/>
  <c r="N1260" i="1"/>
  <c r="AJ1260" i="1" s="1"/>
  <c r="N908" i="1"/>
  <c r="AJ908" i="1" s="1"/>
  <c r="N224" i="1"/>
  <c r="AJ224" i="1" s="1"/>
  <c r="N639" i="1"/>
  <c r="AJ639" i="1" s="1"/>
  <c r="N363" i="1"/>
  <c r="AJ363" i="1" s="1"/>
  <c r="AH363" i="1" s="1"/>
  <c r="AI363" i="1" s="1"/>
  <c r="N175" i="1"/>
  <c r="AJ175" i="1" s="1"/>
  <c r="N526" i="1"/>
  <c r="AJ526" i="1" s="1"/>
  <c r="N194" i="1"/>
  <c r="AJ194" i="1" s="1"/>
  <c r="N78" i="1"/>
  <c r="AJ78" i="1" s="1"/>
  <c r="N1634" i="1"/>
  <c r="AJ1634" i="1" s="1"/>
  <c r="N1390" i="1"/>
  <c r="AJ1390" i="1" s="1"/>
  <c r="J1615" i="1"/>
  <c r="J231" i="1"/>
  <c r="J1613" i="1"/>
  <c r="J1485" i="1"/>
  <c r="J1357" i="1"/>
  <c r="J1101" i="1"/>
  <c r="J973" i="1"/>
  <c r="J845" i="1"/>
  <c r="J675" i="1"/>
  <c r="J572" i="1"/>
  <c r="J368" i="1"/>
  <c r="J152" i="1"/>
  <c r="J1754" i="1"/>
  <c r="J1690" i="1"/>
  <c r="J1626" i="1"/>
  <c r="J1562" i="1"/>
  <c r="J1498" i="1"/>
  <c r="J1434" i="1"/>
  <c r="S1434" i="1" s="1"/>
  <c r="T1434" i="1" s="1"/>
  <c r="U1434" i="1" s="1"/>
  <c r="J1370" i="1"/>
  <c r="J1306" i="1"/>
  <c r="J1242" i="1"/>
  <c r="J1178" i="1"/>
  <c r="J1114" i="1"/>
  <c r="J1050" i="1"/>
  <c r="J986" i="1"/>
  <c r="J922" i="1"/>
  <c r="J858" i="1"/>
  <c r="J791" i="1"/>
  <c r="J696" i="1"/>
  <c r="J593" i="1"/>
  <c r="J388" i="1"/>
  <c r="J177" i="1"/>
  <c r="J49" i="1"/>
  <c r="J1395" i="1"/>
  <c r="J1075" i="1"/>
  <c r="J819" i="1"/>
  <c r="J224" i="1"/>
  <c r="J1772" i="1"/>
  <c r="J559" i="1"/>
  <c r="J163" i="1"/>
  <c r="J35" i="1"/>
  <c r="N44" i="1"/>
  <c r="AJ44" i="1" s="1"/>
  <c r="AH44" i="1" s="1"/>
  <c r="AI44" i="1" s="1"/>
  <c r="J1493" i="1"/>
  <c r="J853" i="1"/>
  <c r="J585" i="1"/>
  <c r="J1451" i="1"/>
  <c r="J1131" i="1"/>
  <c r="J367" i="1"/>
  <c r="J542" i="1"/>
  <c r="J350" i="1"/>
  <c r="J222" i="1"/>
  <c r="N1681" i="1"/>
  <c r="AJ1681" i="1" s="1"/>
  <c r="N1453" i="1"/>
  <c r="AJ1453" i="1" s="1"/>
  <c r="N1201" i="1"/>
  <c r="AJ1201" i="1" s="1"/>
  <c r="N749" i="1"/>
  <c r="AJ749" i="1" s="1"/>
  <c r="N61" i="1"/>
  <c r="AJ61" i="1" s="1"/>
  <c r="N1587" i="1"/>
  <c r="AJ1587" i="1" s="1"/>
  <c r="N1488" i="1"/>
  <c r="AJ1488" i="1" s="1"/>
  <c r="AH1488" i="1" s="1"/>
  <c r="AI1488" i="1" s="1"/>
  <c r="N892" i="1"/>
  <c r="AJ892" i="1" s="1"/>
  <c r="N642" i="1"/>
  <c r="AJ642" i="1" s="1"/>
  <c r="N546" i="1"/>
  <c r="AJ546" i="1" s="1"/>
  <c r="N942" i="1"/>
  <c r="AJ942" i="1" s="1"/>
  <c r="J487" i="1"/>
  <c r="J1733" i="1"/>
  <c r="J1605" i="1"/>
  <c r="J1477" i="1"/>
  <c r="J1221" i="1"/>
  <c r="J1157" i="1"/>
  <c r="J965" i="1"/>
  <c r="J837" i="1"/>
  <c r="J560" i="1"/>
  <c r="J355" i="1"/>
  <c r="J1746" i="1"/>
  <c r="J1682" i="1"/>
  <c r="J1618" i="1"/>
  <c r="J1554" i="1"/>
  <c r="J1490" i="1"/>
  <c r="J1426" i="1"/>
  <c r="J1362" i="1"/>
  <c r="J1298" i="1"/>
  <c r="J1234" i="1"/>
  <c r="J1170" i="1"/>
  <c r="P1170" i="1" s="1"/>
  <c r="J1106" i="1"/>
  <c r="J1042" i="1"/>
  <c r="J978" i="1"/>
  <c r="J914" i="1"/>
  <c r="J850" i="1"/>
  <c r="J580" i="1"/>
  <c r="J376" i="1"/>
  <c r="J273" i="1"/>
  <c r="P273" i="1" s="1"/>
  <c r="J161" i="1"/>
  <c r="J33" i="1"/>
  <c r="P33" i="1" s="1"/>
  <c r="J1459" i="1"/>
  <c r="J1011" i="1"/>
  <c r="N799" i="1"/>
  <c r="AJ799" i="1" s="1"/>
  <c r="J1621" i="1"/>
  <c r="J380" i="1"/>
  <c r="J168" i="1"/>
  <c r="J1387" i="1"/>
  <c r="P1387" i="1" s="1"/>
  <c r="J1003" i="1"/>
  <c r="J620" i="1"/>
  <c r="J313" i="1"/>
  <c r="J734" i="1"/>
  <c r="J478" i="1"/>
  <c r="N1521" i="1"/>
  <c r="AJ1521" i="1" s="1"/>
  <c r="N1005" i="1"/>
  <c r="AJ1005" i="1" s="1"/>
  <c r="AH1005" i="1" s="1"/>
  <c r="AI1005" i="1" s="1"/>
  <c r="N909" i="1"/>
  <c r="AJ909" i="1" s="1"/>
  <c r="N657" i="1"/>
  <c r="AJ657" i="1" s="1"/>
  <c r="N529" i="1"/>
  <c r="AJ529" i="1" s="1"/>
  <c r="N461" i="1"/>
  <c r="AJ461" i="1" s="1"/>
  <c r="N447" i="1"/>
  <c r="AJ447" i="1" s="1"/>
  <c r="N1360" i="1"/>
  <c r="AJ1360" i="1" s="1"/>
  <c r="N596" i="1"/>
  <c r="AJ596" i="1" s="1"/>
  <c r="N947" i="1"/>
  <c r="AJ947" i="1" s="1"/>
  <c r="AH947" i="1" s="1"/>
  <c r="AI947" i="1" s="1"/>
  <c r="N767" i="1"/>
  <c r="AJ767" i="1" s="1"/>
  <c r="N962" i="1"/>
  <c r="AJ962" i="1" s="1"/>
  <c r="N834" i="1"/>
  <c r="J1359" i="1"/>
  <c r="J1766" i="1"/>
  <c r="J1702" i="1"/>
  <c r="J1638" i="1"/>
  <c r="J1574" i="1"/>
  <c r="J1510" i="1"/>
  <c r="J1446" i="1"/>
  <c r="J1382" i="1"/>
  <c r="J1318" i="1"/>
  <c r="J1254" i="1"/>
  <c r="J1190" i="1"/>
  <c r="J1126" i="1"/>
  <c r="J1062" i="1"/>
  <c r="S1062" i="1" s="1"/>
  <c r="T1062" i="1" s="1"/>
  <c r="U1062" i="1" s="1"/>
  <c r="J998" i="1"/>
  <c r="J934" i="1"/>
  <c r="J870" i="1"/>
  <c r="J804" i="1"/>
  <c r="J612" i="1"/>
  <c r="J408" i="1"/>
  <c r="J305" i="1"/>
  <c r="J201" i="1"/>
  <c r="J73" i="1"/>
  <c r="P73" i="1" s="1"/>
  <c r="J679" i="1"/>
  <c r="J1789" i="1"/>
  <c r="J1725" i="1"/>
  <c r="J1405" i="1"/>
  <c r="J1277" i="1"/>
  <c r="J547" i="1"/>
  <c r="J275" i="1"/>
  <c r="J164" i="1"/>
  <c r="P164" i="1" s="1"/>
  <c r="J36" i="1"/>
  <c r="J291" i="1"/>
  <c r="J1331" i="1"/>
  <c r="J947" i="1"/>
  <c r="P1617" i="1"/>
  <c r="J99" i="1"/>
  <c r="N415" i="1"/>
  <c r="AJ415" i="1" s="1"/>
  <c r="AH415" i="1" s="1"/>
  <c r="AI415" i="1" s="1"/>
  <c r="N756" i="1"/>
  <c r="AJ756" i="1" s="1"/>
  <c r="J1579" i="1"/>
  <c r="J1259" i="1"/>
  <c r="J875" i="1"/>
  <c r="N1535" i="1"/>
  <c r="AJ1535" i="1" s="1"/>
  <c r="J990" i="1"/>
  <c r="J926" i="1"/>
  <c r="P926" i="1" s="1"/>
  <c r="J862" i="1"/>
  <c r="J795" i="1"/>
  <c r="J600" i="1"/>
  <c r="J497" i="1"/>
  <c r="J292" i="1"/>
  <c r="P292" i="1" s="1"/>
  <c r="J185" i="1"/>
  <c r="J57" i="1"/>
  <c r="J1333" i="1"/>
  <c r="J1077" i="1"/>
  <c r="J739" i="1"/>
  <c r="J636" i="1"/>
  <c r="J227" i="1"/>
  <c r="J467" i="1"/>
  <c r="J351" i="1"/>
  <c r="J1587" i="1"/>
  <c r="J1203" i="1"/>
  <c r="J736" i="1"/>
  <c r="N349" i="1"/>
  <c r="AJ349" i="1" s="1"/>
  <c r="N1407" i="1"/>
  <c r="AJ1407" i="1" s="1"/>
  <c r="J551" i="1"/>
  <c r="J483" i="1"/>
  <c r="J1515" i="1"/>
  <c r="J1067" i="1"/>
  <c r="P1067" i="1" s="1"/>
  <c r="J1773" i="1"/>
  <c r="J1645" i="1"/>
  <c r="J1261" i="1"/>
  <c r="J1197" i="1"/>
  <c r="J1005" i="1"/>
  <c r="J877" i="1"/>
  <c r="J419" i="1"/>
  <c r="J1707" i="1"/>
  <c r="J751" i="1"/>
  <c r="J1761" i="1"/>
  <c r="J1697" i="1"/>
  <c r="J1633" i="1"/>
  <c r="J1569" i="1"/>
  <c r="P1569" i="1" s="1"/>
  <c r="J1740" i="1"/>
  <c r="J687" i="1"/>
  <c r="J103" i="1"/>
  <c r="J475" i="1"/>
  <c r="J726" i="1"/>
  <c r="J662" i="1"/>
  <c r="J598" i="1"/>
  <c r="J534" i="1"/>
  <c r="J470" i="1"/>
  <c r="J406" i="1"/>
  <c r="J342" i="1"/>
  <c r="P342" i="1" s="1"/>
  <c r="J278" i="1"/>
  <c r="J214" i="1"/>
  <c r="J150" i="1"/>
  <c r="J86" i="1"/>
  <c r="J22" i="1"/>
  <c r="N1741" i="1"/>
  <c r="AJ1741" i="1" s="1"/>
  <c r="N1649" i="1"/>
  <c r="AJ1649" i="1" s="1"/>
  <c r="N1517" i="1"/>
  <c r="AJ1517" i="1" s="1"/>
  <c r="AH1517" i="1" s="1"/>
  <c r="AI1517" i="1" s="1"/>
  <c r="N1485" i="1"/>
  <c r="AJ1485" i="1" s="1"/>
  <c r="N1197" i="1"/>
  <c r="AJ1197" i="1" s="1"/>
  <c r="N1041" i="1"/>
  <c r="AJ1041" i="1" s="1"/>
  <c r="N717" i="1"/>
  <c r="AJ717" i="1" s="1"/>
  <c r="N625" i="1"/>
  <c r="AJ625" i="1" s="1"/>
  <c r="N229" i="1"/>
  <c r="N157" i="1"/>
  <c r="AJ157" i="1" s="1"/>
  <c r="N133" i="1"/>
  <c r="AJ133" i="1" s="1"/>
  <c r="AG133" i="1" s="1"/>
  <c r="N101" i="1"/>
  <c r="AJ101" i="1" s="1"/>
  <c r="N1471" i="1"/>
  <c r="AJ1471" i="1" s="1"/>
  <c r="N1439" i="1"/>
  <c r="AJ1439" i="1" s="1"/>
  <c r="N1395" i="1"/>
  <c r="AJ1395" i="1" s="1"/>
  <c r="N1319" i="1"/>
  <c r="AJ1319" i="1" s="1"/>
  <c r="N1279" i="1"/>
  <c r="AJ1279" i="1" s="1"/>
  <c r="N1031" i="1"/>
  <c r="AJ1031" i="1" s="1"/>
  <c r="N959" i="1"/>
  <c r="AJ959" i="1" s="1"/>
  <c r="AH959" i="1" s="1"/>
  <c r="AI959" i="1" s="1"/>
  <c r="N831" i="1"/>
  <c r="AJ831" i="1" s="1"/>
  <c r="N367" i="1"/>
  <c r="AJ367" i="1" s="1"/>
  <c r="N1772" i="1"/>
  <c r="AJ1772" i="1" s="1"/>
  <c r="N1756" i="1"/>
  <c r="AJ1756" i="1" s="1"/>
  <c r="N1648" i="1"/>
  <c r="AJ1648" i="1" s="1"/>
  <c r="N1484" i="1"/>
  <c r="AJ1484" i="1" s="1"/>
  <c r="N1316" i="1"/>
  <c r="AJ1316" i="1" s="1"/>
  <c r="N1296" i="1"/>
  <c r="AJ1296" i="1" s="1"/>
  <c r="AH1296" i="1" s="1"/>
  <c r="AI1296" i="1" s="1"/>
  <c r="N1004" i="1"/>
  <c r="AJ1004" i="1" s="1"/>
  <c r="N796" i="1"/>
  <c r="AJ796" i="1" s="1"/>
  <c r="N752" i="1"/>
  <c r="AJ752" i="1" s="1"/>
  <c r="N720" i="1"/>
  <c r="AJ720" i="1" s="1"/>
  <c r="N560" i="1"/>
  <c r="AJ560" i="1" s="1"/>
  <c r="N540" i="1"/>
  <c r="AJ540" i="1" s="1"/>
  <c r="N484" i="1"/>
  <c r="AJ484" i="1" s="1"/>
  <c r="N12" i="1"/>
  <c r="AJ12" i="1" s="1"/>
  <c r="AG12" i="1" s="1"/>
  <c r="N1799" i="1"/>
  <c r="AJ1799" i="1" s="1"/>
  <c r="N1767" i="1"/>
  <c r="AJ1767" i="1" s="1"/>
  <c r="N1735" i="1"/>
  <c r="AJ1735" i="1" s="1"/>
  <c r="N1695" i="1"/>
  <c r="AJ1695" i="1" s="1"/>
  <c r="N1567" i="1"/>
  <c r="AJ1567" i="1" s="1"/>
  <c r="N1511" i="1"/>
  <c r="AJ1511" i="1" s="1"/>
  <c r="N1011" i="1"/>
  <c r="AJ1011" i="1" s="1"/>
  <c r="N979" i="1"/>
  <c r="AJ979" i="1" s="1"/>
  <c r="AH979" i="1" s="1"/>
  <c r="AI979" i="1" s="1"/>
  <c r="N679" i="1"/>
  <c r="AJ679" i="1" s="1"/>
  <c r="N1122" i="1"/>
  <c r="AJ1122" i="1" s="1"/>
  <c r="N1102" i="1"/>
  <c r="AJ1102" i="1" s="1"/>
  <c r="N1038" i="1"/>
  <c r="AJ1038" i="1" s="1"/>
  <c r="N706" i="1"/>
  <c r="AJ706" i="1" s="1"/>
  <c r="N578" i="1"/>
  <c r="AJ578" i="1" s="1"/>
  <c r="N402" i="1"/>
  <c r="AJ402" i="1" s="1"/>
  <c r="N322" i="1"/>
  <c r="AJ322" i="1" s="1"/>
  <c r="AH322" i="1" s="1"/>
  <c r="AI322" i="1" s="1"/>
  <c r="N242" i="1"/>
  <c r="AJ242" i="1" s="1"/>
  <c r="N218" i="1"/>
  <c r="AJ218" i="1" s="1"/>
  <c r="N174" i="1"/>
  <c r="AJ174" i="1" s="1"/>
  <c r="N110" i="1"/>
  <c r="AJ110" i="1" s="1"/>
  <c r="N1774" i="1"/>
  <c r="AJ1774" i="1" s="1"/>
  <c r="N1742" i="1"/>
  <c r="AJ1742" i="1" s="1"/>
  <c r="N1518" i="1"/>
  <c r="AJ1518" i="1" s="1"/>
  <c r="N1486" i="1"/>
  <c r="AJ1486" i="1" s="1"/>
  <c r="AH1486" i="1" s="1"/>
  <c r="AI1486" i="1" s="1"/>
  <c r="N1270" i="1"/>
  <c r="AJ1270" i="1" s="1"/>
  <c r="N878" i="1"/>
  <c r="AJ878" i="1" s="1"/>
  <c r="N822" i="1"/>
  <c r="AJ822" i="1" s="1"/>
  <c r="J495" i="1"/>
  <c r="J303" i="1"/>
  <c r="P303" i="1" s="1"/>
  <c r="J743" i="1"/>
  <c r="N1677" i="1"/>
  <c r="AJ1677" i="1" s="1"/>
  <c r="N1645" i="1"/>
  <c r="AJ1645" i="1" s="1"/>
  <c r="AH1645" i="1" s="1"/>
  <c r="AI1645" i="1" s="1"/>
  <c r="N1425" i="1"/>
  <c r="AJ1425" i="1" s="1"/>
  <c r="N1329" i="1"/>
  <c r="AJ1329" i="1" s="1"/>
  <c r="N1169" i="1"/>
  <c r="AJ1169" i="1" s="1"/>
  <c r="N1105" i="1"/>
  <c r="AJ1105" i="1" s="1"/>
  <c r="N1037" i="1"/>
  <c r="AJ1037" i="1" s="1"/>
  <c r="N945" i="1"/>
  <c r="AJ945" i="1" s="1"/>
  <c r="N813" i="1"/>
  <c r="AJ813" i="1" s="1"/>
  <c r="N653" i="1"/>
  <c r="AJ653" i="1" s="1"/>
  <c r="AH653" i="1" s="1"/>
  <c r="AI653" i="1" s="1"/>
  <c r="N525" i="1"/>
  <c r="AJ525" i="1" s="1"/>
  <c r="N381" i="1"/>
  <c r="AJ381" i="1" s="1"/>
  <c r="N285" i="1"/>
  <c r="AJ285" i="1" s="1"/>
  <c r="N1671" i="1"/>
  <c r="AJ1671" i="1" s="1"/>
  <c r="N1119" i="1"/>
  <c r="AJ1119" i="1" s="1"/>
  <c r="N1023" i="1"/>
  <c r="AJ1023" i="1" s="1"/>
  <c r="N991" i="1"/>
  <c r="AJ991" i="1" s="1"/>
  <c r="N239" i="1"/>
  <c r="AJ239" i="1" s="1"/>
  <c r="AH239" i="1" s="1"/>
  <c r="AI239" i="1" s="1"/>
  <c r="N1676" i="1"/>
  <c r="AJ1676" i="1" s="1"/>
  <c r="N1356" i="1"/>
  <c r="AJ1356" i="1" s="1"/>
  <c r="N1276" i="1"/>
  <c r="AJ1276" i="1" s="1"/>
  <c r="N948" i="1"/>
  <c r="AJ948" i="1" s="1"/>
  <c r="N748" i="1"/>
  <c r="AJ748" i="1" s="1"/>
  <c r="N592" i="1"/>
  <c r="AJ592" i="1" s="1"/>
  <c r="N556" i="1"/>
  <c r="AJ556" i="1" s="1"/>
  <c r="N516" i="1"/>
  <c r="AJ516" i="1" s="1"/>
  <c r="AH516" i="1" s="1"/>
  <c r="AI516" i="1" s="1"/>
  <c r="N372" i="1"/>
  <c r="AJ372" i="1" s="1"/>
  <c r="N256" i="1"/>
  <c r="AJ256" i="1" s="1"/>
  <c r="N192" i="1"/>
  <c r="AJ192" i="1" s="1"/>
  <c r="N148" i="1"/>
  <c r="AJ148" i="1" s="1"/>
  <c r="N1427" i="1"/>
  <c r="AJ1427" i="1" s="1"/>
  <c r="N1139" i="1"/>
  <c r="AJ1139" i="1" s="1"/>
  <c r="N711" i="1"/>
  <c r="AJ711" i="1" s="1"/>
  <c r="N671" i="1"/>
  <c r="AJ671" i="1" s="1"/>
  <c r="AH671" i="1" s="1"/>
  <c r="AI671" i="1" s="1"/>
  <c r="N395" i="1"/>
  <c r="AJ395" i="1" s="1"/>
  <c r="N207" i="1"/>
  <c r="N47" i="1"/>
  <c r="AJ47" i="1" s="1"/>
  <c r="N1186" i="1"/>
  <c r="AJ1186" i="1" s="1"/>
  <c r="N1154" i="1"/>
  <c r="AJ1154" i="1" s="1"/>
  <c r="N1014" i="1"/>
  <c r="AJ1014" i="1" s="1"/>
  <c r="N662" i="1"/>
  <c r="AJ662" i="1" s="1"/>
  <c r="N558" i="1"/>
  <c r="AJ558" i="1" s="1"/>
  <c r="AH558" i="1" s="1"/>
  <c r="AI558" i="1" s="1"/>
  <c r="N502" i="1"/>
  <c r="AJ502" i="1" s="1"/>
  <c r="N470" i="1"/>
  <c r="AJ470" i="1" s="1"/>
  <c r="N438" i="1"/>
  <c r="AJ438" i="1" s="1"/>
  <c r="N170" i="1"/>
  <c r="AJ170" i="1" s="1"/>
  <c r="N26" i="1"/>
  <c r="AJ26" i="1" s="1"/>
  <c r="N1678" i="1"/>
  <c r="AJ1678" i="1" s="1"/>
  <c r="N1590" i="1"/>
  <c r="AJ1590" i="1" s="1"/>
  <c r="N1570" i="1"/>
  <c r="AJ1570" i="1" s="1"/>
  <c r="AH1570" i="1" s="1"/>
  <c r="AI1570" i="1" s="1"/>
  <c r="N1538" i="1"/>
  <c r="AJ1538" i="1" s="1"/>
  <c r="N1250" i="1"/>
  <c r="AJ1250" i="1" s="1"/>
  <c r="N1218" i="1"/>
  <c r="AJ1218" i="1" s="1"/>
  <c r="N918" i="1"/>
  <c r="AJ918" i="1" s="1"/>
  <c r="N770" i="1"/>
  <c r="AJ770" i="1" s="1"/>
  <c r="J423" i="1"/>
  <c r="J108" i="1"/>
  <c r="J347" i="1"/>
  <c r="P347" i="1" s="1"/>
  <c r="N1325" i="1"/>
  <c r="AJ1325" i="1" s="1"/>
  <c r="N1265" i="1"/>
  <c r="AJ1265" i="1" s="1"/>
  <c r="N1233" i="1"/>
  <c r="AJ1233" i="1" s="1"/>
  <c r="N1165" i="1"/>
  <c r="AJ1165" i="1" s="1"/>
  <c r="N621" i="1"/>
  <c r="AJ621" i="1" s="1"/>
  <c r="N337" i="1"/>
  <c r="AJ337" i="1" s="1"/>
  <c r="N305" i="1"/>
  <c r="AJ305" i="1" s="1"/>
  <c r="AH305" i="1" s="1"/>
  <c r="AI305" i="1" s="1"/>
  <c r="N221" i="1"/>
  <c r="AJ221" i="1" s="1"/>
  <c r="N177" i="1"/>
  <c r="AJ177" i="1" s="1"/>
  <c r="N113" i="1"/>
  <c r="AJ113" i="1" s="1"/>
  <c r="N81" i="1"/>
  <c r="AJ81" i="1" s="1"/>
  <c r="N1663" i="1"/>
  <c r="AJ1663" i="1" s="1"/>
  <c r="N1203" i="1"/>
  <c r="AJ1203" i="1" s="1"/>
  <c r="N1151" i="1"/>
  <c r="AJ1151" i="1" s="1"/>
  <c r="N1716" i="1"/>
  <c r="AJ1716" i="1" s="1"/>
  <c r="AH1716" i="1" s="1"/>
  <c r="AI1716" i="1" s="1"/>
  <c r="N1532" i="1"/>
  <c r="AJ1532" i="1" s="1"/>
  <c r="N1200" i="1"/>
  <c r="AJ1200" i="1" s="1"/>
  <c r="N1036" i="1"/>
  <c r="AJ1036" i="1" s="1"/>
  <c r="N944" i="1"/>
  <c r="AJ944" i="1" s="1"/>
  <c r="N884" i="1"/>
  <c r="AJ884" i="1" s="1"/>
  <c r="N716" i="1"/>
  <c r="AJ716" i="1" s="1"/>
  <c r="N656" i="1"/>
  <c r="AJ656" i="1" s="1"/>
  <c r="N612" i="1"/>
  <c r="AJ612" i="1" s="1"/>
  <c r="AH612" i="1" s="1"/>
  <c r="AI612" i="1" s="1"/>
  <c r="N496" i="1"/>
  <c r="AJ496" i="1" s="1"/>
  <c r="N464" i="1"/>
  <c r="AJ464" i="1" s="1"/>
  <c r="N52" i="1"/>
  <c r="AJ52" i="1" s="1"/>
  <c r="N1791" i="1"/>
  <c r="AJ1791" i="1" s="1"/>
  <c r="N1759" i="1"/>
  <c r="AJ1759" i="1" s="1"/>
  <c r="N1727" i="1"/>
  <c r="AJ1727" i="1" s="1"/>
  <c r="N1459" i="1"/>
  <c r="AJ1459" i="1" s="1"/>
  <c r="N1267" i="1"/>
  <c r="AJ1267" i="1" s="1"/>
  <c r="AG1267" i="1" s="1"/>
  <c r="N1043" i="1"/>
  <c r="AJ1043" i="1" s="1"/>
  <c r="N851" i="1"/>
  <c r="AJ851" i="1" s="1"/>
  <c r="N467" i="1"/>
  <c r="AJ467" i="1" s="1"/>
  <c r="N435" i="1"/>
  <c r="AJ435" i="1" s="1"/>
  <c r="N1134" i="1"/>
  <c r="AJ1134" i="1" s="1"/>
  <c r="N782" i="1"/>
  <c r="AJ782" i="1" s="1"/>
  <c r="N610" i="1"/>
  <c r="AJ610" i="1" s="1"/>
  <c r="N302" i="1"/>
  <c r="AJ302" i="1" s="1"/>
  <c r="AH302" i="1" s="1"/>
  <c r="AI302" i="1" s="1"/>
  <c r="N238" i="1"/>
  <c r="AJ238" i="1" s="1"/>
  <c r="N106" i="1"/>
  <c r="AJ106" i="1" s="1"/>
  <c r="N90" i="1"/>
  <c r="AJ90" i="1" s="1"/>
  <c r="N46" i="1"/>
  <c r="AJ46" i="1" s="1"/>
  <c r="N1346" i="1"/>
  <c r="N814" i="1"/>
  <c r="AJ814" i="1" s="1"/>
  <c r="J623" i="1"/>
  <c r="J1769" i="1"/>
  <c r="J1705" i="1"/>
  <c r="J1641" i="1"/>
  <c r="J1577" i="1"/>
  <c r="J1513" i="1"/>
  <c r="J1449" i="1"/>
  <c r="J1385" i="1"/>
  <c r="J1321" i="1"/>
  <c r="J1257" i="1"/>
  <c r="J1193" i="1"/>
  <c r="J1129" i="1"/>
  <c r="J1065" i="1"/>
  <c r="J1001" i="1"/>
  <c r="J937" i="1"/>
  <c r="J873" i="1"/>
  <c r="J808" i="1"/>
  <c r="J720" i="1"/>
  <c r="J617" i="1"/>
  <c r="P617" i="1" s="1"/>
  <c r="J412" i="1"/>
  <c r="J208" i="1"/>
  <c r="J80" i="1"/>
  <c r="J239" i="1"/>
  <c r="J39" i="1"/>
  <c r="J539" i="1"/>
  <c r="J111" i="1"/>
  <c r="N1713" i="1"/>
  <c r="AJ1713" i="1" s="1"/>
  <c r="N1585" i="1"/>
  <c r="AJ1585" i="1" s="1"/>
  <c r="N1421" i="1"/>
  <c r="AJ1421" i="1" s="1"/>
  <c r="N1361" i="1"/>
  <c r="AJ1361" i="1" s="1"/>
  <c r="N1137" i="1"/>
  <c r="AJ1137" i="1" s="1"/>
  <c r="N1101" i="1"/>
  <c r="AJ1101" i="1" s="1"/>
  <c r="N941" i="1"/>
  <c r="AJ941" i="1" s="1"/>
  <c r="N685" i="1"/>
  <c r="AJ685" i="1" s="1"/>
  <c r="AH685" i="1" s="1"/>
  <c r="AI685" i="1" s="1"/>
  <c r="N241" i="1"/>
  <c r="AJ241" i="1" s="1"/>
  <c r="N1235" i="1"/>
  <c r="AJ1235" i="1" s="1"/>
  <c r="N271" i="1"/>
  <c r="N1620" i="1"/>
  <c r="AJ1620" i="1" s="1"/>
  <c r="N1196" i="1"/>
  <c r="AJ1196" i="1" s="1"/>
  <c r="N32" i="1"/>
  <c r="AJ32" i="1" s="1"/>
  <c r="N1543" i="1"/>
  <c r="AJ1543" i="1" s="1"/>
  <c r="N1299" i="1"/>
  <c r="AJ1299" i="1" s="1"/>
  <c r="AH1299" i="1" s="1"/>
  <c r="AI1299" i="1" s="1"/>
  <c r="N1223" i="1"/>
  <c r="AJ1223" i="1" s="1"/>
  <c r="N1183" i="1"/>
  <c r="AJ1183" i="1" s="1"/>
  <c r="N703" i="1"/>
  <c r="AJ703" i="1" s="1"/>
  <c r="N615" i="1"/>
  <c r="AJ615" i="1" s="1"/>
  <c r="N654" i="1"/>
  <c r="AJ654" i="1" s="1"/>
  <c r="N630" i="1"/>
  <c r="AJ630" i="1" s="1"/>
  <c r="N534" i="1"/>
  <c r="AJ534" i="1" s="1"/>
  <c r="N514" i="1"/>
  <c r="AJ514" i="1" s="1"/>
  <c r="AH514" i="1" s="1"/>
  <c r="AI514" i="1" s="1"/>
  <c r="N482" i="1"/>
  <c r="AJ482" i="1" s="1"/>
  <c r="N206" i="1"/>
  <c r="AJ206" i="1" s="1"/>
  <c r="N1602" i="1"/>
  <c r="AJ1602" i="1" s="1"/>
  <c r="N1506" i="1"/>
  <c r="AJ1506" i="1" s="1"/>
  <c r="N1302" i="1"/>
  <c r="AJ1302" i="1" s="1"/>
  <c r="N1282" i="1"/>
  <c r="AJ1282" i="1" s="1"/>
  <c r="N1262" i="1"/>
  <c r="AJ1262" i="1" s="1"/>
  <c r="N1230" i="1"/>
  <c r="AJ1230" i="1" s="1"/>
  <c r="AH1230" i="1" s="1"/>
  <c r="AI1230" i="1" s="1"/>
  <c r="J1505" i="1"/>
  <c r="J1441" i="1"/>
  <c r="J1377" i="1"/>
  <c r="J1313" i="1"/>
  <c r="J1249" i="1"/>
  <c r="J1185" i="1"/>
  <c r="J1121" i="1"/>
  <c r="J1057" i="1"/>
  <c r="S1057" i="1" s="1"/>
  <c r="T1057" i="1" s="1"/>
  <c r="U1057" i="1" s="1"/>
  <c r="J993" i="1"/>
  <c r="J929" i="1"/>
  <c r="J865" i="1"/>
  <c r="P865" i="1" s="1"/>
  <c r="J799" i="1"/>
  <c r="J604" i="1"/>
  <c r="J400" i="1"/>
  <c r="J297" i="1"/>
  <c r="J192" i="1"/>
  <c r="S192" i="1" s="1"/>
  <c r="T192" i="1" s="1"/>
  <c r="U192" i="1" s="1"/>
  <c r="J64" i="1"/>
  <c r="J359" i="1"/>
  <c r="J431" i="1"/>
  <c r="P431" i="1" s="1"/>
  <c r="J731" i="1"/>
  <c r="P731" i="1" s="1"/>
  <c r="J219" i="1"/>
  <c r="N1261" i="1"/>
  <c r="AJ1261" i="1" s="1"/>
  <c r="N1229" i="1"/>
  <c r="AJ1229" i="1" s="1"/>
  <c r="N1073" i="1"/>
  <c r="AJ1073" i="1" s="1"/>
  <c r="AH1073" i="1" s="1"/>
  <c r="AI1073" i="1" s="1"/>
  <c r="N881" i="1"/>
  <c r="AJ881" i="1" s="1"/>
  <c r="N781" i="1"/>
  <c r="AJ781" i="1" s="1"/>
  <c r="N593" i="1"/>
  <c r="AJ593" i="1" s="1"/>
  <c r="N557" i="1"/>
  <c r="AJ557" i="1" s="1"/>
  <c r="N317" i="1"/>
  <c r="AJ317" i="1" s="1"/>
  <c r="N145" i="1"/>
  <c r="AJ145" i="1" s="1"/>
  <c r="N125" i="1"/>
  <c r="AJ125" i="1" s="1"/>
  <c r="N93" i="1"/>
  <c r="AJ93" i="1" s="1"/>
  <c r="AH93" i="1" s="1"/>
  <c r="AI93" i="1" s="1"/>
  <c r="N49" i="1"/>
  <c r="AJ49" i="1" s="1"/>
  <c r="N29" i="1"/>
  <c r="AJ29" i="1" s="1"/>
  <c r="N5" i="1"/>
  <c r="AJ5" i="1" s="1"/>
  <c r="N1555" i="1"/>
  <c r="AJ1555" i="1" s="1"/>
  <c r="N1055" i="1"/>
  <c r="AJ1055" i="1" s="1"/>
  <c r="N863" i="1"/>
  <c r="AJ863" i="1" s="1"/>
  <c r="N1616" i="1"/>
  <c r="AJ1616" i="1" s="1"/>
  <c r="N1552" i="1"/>
  <c r="AJ1552" i="1" s="1"/>
  <c r="AH1552" i="1" s="1"/>
  <c r="AI1552" i="1" s="1"/>
  <c r="N1500" i="1"/>
  <c r="AJ1500" i="1" s="1"/>
  <c r="N1424" i="1"/>
  <c r="AJ1424" i="1" s="1"/>
  <c r="N1328" i="1"/>
  <c r="AJ1328" i="1" s="1"/>
  <c r="N1308" i="1"/>
  <c r="AJ1308" i="1" s="1"/>
  <c r="N1168" i="1"/>
  <c r="AJ1168" i="1" s="1"/>
  <c r="N1076" i="1"/>
  <c r="AJ1076" i="1" s="1"/>
  <c r="N880" i="1"/>
  <c r="AJ880" i="1" s="1"/>
  <c r="N784" i="1"/>
  <c r="AJ784" i="1" s="1"/>
  <c r="AH784" i="1" s="1"/>
  <c r="AI784" i="1" s="1"/>
  <c r="N692" i="1"/>
  <c r="AJ692" i="1" s="1"/>
  <c r="N628" i="1"/>
  <c r="AJ628" i="1" s="1"/>
  <c r="N604" i="1"/>
  <c r="AJ604" i="1" s="1"/>
  <c r="N528" i="1"/>
  <c r="AJ528" i="1" s="1"/>
  <c r="N476" i="1"/>
  <c r="AJ476" i="1" s="1"/>
  <c r="N460" i="1"/>
  <c r="AJ460" i="1" s="1"/>
  <c r="N444" i="1"/>
  <c r="AJ444" i="1" s="1"/>
  <c r="N340" i="1"/>
  <c r="AJ340" i="1" s="1"/>
  <c r="AH340" i="1" s="1"/>
  <c r="AI340" i="1" s="1"/>
  <c r="N308" i="1"/>
  <c r="AJ308" i="1" s="1"/>
  <c r="N160" i="1"/>
  <c r="AJ160" i="1" s="1"/>
  <c r="N1479" i="1"/>
  <c r="AJ1479" i="1" s="1"/>
  <c r="N1415" i="1"/>
  <c r="AJ1415" i="1" s="1"/>
  <c r="N1171" i="1"/>
  <c r="AJ1171" i="1" s="1"/>
  <c r="N883" i="1"/>
  <c r="AJ883" i="1" s="1"/>
  <c r="N743" i="1"/>
  <c r="AJ743" i="1" s="1"/>
  <c r="N607" i="1"/>
  <c r="AJ607" i="1" s="1"/>
  <c r="AH607" i="1" s="1"/>
  <c r="AI607" i="1" s="1"/>
  <c r="N111" i="1"/>
  <c r="AJ111" i="1" s="1"/>
  <c r="N79" i="1"/>
  <c r="N1174" i="1"/>
  <c r="AJ1174" i="1" s="1"/>
  <c r="N1070" i="1"/>
  <c r="AJ1070" i="1" s="1"/>
  <c r="N930" i="1"/>
  <c r="AJ930" i="1" s="1"/>
  <c r="N726" i="1"/>
  <c r="N354" i="1"/>
  <c r="AJ354" i="1" s="1"/>
  <c r="N314" i="1"/>
  <c r="AJ314" i="1" s="1"/>
  <c r="AG314" i="1" s="1"/>
  <c r="N250" i="1"/>
  <c r="AJ250" i="1" s="1"/>
  <c r="N58" i="1"/>
  <c r="AJ58" i="1" s="1"/>
  <c r="N42" i="1"/>
  <c r="AJ42" i="1" s="1"/>
  <c r="N14" i="1"/>
  <c r="AJ14" i="1" s="1"/>
  <c r="N1782" i="1"/>
  <c r="AJ1782" i="1" s="1"/>
  <c r="N1750" i="1"/>
  <c r="AJ1750" i="1" s="1"/>
  <c r="N1666" i="1"/>
  <c r="AJ1666" i="1" s="1"/>
  <c r="N1622" i="1"/>
  <c r="AJ1622" i="1" s="1"/>
  <c r="AH1622" i="1" s="1"/>
  <c r="AI1622" i="1" s="1"/>
  <c r="N1558" i="1"/>
  <c r="AJ1558" i="1" s="1"/>
  <c r="N1422" i="1"/>
  <c r="AJ1422" i="1" s="1"/>
  <c r="N854" i="1"/>
  <c r="AJ854" i="1" s="1"/>
  <c r="N750" i="1"/>
  <c r="AJ750" i="1" s="1"/>
  <c r="N694" i="1"/>
  <c r="AJ694" i="1" s="1"/>
  <c r="N76" i="1"/>
  <c r="AJ76" i="1" s="1"/>
  <c r="N934" i="1"/>
  <c r="AJ934" i="1" s="1"/>
  <c r="N590" i="1"/>
  <c r="AJ590" i="1" s="1"/>
  <c r="AH590" i="1" s="1"/>
  <c r="AI590" i="1" s="1"/>
  <c r="N22" i="1"/>
  <c r="N1534" i="1"/>
  <c r="AJ1534" i="1" s="1"/>
  <c r="N236" i="1"/>
  <c r="AJ236" i="1" s="1"/>
  <c r="N108" i="1"/>
  <c r="AJ108" i="1" s="1"/>
  <c r="N364" i="1"/>
  <c r="AJ364" i="1" s="1"/>
  <c r="AG364" i="1" s="1"/>
  <c r="N204" i="1"/>
  <c r="AJ204" i="1" s="1"/>
  <c r="N902" i="1"/>
  <c r="AJ902" i="1" s="1"/>
  <c r="N118" i="1"/>
  <c r="AJ118" i="1" s="1"/>
  <c r="AH118" i="1" s="1"/>
  <c r="AI118" i="1" s="1"/>
  <c r="N86" i="1"/>
  <c r="AJ86" i="1" s="1"/>
  <c r="N1190" i="1"/>
  <c r="AJ1190" i="1" s="1"/>
  <c r="N268" i="1"/>
  <c r="AJ268" i="1" s="1"/>
  <c r="AH268" i="1" s="1"/>
  <c r="AI268" i="1" s="1"/>
  <c r="N1662" i="1"/>
  <c r="AJ1662" i="1" s="1"/>
  <c r="J1782" i="1"/>
  <c r="J1718" i="1"/>
  <c r="J1654" i="1"/>
  <c r="J1590" i="1"/>
  <c r="J1526" i="1"/>
  <c r="J1462" i="1"/>
  <c r="J1398" i="1"/>
  <c r="J1334" i="1"/>
  <c r="J1270" i="1"/>
  <c r="J1206" i="1"/>
  <c r="J1142" i="1"/>
  <c r="J1078" i="1"/>
  <c r="J1014" i="1"/>
  <c r="J950" i="1"/>
  <c r="J886" i="1"/>
  <c r="J822" i="1"/>
  <c r="J740" i="1"/>
  <c r="P740" i="1" s="1"/>
  <c r="J536" i="1"/>
  <c r="J433" i="1"/>
  <c r="J228" i="1"/>
  <c r="P228" i="1" s="1"/>
  <c r="J105" i="1"/>
  <c r="N429" i="1"/>
  <c r="AJ429" i="1" s="1"/>
  <c r="N396" i="1"/>
  <c r="AJ396" i="1" s="1"/>
  <c r="AH396" i="1" s="1"/>
  <c r="AI396" i="1" s="1"/>
  <c r="N371" i="1"/>
  <c r="AJ371" i="1" s="1"/>
  <c r="N966" i="1"/>
  <c r="AJ966" i="1" s="1"/>
  <c r="N622" i="1"/>
  <c r="AJ622" i="1" s="1"/>
  <c r="N54" i="1"/>
  <c r="AJ54" i="1" s="1"/>
  <c r="J1795" i="1"/>
  <c r="S1795" i="1" s="1"/>
  <c r="T1795" i="1" s="1"/>
  <c r="U1795" i="1" s="1"/>
  <c r="J127" i="1"/>
  <c r="P1169" i="1"/>
  <c r="P1041" i="1"/>
  <c r="N332" i="1"/>
  <c r="AJ332" i="1" s="1"/>
  <c r="N300" i="1"/>
  <c r="AJ300" i="1" s="1"/>
  <c r="N1158" i="1"/>
  <c r="AJ1158" i="1" s="1"/>
  <c r="N1790" i="1"/>
  <c r="AJ1790" i="1" s="1"/>
  <c r="N1726" i="1"/>
  <c r="AJ1726" i="1" s="1"/>
  <c r="AH1726" i="1" s="1"/>
  <c r="AI1726" i="1" s="1"/>
  <c r="N1198" i="1"/>
  <c r="AJ1198" i="1" s="1"/>
  <c r="J1742" i="1"/>
  <c r="J1678" i="1"/>
  <c r="P1678" i="1" s="1"/>
  <c r="J1614" i="1"/>
  <c r="J1550" i="1"/>
  <c r="J1486" i="1"/>
  <c r="J1422" i="1"/>
  <c r="P1422" i="1" s="1"/>
  <c r="J1358" i="1"/>
  <c r="J1294" i="1"/>
  <c r="J1230" i="1"/>
  <c r="J1166" i="1"/>
  <c r="J1102" i="1"/>
  <c r="J1038" i="1"/>
  <c r="J974" i="1"/>
  <c r="J910" i="1"/>
  <c r="J846" i="1"/>
  <c r="P846" i="1" s="1"/>
  <c r="J777" i="1"/>
  <c r="J676" i="1"/>
  <c r="J472" i="1"/>
  <c r="J369" i="1"/>
  <c r="P369" i="1" s="1"/>
  <c r="J153" i="1"/>
  <c r="J25" i="1"/>
  <c r="N1371" i="1"/>
  <c r="AJ1371" i="1" s="1"/>
  <c r="N1307" i="1"/>
  <c r="AJ1307" i="1" s="1"/>
  <c r="AH1307" i="1" s="1"/>
  <c r="AI1307" i="1" s="1"/>
  <c r="N1143" i="1"/>
  <c r="AJ1143" i="1" s="1"/>
  <c r="N423" i="1"/>
  <c r="AJ423" i="1" s="1"/>
  <c r="N1780" i="1"/>
  <c r="AJ1780" i="1" s="1"/>
  <c r="AH1780" i="1" s="1"/>
  <c r="AI1780" i="1" s="1"/>
  <c r="N1748" i="1"/>
  <c r="AJ1748" i="1" s="1"/>
  <c r="AG1748" i="1" s="1"/>
  <c r="N1124" i="1"/>
  <c r="AJ1124" i="1" s="1"/>
  <c r="N856" i="1"/>
  <c r="AJ856" i="1" s="1"/>
  <c r="N824" i="1"/>
  <c r="AJ824" i="1" s="1"/>
  <c r="N1783" i="1"/>
  <c r="AJ1783" i="1" s="1"/>
  <c r="AH1783" i="1" s="1"/>
  <c r="AI1783" i="1" s="1"/>
  <c r="N1751" i="1"/>
  <c r="AJ1751" i="1" s="1"/>
  <c r="N1619" i="1"/>
  <c r="AJ1619" i="1" s="1"/>
  <c r="N235" i="1"/>
  <c r="AJ235" i="1" s="1"/>
  <c r="AH235" i="1" s="1"/>
  <c r="AI235" i="1" s="1"/>
  <c r="N1474" i="1"/>
  <c r="AJ1474" i="1" s="1"/>
  <c r="AG1474" i="1" s="1"/>
  <c r="N1442" i="1"/>
  <c r="AJ1442" i="1" s="1"/>
  <c r="N1378" i="1"/>
  <c r="AJ1378" i="1" s="1"/>
  <c r="N1593" i="1"/>
  <c r="AJ1593" i="1" s="1"/>
  <c r="N1469" i="1"/>
  <c r="AJ1469" i="1" s="1"/>
  <c r="AG1469" i="1" s="1"/>
  <c r="N1433" i="1"/>
  <c r="AJ1433" i="1" s="1"/>
  <c r="N293" i="1"/>
  <c r="N17" i="1"/>
  <c r="AJ17" i="1" s="1"/>
  <c r="AH17" i="1" s="1"/>
  <c r="AI17" i="1" s="1"/>
  <c r="N887" i="1"/>
  <c r="AJ887" i="1" s="1"/>
  <c r="N1452" i="1"/>
  <c r="AJ1452" i="1" s="1"/>
  <c r="N1280" i="1"/>
  <c r="AJ1280" i="1" s="1"/>
  <c r="N684" i="1"/>
  <c r="AJ684" i="1" s="1"/>
  <c r="N564" i="1"/>
  <c r="AJ564" i="1" s="1"/>
  <c r="AH564" i="1" s="1"/>
  <c r="AI564" i="1" s="1"/>
  <c r="N1207" i="1"/>
  <c r="AJ1207" i="1" s="1"/>
  <c r="N1115" i="1"/>
  <c r="AJ1115" i="1" s="1"/>
  <c r="N907" i="1"/>
  <c r="AJ907" i="1" s="1"/>
  <c r="AH907" i="1" s="1"/>
  <c r="AI907" i="1" s="1"/>
  <c r="N1042" i="1"/>
  <c r="AJ1042" i="1" s="1"/>
  <c r="N1578" i="1"/>
  <c r="AJ1578" i="1" s="1"/>
  <c r="N1546" i="1"/>
  <c r="AJ1546" i="1" s="1"/>
  <c r="N1410" i="1"/>
  <c r="AJ1410" i="1" s="1"/>
  <c r="J1743" i="1"/>
  <c r="S1743" i="1" s="1"/>
  <c r="T1743" i="1" s="1"/>
  <c r="U1743" i="1" s="1"/>
  <c r="N1785" i="1"/>
  <c r="AJ1785" i="1" s="1"/>
  <c r="N1753" i="1"/>
  <c r="AJ1753" i="1" s="1"/>
  <c r="AH1753" i="1" s="1"/>
  <c r="AI1753" i="1" s="1"/>
  <c r="N1565" i="1"/>
  <c r="AJ1565" i="1" s="1"/>
  <c r="AH1565" i="1" s="1"/>
  <c r="AI1565" i="1" s="1"/>
  <c r="N1533" i="1"/>
  <c r="AJ1533" i="1" s="1"/>
  <c r="N325" i="1"/>
  <c r="AJ325" i="1" s="1"/>
  <c r="N1079" i="1"/>
  <c r="AJ1079" i="1" s="1"/>
  <c r="N919" i="1"/>
  <c r="AJ919" i="1" s="1"/>
  <c r="N791" i="1"/>
  <c r="AJ791" i="1" s="1"/>
  <c r="AH791" i="1" s="1"/>
  <c r="AI791" i="1" s="1"/>
  <c r="N43" i="1"/>
  <c r="AJ43" i="1" s="1"/>
  <c r="N1275" i="1"/>
  <c r="AJ1275" i="1" s="1"/>
  <c r="AG1275" i="1" s="1"/>
  <c r="N1147" i="1"/>
  <c r="AJ1147" i="1" s="1"/>
  <c r="AH1147" i="1" s="1"/>
  <c r="AI1147" i="1" s="1"/>
  <c r="N811" i="1"/>
  <c r="AJ811" i="1" s="1"/>
  <c r="N938" i="1"/>
  <c r="AJ938" i="1" s="1"/>
  <c r="N282" i="1"/>
  <c r="AJ282" i="1" s="1"/>
  <c r="J1343" i="1"/>
  <c r="J871" i="1"/>
  <c r="J1611" i="1"/>
  <c r="J1483" i="1"/>
  <c r="J1355" i="1"/>
  <c r="S1355" i="1" s="1"/>
  <c r="T1355" i="1" s="1"/>
  <c r="U1355" i="1" s="1"/>
  <c r="J1227" i="1"/>
  <c r="J1099" i="1"/>
  <c r="J971" i="1"/>
  <c r="J843" i="1"/>
  <c r="J672" i="1"/>
  <c r="J364" i="1"/>
  <c r="N1693" i="1"/>
  <c r="AJ1693" i="1" s="1"/>
  <c r="N1625" i="1"/>
  <c r="AJ1625" i="1" s="1"/>
  <c r="AH1625" i="1" s="1"/>
  <c r="AI1625" i="1" s="1"/>
  <c r="N1561" i="1"/>
  <c r="AJ1561" i="1" s="1"/>
  <c r="N1401" i="1"/>
  <c r="AJ1401" i="1" s="1"/>
  <c r="N1341" i="1"/>
  <c r="AJ1341" i="1" s="1"/>
  <c r="P1207" i="1"/>
  <c r="J1591" i="1"/>
  <c r="J887" i="1"/>
  <c r="J1575" i="1"/>
  <c r="P1575" i="1" s="1"/>
  <c r="J1103" i="1"/>
  <c r="J1547" i="1"/>
  <c r="J1419" i="1"/>
  <c r="P1419" i="1" s="1"/>
  <c r="J1291" i="1"/>
  <c r="J1163" i="1"/>
  <c r="J1035" i="1"/>
  <c r="J907" i="1"/>
  <c r="J772" i="1"/>
  <c r="P772" i="1" s="1"/>
  <c r="J569" i="1"/>
  <c r="J1695" i="1"/>
  <c r="J1551" i="1"/>
  <c r="J1311" i="1"/>
  <c r="J1750" i="1"/>
  <c r="J1686" i="1"/>
  <c r="J1622" i="1"/>
  <c r="J1558" i="1"/>
  <c r="P1558" i="1" s="1"/>
  <c r="J1494" i="1"/>
  <c r="J1430" i="1"/>
  <c r="J1366" i="1"/>
  <c r="J1302" i="1"/>
  <c r="J711" i="1"/>
  <c r="J403" i="1"/>
  <c r="P403" i="1" s="1"/>
  <c r="J196" i="1"/>
  <c r="J68" i="1"/>
  <c r="P68" i="1" s="1"/>
  <c r="J188" i="1"/>
  <c r="J315" i="1"/>
  <c r="J71" i="1"/>
  <c r="J1793" i="1"/>
  <c r="S1793" i="1" s="1"/>
  <c r="T1793" i="1" s="1"/>
  <c r="U1793" i="1" s="1"/>
  <c r="J1729" i="1"/>
  <c r="J1665" i="1"/>
  <c r="P1665" i="1" s="1"/>
  <c r="J1601" i="1"/>
  <c r="J1537" i="1"/>
  <c r="P1537" i="1" s="1"/>
  <c r="J1473" i="1"/>
  <c r="J1409" i="1"/>
  <c r="J1345" i="1"/>
  <c r="J1281" i="1"/>
  <c r="P1281" i="1" s="1"/>
  <c r="J1217" i="1"/>
  <c r="J1153" i="1"/>
  <c r="S1153" i="1" s="1"/>
  <c r="T1153" i="1" s="1"/>
  <c r="U1153" i="1" s="1"/>
  <c r="J1089" i="1"/>
  <c r="J1025" i="1"/>
  <c r="J961" i="1"/>
  <c r="J897" i="1"/>
  <c r="J833" i="1"/>
  <c r="J656" i="1"/>
  <c r="S656" i="1" s="1"/>
  <c r="T656" i="1" s="1"/>
  <c r="U656" i="1" s="1"/>
  <c r="J553" i="1"/>
  <c r="J348" i="1"/>
  <c r="J128" i="1"/>
  <c r="J755" i="1"/>
  <c r="P150" i="1"/>
  <c r="N1789" i="1"/>
  <c r="AJ1789" i="1" s="1"/>
  <c r="N1773" i="1"/>
  <c r="AJ1773" i="1" s="1"/>
  <c r="N1757" i="1"/>
  <c r="AJ1757" i="1" s="1"/>
  <c r="AH1757" i="1" s="1"/>
  <c r="AI1757" i="1" s="1"/>
  <c r="N1725" i="1"/>
  <c r="AJ1725" i="1" s="1"/>
  <c r="N1385" i="1"/>
  <c r="AJ1385" i="1" s="1"/>
  <c r="AH1385" i="1" s="1"/>
  <c r="AI1385" i="1" s="1"/>
  <c r="N1369" i="1"/>
  <c r="AJ1369" i="1" s="1"/>
  <c r="N1237" i="1"/>
  <c r="AJ1237" i="1" s="1"/>
  <c r="AH1237" i="1" s="1"/>
  <c r="AI1237" i="1" s="1"/>
  <c r="N1221" i="1"/>
  <c r="AJ1221" i="1" s="1"/>
  <c r="N1173" i="1"/>
  <c r="AJ1173" i="1" s="1"/>
  <c r="N1129" i="1"/>
  <c r="AJ1129" i="1" s="1"/>
  <c r="N1045" i="1"/>
  <c r="AJ1045" i="1" s="1"/>
  <c r="AG1045" i="1" s="1"/>
  <c r="N821" i="1"/>
  <c r="AJ821" i="1" s="1"/>
  <c r="N801" i="1"/>
  <c r="AJ801" i="1" s="1"/>
  <c r="AH801" i="1" s="1"/>
  <c r="AI801" i="1" s="1"/>
  <c r="N613" i="1"/>
  <c r="AJ613" i="1" s="1"/>
  <c r="N513" i="1"/>
  <c r="AJ513" i="1" s="1"/>
  <c r="AH513" i="1" s="1"/>
  <c r="AI513" i="1" s="1"/>
  <c r="N497" i="1"/>
  <c r="AJ497" i="1" s="1"/>
  <c r="AH497" i="1" s="1"/>
  <c r="AI497" i="1" s="1"/>
  <c r="N481" i="1"/>
  <c r="AJ481" i="1" s="1"/>
  <c r="N465" i="1"/>
  <c r="AJ465" i="1" s="1"/>
  <c r="N449" i="1"/>
  <c r="AJ449" i="1" s="1"/>
  <c r="AG449" i="1" s="1"/>
  <c r="N433" i="1"/>
  <c r="AJ433" i="1" s="1"/>
  <c r="N389" i="1"/>
  <c r="AJ389" i="1" s="1"/>
  <c r="AH389" i="1" s="1"/>
  <c r="AI389" i="1" s="1"/>
  <c r="N373" i="1"/>
  <c r="AJ373" i="1" s="1"/>
  <c r="N69" i="1"/>
  <c r="AJ69" i="1" s="1"/>
  <c r="AH69" i="1" s="1"/>
  <c r="AI69" i="1" s="1"/>
  <c r="N25" i="1"/>
  <c r="AJ25" i="1" s="1"/>
  <c r="AG25" i="1" s="1"/>
  <c r="N1547" i="1"/>
  <c r="N1499" i="1"/>
  <c r="AJ1499" i="1" s="1"/>
  <c r="N1295" i="1"/>
  <c r="AJ1295" i="1" s="1"/>
  <c r="AH1295" i="1" s="1"/>
  <c r="AI1295" i="1" s="1"/>
  <c r="N1095" i="1"/>
  <c r="AJ1095" i="1" s="1"/>
  <c r="N935" i="1"/>
  <c r="AJ935" i="1" s="1"/>
  <c r="AH935" i="1" s="1"/>
  <c r="AI935" i="1" s="1"/>
  <c r="N855" i="1"/>
  <c r="AJ855" i="1" s="1"/>
  <c r="N807" i="1"/>
  <c r="AJ807" i="1" s="1"/>
  <c r="AH807" i="1" s="1"/>
  <c r="AI807" i="1" s="1"/>
  <c r="N707" i="1"/>
  <c r="AJ707" i="1" s="1"/>
  <c r="N627" i="1"/>
  <c r="N487" i="1"/>
  <c r="AJ487" i="1" s="1"/>
  <c r="N455" i="1"/>
  <c r="AJ455" i="1" s="1"/>
  <c r="AG455" i="1" s="1"/>
  <c r="N335" i="1"/>
  <c r="AJ335" i="1" s="1"/>
  <c r="N215" i="1"/>
  <c r="AJ215" i="1" s="1"/>
  <c r="AH215" i="1" s="1"/>
  <c r="AI215" i="1" s="1"/>
  <c r="N171" i="1"/>
  <c r="AJ171" i="1" s="1"/>
  <c r="N1708" i="1"/>
  <c r="AJ1708" i="1" s="1"/>
  <c r="AG1708" i="1" s="1"/>
  <c r="N1580" i="1"/>
  <c r="AJ1580" i="1" s="1"/>
  <c r="N1496" i="1"/>
  <c r="AJ1496" i="1" s="1"/>
  <c r="N1364" i="1"/>
  <c r="AJ1364" i="1" s="1"/>
  <c r="N1324" i="1"/>
  <c r="AJ1324" i="1" s="1"/>
  <c r="AH1324" i="1" s="1"/>
  <c r="AI1324" i="1" s="1"/>
  <c r="N1192" i="1"/>
  <c r="AJ1192" i="1" s="1"/>
  <c r="N1164" i="1"/>
  <c r="AJ1164" i="1" s="1"/>
  <c r="AG1164" i="1" s="1"/>
  <c r="N1100" i="1"/>
  <c r="AJ1100" i="1" s="1"/>
  <c r="N1072" i="1"/>
  <c r="AJ1072" i="1" s="1"/>
  <c r="AH1072" i="1" s="1"/>
  <c r="AI1072" i="1" s="1"/>
  <c r="N916" i="1"/>
  <c r="AJ916" i="1" s="1"/>
  <c r="N708" i="1"/>
  <c r="AJ708" i="1" s="1"/>
  <c r="N648" i="1"/>
  <c r="AJ648" i="1" s="1"/>
  <c r="N600" i="1"/>
  <c r="AJ600" i="1" s="1"/>
  <c r="AH600" i="1" s="1"/>
  <c r="AI600" i="1" s="1"/>
  <c r="N584" i="1"/>
  <c r="AJ584" i="1" s="1"/>
  <c r="N568" i="1"/>
  <c r="AJ568" i="1" s="1"/>
  <c r="AH568" i="1" s="1"/>
  <c r="AI568" i="1" s="1"/>
  <c r="N548" i="1"/>
  <c r="AJ548" i="1" s="1"/>
  <c r="N400" i="1"/>
  <c r="AJ400" i="1" s="1"/>
  <c r="AH400" i="1" s="1"/>
  <c r="AI400" i="1" s="1"/>
  <c r="N288" i="1"/>
  <c r="AJ288" i="1" s="1"/>
  <c r="N248" i="1"/>
  <c r="AJ248" i="1" s="1"/>
  <c r="N232" i="1"/>
  <c r="AJ232" i="1" s="1"/>
  <c r="N200" i="1"/>
  <c r="AJ200" i="1" s="1"/>
  <c r="AH200" i="1" s="1"/>
  <c r="AI200" i="1" s="1"/>
  <c r="N136" i="1"/>
  <c r="AJ136" i="1" s="1"/>
  <c r="N1075" i="1"/>
  <c r="AJ1075" i="1" s="1"/>
  <c r="AH1075" i="1" s="1"/>
  <c r="AI1075" i="1" s="1"/>
  <c r="N955" i="1"/>
  <c r="AJ955" i="1" s="1"/>
  <c r="N923" i="1"/>
  <c r="AJ923" i="1" s="1"/>
  <c r="AH923" i="1" s="1"/>
  <c r="AI923" i="1" s="1"/>
  <c r="N695" i="1"/>
  <c r="AJ695" i="1" s="1"/>
  <c r="N563" i="1"/>
  <c r="AJ563" i="1" s="1"/>
  <c r="N267" i="1"/>
  <c r="AJ267" i="1" s="1"/>
  <c r="N1146" i="1"/>
  <c r="AJ1146" i="1" s="1"/>
  <c r="AH1146" i="1" s="1"/>
  <c r="AI1146" i="1" s="1"/>
  <c r="N1110" i="1"/>
  <c r="AJ1110" i="1" s="1"/>
  <c r="N1090" i="1"/>
  <c r="AJ1090" i="1" s="1"/>
  <c r="AH1090" i="1" s="1"/>
  <c r="AI1090" i="1" s="1"/>
  <c r="N1006" i="1"/>
  <c r="AJ1006" i="1" s="1"/>
  <c r="N718" i="1"/>
  <c r="AJ718" i="1" s="1"/>
  <c r="AG718" i="1" s="1"/>
  <c r="N650" i="1"/>
  <c r="AJ650" i="1" s="1"/>
  <c r="AH650" i="1" s="1"/>
  <c r="AI650" i="1" s="1"/>
  <c r="N550" i="1"/>
  <c r="AJ550" i="1" s="1"/>
  <c r="N494" i="1"/>
  <c r="AJ494" i="1" s="1"/>
  <c r="N462" i="1"/>
  <c r="AJ462" i="1" s="1"/>
  <c r="AH462" i="1" s="1"/>
  <c r="AI462" i="1" s="1"/>
  <c r="N446" i="1"/>
  <c r="AJ446" i="1" s="1"/>
  <c r="N430" i="1"/>
  <c r="AJ430" i="1" s="1"/>
  <c r="AH430" i="1" s="1"/>
  <c r="AI430" i="1" s="1"/>
  <c r="N294" i="1"/>
  <c r="AJ294" i="1" s="1"/>
  <c r="N182" i="1"/>
  <c r="AJ182" i="1" s="1"/>
  <c r="AH182" i="1" s="1"/>
  <c r="AI182" i="1" s="1"/>
  <c r="N1598" i="1"/>
  <c r="AJ1598" i="1" s="1"/>
  <c r="AG1598" i="1" s="1"/>
  <c r="N1582" i="1"/>
  <c r="AJ1582" i="1" s="1"/>
  <c r="N1398" i="1"/>
  <c r="AJ1398" i="1" s="1"/>
  <c r="N1258" i="1"/>
  <c r="AJ1258" i="1" s="1"/>
  <c r="AH1258" i="1" s="1"/>
  <c r="AI1258" i="1" s="1"/>
  <c r="N1242" i="1"/>
  <c r="AJ1242" i="1" s="1"/>
  <c r="N1226" i="1"/>
  <c r="AJ1226" i="1" s="1"/>
  <c r="AH1226" i="1" s="1"/>
  <c r="AI1226" i="1" s="1"/>
  <c r="N1210" i="1"/>
  <c r="AJ1210" i="1" s="1"/>
  <c r="J814" i="1"/>
  <c r="S814" i="1" s="1"/>
  <c r="T814" i="1" s="1"/>
  <c r="U814" i="1" s="1"/>
  <c r="J319" i="1"/>
  <c r="J691" i="1"/>
  <c r="J1669" i="1"/>
  <c r="J1541" i="1"/>
  <c r="P1541" i="1" s="1"/>
  <c r="J901" i="1"/>
  <c r="J764" i="1"/>
  <c r="S764" i="1" s="1"/>
  <c r="T764" i="1" s="1"/>
  <c r="U764" i="1" s="1"/>
  <c r="J457" i="1"/>
  <c r="J252" i="1"/>
  <c r="S252" i="1" s="1"/>
  <c r="T252" i="1" s="1"/>
  <c r="U252" i="1" s="1"/>
  <c r="J391" i="1"/>
  <c r="J1785" i="1"/>
  <c r="J1721" i="1"/>
  <c r="J1657" i="1"/>
  <c r="J1593" i="1"/>
  <c r="J1529" i="1"/>
  <c r="J1465" i="1"/>
  <c r="J1401" i="1"/>
  <c r="J1337" i="1"/>
  <c r="J1273" i="1"/>
  <c r="J1209" i="1"/>
  <c r="J1145" i="1"/>
  <c r="P1145" i="1" s="1"/>
  <c r="J1081" i="1"/>
  <c r="J1017" i="1"/>
  <c r="J953" i="1"/>
  <c r="J889" i="1"/>
  <c r="P889" i="1" s="1"/>
  <c r="J825" i="1"/>
  <c r="J745" i="1"/>
  <c r="J540" i="1"/>
  <c r="J336" i="1"/>
  <c r="J233" i="1"/>
  <c r="P233" i="1" s="1"/>
  <c r="J112" i="1"/>
  <c r="J507" i="1"/>
  <c r="N1721" i="1"/>
  <c r="AJ1721" i="1" s="1"/>
  <c r="AH1721" i="1" s="1"/>
  <c r="AI1721" i="1" s="1"/>
  <c r="N1629" i="1"/>
  <c r="AJ1629" i="1" s="1"/>
  <c r="AG1629" i="1" s="1"/>
  <c r="N1513" i="1"/>
  <c r="AJ1513" i="1" s="1"/>
  <c r="N1481" i="1"/>
  <c r="AJ1481" i="1" s="1"/>
  <c r="N1465" i="1"/>
  <c r="AJ1465" i="1" s="1"/>
  <c r="AG1465" i="1" s="1"/>
  <c r="N1449" i="1"/>
  <c r="AJ1449" i="1" s="1"/>
  <c r="N1405" i="1"/>
  <c r="AJ1405" i="1" s="1"/>
  <c r="AH1405" i="1" s="1"/>
  <c r="AI1405" i="1" s="1"/>
  <c r="N1309" i="1"/>
  <c r="AJ1309" i="1" s="1"/>
  <c r="N1289" i="1"/>
  <c r="AJ1289" i="1" s="1"/>
  <c r="AG1289" i="1" s="1"/>
  <c r="N1109" i="1"/>
  <c r="AJ1109" i="1" s="1"/>
  <c r="AH1109" i="1" s="1"/>
  <c r="AI1109" i="1" s="1"/>
  <c r="N1061" i="1"/>
  <c r="AJ1061" i="1" s="1"/>
  <c r="N933" i="1"/>
  <c r="AJ933" i="1" s="1"/>
  <c r="P849" i="1"/>
  <c r="N773" i="1"/>
  <c r="AJ773" i="1" s="1"/>
  <c r="N753" i="1"/>
  <c r="AJ753" i="1" s="1"/>
  <c r="AG753" i="1" s="1"/>
  <c r="N721" i="1"/>
  <c r="AJ721" i="1" s="1"/>
  <c r="N609" i="1"/>
  <c r="AJ609" i="1" s="1"/>
  <c r="AH609" i="1" s="1"/>
  <c r="AI609" i="1" s="1"/>
  <c r="N313" i="1"/>
  <c r="AJ313" i="1" s="1"/>
  <c r="AG313" i="1" s="1"/>
  <c r="N165" i="1"/>
  <c r="N121" i="1"/>
  <c r="AJ121" i="1" s="1"/>
  <c r="N89" i="1"/>
  <c r="AJ89" i="1" s="1"/>
  <c r="AH89" i="1" s="1"/>
  <c r="AI89" i="1" s="1"/>
  <c r="N1795" i="1"/>
  <c r="AJ1795" i="1" s="1"/>
  <c r="N1763" i="1"/>
  <c r="AJ1763" i="1" s="1"/>
  <c r="AG1763" i="1" s="1"/>
  <c r="N1731" i="1"/>
  <c r="AJ1731" i="1" s="1"/>
  <c r="N1687" i="1"/>
  <c r="AJ1687" i="1" s="1"/>
  <c r="AH1687" i="1" s="1"/>
  <c r="AI1687" i="1" s="1"/>
  <c r="N1447" i="1"/>
  <c r="AJ1447" i="1" s="1"/>
  <c r="AH1447" i="1" s="1"/>
  <c r="AI1447" i="1" s="1"/>
  <c r="N1403" i="1"/>
  <c r="AJ1403" i="1" s="1"/>
  <c r="N1179" i="1"/>
  <c r="AJ1179" i="1" s="1"/>
  <c r="N1047" i="1"/>
  <c r="AJ1047" i="1" s="1"/>
  <c r="AH1047" i="1" s="1"/>
  <c r="AI1047" i="1" s="1"/>
  <c r="N755" i="1"/>
  <c r="AJ755" i="1" s="1"/>
  <c r="N295" i="1"/>
  <c r="AJ295" i="1" s="1"/>
  <c r="AH295" i="1" s="1"/>
  <c r="AI295" i="1" s="1"/>
  <c r="N203" i="1"/>
  <c r="AJ203" i="1" s="1"/>
  <c r="N1792" i="1"/>
  <c r="AJ1792" i="1" s="1"/>
  <c r="AH1792" i="1" s="1"/>
  <c r="AI1792" i="1" s="1"/>
  <c r="N1776" i="1"/>
  <c r="AJ1776" i="1" s="1"/>
  <c r="AH1776" i="1" s="1"/>
  <c r="AI1776" i="1" s="1"/>
  <c r="N1760" i="1"/>
  <c r="AJ1760" i="1" s="1"/>
  <c r="N1744" i="1"/>
  <c r="AJ1744" i="1" s="1"/>
  <c r="N1728" i="1"/>
  <c r="AJ1728" i="1" s="1"/>
  <c r="AH1728" i="1" s="1"/>
  <c r="AI1728" i="1" s="1"/>
  <c r="N1524" i="1"/>
  <c r="AJ1524" i="1" s="1"/>
  <c r="N1420" i="1"/>
  <c r="AJ1420" i="1" s="1"/>
  <c r="AH1420" i="1" s="1"/>
  <c r="AI1420" i="1" s="1"/>
  <c r="N1344" i="1"/>
  <c r="AJ1344" i="1" s="1"/>
  <c r="N1160" i="1"/>
  <c r="AJ1160" i="1" s="1"/>
  <c r="AH1160" i="1" s="1"/>
  <c r="AI1160" i="1" s="1"/>
  <c r="N1136" i="1"/>
  <c r="AJ1136" i="1" s="1"/>
  <c r="AG1136" i="1" s="1"/>
  <c r="N1008" i="1"/>
  <c r="AJ1008" i="1" s="1"/>
  <c r="N976" i="1"/>
  <c r="AJ976" i="1" s="1"/>
  <c r="N936" i="1"/>
  <c r="AJ936" i="1" s="1"/>
  <c r="AH936" i="1" s="1"/>
  <c r="AI936" i="1" s="1"/>
  <c r="N664" i="1"/>
  <c r="AJ664" i="1" s="1"/>
  <c r="N644" i="1"/>
  <c r="AJ644" i="1" s="1"/>
  <c r="AH644" i="1" s="1"/>
  <c r="AI644" i="1" s="1"/>
  <c r="N504" i="1"/>
  <c r="AJ504" i="1" s="1"/>
  <c r="N488" i="1"/>
  <c r="AJ488" i="1" s="1"/>
  <c r="AH488" i="1" s="1"/>
  <c r="AI488" i="1" s="1"/>
  <c r="N456" i="1"/>
  <c r="AJ456" i="1" s="1"/>
  <c r="AH456" i="1" s="1"/>
  <c r="AI456" i="1" s="1"/>
  <c r="N336" i="1"/>
  <c r="AJ336" i="1" s="1"/>
  <c r="N320" i="1"/>
  <c r="AJ320" i="1" s="1"/>
  <c r="N180" i="1"/>
  <c r="AJ180" i="1" s="1"/>
  <c r="AG180" i="1" s="1"/>
  <c r="N60" i="1"/>
  <c r="AJ60" i="1" s="1"/>
  <c r="N20" i="1"/>
  <c r="AJ20" i="1" s="1"/>
  <c r="AH20" i="1" s="1"/>
  <c r="AI20" i="1" s="1"/>
  <c r="N1651" i="1"/>
  <c r="AJ1651" i="1" s="1"/>
  <c r="N875" i="1"/>
  <c r="AJ875" i="1" s="1"/>
  <c r="AH875" i="1" s="1"/>
  <c r="AI875" i="1" s="1"/>
  <c r="N775" i="1"/>
  <c r="AJ775" i="1" s="1"/>
  <c r="AH775" i="1" s="1"/>
  <c r="AI775" i="1" s="1"/>
  <c r="N727" i="1"/>
  <c r="AJ727" i="1" s="1"/>
  <c r="N411" i="1"/>
  <c r="AJ411" i="1" s="1"/>
  <c r="N331" i="1"/>
  <c r="AJ331" i="1" s="1"/>
  <c r="AH331" i="1" s="1"/>
  <c r="AI331" i="1" s="1"/>
  <c r="N299" i="1"/>
  <c r="AJ299" i="1" s="1"/>
  <c r="N183" i="1"/>
  <c r="AJ183" i="1" s="1"/>
  <c r="AH183" i="1" s="1"/>
  <c r="AI183" i="1" s="1"/>
  <c r="N63" i="1"/>
  <c r="AJ63" i="1" s="1"/>
  <c r="N19" i="1"/>
  <c r="AJ19" i="1" s="1"/>
  <c r="AH19" i="1" s="1"/>
  <c r="AI19" i="1" s="1"/>
  <c r="N1142" i="1"/>
  <c r="AJ1142" i="1" s="1"/>
  <c r="AH1142" i="1" s="1"/>
  <c r="AI1142" i="1" s="1"/>
  <c r="N1126" i="1"/>
  <c r="AJ1126" i="1" s="1"/>
  <c r="N802" i="1"/>
  <c r="AJ802" i="1" s="1"/>
  <c r="N598" i="1"/>
  <c r="AJ598" i="1" s="1"/>
  <c r="AG598" i="1" s="1"/>
  <c r="N582" i="1"/>
  <c r="AJ582" i="1" s="1"/>
  <c r="N566" i="1"/>
  <c r="AJ566" i="1" s="1"/>
  <c r="AH566" i="1" s="1"/>
  <c r="AI566" i="1" s="1"/>
  <c r="N406" i="1"/>
  <c r="AJ406" i="1" s="1"/>
  <c r="N366" i="1"/>
  <c r="AJ366" i="1" s="1"/>
  <c r="AH366" i="1" s="1"/>
  <c r="AI366" i="1" s="1"/>
  <c r="N246" i="1"/>
  <c r="AJ246" i="1" s="1"/>
  <c r="AH246" i="1" s="1"/>
  <c r="AI246" i="1" s="1"/>
  <c r="N178" i="1"/>
  <c r="AJ178" i="1" s="1"/>
  <c r="N154" i="1"/>
  <c r="AJ154" i="1" s="1"/>
  <c r="N114" i="1"/>
  <c r="AJ114" i="1" s="1"/>
  <c r="AH114" i="1" s="1"/>
  <c r="AI114" i="1" s="1"/>
  <c r="N10" i="1"/>
  <c r="AJ10" i="1" s="1"/>
  <c r="N1730" i="1"/>
  <c r="AJ1730" i="1" s="1"/>
  <c r="AH1730" i="1" s="1"/>
  <c r="AI1730" i="1" s="1"/>
  <c r="N1614" i="1"/>
  <c r="AJ1614" i="1" s="1"/>
  <c r="N1550" i="1"/>
  <c r="AJ1550" i="1" s="1"/>
  <c r="AH1550" i="1" s="1"/>
  <c r="AI1550" i="1" s="1"/>
  <c r="N1494" i="1"/>
  <c r="AJ1494" i="1" s="1"/>
  <c r="AG1494" i="1" s="1"/>
  <c r="N1294" i="1"/>
  <c r="AJ1294" i="1" s="1"/>
  <c r="N1274" i="1"/>
  <c r="AJ1274" i="1" s="1"/>
  <c r="N842" i="1"/>
  <c r="AJ842" i="1" s="1"/>
  <c r="AG842" i="1" s="1"/>
  <c r="J1238" i="1"/>
  <c r="J1174" i="1"/>
  <c r="J1110" i="1"/>
  <c r="P1110" i="1" s="1"/>
  <c r="J1046" i="1"/>
  <c r="P1046" i="1" s="1"/>
  <c r="J982" i="1"/>
  <c r="S982" i="1" s="1"/>
  <c r="T982" i="1" s="1"/>
  <c r="U982" i="1" s="1"/>
  <c r="J918" i="1"/>
  <c r="J854" i="1"/>
  <c r="J786" i="1"/>
  <c r="P786" i="1" s="1"/>
  <c r="J689" i="1"/>
  <c r="J484" i="1"/>
  <c r="J383" i="1"/>
  <c r="J280" i="1"/>
  <c r="S280" i="1" s="1"/>
  <c r="T280" i="1" s="1"/>
  <c r="U280" i="1" s="1"/>
  <c r="J169" i="1"/>
  <c r="P169" i="1" s="1"/>
  <c r="J41" i="1"/>
  <c r="J1143" i="1"/>
  <c r="P1143" i="1" s="1"/>
  <c r="J831" i="1"/>
  <c r="P831" i="1" s="1"/>
  <c r="J627" i="1"/>
  <c r="J396" i="1"/>
  <c r="J92" i="1"/>
  <c r="J1709" i="1"/>
  <c r="J1389" i="1"/>
  <c r="P1389" i="1" s="1"/>
  <c r="J1325" i="1"/>
  <c r="J1133" i="1"/>
  <c r="J1069" i="1"/>
  <c r="P1069" i="1" s="1"/>
  <c r="J624" i="1"/>
  <c r="J1603" i="1"/>
  <c r="J1539" i="1"/>
  <c r="P1539" i="1" s="1"/>
  <c r="J1475" i="1"/>
  <c r="J1411" i="1"/>
  <c r="S1411" i="1" s="1"/>
  <c r="T1411" i="1" s="1"/>
  <c r="U1411" i="1" s="1"/>
  <c r="J1347" i="1"/>
  <c r="J1283" i="1"/>
  <c r="J1219" i="1"/>
  <c r="J1155" i="1"/>
  <c r="J1091" i="1"/>
  <c r="J1027" i="1"/>
  <c r="J963" i="1"/>
  <c r="J899" i="1"/>
  <c r="J835" i="1"/>
  <c r="J761" i="1"/>
  <c r="J659" i="1"/>
  <c r="J556" i="1"/>
  <c r="J455" i="1"/>
  <c r="J352" i="1"/>
  <c r="J249" i="1"/>
  <c r="S249" i="1" s="1"/>
  <c r="T249" i="1" s="1"/>
  <c r="U249" i="1" s="1"/>
  <c r="J132" i="1"/>
  <c r="J1803" i="1"/>
  <c r="J543" i="1"/>
  <c r="J60" i="1"/>
  <c r="P1505" i="1"/>
  <c r="J199" i="1"/>
  <c r="J6" i="1"/>
  <c r="J95" i="1"/>
  <c r="J758" i="1"/>
  <c r="S758" i="1" s="1"/>
  <c r="T758" i="1" s="1"/>
  <c r="U758" i="1" s="1"/>
  <c r="J694" i="1"/>
  <c r="J630" i="1"/>
  <c r="P630" i="1" s="1"/>
  <c r="J566" i="1"/>
  <c r="J502" i="1"/>
  <c r="J438" i="1"/>
  <c r="J374" i="1"/>
  <c r="P374" i="1" s="1"/>
  <c r="J310" i="1"/>
  <c r="J246" i="1"/>
  <c r="J182" i="1"/>
  <c r="J118" i="1"/>
  <c r="J54" i="1"/>
  <c r="J179" i="1"/>
  <c r="J115" i="1"/>
  <c r="J51" i="1"/>
  <c r="N1689" i="1"/>
  <c r="AJ1689" i="1" s="1"/>
  <c r="AH1689" i="1" s="1"/>
  <c r="AI1689" i="1" s="1"/>
  <c r="N1529" i="1"/>
  <c r="AJ1529" i="1" s="1"/>
  <c r="AH1529" i="1" s="1"/>
  <c r="AI1529" i="1" s="1"/>
  <c r="N1501" i="1"/>
  <c r="AJ1501" i="1" s="1"/>
  <c r="AG1501" i="1" s="1"/>
  <c r="N1417" i="1"/>
  <c r="AJ1417" i="1" s="1"/>
  <c r="N1245" i="1"/>
  <c r="AJ1245" i="1" s="1"/>
  <c r="AH1245" i="1" s="1"/>
  <c r="AI1245" i="1" s="1"/>
  <c r="N1189" i="1"/>
  <c r="N1161" i="1"/>
  <c r="AJ1161" i="1" s="1"/>
  <c r="AH1161" i="1" s="1"/>
  <c r="AI1161" i="1" s="1"/>
  <c r="N1077" i="1"/>
  <c r="AJ1077" i="1" s="1"/>
  <c r="N1033" i="1"/>
  <c r="AJ1033" i="1" s="1"/>
  <c r="AH1033" i="1" s="1"/>
  <c r="AI1033" i="1" s="1"/>
  <c r="N965" i="1"/>
  <c r="S965" i="1" s="1"/>
  <c r="T965" i="1" s="1"/>
  <c r="U965" i="1" s="1"/>
  <c r="N885" i="1"/>
  <c r="AJ885" i="1" s="1"/>
  <c r="N837" i="1"/>
  <c r="N741" i="1"/>
  <c r="S741" i="1" s="1"/>
  <c r="T741" i="1" s="1"/>
  <c r="U741" i="1" s="1"/>
  <c r="N421" i="1"/>
  <c r="N401" i="1"/>
  <c r="AJ401" i="1" s="1"/>
  <c r="AH401" i="1" s="1"/>
  <c r="AI401" i="1" s="1"/>
  <c r="N261" i="1"/>
  <c r="AJ261" i="1" s="1"/>
  <c r="N197" i="1"/>
  <c r="AJ197" i="1" s="1"/>
  <c r="AH197" i="1" s="1"/>
  <c r="AI197" i="1" s="1"/>
  <c r="N1715" i="1"/>
  <c r="AJ1715" i="1" s="1"/>
  <c r="AH1715" i="1" s="1"/>
  <c r="AI1715" i="1" s="1"/>
  <c r="N1623" i="1"/>
  <c r="AJ1623" i="1" s="1"/>
  <c r="AH1623" i="1" s="1"/>
  <c r="AI1623" i="1" s="1"/>
  <c r="N1243" i="1"/>
  <c r="AJ1243" i="1" s="1"/>
  <c r="N1211" i="1"/>
  <c r="AJ1211" i="1" s="1"/>
  <c r="AG1211" i="1" s="1"/>
  <c r="N1159" i="1"/>
  <c r="AJ1159" i="1" s="1"/>
  <c r="N823" i="1"/>
  <c r="AJ823" i="1" s="1"/>
  <c r="AH823" i="1" s="1"/>
  <c r="AI823" i="1" s="1"/>
  <c r="N787" i="1"/>
  <c r="N739" i="1"/>
  <c r="AJ739" i="1" s="1"/>
  <c r="AG739" i="1" s="1"/>
  <c r="N691" i="1"/>
  <c r="P691" i="1" s="1"/>
  <c r="N575" i="1"/>
  <c r="AJ575" i="1" s="1"/>
  <c r="AH575" i="1" s="1"/>
  <c r="AI575" i="1" s="1"/>
  <c r="N543" i="1"/>
  <c r="AJ543" i="1" s="1"/>
  <c r="N503" i="1"/>
  <c r="AJ503" i="1" s="1"/>
  <c r="AH503" i="1" s="1"/>
  <c r="AI503" i="1" s="1"/>
  <c r="N471" i="1"/>
  <c r="AJ471" i="1" s="1"/>
  <c r="N439" i="1"/>
  <c r="AJ439" i="1" s="1"/>
  <c r="AH439" i="1" s="1"/>
  <c r="AI439" i="1" s="1"/>
  <c r="N399" i="1"/>
  <c r="AJ399" i="1" s="1"/>
  <c r="N279" i="1"/>
  <c r="AJ279" i="1" s="1"/>
  <c r="AH279" i="1" s="1"/>
  <c r="AI279" i="1" s="1"/>
  <c r="N1628" i="1"/>
  <c r="AJ1628" i="1" s="1"/>
  <c r="AH1628" i="1" s="1"/>
  <c r="AI1628" i="1" s="1"/>
  <c r="N1588" i="1"/>
  <c r="AJ1588" i="1" s="1"/>
  <c r="N1564" i="1"/>
  <c r="AJ1564" i="1" s="1"/>
  <c r="N1512" i="1"/>
  <c r="AJ1512" i="1" s="1"/>
  <c r="AH1512" i="1" s="1"/>
  <c r="AI1512" i="1" s="1"/>
  <c r="N1480" i="1"/>
  <c r="AJ1480" i="1" s="1"/>
  <c r="N1464" i="1"/>
  <c r="AJ1464" i="1" s="1"/>
  <c r="AH1464" i="1" s="1"/>
  <c r="AI1464" i="1" s="1"/>
  <c r="N1432" i="1"/>
  <c r="AJ1432" i="1" s="1"/>
  <c r="N1256" i="1"/>
  <c r="AJ1256" i="1" s="1"/>
  <c r="AH1256" i="1" s="1"/>
  <c r="AI1256" i="1" s="1"/>
  <c r="N1240" i="1"/>
  <c r="AJ1240" i="1" s="1"/>
  <c r="AH1240" i="1" s="1"/>
  <c r="AI1240" i="1" s="1"/>
  <c r="N1224" i="1"/>
  <c r="AJ1224" i="1" s="1"/>
  <c r="N1204" i="1"/>
  <c r="AJ1204" i="1" s="1"/>
  <c r="N1040" i="1"/>
  <c r="AJ1040" i="1" s="1"/>
  <c r="AH1040" i="1" s="1"/>
  <c r="AI1040" i="1" s="1"/>
  <c r="N904" i="1"/>
  <c r="AJ904" i="1" s="1"/>
  <c r="N888" i="1"/>
  <c r="AJ888" i="1" s="1"/>
  <c r="AH888" i="1" s="1"/>
  <c r="AI888" i="1" s="1"/>
  <c r="N836" i="1"/>
  <c r="AJ836" i="1" s="1"/>
  <c r="N812" i="1"/>
  <c r="AJ812" i="1" s="1"/>
  <c r="AH812" i="1" s="1"/>
  <c r="AI812" i="1" s="1"/>
  <c r="N700" i="1"/>
  <c r="AJ700" i="1" s="1"/>
  <c r="AH700" i="1" s="1"/>
  <c r="AI700" i="1" s="1"/>
  <c r="N680" i="1"/>
  <c r="AJ680" i="1" s="1"/>
  <c r="N616" i="1"/>
  <c r="AJ616" i="1" s="1"/>
  <c r="N536" i="1"/>
  <c r="AJ536" i="1" s="1"/>
  <c r="AG536" i="1" s="1"/>
  <c r="N352" i="1"/>
  <c r="AJ352" i="1" s="1"/>
  <c r="N216" i="1"/>
  <c r="AJ216" i="1" s="1"/>
  <c r="AH216" i="1" s="1"/>
  <c r="AI216" i="1" s="1"/>
  <c r="N172" i="1"/>
  <c r="AJ172" i="1" s="1"/>
  <c r="N128" i="1"/>
  <c r="AJ128" i="1" s="1"/>
  <c r="AH128" i="1" s="1"/>
  <c r="AI128" i="1" s="1"/>
  <c r="N112" i="1"/>
  <c r="AJ112" i="1" s="1"/>
  <c r="AH112" i="1" s="1"/>
  <c r="AI112" i="1" s="1"/>
  <c r="N96" i="1"/>
  <c r="AJ96" i="1" s="1"/>
  <c r="N80" i="1"/>
  <c r="AJ80" i="1" s="1"/>
  <c r="N1683" i="1"/>
  <c r="AJ1683" i="1" s="1"/>
  <c r="AG1683" i="1" s="1"/>
  <c r="N1635" i="1"/>
  <c r="AJ1635" i="1" s="1"/>
  <c r="N1599" i="1"/>
  <c r="AJ1599" i="1" s="1"/>
  <c r="AH1599" i="1" s="1"/>
  <c r="AI1599" i="1" s="1"/>
  <c r="N1503" i="1"/>
  <c r="AJ1503" i="1" s="1"/>
  <c r="N1231" i="1"/>
  <c r="AJ1231" i="1" s="1"/>
  <c r="AH1231" i="1" s="1"/>
  <c r="AI1231" i="1" s="1"/>
  <c r="N1191" i="1"/>
  <c r="AJ1191" i="1" s="1"/>
  <c r="AH1191" i="1" s="1"/>
  <c r="AI1191" i="1" s="1"/>
  <c r="N1107" i="1"/>
  <c r="AJ1107" i="1" s="1"/>
  <c r="N939" i="1"/>
  <c r="AJ939" i="1" s="1"/>
  <c r="N759" i="1"/>
  <c r="AJ759" i="1" s="1"/>
  <c r="AH759" i="1" s="1"/>
  <c r="AI759" i="1" s="1"/>
  <c r="N579" i="1"/>
  <c r="AJ579" i="1" s="1"/>
  <c r="N355" i="1"/>
  <c r="AJ355" i="1" s="1"/>
  <c r="AH355" i="1" s="1"/>
  <c r="AI355" i="1" s="1"/>
  <c r="N283" i="1"/>
  <c r="AJ283" i="1" s="1"/>
  <c r="N1058" i="1"/>
  <c r="AJ1058" i="1" s="1"/>
  <c r="AH1058" i="1" s="1"/>
  <c r="AI1058" i="1" s="1"/>
  <c r="N994" i="1"/>
  <c r="AJ994" i="1" s="1"/>
  <c r="AH994" i="1" s="1"/>
  <c r="AI994" i="1" s="1"/>
  <c r="N958" i="1"/>
  <c r="AJ958" i="1" s="1"/>
  <c r="N790" i="1"/>
  <c r="N638" i="1"/>
  <c r="AJ638" i="1" s="1"/>
  <c r="AH638" i="1" s="1"/>
  <c r="AI638" i="1" s="1"/>
  <c r="N614" i="1"/>
  <c r="AJ614" i="1" s="1"/>
  <c r="N522" i="1"/>
  <c r="AJ522" i="1" s="1"/>
  <c r="AH522" i="1" s="1"/>
  <c r="AI522" i="1" s="1"/>
  <c r="N418" i="1"/>
  <c r="AJ418" i="1" s="1"/>
  <c r="N214" i="1"/>
  <c r="P214" i="1" s="1"/>
  <c r="N142" i="1"/>
  <c r="AJ142" i="1" s="1"/>
  <c r="AH142" i="1" s="1"/>
  <c r="AI142" i="1" s="1"/>
  <c r="N1702" i="1"/>
  <c r="AJ1702" i="1" s="1"/>
  <c r="N1646" i="1"/>
  <c r="AJ1646" i="1" s="1"/>
  <c r="N1514" i="1"/>
  <c r="AJ1514" i="1" s="1"/>
  <c r="AH1514" i="1" s="1"/>
  <c r="AI1514" i="1" s="1"/>
  <c r="N1482" i="1"/>
  <c r="AJ1482" i="1" s="1"/>
  <c r="N1430" i="1"/>
  <c r="AJ1430" i="1" s="1"/>
  <c r="AH1430" i="1" s="1"/>
  <c r="AI1430" i="1" s="1"/>
  <c r="N1366" i="1"/>
  <c r="AJ1366" i="1" s="1"/>
  <c r="J1317" i="1"/>
  <c r="J1253" i="1"/>
  <c r="J1189" i="1"/>
  <c r="J713" i="1"/>
  <c r="J647" i="1"/>
  <c r="P647" i="1" s="1"/>
  <c r="J339" i="1"/>
  <c r="J1778" i="1"/>
  <c r="J1714" i="1"/>
  <c r="J1650" i="1"/>
  <c r="J1586" i="1"/>
  <c r="J1522" i="1"/>
  <c r="J1458" i="1"/>
  <c r="J1394" i="1"/>
  <c r="J1330" i="1"/>
  <c r="J1266" i="1"/>
  <c r="J1202" i="1"/>
  <c r="J1138" i="1"/>
  <c r="J1074" i="1"/>
  <c r="P1074" i="1" s="1"/>
  <c r="J1010" i="1"/>
  <c r="J946" i="1"/>
  <c r="J882" i="1"/>
  <c r="J818" i="1"/>
  <c r="J632" i="1"/>
  <c r="J529" i="1"/>
  <c r="J324" i="1"/>
  <c r="S324" i="1" s="1"/>
  <c r="T324" i="1" s="1"/>
  <c r="U324" i="1" s="1"/>
  <c r="J97" i="1"/>
  <c r="S97" i="1" s="1"/>
  <c r="T97" i="1" s="1"/>
  <c r="U97" i="1" s="1"/>
  <c r="J307" i="1"/>
  <c r="J379" i="1"/>
  <c r="J635" i="1"/>
  <c r="P635" i="1" s="1"/>
  <c r="N1661" i="1"/>
  <c r="AJ1661" i="1" s="1"/>
  <c r="N1597" i="1"/>
  <c r="AJ1597" i="1" s="1"/>
  <c r="AH1597" i="1" s="1"/>
  <c r="AI1597" i="1" s="1"/>
  <c r="N1497" i="1"/>
  <c r="AJ1497" i="1" s="1"/>
  <c r="N1437" i="1"/>
  <c r="AJ1437" i="1" s="1"/>
  <c r="AH1437" i="1" s="1"/>
  <c r="AI1437" i="1" s="1"/>
  <c r="N1337" i="1"/>
  <c r="AJ1337" i="1" s="1"/>
  <c r="AG1337" i="1" s="1"/>
  <c r="N1277" i="1"/>
  <c r="AJ1277" i="1" s="1"/>
  <c r="N1157" i="1"/>
  <c r="N1029" i="1"/>
  <c r="AJ1029" i="1" s="1"/>
  <c r="AG1029" i="1" s="1"/>
  <c r="N1013" i="1"/>
  <c r="AJ1013" i="1" s="1"/>
  <c r="N997" i="1"/>
  <c r="AJ997" i="1" s="1"/>
  <c r="AH997" i="1" s="1"/>
  <c r="AI997" i="1" s="1"/>
  <c r="N981" i="1"/>
  <c r="AJ981" i="1" s="1"/>
  <c r="N901" i="1"/>
  <c r="AJ901" i="1" s="1"/>
  <c r="AG901" i="1" s="1"/>
  <c r="N789" i="1"/>
  <c r="AJ789" i="1" s="1"/>
  <c r="AH789" i="1" s="1"/>
  <c r="AI789" i="1" s="1"/>
  <c r="N737" i="1"/>
  <c r="AJ737" i="1" s="1"/>
  <c r="N709" i="1"/>
  <c r="AJ709" i="1" s="1"/>
  <c r="N689" i="1"/>
  <c r="AJ689" i="1" s="1"/>
  <c r="AH689" i="1" s="1"/>
  <c r="AI689" i="1" s="1"/>
  <c r="N545" i="1"/>
  <c r="AJ545" i="1" s="1"/>
  <c r="N417" i="1"/>
  <c r="AJ417" i="1" s="1"/>
  <c r="AH417" i="1" s="1"/>
  <c r="AI417" i="1" s="1"/>
  <c r="N397" i="1"/>
  <c r="AJ397" i="1" s="1"/>
  <c r="N281" i="1"/>
  <c r="AJ281" i="1" s="1"/>
  <c r="AH281" i="1" s="1"/>
  <c r="AI281" i="1" s="1"/>
  <c r="N153" i="1"/>
  <c r="AJ153" i="1" s="1"/>
  <c r="AH153" i="1" s="1"/>
  <c r="AI153" i="1" s="1"/>
  <c r="N37" i="1"/>
  <c r="AJ37" i="1" s="1"/>
  <c r="N1779" i="1"/>
  <c r="AJ1779" i="1" s="1"/>
  <c r="N1747" i="1"/>
  <c r="AJ1747" i="1" s="1"/>
  <c r="AH1747" i="1" s="1"/>
  <c r="AI1747" i="1" s="1"/>
  <c r="N1463" i="1"/>
  <c r="AJ1463" i="1" s="1"/>
  <c r="N1431" i="1"/>
  <c r="AJ1431" i="1" s="1"/>
  <c r="AH1431" i="1" s="1"/>
  <c r="AI1431" i="1" s="1"/>
  <c r="N1311" i="1"/>
  <c r="AJ1311" i="1" s="1"/>
  <c r="N1111" i="1"/>
  <c r="AJ1111" i="1" s="1"/>
  <c r="AG1111" i="1" s="1"/>
  <c r="N1063" i="1"/>
  <c r="AJ1063" i="1" s="1"/>
  <c r="AH1063" i="1" s="1"/>
  <c r="AI1063" i="1" s="1"/>
  <c r="N951" i="1"/>
  <c r="AJ951" i="1" s="1"/>
  <c r="N643" i="1"/>
  <c r="AJ643" i="1" s="1"/>
  <c r="N139" i="1"/>
  <c r="AJ139" i="1" s="1"/>
  <c r="AH139" i="1" s="1"/>
  <c r="AI139" i="1" s="1"/>
  <c r="N107" i="1"/>
  <c r="AJ107" i="1" s="1"/>
  <c r="N75" i="1"/>
  <c r="AJ75" i="1" s="1"/>
  <c r="AH75" i="1" s="1"/>
  <c r="AI75" i="1" s="1"/>
  <c r="N1428" i="1"/>
  <c r="AJ1428" i="1" s="1"/>
  <c r="N1392" i="1"/>
  <c r="AJ1392" i="1" s="1"/>
  <c r="AH1392" i="1" s="1"/>
  <c r="AI1392" i="1" s="1"/>
  <c r="N1312" i="1"/>
  <c r="AJ1312" i="1" s="1"/>
  <c r="AG1312" i="1" s="1"/>
  <c r="N1292" i="1"/>
  <c r="AJ1292" i="1" s="1"/>
  <c r="N1108" i="1"/>
  <c r="AJ1108" i="1" s="1"/>
  <c r="N676" i="1"/>
  <c r="AJ676" i="1" s="1"/>
  <c r="AG676" i="1" s="1"/>
  <c r="N632" i="1"/>
  <c r="AJ632" i="1" s="1"/>
  <c r="N432" i="1"/>
  <c r="AJ432" i="1" s="1"/>
  <c r="AH432" i="1" s="1"/>
  <c r="AI432" i="1" s="1"/>
  <c r="N276" i="1"/>
  <c r="AJ276" i="1" s="1"/>
  <c r="N212" i="1"/>
  <c r="AJ212" i="1" s="1"/>
  <c r="AH212" i="1" s="1"/>
  <c r="AI212" i="1" s="1"/>
  <c r="N168" i="1"/>
  <c r="AJ168" i="1" s="1"/>
  <c r="N36" i="1"/>
  <c r="AJ36" i="1" s="1"/>
  <c r="N1551" i="1"/>
  <c r="AJ1551" i="1" s="1"/>
  <c r="N1351" i="1"/>
  <c r="AJ1351" i="1" s="1"/>
  <c r="AH1351" i="1" s="1"/>
  <c r="AI1351" i="1" s="1"/>
  <c r="N971" i="1"/>
  <c r="AJ971" i="1" s="1"/>
  <c r="N663" i="1"/>
  <c r="AJ663" i="1" s="1"/>
  <c r="AH663" i="1" s="1"/>
  <c r="AI663" i="1" s="1"/>
  <c r="N499" i="1"/>
  <c r="AJ499" i="1" s="1"/>
  <c r="N315" i="1"/>
  <c r="AJ315" i="1" s="1"/>
  <c r="AH315" i="1" s="1"/>
  <c r="AI315" i="1" s="1"/>
  <c r="N199" i="1"/>
  <c r="AJ199" i="1" s="1"/>
  <c r="AH199" i="1" s="1"/>
  <c r="AI199" i="1" s="1"/>
  <c r="N119" i="1"/>
  <c r="AJ119" i="1" s="1"/>
  <c r="N1078" i="1"/>
  <c r="AJ1078" i="1" s="1"/>
  <c r="N1030" i="1"/>
  <c r="AJ1030" i="1" s="1"/>
  <c r="AH1030" i="1" s="1"/>
  <c r="AI1030" i="1" s="1"/>
  <c r="N910" i="1"/>
  <c r="AJ910" i="1" s="1"/>
  <c r="N698" i="1"/>
  <c r="AJ698" i="1" s="1"/>
  <c r="AG698" i="1" s="1"/>
  <c r="N634" i="1"/>
  <c r="AJ634" i="1" s="1"/>
  <c r="N538" i="1"/>
  <c r="AJ538" i="1" s="1"/>
  <c r="AH538" i="1" s="1"/>
  <c r="AI538" i="1" s="1"/>
  <c r="N518" i="1"/>
  <c r="P518" i="1" s="1"/>
  <c r="N334" i="1"/>
  <c r="AJ334" i="1" s="1"/>
  <c r="N278" i="1"/>
  <c r="AJ278" i="1" s="1"/>
  <c r="N210" i="1"/>
  <c r="AJ210" i="1" s="1"/>
  <c r="AH210" i="1" s="1"/>
  <c r="AI210" i="1" s="1"/>
  <c r="N122" i="1"/>
  <c r="AJ122" i="1" s="1"/>
  <c r="N1802" i="1"/>
  <c r="AJ1802" i="1" s="1"/>
  <c r="AH1802" i="1" s="1"/>
  <c r="AI1802" i="1" s="1"/>
  <c r="N1786" i="1"/>
  <c r="AJ1786" i="1" s="1"/>
  <c r="N1754" i="1"/>
  <c r="AJ1754" i="1" s="1"/>
  <c r="AH1754" i="1" s="1"/>
  <c r="AI1754" i="1" s="1"/>
  <c r="N1718" i="1"/>
  <c r="AJ1718" i="1" s="1"/>
  <c r="AH1718" i="1" s="1"/>
  <c r="AI1718" i="1" s="1"/>
  <c r="N1698" i="1"/>
  <c r="AJ1698" i="1" s="1"/>
  <c r="N1510" i="1"/>
  <c r="AJ1510" i="1" s="1"/>
  <c r="N1478" i="1"/>
  <c r="AJ1478" i="1" s="1"/>
  <c r="AH1478" i="1" s="1"/>
  <c r="AI1478" i="1" s="1"/>
  <c r="N1462" i="1"/>
  <c r="AJ1462" i="1" s="1"/>
  <c r="N1426" i="1"/>
  <c r="AJ1426" i="1" s="1"/>
  <c r="AH1426" i="1" s="1"/>
  <c r="AI1426" i="1" s="1"/>
  <c r="N1326" i="1"/>
  <c r="AJ1326" i="1" s="1"/>
  <c r="N1194" i="1"/>
  <c r="AJ1194" i="1" s="1"/>
  <c r="AH1194" i="1" s="1"/>
  <c r="AI1194" i="1" s="1"/>
  <c r="N906" i="1"/>
  <c r="AJ906" i="1" s="1"/>
  <c r="AH906" i="1" s="1"/>
  <c r="AI906" i="1" s="1"/>
  <c r="N870" i="1"/>
  <c r="AJ870" i="1" s="1"/>
  <c r="N758" i="1"/>
  <c r="AJ758" i="1" s="1"/>
  <c r="N702" i="1"/>
  <c r="AJ702" i="1" s="1"/>
  <c r="AG702" i="1" s="1"/>
  <c r="J767" i="1"/>
  <c r="J255" i="1"/>
  <c r="S255" i="1" s="1"/>
  <c r="T255" i="1" s="1"/>
  <c r="U255" i="1" s="1"/>
  <c r="J975" i="1"/>
  <c r="J576" i="1"/>
  <c r="J28" i="1"/>
  <c r="J1757" i="1"/>
  <c r="J1437" i="1"/>
  <c r="J1245" i="1"/>
  <c r="J989" i="1"/>
  <c r="J925" i="1"/>
  <c r="J56" i="1"/>
  <c r="P1651" i="1"/>
  <c r="J531" i="1"/>
  <c r="S531" i="1" s="1"/>
  <c r="T531" i="1" s="1"/>
  <c r="U531" i="1" s="1"/>
  <c r="J327" i="1"/>
  <c r="J1779" i="1"/>
  <c r="S1779" i="1" s="1"/>
  <c r="T1779" i="1" s="1"/>
  <c r="U1779" i="1" s="1"/>
  <c r="J1770" i="1"/>
  <c r="J1706" i="1"/>
  <c r="J1642" i="1"/>
  <c r="J1578" i="1"/>
  <c r="P1578" i="1" s="1"/>
  <c r="J1514" i="1"/>
  <c r="J1450" i="1"/>
  <c r="J1386" i="1"/>
  <c r="J1322" i="1"/>
  <c r="J1258" i="1"/>
  <c r="J1194" i="1"/>
  <c r="J1130" i="1"/>
  <c r="J1066" i="1"/>
  <c r="S1066" i="1" s="1"/>
  <c r="T1066" i="1" s="1"/>
  <c r="U1066" i="1" s="1"/>
  <c r="J1002" i="1"/>
  <c r="J938" i="1"/>
  <c r="S938" i="1" s="1"/>
  <c r="T938" i="1" s="1"/>
  <c r="U938" i="1" s="1"/>
  <c r="J874" i="1"/>
  <c r="J809" i="1"/>
  <c r="P809" i="1" s="1"/>
  <c r="J721" i="1"/>
  <c r="J516" i="1"/>
  <c r="P516" i="1" s="1"/>
  <c r="J312" i="1"/>
  <c r="J209" i="1"/>
  <c r="P209" i="1" s="1"/>
  <c r="J81" i="1"/>
  <c r="J243" i="1"/>
  <c r="S243" i="1" s="1"/>
  <c r="T243" i="1" s="1"/>
  <c r="U243" i="1" s="1"/>
  <c r="P1489" i="1"/>
  <c r="J563" i="1"/>
  <c r="J191" i="1"/>
  <c r="J63" i="1"/>
  <c r="P63" i="1" s="1"/>
  <c r="N1657" i="1"/>
  <c r="AJ1657" i="1" s="1"/>
  <c r="AG1657" i="1" s="1"/>
  <c r="N1373" i="1"/>
  <c r="AJ1373" i="1" s="1"/>
  <c r="AH1373" i="1" s="1"/>
  <c r="AI1373" i="1" s="1"/>
  <c r="N1257" i="1"/>
  <c r="AJ1257" i="1" s="1"/>
  <c r="N1225" i="1"/>
  <c r="AJ1225" i="1" s="1"/>
  <c r="AH1225" i="1" s="1"/>
  <c r="AI1225" i="1" s="1"/>
  <c r="N1205" i="1"/>
  <c r="AJ1205" i="1" s="1"/>
  <c r="N1097" i="1"/>
  <c r="AJ1097" i="1" s="1"/>
  <c r="AH1097" i="1" s="1"/>
  <c r="AI1097" i="1" s="1"/>
  <c r="N785" i="1"/>
  <c r="AJ785" i="1" s="1"/>
  <c r="N645" i="1"/>
  <c r="AJ645" i="1" s="1"/>
  <c r="AH645" i="1" s="1"/>
  <c r="AI645" i="1" s="1"/>
  <c r="N561" i="1"/>
  <c r="AJ561" i="1" s="1"/>
  <c r="N485" i="1"/>
  <c r="AJ485" i="1" s="1"/>
  <c r="AH485" i="1" s="1"/>
  <c r="AI485" i="1" s="1"/>
  <c r="N453" i="1"/>
  <c r="AJ453" i="1" s="1"/>
  <c r="N377" i="1"/>
  <c r="AJ377" i="1" s="1"/>
  <c r="AH377" i="1" s="1"/>
  <c r="AI377" i="1" s="1"/>
  <c r="N357" i="1"/>
  <c r="AJ357" i="1" s="1"/>
  <c r="N217" i="1"/>
  <c r="AJ217" i="1" s="1"/>
  <c r="AG217" i="1" s="1"/>
  <c r="N1655" i="1"/>
  <c r="AJ1655" i="1" s="1"/>
  <c r="N1343" i="1"/>
  <c r="AJ1343" i="1" s="1"/>
  <c r="AH1343" i="1" s="1"/>
  <c r="AI1343" i="1" s="1"/>
  <c r="N1263" i="1"/>
  <c r="AJ1263" i="1" s="1"/>
  <c r="N1015" i="1"/>
  <c r="AJ1015" i="1" s="1"/>
  <c r="AH1015" i="1" s="1"/>
  <c r="AI1015" i="1" s="1"/>
  <c r="N983" i="1"/>
  <c r="AJ983" i="1" s="1"/>
  <c r="N903" i="1"/>
  <c r="AJ903" i="1" s="1"/>
  <c r="AH903" i="1" s="1"/>
  <c r="AI903" i="1" s="1"/>
  <c r="N871" i="1"/>
  <c r="AJ871" i="1" s="1"/>
  <c r="N771" i="1"/>
  <c r="AJ771" i="1" s="1"/>
  <c r="AG771" i="1" s="1"/>
  <c r="N723" i="1"/>
  <c r="AJ723" i="1" s="1"/>
  <c r="N595" i="1"/>
  <c r="AJ595" i="1" s="1"/>
  <c r="AH595" i="1" s="1"/>
  <c r="AI595" i="1" s="1"/>
  <c r="N231" i="1"/>
  <c r="AJ231" i="1" s="1"/>
  <c r="N1712" i="1"/>
  <c r="AJ1712" i="1" s="1"/>
  <c r="AH1712" i="1" s="1"/>
  <c r="AI1712" i="1" s="1"/>
  <c r="N1692" i="1"/>
  <c r="AJ1692" i="1" s="1"/>
  <c r="N1668" i="1"/>
  <c r="AJ1668" i="1" s="1"/>
  <c r="AG1668" i="1" s="1"/>
  <c r="N1584" i="1"/>
  <c r="AJ1584" i="1" s="1"/>
  <c r="N1556" i="1"/>
  <c r="AJ1556" i="1" s="1"/>
  <c r="AG1556" i="1" s="1"/>
  <c r="N1460" i="1"/>
  <c r="AJ1460" i="1" s="1"/>
  <c r="N1444" i="1"/>
  <c r="AJ1444" i="1" s="1"/>
  <c r="AG1444" i="1" s="1"/>
  <c r="N1236" i="1"/>
  <c r="AJ1236" i="1" s="1"/>
  <c r="N1172" i="1"/>
  <c r="AJ1172" i="1" s="1"/>
  <c r="AH1172" i="1" s="1"/>
  <c r="AI1172" i="1" s="1"/>
  <c r="N1104" i="1"/>
  <c r="AJ1104" i="1" s="1"/>
  <c r="N964" i="1"/>
  <c r="AJ964" i="1" s="1"/>
  <c r="AG964" i="1" s="1"/>
  <c r="N924" i="1"/>
  <c r="AJ924" i="1" s="1"/>
  <c r="AH924" i="1" s="1"/>
  <c r="AI924" i="1" s="1"/>
  <c r="N572" i="1"/>
  <c r="AJ572" i="1" s="1"/>
  <c r="AH572" i="1" s="1"/>
  <c r="AI572" i="1" s="1"/>
  <c r="N552" i="1"/>
  <c r="AJ552" i="1" s="1"/>
  <c r="N384" i="1"/>
  <c r="AJ384" i="1" s="1"/>
  <c r="AH384" i="1" s="1"/>
  <c r="AI384" i="1" s="1"/>
  <c r="N140" i="1"/>
  <c r="AJ140" i="1" s="1"/>
  <c r="N124" i="1"/>
  <c r="AJ124" i="1" s="1"/>
  <c r="AH124" i="1" s="1"/>
  <c r="AI124" i="1" s="1"/>
  <c r="N1719" i="1"/>
  <c r="AJ1719" i="1" s="1"/>
  <c r="N1383" i="1"/>
  <c r="AJ1383" i="1" s="1"/>
  <c r="AH1383" i="1" s="1"/>
  <c r="AI1383" i="1" s="1"/>
  <c r="N1339" i="1"/>
  <c r="AJ1339" i="1" s="1"/>
  <c r="N843" i="1"/>
  <c r="AJ843" i="1" s="1"/>
  <c r="AH843" i="1" s="1"/>
  <c r="AI843" i="1" s="1"/>
  <c r="N531" i="1"/>
  <c r="AJ531" i="1" s="1"/>
  <c r="N1178" i="1"/>
  <c r="P1178" i="1" s="1"/>
  <c r="N1114" i="1"/>
  <c r="AJ1114" i="1" s="1"/>
  <c r="N1094" i="1"/>
  <c r="AJ1094" i="1" s="1"/>
  <c r="AH1094" i="1" s="1"/>
  <c r="AI1094" i="1" s="1"/>
  <c r="N1026" i="1"/>
  <c r="AJ1026" i="1" s="1"/>
  <c r="N974" i="1"/>
  <c r="AJ974" i="1" s="1"/>
  <c r="AH974" i="1" s="1"/>
  <c r="AI974" i="1" s="1"/>
  <c r="N954" i="1"/>
  <c r="AJ954" i="1" s="1"/>
  <c r="N874" i="1"/>
  <c r="AJ874" i="1" s="1"/>
  <c r="AH874" i="1" s="1"/>
  <c r="AI874" i="1" s="1"/>
  <c r="N554" i="1"/>
  <c r="AJ554" i="1" s="1"/>
  <c r="N450" i="1"/>
  <c r="AJ450" i="1" s="1"/>
  <c r="AH450" i="1" s="1"/>
  <c r="AI450" i="1" s="1"/>
  <c r="N434" i="1"/>
  <c r="AJ434" i="1" s="1"/>
  <c r="N62" i="1"/>
  <c r="AJ62" i="1" s="1"/>
  <c r="AH62" i="1" s="1"/>
  <c r="AI62" i="1" s="1"/>
  <c r="N1670" i="1"/>
  <c r="AJ1670" i="1" s="1"/>
  <c r="N1562" i="1"/>
  <c r="AJ1562" i="1" s="1"/>
  <c r="AH1562" i="1" s="1"/>
  <c r="AI1562" i="1" s="1"/>
  <c r="N1362" i="1"/>
  <c r="AJ1362" i="1" s="1"/>
  <c r="N1214" i="1"/>
  <c r="AJ1214" i="1" s="1"/>
  <c r="AH1214" i="1" s="1"/>
  <c r="AI1214" i="1" s="1"/>
  <c r="AG1307" i="1"/>
  <c r="AH1708" i="1"/>
  <c r="AI1708" i="1" s="1"/>
  <c r="AH1052" i="1"/>
  <c r="AI1052" i="1" s="1"/>
  <c r="AG1052" i="1"/>
  <c r="AH1418" i="1"/>
  <c r="AI1418" i="1" s="1"/>
  <c r="AG1418" i="1"/>
  <c r="AG1721" i="1"/>
  <c r="AH1309" i="1"/>
  <c r="AI1309" i="1" s="1"/>
  <c r="AG1309" i="1"/>
  <c r="AG1145" i="1"/>
  <c r="AH1145" i="1"/>
  <c r="AI1145" i="1" s="1"/>
  <c r="AH989" i="1"/>
  <c r="AI989" i="1" s="1"/>
  <c r="AG989" i="1"/>
  <c r="AG953" i="1"/>
  <c r="AH953" i="1"/>
  <c r="AI953" i="1" s="1"/>
  <c r="AH633" i="1"/>
  <c r="AI633" i="1" s="1"/>
  <c r="AG633" i="1"/>
  <c r="AH1179" i="1"/>
  <c r="AI1179" i="1" s="1"/>
  <c r="AG1179" i="1"/>
  <c r="AH91" i="1"/>
  <c r="AI91" i="1" s="1"/>
  <c r="AG91" i="1"/>
  <c r="AH1656" i="1"/>
  <c r="AI1656" i="1" s="1"/>
  <c r="AG1656" i="1"/>
  <c r="AH54" i="1"/>
  <c r="AI54" i="1" s="1"/>
  <c r="AG54" i="1"/>
  <c r="AH1785" i="1"/>
  <c r="AI1785" i="1" s="1"/>
  <c r="AG1785" i="1"/>
  <c r="AH797" i="1"/>
  <c r="AI797" i="1" s="1"/>
  <c r="AG797" i="1"/>
  <c r="AH605" i="1"/>
  <c r="AI605" i="1" s="1"/>
  <c r="AG605" i="1"/>
  <c r="AH477" i="1"/>
  <c r="AI477" i="1" s="1"/>
  <c r="AG477" i="1"/>
  <c r="AH345" i="1"/>
  <c r="AI345" i="1" s="1"/>
  <c r="AG345" i="1"/>
  <c r="AH967" i="1"/>
  <c r="AI967" i="1" s="1"/>
  <c r="AG967" i="1"/>
  <c r="AH839" i="1"/>
  <c r="AI839" i="1" s="1"/>
  <c r="AG839" i="1"/>
  <c r="AH247" i="1"/>
  <c r="AI247" i="1" s="1"/>
  <c r="AG247" i="1"/>
  <c r="AH155" i="1"/>
  <c r="AI155" i="1" s="1"/>
  <c r="AG155" i="1"/>
  <c r="AH1592" i="1"/>
  <c r="AI1592" i="1" s="1"/>
  <c r="AG1592" i="1"/>
  <c r="AH1693" i="1"/>
  <c r="AI1693" i="1" s="1"/>
  <c r="AG1693" i="1"/>
  <c r="AH1401" i="1"/>
  <c r="AI1401" i="1" s="1"/>
  <c r="AG1401" i="1"/>
  <c r="AG1081" i="1"/>
  <c r="AH1081" i="1"/>
  <c r="AI1081" i="1" s="1"/>
  <c r="AG1017" i="1"/>
  <c r="AH1017" i="1"/>
  <c r="AI1017" i="1" s="1"/>
  <c r="AG889" i="1"/>
  <c r="AH889" i="1"/>
  <c r="AI889" i="1" s="1"/>
  <c r="AH697" i="1"/>
  <c r="AI697" i="1" s="1"/>
  <c r="AG697" i="1"/>
  <c r="AH569" i="1"/>
  <c r="AI569" i="1" s="1"/>
  <c r="AG569" i="1"/>
  <c r="AH325" i="1"/>
  <c r="AI325" i="1" s="1"/>
  <c r="AG325" i="1"/>
  <c r="AH133" i="1"/>
  <c r="AI133" i="1" s="1"/>
  <c r="AH1755" i="1"/>
  <c r="AI1755" i="1" s="1"/>
  <c r="AG1755" i="1"/>
  <c r="AH1031" i="1"/>
  <c r="AI1031" i="1" s="1"/>
  <c r="AG1031" i="1"/>
  <c r="AG1593" i="1"/>
  <c r="AH1593" i="1"/>
  <c r="AI1593" i="1" s="1"/>
  <c r="AH5" i="1"/>
  <c r="AI5" i="1" s="1"/>
  <c r="AG5" i="1"/>
  <c r="AG69" i="1"/>
  <c r="AH1499" i="1"/>
  <c r="AI1499" i="1" s="1"/>
  <c r="AG1499" i="1"/>
  <c r="AH1660" i="1"/>
  <c r="AI1660" i="1" s="1"/>
  <c r="AG1660" i="1"/>
  <c r="AG568" i="1"/>
  <c r="AH669" i="1"/>
  <c r="AI669" i="1" s="1"/>
  <c r="AG669" i="1"/>
  <c r="AH505" i="1"/>
  <c r="AI505" i="1" s="1"/>
  <c r="AG505" i="1"/>
  <c r="AH441" i="1"/>
  <c r="AI441" i="1" s="1"/>
  <c r="AG441" i="1"/>
  <c r="AH1671" i="1"/>
  <c r="AI1671" i="1" s="1"/>
  <c r="AG1671" i="1"/>
  <c r="AH1243" i="1"/>
  <c r="AI1243" i="1" s="1"/>
  <c r="AG1243" i="1"/>
  <c r="AH1159" i="1"/>
  <c r="AI1159" i="1" s="1"/>
  <c r="AG1159" i="1"/>
  <c r="AH603" i="1"/>
  <c r="AI603" i="1" s="1"/>
  <c r="AG603" i="1"/>
  <c r="AH372" i="1"/>
  <c r="AI372" i="1" s="1"/>
  <c r="AG372" i="1"/>
  <c r="AH859" i="1"/>
  <c r="AI859" i="1" s="1"/>
  <c r="AG859" i="1"/>
  <c r="AH711" i="1"/>
  <c r="AI711" i="1" s="1"/>
  <c r="AG711" i="1"/>
  <c r="AH283" i="1"/>
  <c r="AI283" i="1" s="1"/>
  <c r="AG283" i="1"/>
  <c r="AH586" i="1"/>
  <c r="AI586" i="1" s="1"/>
  <c r="AG586" i="1"/>
  <c r="AH1095" i="1"/>
  <c r="AI1095" i="1" s="1"/>
  <c r="AG1095" i="1"/>
  <c r="AH1398" i="1"/>
  <c r="AI1398" i="1" s="1"/>
  <c r="AG1398" i="1"/>
  <c r="AH1209" i="1"/>
  <c r="AI1209" i="1" s="1"/>
  <c r="AG1209" i="1"/>
  <c r="AH1053" i="1"/>
  <c r="AI1053" i="1" s="1"/>
  <c r="AG1053" i="1"/>
  <c r="AH925" i="1"/>
  <c r="AI925" i="1" s="1"/>
  <c r="AG925" i="1"/>
  <c r="AH861" i="1"/>
  <c r="AI861" i="1" s="1"/>
  <c r="AG861" i="1"/>
  <c r="AH761" i="1"/>
  <c r="AI761" i="1" s="1"/>
  <c r="AG761" i="1"/>
  <c r="AH731" i="1"/>
  <c r="AI731" i="1" s="1"/>
  <c r="AG731" i="1"/>
  <c r="AH1784" i="1"/>
  <c r="AI1784" i="1" s="1"/>
  <c r="AG1784" i="1"/>
  <c r="AG1508" i="1"/>
  <c r="AH1508" i="1"/>
  <c r="AI1508" i="1" s="1"/>
  <c r="AH1016" i="1"/>
  <c r="AI1016" i="1" s="1"/>
  <c r="AG1016" i="1"/>
  <c r="AH764" i="1"/>
  <c r="AI764" i="1" s="1"/>
  <c r="AG764" i="1"/>
  <c r="AH632" i="1"/>
  <c r="AI632" i="1" s="1"/>
  <c r="AG632" i="1"/>
  <c r="AH1273" i="1"/>
  <c r="AI1273" i="1" s="1"/>
  <c r="AG1273" i="1"/>
  <c r="AH1371" i="1"/>
  <c r="AI1371" i="1" s="1"/>
  <c r="AG1371" i="1"/>
  <c r="AH1691" i="1"/>
  <c r="AI1691" i="1" s="1"/>
  <c r="AG1691" i="1"/>
  <c r="AH667" i="1"/>
  <c r="AI667" i="1" s="1"/>
  <c r="AG667" i="1"/>
  <c r="AH1364" i="1"/>
  <c r="AI1364" i="1" s="1"/>
  <c r="AG1364" i="1"/>
  <c r="AH1181" i="1"/>
  <c r="AI1181" i="1" s="1"/>
  <c r="AG1181" i="1"/>
  <c r="AH1117" i="1"/>
  <c r="AI1117" i="1" s="1"/>
  <c r="AG1117" i="1"/>
  <c r="AH541" i="1"/>
  <c r="AI541" i="1" s="1"/>
  <c r="AG541" i="1"/>
  <c r="AH413" i="1"/>
  <c r="AI413" i="1" s="1"/>
  <c r="AG413" i="1"/>
  <c r="AH393" i="1"/>
  <c r="AI393" i="1" s="1"/>
  <c r="AG393" i="1"/>
  <c r="AH1701" i="1"/>
  <c r="AI1701" i="1" s="1"/>
  <c r="AG1701" i="1"/>
  <c r="AH1677" i="1"/>
  <c r="AI1677" i="1" s="1"/>
  <c r="AG1677" i="1"/>
  <c r="AH1649" i="1"/>
  <c r="AI1649" i="1" s="1"/>
  <c r="AG1649" i="1"/>
  <c r="AH1609" i="1"/>
  <c r="AI1609" i="1" s="1"/>
  <c r="AG1609" i="1"/>
  <c r="AH1577" i="1"/>
  <c r="AI1577" i="1" s="1"/>
  <c r="AG1577" i="1"/>
  <c r="AH1549" i="1"/>
  <c r="AI1549" i="1" s="1"/>
  <c r="AG1549" i="1"/>
  <c r="AH1497" i="1"/>
  <c r="AI1497" i="1" s="1"/>
  <c r="AG1497" i="1"/>
  <c r="AH1441" i="1"/>
  <c r="AI1441" i="1" s="1"/>
  <c r="AG1441" i="1"/>
  <c r="AH1417" i="1"/>
  <c r="AI1417" i="1" s="1"/>
  <c r="AG1417" i="1"/>
  <c r="AH1377" i="1"/>
  <c r="AI1377" i="1" s="1"/>
  <c r="AG1377" i="1"/>
  <c r="AH1341" i="1"/>
  <c r="AI1341" i="1" s="1"/>
  <c r="AG1341" i="1"/>
  <c r="AH1321" i="1"/>
  <c r="AI1321" i="1" s="1"/>
  <c r="AG1321" i="1"/>
  <c r="AH1301" i="1"/>
  <c r="AI1301" i="1" s="1"/>
  <c r="AG1301" i="1"/>
  <c r="AH1285" i="1"/>
  <c r="AI1285" i="1" s="1"/>
  <c r="AG1285" i="1"/>
  <c r="AH1265" i="1"/>
  <c r="AI1265" i="1" s="1"/>
  <c r="AG1265" i="1"/>
  <c r="AH1249" i="1"/>
  <c r="AI1249" i="1" s="1"/>
  <c r="AG1249" i="1"/>
  <c r="AG1233" i="1"/>
  <c r="AH1233" i="1"/>
  <c r="AI1233" i="1" s="1"/>
  <c r="AH1217" i="1"/>
  <c r="AI1217" i="1" s="1"/>
  <c r="AG1217" i="1"/>
  <c r="AH1193" i="1"/>
  <c r="AI1193" i="1" s="1"/>
  <c r="AG1193" i="1"/>
  <c r="AH1141" i="1"/>
  <c r="AI1141" i="1" s="1"/>
  <c r="AG1141" i="1"/>
  <c r="AH1125" i="1"/>
  <c r="AI1125" i="1" s="1"/>
  <c r="AG1125" i="1"/>
  <c r="AH1105" i="1"/>
  <c r="AI1105" i="1" s="1"/>
  <c r="AG1105" i="1"/>
  <c r="AH1085" i="1"/>
  <c r="AI1085" i="1" s="1"/>
  <c r="AG1085" i="1"/>
  <c r="AH949" i="1"/>
  <c r="AI949" i="1" s="1"/>
  <c r="AG949" i="1"/>
  <c r="AH909" i="1"/>
  <c r="AI909" i="1" s="1"/>
  <c r="AG909" i="1"/>
  <c r="AH893" i="1"/>
  <c r="AI893" i="1" s="1"/>
  <c r="AG893" i="1"/>
  <c r="AH821" i="1"/>
  <c r="AI821" i="1" s="1"/>
  <c r="AG821" i="1"/>
  <c r="AH777" i="1"/>
  <c r="AI777" i="1" s="1"/>
  <c r="AG777" i="1"/>
  <c r="AH725" i="1"/>
  <c r="AI725" i="1" s="1"/>
  <c r="AG725" i="1"/>
  <c r="AH681" i="1"/>
  <c r="AI681" i="1" s="1"/>
  <c r="AG681" i="1"/>
  <c r="AH661" i="1"/>
  <c r="AI661" i="1" s="1"/>
  <c r="AG661" i="1"/>
  <c r="AH637" i="1"/>
  <c r="AI637" i="1" s="1"/>
  <c r="AG637" i="1"/>
  <c r="AH613" i="1"/>
  <c r="AI613" i="1" s="1"/>
  <c r="AG613" i="1"/>
  <c r="AH533" i="1"/>
  <c r="AI533" i="1" s="1"/>
  <c r="AG533" i="1"/>
  <c r="AG497" i="1"/>
  <c r="AH481" i="1"/>
  <c r="AI481" i="1" s="1"/>
  <c r="AG481" i="1"/>
  <c r="AH465" i="1"/>
  <c r="AI465" i="1" s="1"/>
  <c r="AG465" i="1"/>
  <c r="AH449" i="1"/>
  <c r="AI449" i="1" s="1"/>
  <c r="AH433" i="1"/>
  <c r="AI433" i="1" s="1"/>
  <c r="AG433" i="1"/>
  <c r="AH409" i="1"/>
  <c r="AI409" i="1" s="1"/>
  <c r="AG409" i="1"/>
  <c r="AH373" i="1"/>
  <c r="AI373" i="1" s="1"/>
  <c r="AG373" i="1"/>
  <c r="AH353" i="1"/>
  <c r="AI353" i="1" s="1"/>
  <c r="AG353" i="1"/>
  <c r="AH297" i="1"/>
  <c r="AI297" i="1" s="1"/>
  <c r="AG297" i="1"/>
  <c r="AH213" i="1"/>
  <c r="AI213" i="1" s="1"/>
  <c r="AG213" i="1"/>
  <c r="AH193" i="1"/>
  <c r="AI193" i="1" s="1"/>
  <c r="AG193" i="1"/>
  <c r="AH129" i="1"/>
  <c r="AI129" i="1" s="1"/>
  <c r="AG129" i="1"/>
  <c r="AH113" i="1"/>
  <c r="AI113" i="1" s="1"/>
  <c r="AG113" i="1"/>
  <c r="AH97" i="1"/>
  <c r="AI97" i="1" s="1"/>
  <c r="AG97" i="1"/>
  <c r="AH81" i="1"/>
  <c r="AI81" i="1" s="1"/>
  <c r="AG81" i="1"/>
  <c r="AH13" i="1"/>
  <c r="AI13" i="1" s="1"/>
  <c r="AG13" i="1"/>
  <c r="AG1787" i="1"/>
  <c r="AH1787" i="1"/>
  <c r="AI1787" i="1" s="1"/>
  <c r="AG1723" i="1"/>
  <c r="AH1723" i="1"/>
  <c r="AI1723" i="1" s="1"/>
  <c r="AH1471" i="1"/>
  <c r="AI1471" i="1" s="1"/>
  <c r="AG1471" i="1"/>
  <c r="AH1439" i="1"/>
  <c r="AI1439" i="1" s="1"/>
  <c r="AG1439" i="1"/>
  <c r="AH1395" i="1"/>
  <c r="AI1395" i="1" s="1"/>
  <c r="AG1395" i="1"/>
  <c r="AH1355" i="1"/>
  <c r="AI1355" i="1" s="1"/>
  <c r="AG1355" i="1"/>
  <c r="AH1319" i="1"/>
  <c r="AI1319" i="1" s="1"/>
  <c r="AG1319" i="1"/>
  <c r="AH1279" i="1"/>
  <c r="AI1279" i="1" s="1"/>
  <c r="AG1279" i="1"/>
  <c r="AH1167" i="1"/>
  <c r="AI1167" i="1" s="1"/>
  <c r="AG1167" i="1"/>
  <c r="AH1079" i="1"/>
  <c r="AI1079" i="1" s="1"/>
  <c r="AG1079" i="1"/>
  <c r="AG959" i="1"/>
  <c r="AH919" i="1"/>
  <c r="AI919" i="1" s="1"/>
  <c r="AG919" i="1"/>
  <c r="AH831" i="1"/>
  <c r="AI831" i="1" s="1"/>
  <c r="AG831" i="1"/>
  <c r="AH747" i="1"/>
  <c r="AI747" i="1" s="1"/>
  <c r="AG747" i="1"/>
  <c r="AH611" i="1"/>
  <c r="AI611" i="1" s="1"/>
  <c r="AG611" i="1"/>
  <c r="AH327" i="1"/>
  <c r="AI327" i="1" s="1"/>
  <c r="AG327" i="1"/>
  <c r="AH195" i="1"/>
  <c r="AI195" i="1" s="1"/>
  <c r="AG195" i="1"/>
  <c r="AH1704" i="1"/>
  <c r="AI1704" i="1" s="1"/>
  <c r="AG1704" i="1"/>
  <c r="AH1680" i="1"/>
  <c r="AI1680" i="1" s="1"/>
  <c r="AG1680" i="1"/>
  <c r="AH1652" i="1"/>
  <c r="AI1652" i="1" s="1"/>
  <c r="AG1652" i="1"/>
  <c r="AH1632" i="1"/>
  <c r="AI1632" i="1" s="1"/>
  <c r="AG1632" i="1"/>
  <c r="AH1608" i="1"/>
  <c r="AI1608" i="1" s="1"/>
  <c r="AG1608" i="1"/>
  <c r="AG1572" i="1"/>
  <c r="AH1572" i="1"/>
  <c r="AI1572" i="1" s="1"/>
  <c r="AH1540" i="1"/>
  <c r="AI1540" i="1" s="1"/>
  <c r="AG1540" i="1"/>
  <c r="AH1520" i="1"/>
  <c r="AI1520" i="1" s="1"/>
  <c r="AG1520" i="1"/>
  <c r="AG1488" i="1"/>
  <c r="AH1468" i="1"/>
  <c r="AI1468" i="1" s="1"/>
  <c r="AG1468" i="1"/>
  <c r="AG1452" i="1"/>
  <c r="AH1452" i="1"/>
  <c r="AI1452" i="1" s="1"/>
  <c r="AH1436" i="1"/>
  <c r="AI1436" i="1" s="1"/>
  <c r="AG1436" i="1"/>
  <c r="AH1416" i="1"/>
  <c r="AI1416" i="1" s="1"/>
  <c r="AG1416" i="1"/>
  <c r="AH1360" i="1"/>
  <c r="AI1360" i="1" s="1"/>
  <c r="AG1360" i="1"/>
  <c r="AH1280" i="1"/>
  <c r="AI1280" i="1" s="1"/>
  <c r="AG1280" i="1"/>
  <c r="AH1260" i="1"/>
  <c r="AI1260" i="1" s="1"/>
  <c r="AG1260" i="1"/>
  <c r="AH1244" i="1"/>
  <c r="AI1244" i="1" s="1"/>
  <c r="AG1244" i="1"/>
  <c r="AG1228" i="1"/>
  <c r="AH1228" i="1"/>
  <c r="AI1228" i="1" s="1"/>
  <c r="AH1212" i="1"/>
  <c r="AI1212" i="1" s="1"/>
  <c r="AG1212" i="1"/>
  <c r="AG1188" i="1"/>
  <c r="AH1188" i="1"/>
  <c r="AI1188" i="1" s="1"/>
  <c r="AG1116" i="1"/>
  <c r="AH1064" i="1"/>
  <c r="AI1064" i="1" s="1"/>
  <c r="AG1064" i="1"/>
  <c r="AH1048" i="1"/>
  <c r="AI1048" i="1" s="1"/>
  <c r="AG1048" i="1"/>
  <c r="AG908" i="1"/>
  <c r="AH908" i="1"/>
  <c r="AI908" i="1" s="1"/>
  <c r="AH892" i="1"/>
  <c r="AI892" i="1" s="1"/>
  <c r="AG892" i="1"/>
  <c r="AG844" i="1"/>
  <c r="AH844" i="1"/>
  <c r="AI844" i="1" s="1"/>
  <c r="AH816" i="1"/>
  <c r="AI816" i="1" s="1"/>
  <c r="AG816" i="1"/>
  <c r="AH772" i="1"/>
  <c r="AI772" i="1" s="1"/>
  <c r="AG772" i="1"/>
  <c r="AH724" i="1"/>
  <c r="AI724" i="1" s="1"/>
  <c r="AG724" i="1"/>
  <c r="AH704" i="1"/>
  <c r="AI704" i="1" s="1"/>
  <c r="AG704" i="1"/>
  <c r="AH684" i="1"/>
  <c r="AI684" i="1" s="1"/>
  <c r="AG684" i="1"/>
  <c r="AH596" i="1"/>
  <c r="AI596" i="1" s="1"/>
  <c r="AG596" i="1"/>
  <c r="AH580" i="1"/>
  <c r="AI580" i="1" s="1"/>
  <c r="AG580" i="1"/>
  <c r="AH472" i="1"/>
  <c r="AI472" i="1" s="1"/>
  <c r="AG472" i="1"/>
  <c r="AH420" i="1"/>
  <c r="AI420" i="1" s="1"/>
  <c r="AG420" i="1"/>
  <c r="AH360" i="1"/>
  <c r="AI360" i="1" s="1"/>
  <c r="AG360" i="1"/>
  <c r="AH336" i="1"/>
  <c r="AI336" i="1" s="1"/>
  <c r="AG336" i="1"/>
  <c r="AH320" i="1"/>
  <c r="AI320" i="1" s="1"/>
  <c r="AG320" i="1"/>
  <c r="AH228" i="1"/>
  <c r="AI228" i="1" s="1"/>
  <c r="AG228" i="1"/>
  <c r="AH60" i="1"/>
  <c r="AI60" i="1" s="1"/>
  <c r="AG60" i="1"/>
  <c r="AH1803" i="1"/>
  <c r="AI1803" i="1" s="1"/>
  <c r="AG1803" i="1"/>
  <c r="AH1743" i="1"/>
  <c r="AI1743" i="1" s="1"/>
  <c r="AG1743" i="1"/>
  <c r="AH1703" i="1"/>
  <c r="AI1703" i="1" s="1"/>
  <c r="AG1703" i="1"/>
  <c r="AH1651" i="1"/>
  <c r="AI1651" i="1" s="1"/>
  <c r="AG1651" i="1"/>
  <c r="AH1523" i="1"/>
  <c r="AI1523" i="1" s="1"/>
  <c r="AG1523" i="1"/>
  <c r="AG1443" i="1"/>
  <c r="AH1443" i="1"/>
  <c r="AI1443" i="1" s="1"/>
  <c r="AH1407" i="1"/>
  <c r="AI1407" i="1" s="1"/>
  <c r="AG1407" i="1"/>
  <c r="AH1323" i="1"/>
  <c r="AI1323" i="1" s="1"/>
  <c r="AG1323" i="1"/>
  <c r="AH1067" i="1"/>
  <c r="AI1067" i="1" s="1"/>
  <c r="AG1067" i="1"/>
  <c r="AG1019" i="1"/>
  <c r="AH1019" i="1"/>
  <c r="AI1019" i="1" s="1"/>
  <c r="AH915" i="1"/>
  <c r="AI915" i="1" s="1"/>
  <c r="AG915" i="1"/>
  <c r="AH819" i="1"/>
  <c r="AI819" i="1" s="1"/>
  <c r="AG819" i="1"/>
  <c r="AH727" i="1"/>
  <c r="AI727" i="1" s="1"/>
  <c r="AG727" i="1"/>
  <c r="AH555" i="1"/>
  <c r="AI555" i="1" s="1"/>
  <c r="AG555" i="1"/>
  <c r="AH483" i="1"/>
  <c r="AI483" i="1" s="1"/>
  <c r="AG483" i="1"/>
  <c r="AH411" i="1"/>
  <c r="AI411" i="1" s="1"/>
  <c r="AG411" i="1"/>
  <c r="AH371" i="1"/>
  <c r="AI371" i="1" s="1"/>
  <c r="AG371" i="1"/>
  <c r="AH299" i="1"/>
  <c r="AI299" i="1" s="1"/>
  <c r="AG299" i="1"/>
  <c r="AH227" i="1"/>
  <c r="AI227" i="1" s="1"/>
  <c r="AG227" i="1"/>
  <c r="AH135" i="1"/>
  <c r="AI135" i="1" s="1"/>
  <c r="AG135" i="1"/>
  <c r="AH103" i="1"/>
  <c r="AI103" i="1" s="1"/>
  <c r="AG103" i="1"/>
  <c r="AH63" i="1"/>
  <c r="AI63" i="1" s="1"/>
  <c r="AG63" i="1"/>
  <c r="AH1166" i="1"/>
  <c r="AI1166" i="1" s="1"/>
  <c r="AG1166" i="1"/>
  <c r="AH1126" i="1"/>
  <c r="AI1126" i="1" s="1"/>
  <c r="AG1126" i="1"/>
  <c r="AH1106" i="1"/>
  <c r="AI1106" i="1" s="1"/>
  <c r="AG1106" i="1"/>
  <c r="AH1046" i="1"/>
  <c r="AI1046" i="1" s="1"/>
  <c r="AG1046" i="1"/>
  <c r="AH966" i="1"/>
  <c r="AI966" i="1" s="1"/>
  <c r="AG966" i="1"/>
  <c r="AH946" i="1"/>
  <c r="AI946" i="1" s="1"/>
  <c r="AG946" i="1"/>
  <c r="AH926" i="1"/>
  <c r="AI926" i="1" s="1"/>
  <c r="AG926" i="1"/>
  <c r="AH898" i="1"/>
  <c r="AI898" i="1" s="1"/>
  <c r="AG898" i="1"/>
  <c r="AH858" i="1"/>
  <c r="AI858" i="1" s="1"/>
  <c r="AG858" i="1"/>
  <c r="AH802" i="1"/>
  <c r="AI802" i="1" s="1"/>
  <c r="AG802" i="1"/>
  <c r="AH762" i="1"/>
  <c r="AI762" i="1" s="1"/>
  <c r="AG762" i="1"/>
  <c r="AH674" i="1"/>
  <c r="AI674" i="1" s="1"/>
  <c r="AG674" i="1"/>
  <c r="AH646" i="1"/>
  <c r="AI646" i="1" s="1"/>
  <c r="AG646" i="1"/>
  <c r="AH622" i="1"/>
  <c r="AI622" i="1" s="1"/>
  <c r="AG622" i="1"/>
  <c r="AH598" i="1"/>
  <c r="AI598" i="1" s="1"/>
  <c r="AH582" i="1"/>
  <c r="AI582" i="1" s="1"/>
  <c r="AG582" i="1"/>
  <c r="AH426" i="1"/>
  <c r="AI426" i="1" s="1"/>
  <c r="AG426" i="1"/>
  <c r="AH406" i="1"/>
  <c r="AI406" i="1" s="1"/>
  <c r="AG406" i="1"/>
  <c r="AH386" i="1"/>
  <c r="AI386" i="1" s="1"/>
  <c r="AG386" i="1"/>
  <c r="AH326" i="1"/>
  <c r="AI326" i="1" s="1"/>
  <c r="AG326" i="1"/>
  <c r="AH290" i="1"/>
  <c r="AI290" i="1" s="1"/>
  <c r="AG290" i="1"/>
  <c r="AH266" i="1"/>
  <c r="AI266" i="1" s="1"/>
  <c r="AG266" i="1"/>
  <c r="AH226" i="1"/>
  <c r="AI226" i="1" s="1"/>
  <c r="AG226" i="1"/>
  <c r="AH178" i="1"/>
  <c r="AI178" i="1" s="1"/>
  <c r="AG178" i="1"/>
  <c r="AH154" i="1"/>
  <c r="AI154" i="1" s="1"/>
  <c r="AG154" i="1"/>
  <c r="AH1710" i="1"/>
  <c r="AI1710" i="1" s="1"/>
  <c r="AG1710" i="1"/>
  <c r="AH1686" i="1"/>
  <c r="AI1686" i="1" s="1"/>
  <c r="AG1686" i="1"/>
  <c r="AH1662" i="1"/>
  <c r="AI1662" i="1" s="1"/>
  <c r="AG1662" i="1"/>
  <c r="AH1638" i="1"/>
  <c r="AI1638" i="1" s="1"/>
  <c r="AG1638" i="1"/>
  <c r="AH1618" i="1"/>
  <c r="AI1618" i="1" s="1"/>
  <c r="AG1618" i="1"/>
  <c r="AH1582" i="1"/>
  <c r="AI1582" i="1" s="1"/>
  <c r="AG1582" i="1"/>
  <c r="P1554" i="1"/>
  <c r="AJ1554" i="1"/>
  <c r="AH1498" i="1"/>
  <c r="AI1498" i="1" s="1"/>
  <c r="AG1498" i="1"/>
  <c r="AH1438" i="1"/>
  <c r="AI1438" i="1" s="1"/>
  <c r="AG1438" i="1"/>
  <c r="AH1358" i="1"/>
  <c r="AI1358" i="1" s="1"/>
  <c r="AG1358" i="1"/>
  <c r="AH1338" i="1"/>
  <c r="AI1338" i="1" s="1"/>
  <c r="AG1338" i="1"/>
  <c r="AH1318" i="1"/>
  <c r="AI1318" i="1" s="1"/>
  <c r="AG1318" i="1"/>
  <c r="AH1242" i="1"/>
  <c r="AI1242" i="1" s="1"/>
  <c r="AG1242" i="1"/>
  <c r="AH1210" i="1"/>
  <c r="AI1210" i="1" s="1"/>
  <c r="AG1210" i="1"/>
  <c r="AH1002" i="1"/>
  <c r="AI1002" i="1" s="1"/>
  <c r="AG1002" i="1"/>
  <c r="AH850" i="1"/>
  <c r="AI850" i="1" s="1"/>
  <c r="AG850" i="1"/>
  <c r="AH798" i="1"/>
  <c r="AI798" i="1" s="1"/>
  <c r="AG798" i="1"/>
  <c r="AH738" i="1"/>
  <c r="AI738" i="1" s="1"/>
  <c r="AG738" i="1"/>
  <c r="AH686" i="1"/>
  <c r="AI686" i="1" s="1"/>
  <c r="AG686" i="1"/>
  <c r="AH219" i="1"/>
  <c r="AI219" i="1" s="1"/>
  <c r="AG219" i="1"/>
  <c r="AH733" i="1"/>
  <c r="AI733" i="1" s="1"/>
  <c r="AG733" i="1"/>
  <c r="AH484" i="1"/>
  <c r="AI484" i="1" s="1"/>
  <c r="AG484" i="1"/>
  <c r="AH244" i="1"/>
  <c r="AI244" i="1" s="1"/>
  <c r="AG244" i="1"/>
  <c r="AH758" i="1"/>
  <c r="AI758" i="1" s="1"/>
  <c r="AG758" i="1"/>
  <c r="AH1270" i="1"/>
  <c r="AI1270" i="1" s="1"/>
  <c r="AG1270" i="1"/>
  <c r="AH1782" i="1"/>
  <c r="AI1782" i="1" s="1"/>
  <c r="AG1782" i="1"/>
  <c r="AH261" i="1"/>
  <c r="AI261" i="1" s="1"/>
  <c r="AG261" i="1"/>
  <c r="AH1287" i="1"/>
  <c r="AI1287" i="1" s="1"/>
  <c r="AG1287" i="1"/>
  <c r="AH1799" i="1"/>
  <c r="AI1799" i="1" s="1"/>
  <c r="AG1799" i="1"/>
  <c r="AH310" i="1"/>
  <c r="AI310" i="1" s="1"/>
  <c r="AG310" i="1"/>
  <c r="AH824" i="1"/>
  <c r="AI824" i="1" s="1"/>
  <c r="AG824" i="1"/>
  <c r="AH1336" i="1"/>
  <c r="AI1336" i="1" s="1"/>
  <c r="AG1336" i="1"/>
  <c r="AH532" i="1"/>
  <c r="AI532" i="1" s="1"/>
  <c r="AG532" i="1"/>
  <c r="AH311" i="1"/>
  <c r="AI311" i="1" s="1"/>
  <c r="AG311" i="1"/>
  <c r="AG825" i="1"/>
  <c r="AH825" i="1"/>
  <c r="AI825" i="1" s="1"/>
  <c r="AH8" i="1"/>
  <c r="AI8" i="1" s="1"/>
  <c r="AG8" i="1"/>
  <c r="AH1034" i="1"/>
  <c r="AI1034" i="1" s="1"/>
  <c r="AG1034" i="1"/>
  <c r="AH1546" i="1"/>
  <c r="AI1546" i="1" s="1"/>
  <c r="AG1546" i="1"/>
  <c r="AH539" i="1"/>
  <c r="AI539" i="1" s="1"/>
  <c r="AG539" i="1"/>
  <c r="AH1051" i="1"/>
  <c r="AI1051" i="1" s="1"/>
  <c r="AG1051" i="1"/>
  <c r="AH1563" i="1"/>
  <c r="AI1563" i="1" s="1"/>
  <c r="AG1563" i="1"/>
  <c r="AG1132" i="1"/>
  <c r="AH1132" i="1"/>
  <c r="AI1132" i="1" s="1"/>
  <c r="J1711" i="1"/>
  <c r="J1423" i="1"/>
  <c r="J903" i="1"/>
  <c r="J460" i="1"/>
  <c r="J1341" i="1"/>
  <c r="J1213" i="1"/>
  <c r="P1213" i="1" s="1"/>
  <c r="J1149" i="1"/>
  <c r="J1085" i="1"/>
  <c r="J1619" i="1"/>
  <c r="P1619" i="1" s="1"/>
  <c r="J1555" i="1"/>
  <c r="P1555" i="1" s="1"/>
  <c r="J1491" i="1"/>
  <c r="P1491" i="1" s="1"/>
  <c r="J1427" i="1"/>
  <c r="S1427" i="1" s="1"/>
  <c r="J1363" i="1"/>
  <c r="J1299" i="1"/>
  <c r="J1235" i="1"/>
  <c r="J1171" i="1"/>
  <c r="P1171" i="1" s="1"/>
  <c r="J1107" i="1"/>
  <c r="J1043" i="1"/>
  <c r="P1043" i="1" s="1"/>
  <c r="J979" i="1"/>
  <c r="J915" i="1"/>
  <c r="P915" i="1" s="1"/>
  <c r="J851" i="1"/>
  <c r="P851" i="1" s="1"/>
  <c r="J783" i="1"/>
  <c r="P783" i="1" s="1"/>
  <c r="J684" i="1"/>
  <c r="S684" i="1" s="1"/>
  <c r="J480" i="1"/>
  <c r="J377" i="1"/>
  <c r="J323" i="1"/>
  <c r="J655" i="1"/>
  <c r="J565" i="1"/>
  <c r="P565" i="1" s="1"/>
  <c r="J309" i="1"/>
  <c r="J195" i="1"/>
  <c r="S195" i="1" s="1"/>
  <c r="T195" i="1" s="1"/>
  <c r="U195" i="1" s="1"/>
  <c r="J131" i="1"/>
  <c r="J67" i="1"/>
  <c r="AH1801" i="1"/>
  <c r="AI1801" i="1" s="1"/>
  <c r="AG1801" i="1"/>
  <c r="AH1769" i="1"/>
  <c r="AI1769" i="1" s="1"/>
  <c r="AG1769" i="1"/>
  <c r="AG1753" i="1"/>
  <c r="AH1737" i="1"/>
  <c r="AI1737" i="1" s="1"/>
  <c r="AG1737" i="1"/>
  <c r="AJ1717" i="1"/>
  <c r="N1697" i="1"/>
  <c r="AJ1697" i="1" s="1"/>
  <c r="AH1673" i="1"/>
  <c r="AI1673" i="1" s="1"/>
  <c r="AG1673" i="1"/>
  <c r="AH1573" i="1"/>
  <c r="AI1573" i="1" s="1"/>
  <c r="AG1573" i="1"/>
  <c r="AH1545" i="1"/>
  <c r="AI1545" i="1" s="1"/>
  <c r="AG1545" i="1"/>
  <c r="AH1525" i="1"/>
  <c r="AI1525" i="1" s="1"/>
  <c r="AG1525" i="1"/>
  <c r="P1493" i="1"/>
  <c r="AJ1493" i="1"/>
  <c r="AH1473" i="1"/>
  <c r="AI1473" i="1" s="1"/>
  <c r="AG1473" i="1"/>
  <c r="AH1457" i="1"/>
  <c r="AI1457" i="1" s="1"/>
  <c r="AG1457" i="1"/>
  <c r="P1397" i="1"/>
  <c r="AJ1397" i="1"/>
  <c r="AH1357" i="1"/>
  <c r="AI1357" i="1" s="1"/>
  <c r="AG1357" i="1"/>
  <c r="AH1281" i="1"/>
  <c r="AI1281" i="1" s="1"/>
  <c r="AG1281" i="1"/>
  <c r="AH1165" i="1"/>
  <c r="AI1165" i="1" s="1"/>
  <c r="AG1165" i="1"/>
  <c r="AH1057" i="1"/>
  <c r="AI1057" i="1" s="1"/>
  <c r="AG1057" i="1"/>
  <c r="AH1037" i="1"/>
  <c r="AI1037" i="1" s="1"/>
  <c r="AG1037" i="1"/>
  <c r="AH1001" i="1"/>
  <c r="AI1001" i="1" s="1"/>
  <c r="AG1001" i="1"/>
  <c r="AH985" i="1"/>
  <c r="AI985" i="1" s="1"/>
  <c r="AG985" i="1"/>
  <c r="AH969" i="1"/>
  <c r="AI969" i="1" s="1"/>
  <c r="AG969" i="1"/>
  <c r="AH945" i="1"/>
  <c r="AI945" i="1" s="1"/>
  <c r="AG945" i="1"/>
  <c r="AH929" i="1"/>
  <c r="AI929" i="1" s="1"/>
  <c r="AG929" i="1"/>
  <c r="AH873" i="1"/>
  <c r="AI873" i="1" s="1"/>
  <c r="AG873" i="1"/>
  <c r="AH845" i="1"/>
  <c r="AI845" i="1" s="1"/>
  <c r="AG845" i="1"/>
  <c r="AH773" i="1"/>
  <c r="AI773" i="1" s="1"/>
  <c r="AG773" i="1"/>
  <c r="AH753" i="1"/>
  <c r="AI753" i="1" s="1"/>
  <c r="AG721" i="1"/>
  <c r="AH721" i="1"/>
  <c r="AI721" i="1" s="1"/>
  <c r="AH701" i="1"/>
  <c r="AI701" i="1" s="1"/>
  <c r="AG701" i="1"/>
  <c r="AH589" i="1"/>
  <c r="AI589" i="1" s="1"/>
  <c r="AG589" i="1"/>
  <c r="AH573" i="1"/>
  <c r="AI573" i="1" s="1"/>
  <c r="AG573" i="1"/>
  <c r="AH553" i="1"/>
  <c r="AI553" i="1" s="1"/>
  <c r="AG553" i="1"/>
  <c r="AH429" i="1"/>
  <c r="AI429" i="1" s="1"/>
  <c r="AG429" i="1"/>
  <c r="AH369" i="1"/>
  <c r="AI369" i="1" s="1"/>
  <c r="AG369" i="1"/>
  <c r="AH349" i="1"/>
  <c r="AI349" i="1" s="1"/>
  <c r="AG349" i="1"/>
  <c r="AH329" i="1"/>
  <c r="AI329" i="1" s="1"/>
  <c r="AG329" i="1"/>
  <c r="AH273" i="1"/>
  <c r="AI273" i="1" s="1"/>
  <c r="AG273" i="1"/>
  <c r="AH253" i="1"/>
  <c r="AI253" i="1" s="1"/>
  <c r="AG253" i="1"/>
  <c r="AH237" i="1"/>
  <c r="AI237" i="1" s="1"/>
  <c r="AG237" i="1"/>
  <c r="AH209" i="1"/>
  <c r="AI209" i="1" s="1"/>
  <c r="AG209" i="1"/>
  <c r="AH173" i="1"/>
  <c r="AI173" i="1" s="1"/>
  <c r="AG173" i="1"/>
  <c r="AH149" i="1"/>
  <c r="AI149" i="1" s="1"/>
  <c r="AG149" i="1"/>
  <c r="P81" i="1"/>
  <c r="AH53" i="1"/>
  <c r="AI53" i="1" s="1"/>
  <c r="AG53" i="1"/>
  <c r="AG1623" i="1"/>
  <c r="AH1579" i="1"/>
  <c r="AI1579" i="1" s="1"/>
  <c r="AG1579" i="1"/>
  <c r="AH1527" i="1"/>
  <c r="AI1527" i="1" s="1"/>
  <c r="AG1527" i="1"/>
  <c r="AH1387" i="1"/>
  <c r="AI1387" i="1" s="1"/>
  <c r="AG1387" i="1"/>
  <c r="AH1119" i="1"/>
  <c r="AI1119" i="1" s="1"/>
  <c r="AG1119" i="1"/>
  <c r="AH1071" i="1"/>
  <c r="AI1071" i="1" s="1"/>
  <c r="AG1071" i="1"/>
  <c r="AH1023" i="1"/>
  <c r="AI1023" i="1" s="1"/>
  <c r="AG1023" i="1"/>
  <c r="AH991" i="1"/>
  <c r="AI991" i="1" s="1"/>
  <c r="AG991" i="1"/>
  <c r="AH911" i="1"/>
  <c r="AI911" i="1" s="1"/>
  <c r="AG911" i="1"/>
  <c r="AH879" i="1"/>
  <c r="AI879" i="1" s="1"/>
  <c r="AG879" i="1"/>
  <c r="P787" i="1"/>
  <c r="AJ787" i="1"/>
  <c r="AH739" i="1"/>
  <c r="AI739" i="1" s="1"/>
  <c r="AH651" i="1"/>
  <c r="AI651" i="1" s="1"/>
  <c r="AG651" i="1"/>
  <c r="AH543" i="1"/>
  <c r="AI543" i="1" s="1"/>
  <c r="AG543" i="1"/>
  <c r="AH471" i="1"/>
  <c r="AI471" i="1" s="1"/>
  <c r="AG471" i="1"/>
  <c r="AH399" i="1"/>
  <c r="AI399" i="1" s="1"/>
  <c r="AG399" i="1"/>
  <c r="AH367" i="1"/>
  <c r="AI367" i="1" s="1"/>
  <c r="AG367" i="1"/>
  <c r="AH287" i="1"/>
  <c r="AI287" i="1" s="1"/>
  <c r="AG287" i="1"/>
  <c r="AH115" i="1"/>
  <c r="AI115" i="1" s="1"/>
  <c r="AG115" i="1"/>
  <c r="AH83" i="1"/>
  <c r="AI83" i="1" s="1"/>
  <c r="AG83" i="1"/>
  <c r="AH43" i="1"/>
  <c r="AI43" i="1" s="1"/>
  <c r="AG43" i="1"/>
  <c r="AG1804" i="1"/>
  <c r="AH1804" i="1"/>
  <c r="AI1804" i="1" s="1"/>
  <c r="AH1788" i="1"/>
  <c r="AI1788" i="1" s="1"/>
  <c r="AG1788" i="1"/>
  <c r="AH1772" i="1"/>
  <c r="AI1772" i="1" s="1"/>
  <c r="AG1772" i="1"/>
  <c r="AH1756" i="1"/>
  <c r="AI1756" i="1" s="1"/>
  <c r="AG1756" i="1"/>
  <c r="AG1740" i="1"/>
  <c r="AH1740" i="1"/>
  <c r="AI1740" i="1" s="1"/>
  <c r="AH1724" i="1"/>
  <c r="AI1724" i="1" s="1"/>
  <c r="AG1724" i="1"/>
  <c r="AH1648" i="1"/>
  <c r="AI1648" i="1" s="1"/>
  <c r="AG1648" i="1"/>
  <c r="AH1536" i="1"/>
  <c r="AI1536" i="1" s="1"/>
  <c r="AG1536" i="1"/>
  <c r="AG1516" i="1"/>
  <c r="AH1516" i="1"/>
  <c r="AI1516" i="1" s="1"/>
  <c r="AG1484" i="1"/>
  <c r="AH1484" i="1"/>
  <c r="AI1484" i="1" s="1"/>
  <c r="AH1316" i="1"/>
  <c r="AI1316" i="1" s="1"/>
  <c r="AG1316" i="1"/>
  <c r="AG1296" i="1"/>
  <c r="AH1152" i="1"/>
  <c r="AI1152" i="1" s="1"/>
  <c r="AG1152" i="1"/>
  <c r="AH1112" i="1"/>
  <c r="AI1112" i="1" s="1"/>
  <c r="AG1112" i="1"/>
  <c r="AH1088" i="1"/>
  <c r="AI1088" i="1" s="1"/>
  <c r="AG1088" i="1"/>
  <c r="AH1044" i="1"/>
  <c r="AI1044" i="1" s="1"/>
  <c r="AG1044" i="1"/>
  <c r="AH1020" i="1"/>
  <c r="AI1020" i="1" s="1"/>
  <c r="AG1020" i="1"/>
  <c r="AG1004" i="1"/>
  <c r="AH1004" i="1"/>
  <c r="AI1004" i="1" s="1"/>
  <c r="AH988" i="1"/>
  <c r="AI988" i="1" s="1"/>
  <c r="AG988" i="1"/>
  <c r="AG972" i="1"/>
  <c r="AH972" i="1"/>
  <c r="AI972" i="1" s="1"/>
  <c r="AH872" i="1"/>
  <c r="AI872" i="1" s="1"/>
  <c r="AG872" i="1"/>
  <c r="AH840" i="1"/>
  <c r="AI840" i="1" s="1"/>
  <c r="AG840" i="1"/>
  <c r="AH768" i="1"/>
  <c r="AI768" i="1" s="1"/>
  <c r="AG768" i="1"/>
  <c r="AH752" i="1"/>
  <c r="AI752" i="1" s="1"/>
  <c r="AG752" i="1"/>
  <c r="AH720" i="1"/>
  <c r="AI720" i="1" s="1"/>
  <c r="AG720" i="1"/>
  <c r="AH660" i="1"/>
  <c r="AI660" i="1" s="1"/>
  <c r="AG660" i="1"/>
  <c r="AH640" i="1"/>
  <c r="AI640" i="1" s="1"/>
  <c r="AG640" i="1"/>
  <c r="AH560" i="1"/>
  <c r="AI560" i="1" s="1"/>
  <c r="AG560" i="1"/>
  <c r="AH540" i="1"/>
  <c r="AI540" i="1" s="1"/>
  <c r="AG540" i="1"/>
  <c r="AH520" i="1"/>
  <c r="AI520" i="1" s="1"/>
  <c r="AG520" i="1"/>
  <c r="AH392" i="1"/>
  <c r="AI392" i="1" s="1"/>
  <c r="AG392" i="1"/>
  <c r="AH376" i="1"/>
  <c r="AI376" i="1" s="1"/>
  <c r="AG376" i="1"/>
  <c r="AH356" i="1"/>
  <c r="AI356" i="1" s="1"/>
  <c r="AG356" i="1"/>
  <c r="AH260" i="1"/>
  <c r="AI260" i="1" s="1"/>
  <c r="AG260" i="1"/>
  <c r="AH224" i="1"/>
  <c r="AI224" i="1" s="1"/>
  <c r="AG224" i="1"/>
  <c r="AH196" i="1"/>
  <c r="AI196" i="1" s="1"/>
  <c r="AG196" i="1"/>
  <c r="AH132" i="1"/>
  <c r="AI132" i="1" s="1"/>
  <c r="AG132" i="1"/>
  <c r="AH100" i="1"/>
  <c r="AI100" i="1" s="1"/>
  <c r="AG100" i="1"/>
  <c r="AH84" i="1"/>
  <c r="AI84" i="1" s="1"/>
  <c r="AG84" i="1"/>
  <c r="AH16" i="1"/>
  <c r="AI16" i="1" s="1"/>
  <c r="AG16" i="1"/>
  <c r="AH1643" i="1"/>
  <c r="AI1643" i="1" s="1"/>
  <c r="AG1643" i="1"/>
  <c r="AH1575" i="1"/>
  <c r="AI1575" i="1" s="1"/>
  <c r="AG1575" i="1"/>
  <c r="AH1515" i="1"/>
  <c r="AI1515" i="1" s="1"/>
  <c r="AG1515" i="1"/>
  <c r="AH1367" i="1"/>
  <c r="AI1367" i="1" s="1"/>
  <c r="AG1367" i="1"/>
  <c r="AH1239" i="1"/>
  <c r="AI1239" i="1" s="1"/>
  <c r="AG1239" i="1"/>
  <c r="AH1207" i="1"/>
  <c r="AI1207" i="1" s="1"/>
  <c r="AG1207" i="1"/>
  <c r="AG1059" i="1"/>
  <c r="AH1059" i="1"/>
  <c r="AI1059" i="1" s="1"/>
  <c r="AG947" i="1"/>
  <c r="AH767" i="1"/>
  <c r="AI767" i="1" s="1"/>
  <c r="AG767" i="1"/>
  <c r="AH719" i="1"/>
  <c r="AI719" i="1" s="1"/>
  <c r="AG719" i="1"/>
  <c r="AH639" i="1"/>
  <c r="AI639" i="1" s="1"/>
  <c r="AG639" i="1"/>
  <c r="AH591" i="1"/>
  <c r="AI591" i="1" s="1"/>
  <c r="AG591" i="1"/>
  <c r="AH175" i="1"/>
  <c r="AI175" i="1" s="1"/>
  <c r="AG175" i="1"/>
  <c r="AH11" i="1"/>
  <c r="AI11" i="1" s="1"/>
  <c r="AG11" i="1"/>
  <c r="AH1086" i="1"/>
  <c r="AI1086" i="1" s="1"/>
  <c r="AG1086" i="1"/>
  <c r="AH1062" i="1"/>
  <c r="AI1062" i="1" s="1"/>
  <c r="AG1062" i="1"/>
  <c r="AH1042" i="1"/>
  <c r="AI1042" i="1" s="1"/>
  <c r="AG1042" i="1"/>
  <c r="AH1018" i="1"/>
  <c r="AI1018" i="1" s="1"/>
  <c r="AG1018" i="1"/>
  <c r="AH998" i="1"/>
  <c r="AI998" i="1" s="1"/>
  <c r="AG998" i="1"/>
  <c r="AH982" i="1"/>
  <c r="AI982" i="1" s="1"/>
  <c r="AG982" i="1"/>
  <c r="AH962" i="1"/>
  <c r="AI962" i="1" s="1"/>
  <c r="AG962" i="1"/>
  <c r="AH922" i="1"/>
  <c r="AI922" i="1" s="1"/>
  <c r="AG922" i="1"/>
  <c r="AH666" i="1"/>
  <c r="AI666" i="1" s="1"/>
  <c r="AG666" i="1"/>
  <c r="AH642" i="1"/>
  <c r="AI642" i="1" s="1"/>
  <c r="AG642" i="1"/>
  <c r="AH546" i="1"/>
  <c r="AI546" i="1" s="1"/>
  <c r="AG546" i="1"/>
  <c r="AH526" i="1"/>
  <c r="AI526" i="1" s="1"/>
  <c r="AG526" i="1"/>
  <c r="AH506" i="1"/>
  <c r="AI506" i="1" s="1"/>
  <c r="AG506" i="1"/>
  <c r="AH490" i="1"/>
  <c r="AI490" i="1" s="1"/>
  <c r="AG490" i="1"/>
  <c r="AH474" i="1"/>
  <c r="AI474" i="1" s="1"/>
  <c r="AG474" i="1"/>
  <c r="AH442" i="1"/>
  <c r="AI442" i="1" s="1"/>
  <c r="AG442" i="1"/>
  <c r="AH262" i="1"/>
  <c r="AI262" i="1" s="1"/>
  <c r="AG262" i="1"/>
  <c r="AH194" i="1"/>
  <c r="AI194" i="1" s="1"/>
  <c r="AG194" i="1"/>
  <c r="AH150" i="1"/>
  <c r="AI150" i="1" s="1"/>
  <c r="AG150" i="1"/>
  <c r="AH130" i="1"/>
  <c r="AI130" i="1" s="1"/>
  <c r="AG130" i="1"/>
  <c r="AH98" i="1"/>
  <c r="AI98" i="1" s="1"/>
  <c r="AG98" i="1"/>
  <c r="AH82" i="1"/>
  <c r="AI82" i="1" s="1"/>
  <c r="AG82" i="1"/>
  <c r="AH38" i="1"/>
  <c r="AI38" i="1" s="1"/>
  <c r="AG38" i="1"/>
  <c r="AH10" i="1"/>
  <c r="AI10" i="1" s="1"/>
  <c r="AG10" i="1"/>
  <c r="AH1794" i="1"/>
  <c r="AI1794" i="1" s="1"/>
  <c r="AG1794" i="1"/>
  <c r="AH1762" i="1"/>
  <c r="AI1762" i="1" s="1"/>
  <c r="AG1762" i="1"/>
  <c r="AH1746" i="1"/>
  <c r="AI1746" i="1" s="1"/>
  <c r="AG1746" i="1"/>
  <c r="AH1658" i="1"/>
  <c r="AI1658" i="1" s="1"/>
  <c r="AG1658" i="1"/>
  <c r="AH1614" i="1"/>
  <c r="AI1614" i="1" s="1"/>
  <c r="AG1614" i="1"/>
  <c r="AH1494" i="1"/>
  <c r="AI1494" i="1" s="1"/>
  <c r="AH1470" i="1"/>
  <c r="AI1470" i="1" s="1"/>
  <c r="AG1470" i="1"/>
  <c r="AH1454" i="1"/>
  <c r="AI1454" i="1" s="1"/>
  <c r="AG1454" i="1"/>
  <c r="AH1414" i="1"/>
  <c r="AI1414" i="1" s="1"/>
  <c r="AG1414" i="1"/>
  <c r="AH1294" i="1"/>
  <c r="AI1294" i="1" s="1"/>
  <c r="AG1294" i="1"/>
  <c r="AH1274" i="1"/>
  <c r="AI1274" i="1" s="1"/>
  <c r="AG1274" i="1"/>
  <c r="AH730" i="1"/>
  <c r="AI730" i="1" s="1"/>
  <c r="AG730" i="1"/>
  <c r="AH796" i="1"/>
  <c r="AI796" i="1" s="1"/>
  <c r="AG796" i="1"/>
  <c r="AH308" i="1"/>
  <c r="AI308" i="1" s="1"/>
  <c r="AG308" i="1"/>
  <c r="AH822" i="1"/>
  <c r="AI822" i="1" s="1"/>
  <c r="AG822" i="1"/>
  <c r="AH1334" i="1"/>
  <c r="AI1334" i="1" s="1"/>
  <c r="AG1334" i="1"/>
  <c r="AH374" i="1"/>
  <c r="AI374" i="1" s="1"/>
  <c r="AG374" i="1"/>
  <c r="AH1400" i="1"/>
  <c r="AI1400" i="1" s="1"/>
  <c r="AG1400" i="1"/>
  <c r="AH375" i="1"/>
  <c r="AI375" i="1" s="1"/>
  <c r="AG375" i="1"/>
  <c r="AH72" i="1"/>
  <c r="AI72" i="1" s="1"/>
  <c r="AG72" i="1"/>
  <c r="AH1098" i="1"/>
  <c r="AI1098" i="1" s="1"/>
  <c r="AG1098" i="1"/>
  <c r="AH1610" i="1"/>
  <c r="AI1610" i="1" s="1"/>
  <c r="AG1610" i="1"/>
  <c r="AH1115" i="1"/>
  <c r="AI1115" i="1" s="1"/>
  <c r="AG1115" i="1"/>
  <c r="AH1627" i="1"/>
  <c r="AI1627" i="1" s="1"/>
  <c r="AG1627" i="1"/>
  <c r="AH1460" i="1"/>
  <c r="AI1460" i="1" s="1"/>
  <c r="AG1460" i="1"/>
  <c r="J1719" i="1"/>
  <c r="P1719" i="1" s="1"/>
  <c r="J1758" i="1"/>
  <c r="J1694" i="1"/>
  <c r="J1630" i="1"/>
  <c r="J1566" i="1"/>
  <c r="J1502" i="1"/>
  <c r="J1438" i="1"/>
  <c r="S1438" i="1" s="1"/>
  <c r="T1438" i="1" s="1"/>
  <c r="U1438" i="1" s="1"/>
  <c r="J1374" i="1"/>
  <c r="J1310" i="1"/>
  <c r="J1246" i="1"/>
  <c r="J1182" i="1"/>
  <c r="J1118" i="1"/>
  <c r="J1054" i="1"/>
  <c r="J1399" i="1"/>
  <c r="J839" i="1"/>
  <c r="P839" i="1" s="1"/>
  <c r="J1717" i="1"/>
  <c r="P1717" i="1" s="1"/>
  <c r="J76" i="1"/>
  <c r="J1668" i="1"/>
  <c r="J515" i="1"/>
  <c r="J335" i="1"/>
  <c r="J766" i="1"/>
  <c r="S766" i="1" s="1"/>
  <c r="J702" i="1"/>
  <c r="J638" i="1"/>
  <c r="J574" i="1"/>
  <c r="J510" i="1"/>
  <c r="J446" i="1"/>
  <c r="S446" i="1" s="1"/>
  <c r="J382" i="1"/>
  <c r="J318" i="1"/>
  <c r="J254" i="1"/>
  <c r="S254" i="1" s="1"/>
  <c r="J190" i="1"/>
  <c r="S190" i="1" s="1"/>
  <c r="J126" i="1"/>
  <c r="J62" i="1"/>
  <c r="AH1713" i="1"/>
  <c r="AI1713" i="1" s="1"/>
  <c r="AG1713" i="1"/>
  <c r="AH1669" i="1"/>
  <c r="AI1669" i="1" s="1"/>
  <c r="AG1669" i="1"/>
  <c r="N1605" i="1"/>
  <c r="AJ1605" i="1" s="1"/>
  <c r="AH1589" i="1"/>
  <c r="AI1589" i="1" s="1"/>
  <c r="AG1589" i="1"/>
  <c r="AH1569" i="1"/>
  <c r="AI1569" i="1" s="1"/>
  <c r="AG1569" i="1"/>
  <c r="AH1541" i="1"/>
  <c r="AI1541" i="1" s="1"/>
  <c r="AG1541" i="1"/>
  <c r="AH1521" i="1"/>
  <c r="AI1521" i="1" s="1"/>
  <c r="AG1521" i="1"/>
  <c r="AH1489" i="1"/>
  <c r="AI1489" i="1" s="1"/>
  <c r="AG1489" i="1"/>
  <c r="AH1413" i="1"/>
  <c r="AI1413" i="1" s="1"/>
  <c r="AG1413" i="1"/>
  <c r="AH1393" i="1"/>
  <c r="AI1393" i="1" s="1"/>
  <c r="AG1393" i="1"/>
  <c r="AH1317" i="1"/>
  <c r="AI1317" i="1" s="1"/>
  <c r="AG1317" i="1"/>
  <c r="AH1297" i="1"/>
  <c r="AI1297" i="1" s="1"/>
  <c r="AG1297" i="1"/>
  <c r="AH1261" i="1"/>
  <c r="AI1261" i="1" s="1"/>
  <c r="AG1261" i="1"/>
  <c r="AH1229" i="1"/>
  <c r="AI1229" i="1" s="1"/>
  <c r="AG1229" i="1"/>
  <c r="AH1213" i="1"/>
  <c r="AI1213" i="1" s="1"/>
  <c r="AG1213" i="1"/>
  <c r="P1189" i="1"/>
  <c r="AJ1189" i="1"/>
  <c r="AH1137" i="1"/>
  <c r="AI1137" i="1" s="1"/>
  <c r="AG1137" i="1"/>
  <c r="AH1121" i="1"/>
  <c r="AI1121" i="1" s="1"/>
  <c r="AG1121" i="1"/>
  <c r="AH1101" i="1"/>
  <c r="AI1101" i="1" s="1"/>
  <c r="AG1101" i="1"/>
  <c r="AH1077" i="1"/>
  <c r="AI1077" i="1" s="1"/>
  <c r="AG1077" i="1"/>
  <c r="AH905" i="1"/>
  <c r="AI905" i="1" s="1"/>
  <c r="AG905" i="1"/>
  <c r="AH869" i="1"/>
  <c r="AI869" i="1" s="1"/>
  <c r="AG869" i="1"/>
  <c r="AH841" i="1"/>
  <c r="AI841" i="1" s="1"/>
  <c r="AG841" i="1"/>
  <c r="AH817" i="1"/>
  <c r="AI817" i="1" s="1"/>
  <c r="AG817" i="1"/>
  <c r="AH769" i="1"/>
  <c r="AI769" i="1" s="1"/>
  <c r="AG769" i="1"/>
  <c r="AH749" i="1"/>
  <c r="AI749" i="1" s="1"/>
  <c r="AG749" i="1"/>
  <c r="AJ677" i="1"/>
  <c r="AH657" i="1"/>
  <c r="AI657" i="1" s="1"/>
  <c r="AG657" i="1"/>
  <c r="AH629" i="1"/>
  <c r="AI629" i="1" s="1"/>
  <c r="AG629" i="1"/>
  <c r="AH529" i="1"/>
  <c r="AI529" i="1" s="1"/>
  <c r="AG529" i="1"/>
  <c r="AH509" i="1"/>
  <c r="AI509" i="1" s="1"/>
  <c r="AG509" i="1"/>
  <c r="AH493" i="1"/>
  <c r="AI493" i="1" s="1"/>
  <c r="AG493" i="1"/>
  <c r="AH461" i="1"/>
  <c r="AI461" i="1" s="1"/>
  <c r="AG461" i="1"/>
  <c r="AH445" i="1"/>
  <c r="AI445" i="1" s="1"/>
  <c r="AG445" i="1"/>
  <c r="AH425" i="1"/>
  <c r="AI425" i="1" s="1"/>
  <c r="AG425" i="1"/>
  <c r="AH405" i="1"/>
  <c r="AI405" i="1" s="1"/>
  <c r="AG405" i="1"/>
  <c r="N385" i="1"/>
  <c r="AJ385" i="1" s="1"/>
  <c r="AH365" i="1"/>
  <c r="AI365" i="1" s="1"/>
  <c r="AG365" i="1"/>
  <c r="AJ293" i="1"/>
  <c r="AH189" i="1"/>
  <c r="AI189" i="1" s="1"/>
  <c r="AG189" i="1"/>
  <c r="AH169" i="1"/>
  <c r="AI169" i="1" s="1"/>
  <c r="AG169" i="1"/>
  <c r="AH145" i="1"/>
  <c r="AI145" i="1" s="1"/>
  <c r="AG145" i="1"/>
  <c r="AH125" i="1"/>
  <c r="AI125" i="1" s="1"/>
  <c r="AG125" i="1"/>
  <c r="N109" i="1"/>
  <c r="AJ109" i="1" s="1"/>
  <c r="AH77" i="1"/>
  <c r="AI77" i="1" s="1"/>
  <c r="AG77" i="1"/>
  <c r="AH33" i="1"/>
  <c r="AI33" i="1" s="1"/>
  <c r="AG33" i="1"/>
  <c r="AH9" i="1"/>
  <c r="AI9" i="1" s="1"/>
  <c r="AG9" i="1"/>
  <c r="AH1779" i="1"/>
  <c r="AI1779" i="1" s="1"/>
  <c r="AG1779" i="1"/>
  <c r="AH1707" i="1"/>
  <c r="AI1707" i="1" s="1"/>
  <c r="AG1707" i="1"/>
  <c r="AH1663" i="1"/>
  <c r="AI1663" i="1" s="1"/>
  <c r="AG1663" i="1"/>
  <c r="P1615" i="1"/>
  <c r="AJ1615" i="1"/>
  <c r="AG1571" i="1"/>
  <c r="AH1571" i="1"/>
  <c r="AI1571" i="1" s="1"/>
  <c r="AH1463" i="1"/>
  <c r="AI1463" i="1" s="1"/>
  <c r="AG1463" i="1"/>
  <c r="AH1379" i="1"/>
  <c r="AI1379" i="1" s="1"/>
  <c r="AG1379" i="1"/>
  <c r="P1347" i="1"/>
  <c r="AJ1347" i="1"/>
  <c r="AH1311" i="1"/>
  <c r="AI1311" i="1" s="1"/>
  <c r="AG1311" i="1"/>
  <c r="AH1271" i="1"/>
  <c r="AI1271" i="1" s="1"/>
  <c r="AG1271" i="1"/>
  <c r="AH1203" i="1"/>
  <c r="AI1203" i="1" s="1"/>
  <c r="AG1203" i="1"/>
  <c r="AH1151" i="1"/>
  <c r="AI1151" i="1" s="1"/>
  <c r="AG1151" i="1"/>
  <c r="AH1111" i="1"/>
  <c r="AI1111" i="1" s="1"/>
  <c r="AH951" i="1"/>
  <c r="AI951" i="1" s="1"/>
  <c r="AG951" i="1"/>
  <c r="AH779" i="1"/>
  <c r="AI779" i="1" s="1"/>
  <c r="AG779" i="1"/>
  <c r="AH683" i="1"/>
  <c r="AI683" i="1" s="1"/>
  <c r="AG683" i="1"/>
  <c r="AH643" i="1"/>
  <c r="AI643" i="1" s="1"/>
  <c r="AG643" i="1"/>
  <c r="AH535" i="1"/>
  <c r="AI535" i="1" s="1"/>
  <c r="AG535" i="1"/>
  <c r="AH319" i="1"/>
  <c r="AI319" i="1" s="1"/>
  <c r="AG319" i="1"/>
  <c r="AH187" i="1"/>
  <c r="AI187" i="1" s="1"/>
  <c r="AG187" i="1"/>
  <c r="AH147" i="1"/>
  <c r="AI147" i="1" s="1"/>
  <c r="AG147" i="1"/>
  <c r="AG1700" i="1"/>
  <c r="AH1700" i="1"/>
  <c r="AI1700" i="1" s="1"/>
  <c r="AG1676" i="1"/>
  <c r="AH1676" i="1"/>
  <c r="AI1676" i="1" s="1"/>
  <c r="AG1644" i="1"/>
  <c r="AH1644" i="1"/>
  <c r="AI1644" i="1" s="1"/>
  <c r="AH1588" i="1"/>
  <c r="AI1588" i="1" s="1"/>
  <c r="AG1588" i="1"/>
  <c r="AH1564" i="1"/>
  <c r="AI1564" i="1" s="1"/>
  <c r="AG1564" i="1"/>
  <c r="AG1512" i="1"/>
  <c r="AH1480" i="1"/>
  <c r="AI1480" i="1" s="1"/>
  <c r="AG1480" i="1"/>
  <c r="AH1448" i="1"/>
  <c r="AI1448" i="1" s="1"/>
  <c r="AG1448" i="1"/>
  <c r="AH1432" i="1"/>
  <c r="AI1432" i="1" s="1"/>
  <c r="AG1432" i="1"/>
  <c r="AH1412" i="1"/>
  <c r="AI1412" i="1" s="1"/>
  <c r="AG1412" i="1"/>
  <c r="AG1356" i="1"/>
  <c r="AH1356" i="1"/>
  <c r="AI1356" i="1" s="1"/>
  <c r="AH1276" i="1"/>
  <c r="AI1276" i="1" s="1"/>
  <c r="AG1276" i="1"/>
  <c r="AH1224" i="1"/>
  <c r="AI1224" i="1" s="1"/>
  <c r="AG1224" i="1"/>
  <c r="AH1204" i="1"/>
  <c r="AI1204" i="1" s="1"/>
  <c r="AG1204" i="1"/>
  <c r="AG1060" i="1"/>
  <c r="AH1060" i="1"/>
  <c r="AI1060" i="1" s="1"/>
  <c r="AG1040" i="1"/>
  <c r="AH948" i="1"/>
  <c r="AI948" i="1" s="1"/>
  <c r="AG948" i="1"/>
  <c r="AH904" i="1"/>
  <c r="AI904" i="1" s="1"/>
  <c r="AG904" i="1"/>
  <c r="AH868" i="1"/>
  <c r="AI868" i="1" s="1"/>
  <c r="AG868" i="1"/>
  <c r="AH836" i="1"/>
  <c r="AI836" i="1" s="1"/>
  <c r="AG836" i="1"/>
  <c r="AH748" i="1"/>
  <c r="AI748" i="1" s="1"/>
  <c r="AG748" i="1"/>
  <c r="AH680" i="1"/>
  <c r="AI680" i="1" s="1"/>
  <c r="AG680" i="1"/>
  <c r="AH636" i="1"/>
  <c r="AI636" i="1" s="1"/>
  <c r="AG636" i="1"/>
  <c r="AH616" i="1"/>
  <c r="AI616" i="1" s="1"/>
  <c r="AG616" i="1"/>
  <c r="AH592" i="1"/>
  <c r="AI592" i="1" s="1"/>
  <c r="AG592" i="1"/>
  <c r="AH576" i="1"/>
  <c r="AI576" i="1" s="1"/>
  <c r="AG576" i="1"/>
  <c r="AH556" i="1"/>
  <c r="AI556" i="1" s="1"/>
  <c r="AG556" i="1"/>
  <c r="AH500" i="1"/>
  <c r="AI500" i="1" s="1"/>
  <c r="AG500" i="1"/>
  <c r="AH468" i="1"/>
  <c r="AI468" i="1" s="1"/>
  <c r="AG468" i="1"/>
  <c r="AH436" i="1"/>
  <c r="AI436" i="1" s="1"/>
  <c r="AG436" i="1"/>
  <c r="AH412" i="1"/>
  <c r="AI412" i="1" s="1"/>
  <c r="AG412" i="1"/>
  <c r="AH332" i="1"/>
  <c r="AI332" i="1" s="1"/>
  <c r="AG332" i="1"/>
  <c r="AH316" i="1"/>
  <c r="AI316" i="1" s="1"/>
  <c r="AG316" i="1"/>
  <c r="AH300" i="1"/>
  <c r="AI300" i="1" s="1"/>
  <c r="AG300" i="1"/>
  <c r="AH280" i="1"/>
  <c r="AI280" i="1" s="1"/>
  <c r="AG280" i="1"/>
  <c r="AH152" i="1"/>
  <c r="AI152" i="1" s="1"/>
  <c r="AG152" i="1"/>
  <c r="AH56" i="1"/>
  <c r="AI56" i="1" s="1"/>
  <c r="AG56" i="1"/>
  <c r="AH40" i="1"/>
  <c r="AI40" i="1" s="1"/>
  <c r="AG40" i="1"/>
  <c r="AH12" i="1"/>
  <c r="AI12" i="1" s="1"/>
  <c r="AH1767" i="1"/>
  <c r="AI1767" i="1" s="1"/>
  <c r="AG1767" i="1"/>
  <c r="AH1695" i="1"/>
  <c r="AI1695" i="1" s="1"/>
  <c r="AG1695" i="1"/>
  <c r="AH1567" i="1"/>
  <c r="AI1567" i="1" s="1"/>
  <c r="AG1567" i="1"/>
  <c r="AH1511" i="1"/>
  <c r="AI1511" i="1" s="1"/>
  <c r="AG1511" i="1"/>
  <c r="AG1467" i="1"/>
  <c r="AH1467" i="1"/>
  <c r="AI1467" i="1" s="1"/>
  <c r="AH1399" i="1"/>
  <c r="AI1399" i="1" s="1"/>
  <c r="AG1399" i="1"/>
  <c r="AH1359" i="1"/>
  <c r="AI1359" i="1" s="1"/>
  <c r="AG1359" i="1"/>
  <c r="AG1315" i="1"/>
  <c r="AH1315" i="1"/>
  <c r="AI1315" i="1" s="1"/>
  <c r="AG1147" i="1"/>
  <c r="AH1011" i="1"/>
  <c r="AI1011" i="1" s="1"/>
  <c r="AG1011" i="1"/>
  <c r="AG867" i="1"/>
  <c r="AH867" i="1"/>
  <c r="AI867" i="1" s="1"/>
  <c r="AH811" i="1"/>
  <c r="AI811" i="1" s="1"/>
  <c r="AG811" i="1"/>
  <c r="AH679" i="1"/>
  <c r="AI679" i="1" s="1"/>
  <c r="AG679" i="1"/>
  <c r="AH631" i="1"/>
  <c r="AI631" i="1" s="1"/>
  <c r="AG631" i="1"/>
  <c r="AH547" i="1"/>
  <c r="AI547" i="1" s="1"/>
  <c r="AG547" i="1"/>
  <c r="AH507" i="1"/>
  <c r="AI507" i="1" s="1"/>
  <c r="AG507" i="1"/>
  <c r="AH443" i="1"/>
  <c r="AI443" i="1" s="1"/>
  <c r="AG443" i="1"/>
  <c r="AH403" i="1"/>
  <c r="AI403" i="1" s="1"/>
  <c r="AG403" i="1"/>
  <c r="AH291" i="1"/>
  <c r="AI291" i="1" s="1"/>
  <c r="AG291" i="1"/>
  <c r="AH251" i="1"/>
  <c r="AI251" i="1" s="1"/>
  <c r="AG251" i="1"/>
  <c r="AH211" i="1"/>
  <c r="AI211" i="1" s="1"/>
  <c r="AG211" i="1"/>
  <c r="AH127" i="1"/>
  <c r="AI127" i="1" s="1"/>
  <c r="AG127" i="1"/>
  <c r="AH1158" i="1"/>
  <c r="AI1158" i="1" s="1"/>
  <c r="AG1158" i="1"/>
  <c r="AH1122" i="1"/>
  <c r="AI1122" i="1" s="1"/>
  <c r="AG1122" i="1"/>
  <c r="AH1102" i="1"/>
  <c r="AI1102" i="1" s="1"/>
  <c r="AG1102" i="1"/>
  <c r="AH1038" i="1"/>
  <c r="AI1038" i="1" s="1"/>
  <c r="AG1038" i="1"/>
  <c r="AH938" i="1"/>
  <c r="AI938" i="1" s="1"/>
  <c r="AG938" i="1"/>
  <c r="AH890" i="1"/>
  <c r="AI890" i="1" s="1"/>
  <c r="AG890" i="1"/>
  <c r="AH838" i="1"/>
  <c r="AI838" i="1" s="1"/>
  <c r="AG838" i="1"/>
  <c r="AH794" i="1"/>
  <c r="AI794" i="1" s="1"/>
  <c r="AG794" i="1"/>
  <c r="AH706" i="1"/>
  <c r="AI706" i="1" s="1"/>
  <c r="AG706" i="1"/>
  <c r="AH618" i="1"/>
  <c r="AI618" i="1" s="1"/>
  <c r="AG618" i="1"/>
  <c r="AH594" i="1"/>
  <c r="AI594" i="1" s="1"/>
  <c r="AG594" i="1"/>
  <c r="AH578" i="1"/>
  <c r="AI578" i="1" s="1"/>
  <c r="AG578" i="1"/>
  <c r="AH422" i="1"/>
  <c r="AI422" i="1" s="1"/>
  <c r="AG422" i="1"/>
  <c r="AH402" i="1"/>
  <c r="AI402" i="1" s="1"/>
  <c r="AG402" i="1"/>
  <c r="AH382" i="1"/>
  <c r="AI382" i="1" s="1"/>
  <c r="AG382" i="1"/>
  <c r="AH362" i="1"/>
  <c r="AI362" i="1" s="1"/>
  <c r="AG362" i="1"/>
  <c r="AG322" i="1"/>
  <c r="AH306" i="1"/>
  <c r="AI306" i="1" s="1"/>
  <c r="AG306" i="1"/>
  <c r="AH282" i="1"/>
  <c r="AI282" i="1" s="1"/>
  <c r="AG282" i="1"/>
  <c r="AH258" i="1"/>
  <c r="AI258" i="1" s="1"/>
  <c r="AG258" i="1"/>
  <c r="AH242" i="1"/>
  <c r="AI242" i="1" s="1"/>
  <c r="AG242" i="1"/>
  <c r="AH218" i="1"/>
  <c r="AI218" i="1" s="1"/>
  <c r="AG218" i="1"/>
  <c r="AH174" i="1"/>
  <c r="AI174" i="1" s="1"/>
  <c r="AG174" i="1"/>
  <c r="AH78" i="1"/>
  <c r="AI78" i="1" s="1"/>
  <c r="AG78" i="1"/>
  <c r="AH34" i="1"/>
  <c r="AI34" i="1" s="1"/>
  <c r="AG34" i="1"/>
  <c r="AH1706" i="1"/>
  <c r="AI1706" i="1" s="1"/>
  <c r="AG1706" i="1"/>
  <c r="AH1682" i="1"/>
  <c r="AI1682" i="1" s="1"/>
  <c r="AG1682" i="1"/>
  <c r="AH1634" i="1"/>
  <c r="AI1634" i="1" s="1"/>
  <c r="AG1634" i="1"/>
  <c r="AH1594" i="1"/>
  <c r="AI1594" i="1" s="1"/>
  <c r="AG1594" i="1"/>
  <c r="AH1578" i="1"/>
  <c r="AI1578" i="1" s="1"/>
  <c r="AG1578" i="1"/>
  <c r="AH1490" i="1"/>
  <c r="AI1490" i="1" s="1"/>
  <c r="AG1490" i="1"/>
  <c r="AH1434" i="1"/>
  <c r="AI1434" i="1" s="1"/>
  <c r="AG1434" i="1"/>
  <c r="AH1410" i="1"/>
  <c r="AI1410" i="1" s="1"/>
  <c r="AG1410" i="1"/>
  <c r="AH1390" i="1"/>
  <c r="AI1390" i="1" s="1"/>
  <c r="AG1390" i="1"/>
  <c r="AH1314" i="1"/>
  <c r="AI1314" i="1" s="1"/>
  <c r="AG1314" i="1"/>
  <c r="AH1254" i="1"/>
  <c r="AI1254" i="1" s="1"/>
  <c r="AG1254" i="1"/>
  <c r="AH1238" i="1"/>
  <c r="AI1238" i="1" s="1"/>
  <c r="AG1238" i="1"/>
  <c r="AH1222" i="1"/>
  <c r="AI1222" i="1" s="1"/>
  <c r="AG1222" i="1"/>
  <c r="AH942" i="1"/>
  <c r="AI942" i="1" s="1"/>
  <c r="AG942" i="1"/>
  <c r="AH786" i="1"/>
  <c r="AI786" i="1" s="1"/>
  <c r="AG786" i="1"/>
  <c r="AH678" i="1"/>
  <c r="AI678" i="1" s="1"/>
  <c r="AG678" i="1"/>
  <c r="AH347" i="1"/>
  <c r="AI347" i="1" s="1"/>
  <c r="AG347" i="1"/>
  <c r="AH1156" i="1"/>
  <c r="AI1156" i="1" s="1"/>
  <c r="AG1156" i="1"/>
  <c r="AH886" i="1"/>
  <c r="AI886" i="1" s="1"/>
  <c r="AG886" i="1"/>
  <c r="AH1415" i="1"/>
  <c r="AI1415" i="1" s="1"/>
  <c r="AG1415" i="1"/>
  <c r="AH440" i="1"/>
  <c r="AI440" i="1" s="1"/>
  <c r="AG440" i="1"/>
  <c r="AH952" i="1"/>
  <c r="AI952" i="1" s="1"/>
  <c r="AG952" i="1"/>
  <c r="AG1464" i="1"/>
  <c r="AH136" i="1"/>
  <c r="AI136" i="1" s="1"/>
  <c r="AG136" i="1"/>
  <c r="AH1162" i="1"/>
  <c r="AI1162" i="1" s="1"/>
  <c r="AG1162" i="1"/>
  <c r="AH1674" i="1"/>
  <c r="AI1674" i="1" s="1"/>
  <c r="AG1674" i="1"/>
  <c r="J1095" i="1"/>
  <c r="P1095" i="1" s="1"/>
  <c r="J1671" i="1"/>
  <c r="P1671" i="1" s="1"/>
  <c r="J812" i="1"/>
  <c r="J88" i="1"/>
  <c r="S88" i="1" s="1"/>
  <c r="T88" i="1" s="1"/>
  <c r="U88" i="1" s="1"/>
  <c r="J1786" i="1"/>
  <c r="J1722" i="1"/>
  <c r="P1722" i="1" s="1"/>
  <c r="J1658" i="1"/>
  <c r="J1594" i="1"/>
  <c r="J1530" i="1"/>
  <c r="S1530" i="1" s="1"/>
  <c r="J1466" i="1"/>
  <c r="J1402" i="1"/>
  <c r="J1338" i="1"/>
  <c r="J1274" i="1"/>
  <c r="J1210" i="1"/>
  <c r="P1210" i="1" s="1"/>
  <c r="J1146" i="1"/>
  <c r="J1082" i="1"/>
  <c r="J1018" i="1"/>
  <c r="J954" i="1"/>
  <c r="J890" i="1"/>
  <c r="J826" i="1"/>
  <c r="P826" i="1" s="1"/>
  <c r="P747" i="1"/>
  <c r="J644" i="1"/>
  <c r="J440" i="1"/>
  <c r="S440" i="1" s="1"/>
  <c r="T440" i="1" s="1"/>
  <c r="U440" i="1" s="1"/>
  <c r="J337" i="1"/>
  <c r="S337" i="1" s="1"/>
  <c r="J113" i="1"/>
  <c r="J1767" i="1"/>
  <c r="J1583" i="1"/>
  <c r="J1375" i="1"/>
  <c r="J1119" i="1"/>
  <c r="P1119" i="1" s="1"/>
  <c r="J967" i="1"/>
  <c r="P967" i="1" s="1"/>
  <c r="J332" i="1"/>
  <c r="S332" i="1" s="1"/>
  <c r="T332" i="1" s="1"/>
  <c r="U332" i="1" s="1"/>
  <c r="J1636" i="1"/>
  <c r="J1524" i="1"/>
  <c r="P1524" i="1" s="1"/>
  <c r="J1372" i="1"/>
  <c r="S1372" i="1" s="1"/>
  <c r="J1236" i="1"/>
  <c r="J1116" i="1"/>
  <c r="J980" i="1"/>
  <c r="J868" i="1"/>
  <c r="P868" i="1" s="1"/>
  <c r="J596" i="1"/>
  <c r="J404" i="1"/>
  <c r="P404" i="1" s="1"/>
  <c r="J225" i="1"/>
  <c r="P225" i="1" s="1"/>
  <c r="J1699" i="1"/>
  <c r="P1699" i="1" s="1"/>
  <c r="P1441" i="1"/>
  <c r="J707" i="1"/>
  <c r="J1383" i="1"/>
  <c r="J1063" i="1"/>
  <c r="J847" i="1"/>
  <c r="P847" i="1" s="1"/>
  <c r="J640" i="1"/>
  <c r="P640" i="1" s="1"/>
  <c r="J1748" i="1"/>
  <c r="J1652" i="1"/>
  <c r="P1652" i="1" s="1"/>
  <c r="J1516" i="1"/>
  <c r="P1516" i="1" s="1"/>
  <c r="J1420" i="1"/>
  <c r="J1292" i="1"/>
  <c r="J1164" i="1"/>
  <c r="J892" i="1"/>
  <c r="J673" i="1"/>
  <c r="J1776" i="1"/>
  <c r="J1712" i="1"/>
  <c r="J1648" i="1"/>
  <c r="J1520" i="1"/>
  <c r="P1520" i="1" s="1"/>
  <c r="J1456" i="1"/>
  <c r="J1392" i="1"/>
  <c r="J1328" i="1"/>
  <c r="P1328" i="1" s="1"/>
  <c r="Z1328" i="1" s="1"/>
  <c r="J1264" i="1"/>
  <c r="J1200" i="1"/>
  <c r="J1136" i="1"/>
  <c r="J1072" i="1"/>
  <c r="J1008" i="1"/>
  <c r="J944" i="1"/>
  <c r="J880" i="1"/>
  <c r="S880" i="1" s="1"/>
  <c r="J816" i="1"/>
  <c r="S816" i="1" s="1"/>
  <c r="T816" i="1" s="1"/>
  <c r="U816" i="1" s="1"/>
  <c r="J527" i="1"/>
  <c r="S527" i="1" s="1"/>
  <c r="T527" i="1" s="1"/>
  <c r="U527" i="1" s="1"/>
  <c r="J424" i="1"/>
  <c r="J321" i="1"/>
  <c r="S321" i="1" s="1"/>
  <c r="T321" i="1" s="1"/>
  <c r="U321" i="1" s="1"/>
  <c r="J805" i="1"/>
  <c r="J741" i="1"/>
  <c r="J677" i="1"/>
  <c r="P677" i="1" s="1"/>
  <c r="J613" i="1"/>
  <c r="J549" i="1"/>
  <c r="S549" i="1" s="1"/>
  <c r="T549" i="1" s="1"/>
  <c r="U549" i="1" s="1"/>
  <c r="J421" i="1"/>
  <c r="P421" i="1" s="1"/>
  <c r="J357" i="1"/>
  <c r="J293" i="1"/>
  <c r="P293" i="1" s="1"/>
  <c r="J229" i="1"/>
  <c r="J165" i="1"/>
  <c r="P165" i="1" s="1"/>
  <c r="J101" i="1"/>
  <c r="S101" i="1" s="1"/>
  <c r="J37" i="1"/>
  <c r="P37" i="1" s="1"/>
  <c r="J746" i="1"/>
  <c r="J682" i="1"/>
  <c r="S682" i="1" s="1"/>
  <c r="T682" i="1" s="1"/>
  <c r="U682" i="1" s="1"/>
  <c r="J618" i="1"/>
  <c r="J554" i="1"/>
  <c r="S554" i="1" s="1"/>
  <c r="T554" i="1" s="1"/>
  <c r="U554" i="1" s="1"/>
  <c r="J490" i="1"/>
  <c r="J426" i="1"/>
  <c r="J362" i="1"/>
  <c r="S362" i="1" s="1"/>
  <c r="J234" i="1"/>
  <c r="J106" i="1"/>
  <c r="AH1797" i="1"/>
  <c r="AI1797" i="1" s="1"/>
  <c r="AG1797" i="1"/>
  <c r="AH1781" i="1"/>
  <c r="AI1781" i="1" s="1"/>
  <c r="AG1781" i="1"/>
  <c r="AH1765" i="1"/>
  <c r="AI1765" i="1" s="1"/>
  <c r="AG1765" i="1"/>
  <c r="AH1749" i="1"/>
  <c r="AI1749" i="1" s="1"/>
  <c r="AG1749" i="1"/>
  <c r="AH1733" i="1"/>
  <c r="AI1733" i="1" s="1"/>
  <c r="AG1733" i="1"/>
  <c r="AH1665" i="1"/>
  <c r="AI1665" i="1" s="1"/>
  <c r="AG1665" i="1"/>
  <c r="AH1641" i="1"/>
  <c r="AI1641" i="1" s="1"/>
  <c r="AG1641" i="1"/>
  <c r="AH1537" i="1"/>
  <c r="AI1537" i="1" s="1"/>
  <c r="AG1537" i="1"/>
  <c r="AH1469" i="1"/>
  <c r="AI1469" i="1" s="1"/>
  <c r="AH1453" i="1"/>
  <c r="AI1453" i="1" s="1"/>
  <c r="AG1453" i="1"/>
  <c r="AH1433" i="1"/>
  <c r="AI1433" i="1" s="1"/>
  <c r="AG1433" i="1"/>
  <c r="AH1409" i="1"/>
  <c r="AI1409" i="1" s="1"/>
  <c r="AG1409" i="1"/>
  <c r="AH1389" i="1"/>
  <c r="AI1389" i="1" s="1"/>
  <c r="AG1389" i="1"/>
  <c r="AH1353" i="1"/>
  <c r="AI1353" i="1" s="1"/>
  <c r="AG1353" i="1"/>
  <c r="AH1277" i="1"/>
  <c r="AI1277" i="1" s="1"/>
  <c r="AG1277" i="1"/>
  <c r="N1185" i="1"/>
  <c r="AJ1185" i="1" s="1"/>
  <c r="P1157" i="1"/>
  <c r="AJ1157" i="1"/>
  <c r="AH1013" i="1"/>
  <c r="AI1013" i="1" s="1"/>
  <c r="AG1013" i="1"/>
  <c r="AH981" i="1"/>
  <c r="AI981" i="1" s="1"/>
  <c r="AG981" i="1"/>
  <c r="AH961" i="1"/>
  <c r="AI961" i="1" s="1"/>
  <c r="AG961" i="1"/>
  <c r="AH941" i="1"/>
  <c r="AI941" i="1" s="1"/>
  <c r="AG941" i="1"/>
  <c r="AH885" i="1"/>
  <c r="AI885" i="1" s="1"/>
  <c r="AG885" i="1"/>
  <c r="AH865" i="1"/>
  <c r="AI865" i="1" s="1"/>
  <c r="AG865" i="1"/>
  <c r="P837" i="1"/>
  <c r="AJ837" i="1"/>
  <c r="AH765" i="1"/>
  <c r="AI765" i="1" s="1"/>
  <c r="AG765" i="1"/>
  <c r="AH745" i="1"/>
  <c r="AI745" i="1" s="1"/>
  <c r="AG745" i="1"/>
  <c r="AH717" i="1"/>
  <c r="AI717" i="1" s="1"/>
  <c r="AG717" i="1"/>
  <c r="N673" i="1"/>
  <c r="AJ673" i="1" s="1"/>
  <c r="AH625" i="1"/>
  <c r="AI625" i="1" s="1"/>
  <c r="AG625" i="1"/>
  <c r="AH601" i="1"/>
  <c r="AI601" i="1" s="1"/>
  <c r="AG601" i="1"/>
  <c r="AH585" i="1"/>
  <c r="AI585" i="1" s="1"/>
  <c r="AG585" i="1"/>
  <c r="AH549" i="1"/>
  <c r="AI549" i="1" s="1"/>
  <c r="AG549" i="1"/>
  <c r="AH341" i="1"/>
  <c r="AI341" i="1" s="1"/>
  <c r="AG341" i="1"/>
  <c r="AH309" i="1"/>
  <c r="AI309" i="1" s="1"/>
  <c r="AG309" i="1"/>
  <c r="AH289" i="1"/>
  <c r="AI289" i="1" s="1"/>
  <c r="AG289" i="1"/>
  <c r="AH269" i="1"/>
  <c r="AI269" i="1" s="1"/>
  <c r="AG269" i="1"/>
  <c r="AH249" i="1"/>
  <c r="AI249" i="1" s="1"/>
  <c r="AG249" i="1"/>
  <c r="AH233" i="1"/>
  <c r="AI233" i="1" s="1"/>
  <c r="AG233" i="1"/>
  <c r="AH205" i="1"/>
  <c r="AI205" i="1" s="1"/>
  <c r="AG205" i="1"/>
  <c r="AJ165" i="1"/>
  <c r="AH141" i="1"/>
  <c r="AI141" i="1" s="1"/>
  <c r="AG141" i="1"/>
  <c r="AH73" i="1"/>
  <c r="AI73" i="1" s="1"/>
  <c r="AG73" i="1"/>
  <c r="AH49" i="1"/>
  <c r="AI49" i="1" s="1"/>
  <c r="AG49" i="1"/>
  <c r="AH1655" i="1"/>
  <c r="AI1655" i="1" s="1"/>
  <c r="AG1655" i="1"/>
  <c r="AH1603" i="1"/>
  <c r="AI1603" i="1" s="1"/>
  <c r="AG1603" i="1"/>
  <c r="AH1519" i="1"/>
  <c r="AI1519" i="1" s="1"/>
  <c r="AG1519" i="1"/>
  <c r="AH1419" i="1"/>
  <c r="AI1419" i="1" s="1"/>
  <c r="AG1419" i="1"/>
  <c r="AG1343" i="1"/>
  <c r="AH1263" i="1"/>
  <c r="AI1263" i="1" s="1"/>
  <c r="AG1263" i="1"/>
  <c r="AH1235" i="1"/>
  <c r="AI1235" i="1" s="1"/>
  <c r="AG1235" i="1"/>
  <c r="AH1195" i="1"/>
  <c r="AI1195" i="1" s="1"/>
  <c r="AG1195" i="1"/>
  <c r="AH1103" i="1"/>
  <c r="AI1103" i="1" s="1"/>
  <c r="AG1103" i="1"/>
  <c r="AH983" i="1"/>
  <c r="AI983" i="1" s="1"/>
  <c r="AG983" i="1"/>
  <c r="AH943" i="1"/>
  <c r="AI943" i="1" s="1"/>
  <c r="AG943" i="1"/>
  <c r="AH871" i="1"/>
  <c r="AI871" i="1" s="1"/>
  <c r="AG871" i="1"/>
  <c r="AH815" i="1"/>
  <c r="AI815" i="1" s="1"/>
  <c r="AG815" i="1"/>
  <c r="AH723" i="1"/>
  <c r="AI723" i="1" s="1"/>
  <c r="AG723" i="1"/>
  <c r="AH567" i="1"/>
  <c r="AI567" i="1" s="1"/>
  <c r="AG567" i="1"/>
  <c r="AH495" i="1"/>
  <c r="AI495" i="1" s="1"/>
  <c r="AG495" i="1"/>
  <c r="AH463" i="1"/>
  <c r="AI463" i="1" s="1"/>
  <c r="AG463" i="1"/>
  <c r="AH431" i="1"/>
  <c r="AI431" i="1" s="1"/>
  <c r="AG431" i="1"/>
  <c r="AH391" i="1"/>
  <c r="AI391" i="1" s="1"/>
  <c r="AG391" i="1"/>
  <c r="AH359" i="1"/>
  <c r="AI359" i="1" s="1"/>
  <c r="AG359" i="1"/>
  <c r="AH107" i="1"/>
  <c r="AI107" i="1" s="1"/>
  <c r="AG107" i="1"/>
  <c r="AH35" i="1"/>
  <c r="AI35" i="1" s="1"/>
  <c r="AG35" i="1"/>
  <c r="AH1800" i="1"/>
  <c r="AI1800" i="1" s="1"/>
  <c r="AG1800" i="1"/>
  <c r="AH1768" i="1"/>
  <c r="AI1768" i="1" s="1"/>
  <c r="AG1768" i="1"/>
  <c r="AH1752" i="1"/>
  <c r="AI1752" i="1" s="1"/>
  <c r="AG1752" i="1"/>
  <c r="AH1736" i="1"/>
  <c r="AI1736" i="1" s="1"/>
  <c r="AG1736" i="1"/>
  <c r="AG1716" i="1"/>
  <c r="N1696" i="1"/>
  <c r="AJ1696" i="1" s="1"/>
  <c r="AH1672" i="1"/>
  <c r="AI1672" i="1" s="1"/>
  <c r="AG1672" i="1"/>
  <c r="AJ1624" i="1"/>
  <c r="AH1560" i="1"/>
  <c r="AI1560" i="1" s="1"/>
  <c r="AG1560" i="1"/>
  <c r="AH1532" i="1"/>
  <c r="AI1532" i="1" s="1"/>
  <c r="AG1532" i="1"/>
  <c r="AH1428" i="1"/>
  <c r="AI1428" i="1" s="1"/>
  <c r="AG1428" i="1"/>
  <c r="AH1372" i="1"/>
  <c r="AI1372" i="1" s="1"/>
  <c r="AG1372" i="1"/>
  <c r="AG1292" i="1"/>
  <c r="AH1292" i="1"/>
  <c r="AI1292" i="1" s="1"/>
  <c r="AH1200" i="1"/>
  <c r="AI1200" i="1" s="1"/>
  <c r="AG1200" i="1"/>
  <c r="AJ1176" i="1"/>
  <c r="AH1148" i="1"/>
  <c r="AI1148" i="1" s="1"/>
  <c r="AG1148" i="1"/>
  <c r="AH1128" i="1"/>
  <c r="AI1128" i="1" s="1"/>
  <c r="AG1128" i="1"/>
  <c r="AH1108" i="1"/>
  <c r="AI1108" i="1" s="1"/>
  <c r="AG1108" i="1"/>
  <c r="AH1084" i="1"/>
  <c r="AI1084" i="1" s="1"/>
  <c r="AG1084" i="1"/>
  <c r="AH1036" i="1"/>
  <c r="AI1036" i="1" s="1"/>
  <c r="AG1036" i="1"/>
  <c r="AH1000" i="1"/>
  <c r="AI1000" i="1" s="1"/>
  <c r="AG1000" i="1"/>
  <c r="AH984" i="1"/>
  <c r="AI984" i="1" s="1"/>
  <c r="AG984" i="1"/>
  <c r="AH968" i="1"/>
  <c r="AI968" i="1" s="1"/>
  <c r="AG968" i="1"/>
  <c r="AH944" i="1"/>
  <c r="AI944" i="1" s="1"/>
  <c r="AG944" i="1"/>
  <c r="AH928" i="1"/>
  <c r="AI928" i="1" s="1"/>
  <c r="AG928" i="1"/>
  <c r="AH884" i="1"/>
  <c r="AI884" i="1" s="1"/>
  <c r="AG884" i="1"/>
  <c r="AH864" i="1"/>
  <c r="AI864" i="1" s="1"/>
  <c r="AG864" i="1"/>
  <c r="AH832" i="1"/>
  <c r="AI832" i="1" s="1"/>
  <c r="AG832" i="1"/>
  <c r="AH792" i="1"/>
  <c r="AI792" i="1" s="1"/>
  <c r="AG792" i="1"/>
  <c r="AH744" i="1"/>
  <c r="AI744" i="1" s="1"/>
  <c r="AG744" i="1"/>
  <c r="AG716" i="1"/>
  <c r="AH716" i="1"/>
  <c r="AI716" i="1" s="1"/>
  <c r="AH676" i="1"/>
  <c r="AI676" i="1" s="1"/>
  <c r="AH656" i="1"/>
  <c r="AI656" i="1" s="1"/>
  <c r="AG656" i="1"/>
  <c r="AH388" i="1"/>
  <c r="AI388" i="1" s="1"/>
  <c r="AG388" i="1"/>
  <c r="AH352" i="1"/>
  <c r="AI352" i="1" s="1"/>
  <c r="AG352" i="1"/>
  <c r="AH256" i="1"/>
  <c r="AI256" i="1" s="1"/>
  <c r="AG256" i="1"/>
  <c r="AH240" i="1"/>
  <c r="AI240" i="1" s="1"/>
  <c r="AG240" i="1"/>
  <c r="AG216" i="1"/>
  <c r="AH192" i="1"/>
  <c r="AI192" i="1" s="1"/>
  <c r="AG192" i="1"/>
  <c r="AH172" i="1"/>
  <c r="AI172" i="1" s="1"/>
  <c r="AG172" i="1"/>
  <c r="AH148" i="1"/>
  <c r="AI148" i="1" s="1"/>
  <c r="AG148" i="1"/>
  <c r="AG128" i="1"/>
  <c r="AH96" i="1"/>
  <c r="AI96" i="1" s="1"/>
  <c r="AG96" i="1"/>
  <c r="AH80" i="1"/>
  <c r="AI80" i="1" s="1"/>
  <c r="AG80" i="1"/>
  <c r="AH1683" i="1"/>
  <c r="AI1683" i="1" s="1"/>
  <c r="AG1635" i="1"/>
  <c r="AH1635" i="1"/>
  <c r="AI1635" i="1" s="1"/>
  <c r="AH1559" i="1"/>
  <c r="AI1559" i="1" s="1"/>
  <c r="AG1559" i="1"/>
  <c r="AH1503" i="1"/>
  <c r="AI1503" i="1" s="1"/>
  <c r="AG1503" i="1"/>
  <c r="AH1427" i="1"/>
  <c r="AI1427" i="1" s="1"/>
  <c r="AG1427" i="1"/>
  <c r="AH1139" i="1"/>
  <c r="AI1139" i="1" s="1"/>
  <c r="AG1139" i="1"/>
  <c r="AH1107" i="1"/>
  <c r="AI1107" i="1" s="1"/>
  <c r="AG1107" i="1"/>
  <c r="AH939" i="1"/>
  <c r="AI939" i="1" s="1"/>
  <c r="AG939" i="1"/>
  <c r="N899" i="1"/>
  <c r="AJ899" i="1" s="1"/>
  <c r="N623" i="1"/>
  <c r="AJ623" i="1" s="1"/>
  <c r="AH579" i="1"/>
  <c r="AI579" i="1" s="1"/>
  <c r="AG579" i="1"/>
  <c r="AH395" i="1"/>
  <c r="AI395" i="1" s="1"/>
  <c r="AG395" i="1"/>
  <c r="AJ207" i="1"/>
  <c r="AH167" i="1"/>
  <c r="AI167" i="1" s="1"/>
  <c r="AG167" i="1"/>
  <c r="AH47" i="1"/>
  <c r="AI47" i="1" s="1"/>
  <c r="AG47" i="1"/>
  <c r="AH1186" i="1"/>
  <c r="AI1186" i="1" s="1"/>
  <c r="AG1186" i="1"/>
  <c r="AH1154" i="1"/>
  <c r="AI1154" i="1" s="1"/>
  <c r="AG1154" i="1"/>
  <c r="AH1082" i="1"/>
  <c r="AI1082" i="1" s="1"/>
  <c r="AG1082" i="1"/>
  <c r="AH978" i="1"/>
  <c r="AI978" i="1" s="1"/>
  <c r="AG978" i="1"/>
  <c r="AH958" i="1"/>
  <c r="AI958" i="1" s="1"/>
  <c r="AG958" i="1"/>
  <c r="AH914" i="1"/>
  <c r="AI914" i="1" s="1"/>
  <c r="AG914" i="1"/>
  <c r="AH830" i="1"/>
  <c r="AI830" i="1" s="1"/>
  <c r="AG830" i="1"/>
  <c r="AH746" i="1"/>
  <c r="AI746" i="1" s="1"/>
  <c r="AG746" i="1"/>
  <c r="AH662" i="1"/>
  <c r="AI662" i="1" s="1"/>
  <c r="AG662" i="1"/>
  <c r="AH614" i="1"/>
  <c r="AI614" i="1" s="1"/>
  <c r="AG614" i="1"/>
  <c r="AH486" i="1"/>
  <c r="AI486" i="1" s="1"/>
  <c r="AG486" i="1"/>
  <c r="AH470" i="1"/>
  <c r="AI470" i="1" s="1"/>
  <c r="AG470" i="1"/>
  <c r="AH454" i="1"/>
  <c r="AI454" i="1" s="1"/>
  <c r="AG454" i="1"/>
  <c r="AH418" i="1"/>
  <c r="AI418" i="1" s="1"/>
  <c r="AG418" i="1"/>
  <c r="AH398" i="1"/>
  <c r="AI398" i="1" s="1"/>
  <c r="AG398" i="1"/>
  <c r="AJ214" i="1"/>
  <c r="AH190" i="1"/>
  <c r="AI190" i="1" s="1"/>
  <c r="AG190" i="1"/>
  <c r="AH170" i="1"/>
  <c r="AI170" i="1" s="1"/>
  <c r="AG170" i="1"/>
  <c r="AH146" i="1"/>
  <c r="AI146" i="1" s="1"/>
  <c r="AG146" i="1"/>
  <c r="AH126" i="1"/>
  <c r="AI126" i="1" s="1"/>
  <c r="AG126" i="1"/>
  <c r="AH110" i="1"/>
  <c r="AI110" i="1" s="1"/>
  <c r="AG110" i="1"/>
  <c r="AH50" i="1"/>
  <c r="AI50" i="1" s="1"/>
  <c r="AG50" i="1"/>
  <c r="AH6" i="1"/>
  <c r="AI6" i="1" s="1"/>
  <c r="AG6" i="1"/>
  <c r="AH1790" i="1"/>
  <c r="AI1790" i="1" s="1"/>
  <c r="AG1790" i="1"/>
  <c r="AH1774" i="1"/>
  <c r="AI1774" i="1" s="1"/>
  <c r="AG1774" i="1"/>
  <c r="AH1742" i="1"/>
  <c r="AI1742" i="1" s="1"/>
  <c r="AG1742" i="1"/>
  <c r="AG1726" i="1"/>
  <c r="AH1574" i="1"/>
  <c r="AI1574" i="1" s="1"/>
  <c r="AG1574" i="1"/>
  <c r="AH1542" i="1"/>
  <c r="AI1542" i="1" s="1"/>
  <c r="AG1542" i="1"/>
  <c r="AH1518" i="1"/>
  <c r="AI1518" i="1" s="1"/>
  <c r="AG1518" i="1"/>
  <c r="AG1486" i="1"/>
  <c r="AH1466" i="1"/>
  <c r="AI1466" i="1" s="1"/>
  <c r="AG1466" i="1"/>
  <c r="AH1450" i="1"/>
  <c r="AI1450" i="1" s="1"/>
  <c r="AG1450" i="1"/>
  <c r="AH1386" i="1"/>
  <c r="AI1386" i="1" s="1"/>
  <c r="AG1386" i="1"/>
  <c r="AH1370" i="1"/>
  <c r="AI1370" i="1" s="1"/>
  <c r="AG1370" i="1"/>
  <c r="AH1198" i="1"/>
  <c r="AI1198" i="1" s="1"/>
  <c r="AG1198" i="1"/>
  <c r="AH878" i="1"/>
  <c r="AI878" i="1" s="1"/>
  <c r="AG878" i="1"/>
  <c r="AH710" i="1"/>
  <c r="AI710" i="1" s="1"/>
  <c r="AG710" i="1"/>
  <c r="AH1500" i="1"/>
  <c r="AI1500" i="1" s="1"/>
  <c r="AG1500" i="1"/>
  <c r="AH438" i="1"/>
  <c r="AI438" i="1" s="1"/>
  <c r="AG438" i="1"/>
  <c r="AH950" i="1"/>
  <c r="AI950" i="1" s="1"/>
  <c r="AG950" i="1"/>
  <c r="AH1462" i="1"/>
  <c r="AI1462" i="1" s="1"/>
  <c r="AG1462" i="1"/>
  <c r="AH1479" i="1"/>
  <c r="AI1479" i="1" s="1"/>
  <c r="AG1479" i="1"/>
  <c r="AH504" i="1"/>
  <c r="AI504" i="1" s="1"/>
  <c r="AG504" i="1"/>
  <c r="AH1528" i="1"/>
  <c r="AI1528" i="1" s="1"/>
  <c r="AG1528" i="1"/>
  <c r="AH1732" i="1"/>
  <c r="AI1732" i="1" s="1"/>
  <c r="AG1732" i="1"/>
  <c r="AH714" i="1"/>
  <c r="AI714" i="1" s="1"/>
  <c r="AG714" i="1"/>
  <c r="AH1738" i="1"/>
  <c r="AI1738" i="1" s="1"/>
  <c r="AG1738" i="1"/>
  <c r="J1573" i="1"/>
  <c r="P1573" i="1" s="1"/>
  <c r="J933" i="1"/>
  <c r="J508" i="1"/>
  <c r="J304" i="1"/>
  <c r="J387" i="1"/>
  <c r="J719" i="1"/>
  <c r="S719" i="1" s="1"/>
  <c r="T719" i="1" s="1"/>
  <c r="U719" i="1" s="1"/>
  <c r="J207" i="1"/>
  <c r="P207" i="1" s="1"/>
  <c r="J79" i="1"/>
  <c r="P79" i="1" s="1"/>
  <c r="AH1709" i="1"/>
  <c r="AI1709" i="1" s="1"/>
  <c r="AG1709" i="1"/>
  <c r="AH1685" i="1"/>
  <c r="AI1685" i="1" s="1"/>
  <c r="AG1685" i="1"/>
  <c r="P1621" i="1"/>
  <c r="AJ1621" i="1"/>
  <c r="AH1601" i="1"/>
  <c r="AI1601" i="1" s="1"/>
  <c r="AG1601" i="1"/>
  <c r="AH1585" i="1"/>
  <c r="AI1585" i="1" s="1"/>
  <c r="AG1585" i="1"/>
  <c r="AH1561" i="1"/>
  <c r="AI1561" i="1" s="1"/>
  <c r="AG1561" i="1"/>
  <c r="AH1513" i="1"/>
  <c r="AI1513" i="1" s="1"/>
  <c r="AG1513" i="1"/>
  <c r="AH1485" i="1"/>
  <c r="AI1485" i="1" s="1"/>
  <c r="AG1485" i="1"/>
  <c r="P1429" i="1"/>
  <c r="AJ1429" i="1"/>
  <c r="AH1369" i="1"/>
  <c r="AI1369" i="1" s="1"/>
  <c r="AG1369" i="1"/>
  <c r="AH1333" i="1"/>
  <c r="AI1333" i="1" s="1"/>
  <c r="AG1333" i="1"/>
  <c r="AH1313" i="1"/>
  <c r="AI1313" i="1" s="1"/>
  <c r="AG1313" i="1"/>
  <c r="AH1293" i="1"/>
  <c r="AI1293" i="1" s="1"/>
  <c r="AG1293" i="1"/>
  <c r="AH1257" i="1"/>
  <c r="AI1257" i="1" s="1"/>
  <c r="AG1257" i="1"/>
  <c r="AH1241" i="1"/>
  <c r="AI1241" i="1" s="1"/>
  <c r="AG1241" i="1"/>
  <c r="AH1205" i="1"/>
  <c r="AI1205" i="1" s="1"/>
  <c r="AG1205" i="1"/>
  <c r="AH1153" i="1"/>
  <c r="AI1153" i="1" s="1"/>
  <c r="AG1153" i="1"/>
  <c r="AH1133" i="1"/>
  <c r="AI1133" i="1" s="1"/>
  <c r="AG1133" i="1"/>
  <c r="AH1069" i="1"/>
  <c r="AI1069" i="1" s="1"/>
  <c r="AG1069" i="1"/>
  <c r="AH921" i="1"/>
  <c r="AI921" i="1" s="1"/>
  <c r="AG921" i="1"/>
  <c r="AH901" i="1"/>
  <c r="AI901" i="1" s="1"/>
  <c r="AH833" i="1"/>
  <c r="AI833" i="1" s="1"/>
  <c r="AG833" i="1"/>
  <c r="AH813" i="1"/>
  <c r="AI813" i="1" s="1"/>
  <c r="AG813" i="1"/>
  <c r="AG793" i="1"/>
  <c r="AH793" i="1"/>
  <c r="AI793" i="1" s="1"/>
  <c r="AH713" i="1"/>
  <c r="AI713" i="1" s="1"/>
  <c r="AG713" i="1"/>
  <c r="AH693" i="1"/>
  <c r="AI693" i="1" s="1"/>
  <c r="AG693" i="1"/>
  <c r="AH525" i="1"/>
  <c r="AI525" i="1" s="1"/>
  <c r="AG525" i="1"/>
  <c r="AH489" i="1"/>
  <c r="AI489" i="1" s="1"/>
  <c r="AG489" i="1"/>
  <c r="AH473" i="1"/>
  <c r="AI473" i="1" s="1"/>
  <c r="AG473" i="1"/>
  <c r="AH457" i="1"/>
  <c r="AI457" i="1" s="1"/>
  <c r="AG457" i="1"/>
  <c r="AJ421" i="1"/>
  <c r="AH381" i="1"/>
  <c r="AI381" i="1" s="1"/>
  <c r="AG381" i="1"/>
  <c r="AH361" i="1"/>
  <c r="AI361" i="1" s="1"/>
  <c r="AG361" i="1"/>
  <c r="AH285" i="1"/>
  <c r="AI285" i="1" s="1"/>
  <c r="AG285" i="1"/>
  <c r="AH265" i="1"/>
  <c r="AI265" i="1" s="1"/>
  <c r="AG265" i="1"/>
  <c r="P229" i="1"/>
  <c r="AJ229" i="1"/>
  <c r="AH201" i="1"/>
  <c r="AI201" i="1" s="1"/>
  <c r="AG201" i="1"/>
  <c r="AH185" i="1"/>
  <c r="AI185" i="1" s="1"/>
  <c r="AG185" i="1"/>
  <c r="AH161" i="1"/>
  <c r="AI161" i="1" s="1"/>
  <c r="AG161" i="1"/>
  <c r="AH137" i="1"/>
  <c r="AI137" i="1" s="1"/>
  <c r="AG137" i="1"/>
  <c r="AH121" i="1"/>
  <c r="AI121" i="1" s="1"/>
  <c r="AG121" i="1"/>
  <c r="AH105" i="1"/>
  <c r="AI105" i="1" s="1"/>
  <c r="AG105" i="1"/>
  <c r="AH29" i="1"/>
  <c r="AI29" i="1" s="1"/>
  <c r="AG29" i="1"/>
  <c r="AH1771" i="1"/>
  <c r="AI1771" i="1" s="1"/>
  <c r="AG1771" i="1"/>
  <c r="AH1739" i="1"/>
  <c r="AI1739" i="1" s="1"/>
  <c r="AG1739" i="1"/>
  <c r="AG1699" i="1"/>
  <c r="AH1699" i="1"/>
  <c r="AI1699" i="1" s="1"/>
  <c r="N1647" i="1"/>
  <c r="AJ1647" i="1" s="1"/>
  <c r="AH1555" i="1"/>
  <c r="AI1555" i="1" s="1"/>
  <c r="AG1555" i="1"/>
  <c r="AG1507" i="1"/>
  <c r="AH1507" i="1"/>
  <c r="AI1507" i="1" s="1"/>
  <c r="AH1455" i="1"/>
  <c r="AI1455" i="1" s="1"/>
  <c r="AG1455" i="1"/>
  <c r="N1411" i="1"/>
  <c r="AJ1411" i="1" s="1"/>
  <c r="AH1143" i="1"/>
  <c r="AI1143" i="1" s="1"/>
  <c r="AG1143" i="1"/>
  <c r="AH1055" i="1"/>
  <c r="AI1055" i="1" s="1"/>
  <c r="AG1055" i="1"/>
  <c r="AH863" i="1"/>
  <c r="AI863" i="1" s="1"/>
  <c r="AG863" i="1"/>
  <c r="AG763" i="1"/>
  <c r="AH763" i="1"/>
  <c r="AI763" i="1" s="1"/>
  <c r="AH715" i="1"/>
  <c r="AI715" i="1" s="1"/>
  <c r="AG715" i="1"/>
  <c r="AH675" i="1"/>
  <c r="AI675" i="1" s="1"/>
  <c r="AG675" i="1"/>
  <c r="AH635" i="1"/>
  <c r="AI635" i="1" s="1"/>
  <c r="AG635" i="1"/>
  <c r="AH527" i="1"/>
  <c r="AI527" i="1" s="1"/>
  <c r="AG527" i="1"/>
  <c r="AH423" i="1"/>
  <c r="AI423" i="1" s="1"/>
  <c r="AG423" i="1"/>
  <c r="AJ271" i="1"/>
  <c r="AH231" i="1"/>
  <c r="AI231" i="1" s="1"/>
  <c r="AG231" i="1"/>
  <c r="AH179" i="1"/>
  <c r="AI179" i="1" s="1"/>
  <c r="AG179" i="1"/>
  <c r="AH1692" i="1"/>
  <c r="AI1692" i="1" s="1"/>
  <c r="AG1692" i="1"/>
  <c r="AH1640" i="1"/>
  <c r="AI1640" i="1" s="1"/>
  <c r="AG1640" i="1"/>
  <c r="AH1620" i="1"/>
  <c r="AI1620" i="1" s="1"/>
  <c r="AG1620" i="1"/>
  <c r="AH1600" i="1"/>
  <c r="AI1600" i="1" s="1"/>
  <c r="AG1600" i="1"/>
  <c r="AH1584" i="1"/>
  <c r="AI1584" i="1" s="1"/>
  <c r="AG1584" i="1"/>
  <c r="AH1556" i="1"/>
  <c r="AI1556" i="1" s="1"/>
  <c r="AH1476" i="1"/>
  <c r="AI1476" i="1" s="1"/>
  <c r="AG1476" i="1"/>
  <c r="AH1408" i="1"/>
  <c r="AI1408" i="1" s="1"/>
  <c r="AG1408" i="1"/>
  <c r="AG1388" i="1"/>
  <c r="AH1388" i="1"/>
  <c r="AI1388" i="1" s="1"/>
  <c r="AH1352" i="1"/>
  <c r="AI1352" i="1" s="1"/>
  <c r="AG1352" i="1"/>
  <c r="AG1252" i="1"/>
  <c r="AH1252" i="1"/>
  <c r="AI1252" i="1" s="1"/>
  <c r="AH1236" i="1"/>
  <c r="AI1236" i="1" s="1"/>
  <c r="AG1236" i="1"/>
  <c r="AG1196" i="1"/>
  <c r="AH1196" i="1"/>
  <c r="AI1196" i="1" s="1"/>
  <c r="AH1104" i="1"/>
  <c r="AI1104" i="1" s="1"/>
  <c r="AG1104" i="1"/>
  <c r="AH1032" i="1"/>
  <c r="AI1032" i="1" s="1"/>
  <c r="AG1032" i="1"/>
  <c r="AH860" i="1"/>
  <c r="AI860" i="1" s="1"/>
  <c r="AG860" i="1"/>
  <c r="AH828" i="1"/>
  <c r="AI828" i="1" s="1"/>
  <c r="AG828" i="1"/>
  <c r="AG740" i="1"/>
  <c r="AH740" i="1"/>
  <c r="AI740" i="1" s="1"/>
  <c r="AH712" i="1"/>
  <c r="AI712" i="1" s="1"/>
  <c r="AG712" i="1"/>
  <c r="AH588" i="1"/>
  <c r="AI588" i="1" s="1"/>
  <c r="AG588" i="1"/>
  <c r="AH552" i="1"/>
  <c r="AI552" i="1" s="1"/>
  <c r="AG552" i="1"/>
  <c r="AH512" i="1"/>
  <c r="AI512" i="1" s="1"/>
  <c r="AG512" i="1"/>
  <c r="AH496" i="1"/>
  <c r="AI496" i="1" s="1"/>
  <c r="AG496" i="1"/>
  <c r="AH464" i="1"/>
  <c r="AI464" i="1" s="1"/>
  <c r="AG464" i="1"/>
  <c r="AH448" i="1"/>
  <c r="AI448" i="1" s="1"/>
  <c r="AG448" i="1"/>
  <c r="AH408" i="1"/>
  <c r="AI408" i="1" s="1"/>
  <c r="AG408" i="1"/>
  <c r="AH312" i="1"/>
  <c r="AI312" i="1" s="1"/>
  <c r="AG312" i="1"/>
  <c r="AH296" i="1"/>
  <c r="AI296" i="1" s="1"/>
  <c r="AG296" i="1"/>
  <c r="AH276" i="1"/>
  <c r="AI276" i="1" s="1"/>
  <c r="AG276" i="1"/>
  <c r="AH144" i="1"/>
  <c r="AI144" i="1" s="1"/>
  <c r="AG144" i="1"/>
  <c r="AH76" i="1"/>
  <c r="AI76" i="1" s="1"/>
  <c r="AG76" i="1"/>
  <c r="AH36" i="1"/>
  <c r="AI36" i="1" s="1"/>
  <c r="AG36" i="1"/>
  <c r="AH1791" i="1"/>
  <c r="AI1791" i="1" s="1"/>
  <c r="AG1791" i="1"/>
  <c r="AH1759" i="1"/>
  <c r="AI1759" i="1" s="1"/>
  <c r="AG1759" i="1"/>
  <c r="AH1727" i="1"/>
  <c r="AI1727" i="1" s="1"/>
  <c r="AG1727" i="1"/>
  <c r="AH1551" i="1"/>
  <c r="AI1551" i="1" s="1"/>
  <c r="AG1551" i="1"/>
  <c r="AH1495" i="1"/>
  <c r="AI1495" i="1" s="1"/>
  <c r="AG1495" i="1"/>
  <c r="AH1459" i="1"/>
  <c r="AI1459" i="1" s="1"/>
  <c r="AG1459" i="1"/>
  <c r="AH1303" i="1"/>
  <c r="AI1303" i="1" s="1"/>
  <c r="AG1303" i="1"/>
  <c r="AH1267" i="1"/>
  <c r="AI1267" i="1" s="1"/>
  <c r="AH1099" i="1"/>
  <c r="AI1099" i="1" s="1"/>
  <c r="AG1099" i="1"/>
  <c r="AH1043" i="1"/>
  <c r="AI1043" i="1" s="1"/>
  <c r="AG1043" i="1"/>
  <c r="AH1003" i="1"/>
  <c r="AI1003" i="1" s="1"/>
  <c r="AG1003" i="1"/>
  <c r="AH971" i="1"/>
  <c r="AI971" i="1" s="1"/>
  <c r="AG971" i="1"/>
  <c r="AH851" i="1"/>
  <c r="AI851" i="1" s="1"/>
  <c r="AG851" i="1"/>
  <c r="AG803" i="1"/>
  <c r="AH803" i="1"/>
  <c r="AI803" i="1" s="1"/>
  <c r="AH499" i="1"/>
  <c r="AI499" i="1" s="1"/>
  <c r="AG499" i="1"/>
  <c r="AH467" i="1"/>
  <c r="AI467" i="1" s="1"/>
  <c r="AG467" i="1"/>
  <c r="AH435" i="1"/>
  <c r="AI435" i="1" s="1"/>
  <c r="AG435" i="1"/>
  <c r="AH243" i="1"/>
  <c r="AI243" i="1" s="1"/>
  <c r="AG243" i="1"/>
  <c r="AH87" i="1"/>
  <c r="AI87" i="1" s="1"/>
  <c r="AG87" i="1"/>
  <c r="AH1134" i="1"/>
  <c r="AI1134" i="1" s="1"/>
  <c r="AG1134" i="1"/>
  <c r="AH934" i="1"/>
  <c r="AI934" i="1" s="1"/>
  <c r="AG934" i="1"/>
  <c r="AH910" i="1"/>
  <c r="AI910" i="1" s="1"/>
  <c r="AG910" i="1"/>
  <c r="AH826" i="1"/>
  <c r="AI826" i="1" s="1"/>
  <c r="AG826" i="1"/>
  <c r="AH782" i="1"/>
  <c r="AI782" i="1" s="1"/>
  <c r="AG782" i="1"/>
  <c r="AH742" i="1"/>
  <c r="AI742" i="1" s="1"/>
  <c r="AG742" i="1"/>
  <c r="AH698" i="1"/>
  <c r="AI698" i="1" s="1"/>
  <c r="AH634" i="1"/>
  <c r="AI634" i="1" s="1"/>
  <c r="AG634" i="1"/>
  <c r="AH610" i="1"/>
  <c r="AI610" i="1" s="1"/>
  <c r="AG610" i="1"/>
  <c r="AH574" i="1"/>
  <c r="AI574" i="1" s="1"/>
  <c r="AG574" i="1"/>
  <c r="AH394" i="1"/>
  <c r="AI394" i="1" s="1"/>
  <c r="AG394" i="1"/>
  <c r="AH358" i="1"/>
  <c r="AI358" i="1" s="1"/>
  <c r="AG358" i="1"/>
  <c r="AH334" i="1"/>
  <c r="AI334" i="1" s="1"/>
  <c r="AG334" i="1"/>
  <c r="AH318" i="1"/>
  <c r="AI318" i="1" s="1"/>
  <c r="AG318" i="1"/>
  <c r="AH278" i="1"/>
  <c r="AI278" i="1" s="1"/>
  <c r="AG278" i="1"/>
  <c r="AH254" i="1"/>
  <c r="AI254" i="1" s="1"/>
  <c r="AG254" i="1"/>
  <c r="AH238" i="1"/>
  <c r="AI238" i="1" s="1"/>
  <c r="AG238" i="1"/>
  <c r="AH166" i="1"/>
  <c r="AI166" i="1" s="1"/>
  <c r="AG166" i="1"/>
  <c r="AH70" i="1"/>
  <c r="AI70" i="1" s="1"/>
  <c r="AG70" i="1"/>
  <c r="AH26" i="1"/>
  <c r="AI26" i="1" s="1"/>
  <c r="AG26" i="1"/>
  <c r="AH1722" i="1"/>
  <c r="AI1722" i="1" s="1"/>
  <c r="AG1722" i="1"/>
  <c r="AH1702" i="1"/>
  <c r="AI1702" i="1" s="1"/>
  <c r="AG1702" i="1"/>
  <c r="AH1678" i="1"/>
  <c r="AI1678" i="1" s="1"/>
  <c r="AG1678" i="1"/>
  <c r="AH1646" i="1"/>
  <c r="AI1646" i="1" s="1"/>
  <c r="AG1646" i="1"/>
  <c r="AH1606" i="1"/>
  <c r="AI1606" i="1" s="1"/>
  <c r="AG1606" i="1"/>
  <c r="AH1538" i="1"/>
  <c r="AI1538" i="1" s="1"/>
  <c r="AG1538" i="1"/>
  <c r="AH1406" i="1"/>
  <c r="AI1406" i="1" s="1"/>
  <c r="AG1406" i="1"/>
  <c r="AH1366" i="1"/>
  <c r="AI1366" i="1" s="1"/>
  <c r="AG1366" i="1"/>
  <c r="AH1350" i="1"/>
  <c r="AI1350" i="1" s="1"/>
  <c r="AG1350" i="1"/>
  <c r="AH1250" i="1"/>
  <c r="AI1250" i="1" s="1"/>
  <c r="AG1250" i="1"/>
  <c r="AH1234" i="1"/>
  <c r="AI1234" i="1" s="1"/>
  <c r="AG1234" i="1"/>
  <c r="AH1218" i="1"/>
  <c r="AI1218" i="1" s="1"/>
  <c r="AG1218" i="1"/>
  <c r="AH918" i="1"/>
  <c r="AI918" i="1" s="1"/>
  <c r="AG918" i="1"/>
  <c r="AH770" i="1"/>
  <c r="AI770" i="1" s="1"/>
  <c r="AG770" i="1"/>
  <c r="AH658" i="1"/>
  <c r="AI658" i="1" s="1"/>
  <c r="AG658" i="1"/>
  <c r="AH502" i="1"/>
  <c r="AI502" i="1" s="1"/>
  <c r="AG502" i="1"/>
  <c r="AH1014" i="1"/>
  <c r="AI1014" i="1" s="1"/>
  <c r="AG1014" i="1"/>
  <c r="AH1526" i="1"/>
  <c r="AI1526" i="1" s="1"/>
  <c r="AG1526" i="1"/>
  <c r="AH519" i="1"/>
  <c r="AI519" i="1" s="1"/>
  <c r="AG519" i="1"/>
  <c r="AH1543" i="1"/>
  <c r="AI1543" i="1" s="1"/>
  <c r="AG1543" i="1"/>
  <c r="AH1080" i="1"/>
  <c r="AI1080" i="1" s="1"/>
  <c r="AG1080" i="1"/>
  <c r="AH55" i="1"/>
  <c r="AI55" i="1" s="1"/>
  <c r="AG55" i="1"/>
  <c r="AH264" i="1"/>
  <c r="AI264" i="1" s="1"/>
  <c r="AG264" i="1"/>
  <c r="AH778" i="1"/>
  <c r="AI778" i="1" s="1"/>
  <c r="AG778" i="1"/>
  <c r="AH1290" i="1"/>
  <c r="AI1290" i="1" s="1"/>
  <c r="AG1290" i="1"/>
  <c r="AH795" i="1"/>
  <c r="AI795" i="1" s="1"/>
  <c r="AG795" i="1"/>
  <c r="AH74" i="1"/>
  <c r="AI74" i="1" s="1"/>
  <c r="AG74" i="1"/>
  <c r="J794" i="1"/>
  <c r="J496" i="1"/>
  <c r="J579" i="1"/>
  <c r="J399" i="1"/>
  <c r="P399" i="1" s="1"/>
  <c r="AH1793" i="1"/>
  <c r="AI1793" i="1" s="1"/>
  <c r="AG1793" i="1"/>
  <c r="AH1777" i="1"/>
  <c r="AI1777" i="1" s="1"/>
  <c r="AG1777" i="1"/>
  <c r="AH1761" i="1"/>
  <c r="AI1761" i="1" s="1"/>
  <c r="AG1761" i="1"/>
  <c r="AG1745" i="1"/>
  <c r="AH1745" i="1"/>
  <c r="AI1745" i="1" s="1"/>
  <c r="AH1729" i="1"/>
  <c r="AI1729" i="1" s="1"/>
  <c r="AG1729" i="1"/>
  <c r="AH1661" i="1"/>
  <c r="AI1661" i="1" s="1"/>
  <c r="AG1661" i="1"/>
  <c r="AH1637" i="1"/>
  <c r="AI1637" i="1" s="1"/>
  <c r="AG1637" i="1"/>
  <c r="AH1617" i="1"/>
  <c r="AI1617" i="1" s="1"/>
  <c r="AG1617" i="1"/>
  <c r="P1557" i="1"/>
  <c r="AJ1557" i="1"/>
  <c r="AH1533" i="1"/>
  <c r="AI1533" i="1" s="1"/>
  <c r="AG1533" i="1"/>
  <c r="AH1509" i="1"/>
  <c r="AI1509" i="1" s="1"/>
  <c r="AG1509" i="1"/>
  <c r="AH1481" i="1"/>
  <c r="AI1481" i="1" s="1"/>
  <c r="AG1481" i="1"/>
  <c r="AH1449" i="1"/>
  <c r="AI1449" i="1" s="1"/>
  <c r="AG1449" i="1"/>
  <c r="AG1425" i="1"/>
  <c r="AH1425" i="1"/>
  <c r="AI1425" i="1" s="1"/>
  <c r="AG1405" i="1"/>
  <c r="AH1365" i="1"/>
  <c r="AI1365" i="1" s="1"/>
  <c r="AG1365" i="1"/>
  <c r="AH1349" i="1"/>
  <c r="AI1349" i="1" s="1"/>
  <c r="AG1349" i="1"/>
  <c r="AH1201" i="1"/>
  <c r="AI1201" i="1" s="1"/>
  <c r="AG1201" i="1"/>
  <c r="AH1177" i="1"/>
  <c r="AI1177" i="1" s="1"/>
  <c r="AG1177" i="1"/>
  <c r="AH1113" i="1"/>
  <c r="AI1113" i="1" s="1"/>
  <c r="AG1113" i="1"/>
  <c r="N1093" i="1"/>
  <c r="AH1065" i="1"/>
  <c r="AI1065" i="1" s="1"/>
  <c r="AG1065" i="1"/>
  <c r="AH1049" i="1"/>
  <c r="AI1049" i="1" s="1"/>
  <c r="AG1049" i="1"/>
  <c r="AH1025" i="1"/>
  <c r="AI1025" i="1" s="1"/>
  <c r="AG1025" i="1"/>
  <c r="AH1009" i="1"/>
  <c r="AI1009" i="1" s="1"/>
  <c r="AG1009" i="1"/>
  <c r="AH993" i="1"/>
  <c r="AI993" i="1" s="1"/>
  <c r="AG993" i="1"/>
  <c r="AH977" i="1"/>
  <c r="AI977" i="1" s="1"/>
  <c r="AG977" i="1"/>
  <c r="AH957" i="1"/>
  <c r="AI957" i="1" s="1"/>
  <c r="AG957" i="1"/>
  <c r="AH937" i="1"/>
  <c r="AI937" i="1" s="1"/>
  <c r="AG937" i="1"/>
  <c r="AH917" i="1"/>
  <c r="AI917" i="1" s="1"/>
  <c r="AG917" i="1"/>
  <c r="AH881" i="1"/>
  <c r="AI881" i="1" s="1"/>
  <c r="AG881" i="1"/>
  <c r="AG857" i="1"/>
  <c r="AH857" i="1"/>
  <c r="AI857" i="1" s="1"/>
  <c r="P833" i="1"/>
  <c r="AH737" i="1"/>
  <c r="AI737" i="1" s="1"/>
  <c r="AG737" i="1"/>
  <c r="AH709" i="1"/>
  <c r="AI709" i="1" s="1"/>
  <c r="AG709" i="1"/>
  <c r="AH649" i="1"/>
  <c r="AI649" i="1" s="1"/>
  <c r="AG649" i="1"/>
  <c r="AH621" i="1"/>
  <c r="AI621" i="1" s="1"/>
  <c r="AG621" i="1"/>
  <c r="AH597" i="1"/>
  <c r="AI597" i="1" s="1"/>
  <c r="AG597" i="1"/>
  <c r="N581" i="1"/>
  <c r="AJ581" i="1" s="1"/>
  <c r="AJ565" i="1"/>
  <c r="AH545" i="1"/>
  <c r="AI545" i="1" s="1"/>
  <c r="AG545" i="1"/>
  <c r="AH397" i="1"/>
  <c r="AI397" i="1" s="1"/>
  <c r="AG397" i="1"/>
  <c r="AH337" i="1"/>
  <c r="AI337" i="1" s="1"/>
  <c r="AG337" i="1"/>
  <c r="AH321" i="1"/>
  <c r="AI321" i="1" s="1"/>
  <c r="AG321" i="1"/>
  <c r="AH245" i="1"/>
  <c r="AI245" i="1" s="1"/>
  <c r="AG245" i="1"/>
  <c r="AH225" i="1"/>
  <c r="AI225" i="1" s="1"/>
  <c r="AG225" i="1"/>
  <c r="P161" i="1"/>
  <c r="AH65" i="1"/>
  <c r="AI65" i="1" s="1"/>
  <c r="AG65" i="1"/>
  <c r="AH45" i="1"/>
  <c r="AI45" i="1" s="1"/>
  <c r="AG45" i="1"/>
  <c r="AH1639" i="1"/>
  <c r="AI1639" i="1" s="1"/>
  <c r="AG1639" i="1"/>
  <c r="AG1595" i="1"/>
  <c r="AH1595" i="1"/>
  <c r="AI1595" i="1" s="1"/>
  <c r="P1547" i="1"/>
  <c r="AJ1547" i="1"/>
  <c r="AH1335" i="1"/>
  <c r="AI1335" i="1" s="1"/>
  <c r="AG1335" i="1"/>
  <c r="AG1295" i="1"/>
  <c r="AH1255" i="1"/>
  <c r="AI1255" i="1" s="1"/>
  <c r="AG1255" i="1"/>
  <c r="AH1227" i="1"/>
  <c r="AI1227" i="1" s="1"/>
  <c r="AG1227" i="1"/>
  <c r="AG1187" i="1"/>
  <c r="AH1187" i="1"/>
  <c r="AI1187" i="1" s="1"/>
  <c r="N1135" i="1"/>
  <c r="AJ1135" i="1" s="1"/>
  <c r="AH1007" i="1"/>
  <c r="AI1007" i="1" s="1"/>
  <c r="AG1007" i="1"/>
  <c r="AH975" i="1"/>
  <c r="AI975" i="1" s="1"/>
  <c r="AG975" i="1"/>
  <c r="AH895" i="1"/>
  <c r="AI895" i="1" s="1"/>
  <c r="AG895" i="1"/>
  <c r="AH855" i="1"/>
  <c r="AI855" i="1" s="1"/>
  <c r="AG855" i="1"/>
  <c r="AG707" i="1"/>
  <c r="AH707" i="1"/>
  <c r="AI707" i="1" s="1"/>
  <c r="P627" i="1"/>
  <c r="AJ627" i="1"/>
  <c r="AH587" i="1"/>
  <c r="AI587" i="1" s="1"/>
  <c r="AG587" i="1"/>
  <c r="AH559" i="1"/>
  <c r="AI559" i="1" s="1"/>
  <c r="AG559" i="1"/>
  <c r="AH487" i="1"/>
  <c r="AI487" i="1" s="1"/>
  <c r="AG487" i="1"/>
  <c r="AH383" i="1"/>
  <c r="AI383" i="1" s="1"/>
  <c r="AG383" i="1"/>
  <c r="AH343" i="1"/>
  <c r="AI343" i="1" s="1"/>
  <c r="AG343" i="1"/>
  <c r="AH263" i="1"/>
  <c r="AI263" i="1" s="1"/>
  <c r="AG263" i="1"/>
  <c r="AH99" i="1"/>
  <c r="AI99" i="1" s="1"/>
  <c r="AG99" i="1"/>
  <c r="AH59" i="1"/>
  <c r="AI59" i="1" s="1"/>
  <c r="AG59" i="1"/>
  <c r="AH1796" i="1"/>
  <c r="AI1796" i="1" s="1"/>
  <c r="AG1796" i="1"/>
  <c r="AG1764" i="1"/>
  <c r="AH1764" i="1"/>
  <c r="AI1764" i="1" s="1"/>
  <c r="AH1688" i="1"/>
  <c r="AI1688" i="1" s="1"/>
  <c r="AG1688" i="1"/>
  <c r="AH1664" i="1"/>
  <c r="AI1664" i="1" s="1"/>
  <c r="AG1664" i="1"/>
  <c r="AH1616" i="1"/>
  <c r="AI1616" i="1" s="1"/>
  <c r="AG1616" i="1"/>
  <c r="AG1552" i="1"/>
  <c r="AH1424" i="1"/>
  <c r="AI1424" i="1" s="1"/>
  <c r="AG1424" i="1"/>
  <c r="AH1384" i="1"/>
  <c r="AI1384" i="1" s="1"/>
  <c r="AG1384" i="1"/>
  <c r="AH1368" i="1"/>
  <c r="AI1368" i="1" s="1"/>
  <c r="AG1368" i="1"/>
  <c r="AH1328" i="1"/>
  <c r="AI1328" i="1" s="1"/>
  <c r="AG1328" i="1"/>
  <c r="AH1308" i="1"/>
  <c r="AI1308" i="1" s="1"/>
  <c r="AG1308" i="1"/>
  <c r="AH1288" i="1"/>
  <c r="AI1288" i="1" s="1"/>
  <c r="AG1288" i="1"/>
  <c r="AH1268" i="1"/>
  <c r="AI1268" i="1" s="1"/>
  <c r="AG1268" i="1"/>
  <c r="AH1168" i="1"/>
  <c r="AI1168" i="1" s="1"/>
  <c r="AG1168" i="1"/>
  <c r="AH1140" i="1"/>
  <c r="AI1140" i="1" s="1"/>
  <c r="AG1140" i="1"/>
  <c r="AG1124" i="1"/>
  <c r="AH1124" i="1"/>
  <c r="AI1124" i="1" s="1"/>
  <c r="AH1076" i="1"/>
  <c r="AI1076" i="1" s="1"/>
  <c r="AG1076" i="1"/>
  <c r="AH1028" i="1"/>
  <c r="AI1028" i="1" s="1"/>
  <c r="AG1028" i="1"/>
  <c r="AH1012" i="1"/>
  <c r="AI1012" i="1" s="1"/>
  <c r="AG1012" i="1"/>
  <c r="AH960" i="1"/>
  <c r="AI960" i="1" s="1"/>
  <c r="AG960" i="1"/>
  <c r="AH940" i="1"/>
  <c r="AI940" i="1" s="1"/>
  <c r="AG940" i="1"/>
  <c r="AH920" i="1"/>
  <c r="AI920" i="1" s="1"/>
  <c r="AG920" i="1"/>
  <c r="AH880" i="1"/>
  <c r="AI880" i="1" s="1"/>
  <c r="AG880" i="1"/>
  <c r="AH856" i="1"/>
  <c r="AI856" i="1" s="1"/>
  <c r="AG856" i="1"/>
  <c r="AH692" i="1"/>
  <c r="AI692" i="1" s="1"/>
  <c r="AG692" i="1"/>
  <c r="AH628" i="1"/>
  <c r="AI628" i="1" s="1"/>
  <c r="AG628" i="1"/>
  <c r="AH604" i="1"/>
  <c r="AI604" i="1" s="1"/>
  <c r="AG604" i="1"/>
  <c r="AH528" i="1"/>
  <c r="AI528" i="1" s="1"/>
  <c r="AG528" i="1"/>
  <c r="AG384" i="1"/>
  <c r="AH252" i="1"/>
  <c r="AI252" i="1" s="1"/>
  <c r="AG252" i="1"/>
  <c r="AH236" i="1"/>
  <c r="AI236" i="1" s="1"/>
  <c r="AG236" i="1"/>
  <c r="AH208" i="1"/>
  <c r="AI208" i="1" s="1"/>
  <c r="AG208" i="1"/>
  <c r="AH188" i="1"/>
  <c r="AI188" i="1" s="1"/>
  <c r="AG188" i="1"/>
  <c r="AH164" i="1"/>
  <c r="AI164" i="1" s="1"/>
  <c r="AG164" i="1"/>
  <c r="AH140" i="1"/>
  <c r="AI140" i="1" s="1"/>
  <c r="AG140" i="1"/>
  <c r="AH108" i="1"/>
  <c r="AI108" i="1" s="1"/>
  <c r="AG108" i="1"/>
  <c r="AH32" i="1"/>
  <c r="AI32" i="1" s="1"/>
  <c r="AG32" i="1"/>
  <c r="AH1719" i="1"/>
  <c r="AI1719" i="1" s="1"/>
  <c r="AG1719" i="1"/>
  <c r="AH1675" i="1"/>
  <c r="AI1675" i="1" s="1"/>
  <c r="AG1675" i="1"/>
  <c r="AH1591" i="1"/>
  <c r="AI1591" i="1" s="1"/>
  <c r="AG1591" i="1"/>
  <c r="AH1487" i="1"/>
  <c r="AI1487" i="1" s="1"/>
  <c r="AG1487" i="1"/>
  <c r="AH1423" i="1"/>
  <c r="AI1423" i="1" s="1"/>
  <c r="AG1423" i="1"/>
  <c r="AG1339" i="1"/>
  <c r="AH1339" i="1"/>
  <c r="AI1339" i="1" s="1"/>
  <c r="AG1299" i="1"/>
  <c r="AH1259" i="1"/>
  <c r="AI1259" i="1" s="1"/>
  <c r="AG1259" i="1"/>
  <c r="AH1183" i="1"/>
  <c r="AI1183" i="1" s="1"/>
  <c r="AG1183" i="1"/>
  <c r="AH1131" i="1"/>
  <c r="AI1131" i="1" s="1"/>
  <c r="AG1131" i="1"/>
  <c r="AH1035" i="1"/>
  <c r="AI1035" i="1" s="1"/>
  <c r="AG1035" i="1"/>
  <c r="AG931" i="1"/>
  <c r="AH931" i="1"/>
  <c r="AI931" i="1" s="1"/>
  <c r="AG891" i="1"/>
  <c r="AH891" i="1"/>
  <c r="AI891" i="1" s="1"/>
  <c r="AH703" i="1"/>
  <c r="AI703" i="1" s="1"/>
  <c r="AG703" i="1"/>
  <c r="AH615" i="1"/>
  <c r="AI615" i="1" s="1"/>
  <c r="AG615" i="1"/>
  <c r="AH571" i="1"/>
  <c r="AI571" i="1" s="1"/>
  <c r="AG571" i="1"/>
  <c r="AH531" i="1"/>
  <c r="AI531" i="1" s="1"/>
  <c r="AG531" i="1"/>
  <c r="AH275" i="1"/>
  <c r="AI275" i="1" s="1"/>
  <c r="AG275" i="1"/>
  <c r="AH39" i="1"/>
  <c r="AI39" i="1" s="1"/>
  <c r="AG39" i="1"/>
  <c r="AH1150" i="1"/>
  <c r="AI1150" i="1" s="1"/>
  <c r="AG1150" i="1"/>
  <c r="AH1114" i="1"/>
  <c r="AI1114" i="1" s="1"/>
  <c r="AG1114" i="1"/>
  <c r="AH1026" i="1"/>
  <c r="AI1026" i="1" s="1"/>
  <c r="AG1026" i="1"/>
  <c r="AH954" i="1"/>
  <c r="AI954" i="1" s="1"/>
  <c r="AG954" i="1"/>
  <c r="AG874" i="1"/>
  <c r="AH774" i="1"/>
  <c r="AI774" i="1" s="1"/>
  <c r="AG774" i="1"/>
  <c r="AH654" i="1"/>
  <c r="AI654" i="1" s="1"/>
  <c r="AG654" i="1"/>
  <c r="AH554" i="1"/>
  <c r="AI554" i="1" s="1"/>
  <c r="AG554" i="1"/>
  <c r="AH534" i="1"/>
  <c r="AI534" i="1" s="1"/>
  <c r="AG534" i="1"/>
  <c r="AH498" i="1"/>
  <c r="AI498" i="1" s="1"/>
  <c r="AG498" i="1"/>
  <c r="AH482" i="1"/>
  <c r="AI482" i="1" s="1"/>
  <c r="AG482" i="1"/>
  <c r="AH466" i="1"/>
  <c r="AI466" i="1" s="1"/>
  <c r="AG466" i="1"/>
  <c r="AH434" i="1"/>
  <c r="AI434" i="1" s="1"/>
  <c r="AG434" i="1"/>
  <c r="AH298" i="1"/>
  <c r="AI298" i="1" s="1"/>
  <c r="AG298" i="1"/>
  <c r="AH206" i="1"/>
  <c r="AI206" i="1" s="1"/>
  <c r="AG206" i="1"/>
  <c r="AH138" i="1"/>
  <c r="AI138" i="1" s="1"/>
  <c r="AG138" i="1"/>
  <c r="AH122" i="1"/>
  <c r="AI122" i="1" s="1"/>
  <c r="AG122" i="1"/>
  <c r="AH90" i="1"/>
  <c r="AI90" i="1" s="1"/>
  <c r="AG90" i="1"/>
  <c r="AH46" i="1"/>
  <c r="AI46" i="1" s="1"/>
  <c r="AG46" i="1"/>
  <c r="P22" i="1"/>
  <c r="AH1786" i="1"/>
  <c r="AI1786" i="1" s="1"/>
  <c r="AG1786" i="1"/>
  <c r="AH1770" i="1"/>
  <c r="AI1770" i="1" s="1"/>
  <c r="AG1770" i="1"/>
  <c r="AH1698" i="1"/>
  <c r="AI1698" i="1" s="1"/>
  <c r="AG1698" i="1"/>
  <c r="AH1534" i="1"/>
  <c r="AI1534" i="1" s="1"/>
  <c r="AG1534" i="1"/>
  <c r="AH1510" i="1"/>
  <c r="AI1510" i="1" s="1"/>
  <c r="AG1510" i="1"/>
  <c r="AG1478" i="1"/>
  <c r="AH1446" i="1"/>
  <c r="AI1446" i="1" s="1"/>
  <c r="AG1446" i="1"/>
  <c r="AH1382" i="1"/>
  <c r="AI1382" i="1" s="1"/>
  <c r="AG1382" i="1"/>
  <c r="AH1326" i="1"/>
  <c r="AI1326" i="1" s="1"/>
  <c r="AG1326" i="1"/>
  <c r="AH1306" i="1"/>
  <c r="AI1306" i="1" s="1"/>
  <c r="AG1306" i="1"/>
  <c r="AH1286" i="1"/>
  <c r="AI1286" i="1" s="1"/>
  <c r="AG1286" i="1"/>
  <c r="AH870" i="1"/>
  <c r="AI870" i="1" s="1"/>
  <c r="AG870" i="1"/>
  <c r="AH814" i="1"/>
  <c r="AI814" i="1" s="1"/>
  <c r="AG814" i="1"/>
  <c r="AH27" i="1"/>
  <c r="AI27" i="1" s="1"/>
  <c r="AG27" i="1"/>
  <c r="AH52" i="1"/>
  <c r="AI52" i="1" s="1"/>
  <c r="AG52" i="1"/>
  <c r="AH1078" i="1"/>
  <c r="AI1078" i="1" s="1"/>
  <c r="AG1078" i="1"/>
  <c r="AH1590" i="1"/>
  <c r="AI1590" i="1" s="1"/>
  <c r="AG1590" i="1"/>
  <c r="AH583" i="1"/>
  <c r="AI583" i="1" s="1"/>
  <c r="AG583" i="1"/>
  <c r="AH1607" i="1"/>
  <c r="AI1607" i="1" s="1"/>
  <c r="AG1607" i="1"/>
  <c r="AH1144" i="1"/>
  <c r="AI1144" i="1" s="1"/>
  <c r="AG1144" i="1"/>
  <c r="AH119" i="1"/>
  <c r="AI119" i="1" s="1"/>
  <c r="AG119" i="1"/>
  <c r="AH328" i="1"/>
  <c r="AI328" i="1" s="1"/>
  <c r="AG328" i="1"/>
  <c r="AH1354" i="1"/>
  <c r="AI1354" i="1" s="1"/>
  <c r="AG1354" i="1"/>
  <c r="AH668" i="1"/>
  <c r="AI668" i="1" s="1"/>
  <c r="AG668" i="1"/>
  <c r="J1414" i="1"/>
  <c r="J1286" i="1"/>
  <c r="P1286" i="1" s="1"/>
  <c r="J1158" i="1"/>
  <c r="P1158" i="1" s="1"/>
  <c r="J1030" i="1"/>
  <c r="J902" i="1"/>
  <c r="J838" i="1"/>
  <c r="P838" i="1" s="1"/>
  <c r="J664" i="1"/>
  <c r="S664" i="1" s="1"/>
  <c r="T664" i="1" s="1"/>
  <c r="U664" i="1" s="1"/>
  <c r="J1031" i="1"/>
  <c r="P1031" i="1" s="1"/>
  <c r="J1783" i="1"/>
  <c r="J1519" i="1"/>
  <c r="J1295" i="1"/>
  <c r="J768" i="1"/>
  <c r="J268" i="1"/>
  <c r="J1685" i="1"/>
  <c r="J917" i="1"/>
  <c r="P917" i="1" s="1"/>
  <c r="J1747" i="1"/>
  <c r="J1655" i="1"/>
  <c r="P1655" i="1" s="1"/>
  <c r="J1487" i="1"/>
  <c r="P1487" i="1" s="1"/>
  <c r="J1255" i="1"/>
  <c r="J204" i="1"/>
  <c r="P204" i="1" s="1"/>
  <c r="J1764" i="1"/>
  <c r="J1588" i="1"/>
  <c r="J1468" i="1"/>
  <c r="J1180" i="1"/>
  <c r="J1060" i="1"/>
  <c r="J956" i="1"/>
  <c r="S956" i="1" s="1"/>
  <c r="J828" i="1"/>
  <c r="J545" i="1"/>
  <c r="P545" i="1" s="1"/>
  <c r="J340" i="1"/>
  <c r="J1801" i="1"/>
  <c r="J1737" i="1"/>
  <c r="S1737" i="1" s="1"/>
  <c r="T1737" i="1" s="1"/>
  <c r="U1737" i="1" s="1"/>
  <c r="J1673" i="1"/>
  <c r="P1673" i="1" s="1"/>
  <c r="J1609" i="1"/>
  <c r="J1545" i="1"/>
  <c r="J1481" i="1"/>
  <c r="J1417" i="1"/>
  <c r="J1353" i="1"/>
  <c r="J1289" i="1"/>
  <c r="J1225" i="1"/>
  <c r="J1161" i="1"/>
  <c r="J1097" i="1"/>
  <c r="J1033" i="1"/>
  <c r="J969" i="1"/>
  <c r="P969" i="1" s="1"/>
  <c r="J905" i="1"/>
  <c r="J841" i="1"/>
  <c r="P841" i="1" s="1"/>
  <c r="J770" i="1"/>
  <c r="J668" i="1"/>
  <c r="S668" i="1" s="1"/>
  <c r="T668" i="1" s="1"/>
  <c r="U668" i="1" s="1"/>
  <c r="J464" i="1"/>
  <c r="J361" i="1"/>
  <c r="J259" i="1"/>
  <c r="J144" i="1"/>
  <c r="J15" i="1"/>
  <c r="P15" i="1" s="1"/>
  <c r="Q15" i="1" s="1"/>
  <c r="R15" i="1" s="1"/>
  <c r="J1244" i="1"/>
  <c r="J1108" i="1"/>
  <c r="P1108" i="1" s="1"/>
  <c r="J988" i="1"/>
  <c r="S988" i="1" s="1"/>
  <c r="T988" i="1" s="1"/>
  <c r="U988" i="1" s="1"/>
  <c r="J1715" i="1"/>
  <c r="J1624" i="1"/>
  <c r="P1624" i="1" s="1"/>
  <c r="J1432" i="1"/>
  <c r="P1432" i="1" s="1"/>
  <c r="J1304" i="1"/>
  <c r="P1304" i="1" s="1"/>
  <c r="J1176" i="1"/>
  <c r="P1176" i="1" s="1"/>
  <c r="J984" i="1"/>
  <c r="S984" i="1" s="1"/>
  <c r="J920" i="1"/>
  <c r="J856" i="1"/>
  <c r="P856" i="1" s="1"/>
  <c r="J591" i="1"/>
  <c r="J385" i="1"/>
  <c r="J781" i="1"/>
  <c r="P781" i="1" s="1"/>
  <c r="J717" i="1"/>
  <c r="P717" i="1" s="1"/>
  <c r="J722" i="1"/>
  <c r="P722" i="1" s="1"/>
  <c r="J530" i="1"/>
  <c r="J466" i="1"/>
  <c r="J274" i="1"/>
  <c r="P274" i="1" s="1"/>
  <c r="J210" i="1"/>
  <c r="J146" i="1"/>
  <c r="P146" i="1" s="1"/>
  <c r="J82" i="1"/>
  <c r="J17" i="1"/>
  <c r="AH1705" i="1"/>
  <c r="AI1705" i="1" s="1"/>
  <c r="AG1705" i="1"/>
  <c r="AH1681" i="1"/>
  <c r="AI1681" i="1" s="1"/>
  <c r="AG1681" i="1"/>
  <c r="AH1581" i="1"/>
  <c r="AI1581" i="1" s="1"/>
  <c r="AG1581" i="1"/>
  <c r="AH1553" i="1"/>
  <c r="AI1553" i="1" s="1"/>
  <c r="AG1553" i="1"/>
  <c r="AH1505" i="1"/>
  <c r="AI1505" i="1" s="1"/>
  <c r="AG1505" i="1"/>
  <c r="AH1445" i="1"/>
  <c r="AI1445" i="1" s="1"/>
  <c r="AG1445" i="1"/>
  <c r="AH1381" i="1"/>
  <c r="AI1381" i="1" s="1"/>
  <c r="AG1381" i="1"/>
  <c r="AH1345" i="1"/>
  <c r="AI1345" i="1" s="1"/>
  <c r="AG1345" i="1"/>
  <c r="AH1329" i="1"/>
  <c r="AI1329" i="1" s="1"/>
  <c r="AG1329" i="1"/>
  <c r="AH1289" i="1"/>
  <c r="AI1289" i="1" s="1"/>
  <c r="AH1253" i="1"/>
  <c r="AI1253" i="1" s="1"/>
  <c r="AG1253" i="1"/>
  <c r="AH1221" i="1"/>
  <c r="AI1221" i="1" s="1"/>
  <c r="AG1221" i="1"/>
  <c r="AH1197" i="1"/>
  <c r="AI1197" i="1" s="1"/>
  <c r="AG1197" i="1"/>
  <c r="AH1173" i="1"/>
  <c r="AI1173" i="1" s="1"/>
  <c r="AG1173" i="1"/>
  <c r="AH1149" i="1"/>
  <c r="AI1149" i="1" s="1"/>
  <c r="AG1149" i="1"/>
  <c r="AH1129" i="1"/>
  <c r="AI1129" i="1" s="1"/>
  <c r="AG1129" i="1"/>
  <c r="AH1089" i="1"/>
  <c r="AI1089" i="1" s="1"/>
  <c r="AG1089" i="1"/>
  <c r="AH1045" i="1"/>
  <c r="AI1045" i="1" s="1"/>
  <c r="AG913" i="1"/>
  <c r="AH913" i="1"/>
  <c r="AI913" i="1" s="1"/>
  <c r="AH897" i="1"/>
  <c r="AI897" i="1" s="1"/>
  <c r="AG897" i="1"/>
  <c r="AH853" i="1"/>
  <c r="AI853" i="1" s="1"/>
  <c r="AG853" i="1"/>
  <c r="AH829" i="1"/>
  <c r="AI829" i="1" s="1"/>
  <c r="AG829" i="1"/>
  <c r="AH809" i="1"/>
  <c r="AI809" i="1" s="1"/>
  <c r="AG809" i="1"/>
  <c r="AG785" i="1"/>
  <c r="AH785" i="1"/>
  <c r="AI785" i="1" s="1"/>
  <c r="AH665" i="1"/>
  <c r="AI665" i="1" s="1"/>
  <c r="AG665" i="1"/>
  <c r="AH561" i="1"/>
  <c r="AI561" i="1" s="1"/>
  <c r="AG561" i="1"/>
  <c r="AH521" i="1"/>
  <c r="AI521" i="1" s="1"/>
  <c r="AG521" i="1"/>
  <c r="AH501" i="1"/>
  <c r="AI501" i="1" s="1"/>
  <c r="AG501" i="1"/>
  <c r="AH469" i="1"/>
  <c r="AI469" i="1" s="1"/>
  <c r="AG469" i="1"/>
  <c r="AH453" i="1"/>
  <c r="AI453" i="1" s="1"/>
  <c r="AG453" i="1"/>
  <c r="AH437" i="1"/>
  <c r="AI437" i="1" s="1"/>
  <c r="AG437" i="1"/>
  <c r="AH357" i="1"/>
  <c r="AI357" i="1" s="1"/>
  <c r="AG357" i="1"/>
  <c r="AH221" i="1"/>
  <c r="AI221" i="1" s="1"/>
  <c r="AG221" i="1"/>
  <c r="AH181" i="1"/>
  <c r="AI181" i="1" s="1"/>
  <c r="AG181" i="1"/>
  <c r="AH157" i="1"/>
  <c r="AI157" i="1" s="1"/>
  <c r="AG157" i="1"/>
  <c r="AH117" i="1"/>
  <c r="AI117" i="1" s="1"/>
  <c r="AG117" i="1"/>
  <c r="AH101" i="1"/>
  <c r="AI101" i="1" s="1"/>
  <c r="AG101" i="1"/>
  <c r="AH85" i="1"/>
  <c r="AI85" i="1" s="1"/>
  <c r="AG85" i="1"/>
  <c r="AH61" i="1"/>
  <c r="AI61" i="1" s="1"/>
  <c r="AG61" i="1"/>
  <c r="AH21" i="1"/>
  <c r="AI21" i="1" s="1"/>
  <c r="AG21" i="1"/>
  <c r="AG1795" i="1"/>
  <c r="AH1795" i="1"/>
  <c r="AI1795" i="1" s="1"/>
  <c r="AG1731" i="1"/>
  <c r="AH1731" i="1"/>
  <c r="AI1731" i="1" s="1"/>
  <c r="AG1539" i="1"/>
  <c r="AH1539" i="1"/>
  <c r="AI1539" i="1" s="1"/>
  <c r="AH1491" i="1"/>
  <c r="AI1491" i="1" s="1"/>
  <c r="AG1491" i="1"/>
  <c r="AG1403" i="1"/>
  <c r="AH1403" i="1"/>
  <c r="AI1403" i="1" s="1"/>
  <c r="AH1363" i="1"/>
  <c r="AI1363" i="1" s="1"/>
  <c r="AG1363" i="1"/>
  <c r="AH1087" i="1"/>
  <c r="AI1087" i="1" s="1"/>
  <c r="AG1087" i="1"/>
  <c r="AH799" i="1"/>
  <c r="AI799" i="1" s="1"/>
  <c r="AG799" i="1"/>
  <c r="AH755" i="1"/>
  <c r="AI755" i="1" s="1"/>
  <c r="AG755" i="1"/>
  <c r="AH619" i="1"/>
  <c r="AI619" i="1" s="1"/>
  <c r="AG619" i="1"/>
  <c r="AH335" i="1"/>
  <c r="AI335" i="1" s="1"/>
  <c r="AG335" i="1"/>
  <c r="AH303" i="1"/>
  <c r="AI303" i="1" s="1"/>
  <c r="AG303" i="1"/>
  <c r="AH255" i="1"/>
  <c r="AI255" i="1" s="1"/>
  <c r="AG255" i="1"/>
  <c r="AH171" i="1"/>
  <c r="AI171" i="1" s="1"/>
  <c r="AG171" i="1"/>
  <c r="AH15" i="1"/>
  <c r="AI15" i="1" s="1"/>
  <c r="AG15" i="1"/>
  <c r="AH1684" i="1"/>
  <c r="AI1684" i="1" s="1"/>
  <c r="AG1684" i="1"/>
  <c r="AG1636" i="1"/>
  <c r="AH1636" i="1"/>
  <c r="AI1636" i="1" s="1"/>
  <c r="AH1612" i="1"/>
  <c r="AI1612" i="1" s="1"/>
  <c r="AG1612" i="1"/>
  <c r="AH1596" i="1"/>
  <c r="AI1596" i="1" s="1"/>
  <c r="AG1596" i="1"/>
  <c r="AG1580" i="1"/>
  <c r="AH1580" i="1"/>
  <c r="AI1580" i="1" s="1"/>
  <c r="AH1548" i="1"/>
  <c r="AI1548" i="1" s="1"/>
  <c r="AG1548" i="1"/>
  <c r="AH1496" i="1"/>
  <c r="AI1496" i="1" s="1"/>
  <c r="AG1496" i="1"/>
  <c r="AH1472" i="1"/>
  <c r="AI1472" i="1" s="1"/>
  <c r="AG1472" i="1"/>
  <c r="AH1456" i="1"/>
  <c r="AI1456" i="1" s="1"/>
  <c r="AG1456" i="1"/>
  <c r="AH1440" i="1"/>
  <c r="AI1440" i="1" s="1"/>
  <c r="AG1440" i="1"/>
  <c r="AH1404" i="1"/>
  <c r="AI1404" i="1" s="1"/>
  <c r="AG1404" i="1"/>
  <c r="AH1348" i="1"/>
  <c r="AI1348" i="1" s="1"/>
  <c r="AG1348" i="1"/>
  <c r="AJ1304" i="1"/>
  <c r="AH1264" i="1"/>
  <c r="AI1264" i="1" s="1"/>
  <c r="AG1264" i="1"/>
  <c r="AH1248" i="1"/>
  <c r="AI1248" i="1" s="1"/>
  <c r="AG1248" i="1"/>
  <c r="AH1232" i="1"/>
  <c r="AI1232" i="1" s="1"/>
  <c r="AG1232" i="1"/>
  <c r="AH1216" i="1"/>
  <c r="AI1216" i="1" s="1"/>
  <c r="AG1216" i="1"/>
  <c r="AH1192" i="1"/>
  <c r="AI1192" i="1" s="1"/>
  <c r="AG1192" i="1"/>
  <c r="AH1100" i="1"/>
  <c r="AI1100" i="1" s="1"/>
  <c r="AG1100" i="1"/>
  <c r="AG1072" i="1"/>
  <c r="AH916" i="1"/>
  <c r="AI916" i="1" s="1"/>
  <c r="AG916" i="1"/>
  <c r="AH896" i="1"/>
  <c r="AI896" i="1" s="1"/>
  <c r="AG896" i="1"/>
  <c r="AH852" i="1"/>
  <c r="AI852" i="1" s="1"/>
  <c r="AG852" i="1"/>
  <c r="AH820" i="1"/>
  <c r="AI820" i="1" s="1"/>
  <c r="AG820" i="1"/>
  <c r="AG780" i="1"/>
  <c r="AH780" i="1"/>
  <c r="AI780" i="1" s="1"/>
  <c r="AH732" i="1"/>
  <c r="AI732" i="1" s="1"/>
  <c r="AG732" i="1"/>
  <c r="AH708" i="1"/>
  <c r="AI708" i="1" s="1"/>
  <c r="AG708" i="1"/>
  <c r="AH688" i="1"/>
  <c r="AI688" i="1" s="1"/>
  <c r="AG688" i="1"/>
  <c r="AH648" i="1"/>
  <c r="AI648" i="1" s="1"/>
  <c r="AG648" i="1"/>
  <c r="AH624" i="1"/>
  <c r="AI624" i="1" s="1"/>
  <c r="AG624" i="1"/>
  <c r="AH584" i="1"/>
  <c r="AI584" i="1" s="1"/>
  <c r="AG584" i="1"/>
  <c r="AH548" i="1"/>
  <c r="AI548" i="1" s="1"/>
  <c r="AG548" i="1"/>
  <c r="AH508" i="1"/>
  <c r="AI508" i="1" s="1"/>
  <c r="AG508" i="1"/>
  <c r="AH492" i="1"/>
  <c r="AI492" i="1" s="1"/>
  <c r="AG492" i="1"/>
  <c r="AH476" i="1"/>
  <c r="AI476" i="1" s="1"/>
  <c r="AG476" i="1"/>
  <c r="AH460" i="1"/>
  <c r="AI460" i="1" s="1"/>
  <c r="AG460" i="1"/>
  <c r="AH444" i="1"/>
  <c r="AI444" i="1" s="1"/>
  <c r="AG444" i="1"/>
  <c r="AH424" i="1"/>
  <c r="AI424" i="1" s="1"/>
  <c r="AG424" i="1"/>
  <c r="AH404" i="1"/>
  <c r="AI404" i="1" s="1"/>
  <c r="AG404" i="1"/>
  <c r="AH364" i="1"/>
  <c r="AI364" i="1" s="1"/>
  <c r="AH324" i="1"/>
  <c r="AI324" i="1" s="1"/>
  <c r="AG324" i="1"/>
  <c r="AH292" i="1"/>
  <c r="AI292" i="1" s="1"/>
  <c r="AG292" i="1"/>
  <c r="AH272" i="1"/>
  <c r="AI272" i="1" s="1"/>
  <c r="AG272" i="1"/>
  <c r="AH204" i="1"/>
  <c r="AI204" i="1" s="1"/>
  <c r="AG204" i="1"/>
  <c r="AH160" i="1"/>
  <c r="AI160" i="1" s="1"/>
  <c r="AG160" i="1"/>
  <c r="AH68" i="1"/>
  <c r="AI68" i="1" s="1"/>
  <c r="AG68" i="1"/>
  <c r="AG1783" i="1"/>
  <c r="AH1751" i="1"/>
  <c r="AI1751" i="1" s="1"/>
  <c r="AG1751" i="1"/>
  <c r="AH1619" i="1"/>
  <c r="AI1619" i="1" s="1"/>
  <c r="AG1619" i="1"/>
  <c r="AG1531" i="1"/>
  <c r="AH1531" i="1"/>
  <c r="AI1531" i="1" s="1"/>
  <c r="AH1451" i="1"/>
  <c r="AI1451" i="1" s="1"/>
  <c r="AG1451" i="1"/>
  <c r="AH1171" i="1"/>
  <c r="AI1171" i="1" s="1"/>
  <c r="AG1171" i="1"/>
  <c r="AG1083" i="1"/>
  <c r="AH1083" i="1"/>
  <c r="AI1083" i="1" s="1"/>
  <c r="AG995" i="1"/>
  <c r="AH995" i="1"/>
  <c r="AI995" i="1" s="1"/>
  <c r="AH883" i="1"/>
  <c r="AI883" i="1" s="1"/>
  <c r="AG883" i="1"/>
  <c r="AH743" i="1"/>
  <c r="AI743" i="1" s="1"/>
  <c r="AG743" i="1"/>
  <c r="AH655" i="1"/>
  <c r="AI655" i="1" s="1"/>
  <c r="AG655" i="1"/>
  <c r="AH491" i="1"/>
  <c r="AI491" i="1" s="1"/>
  <c r="AG491" i="1"/>
  <c r="AH459" i="1"/>
  <c r="AI459" i="1" s="1"/>
  <c r="AG459" i="1"/>
  <c r="AH427" i="1"/>
  <c r="AI427" i="1" s="1"/>
  <c r="AG427" i="1"/>
  <c r="AH379" i="1"/>
  <c r="AI379" i="1" s="1"/>
  <c r="AG379" i="1"/>
  <c r="AH339" i="1"/>
  <c r="AI339" i="1" s="1"/>
  <c r="AG339" i="1"/>
  <c r="AH307" i="1"/>
  <c r="AI307" i="1" s="1"/>
  <c r="AG307" i="1"/>
  <c r="AH191" i="1"/>
  <c r="AI191" i="1" s="1"/>
  <c r="AG191" i="1"/>
  <c r="AH151" i="1"/>
  <c r="AI151" i="1" s="1"/>
  <c r="AG151" i="1"/>
  <c r="AH111" i="1"/>
  <c r="AI111" i="1" s="1"/>
  <c r="AG111" i="1"/>
  <c r="AH1174" i="1"/>
  <c r="AI1174" i="1" s="1"/>
  <c r="AG1174" i="1"/>
  <c r="AH1130" i="1"/>
  <c r="AI1130" i="1" s="1"/>
  <c r="AG1130" i="1"/>
  <c r="AH1070" i="1"/>
  <c r="AI1070" i="1" s="1"/>
  <c r="AG1070" i="1"/>
  <c r="AH930" i="1"/>
  <c r="AI930" i="1" s="1"/>
  <c r="AG930" i="1"/>
  <c r="AH902" i="1"/>
  <c r="AI902" i="1" s="1"/>
  <c r="AG902" i="1"/>
  <c r="AH766" i="1"/>
  <c r="AI766" i="1" s="1"/>
  <c r="AG766" i="1"/>
  <c r="P726" i="1"/>
  <c r="AH682" i="1"/>
  <c r="AI682" i="1" s="1"/>
  <c r="AG682" i="1"/>
  <c r="AH626" i="1"/>
  <c r="AI626" i="1" s="1"/>
  <c r="AG626" i="1"/>
  <c r="AH602" i="1"/>
  <c r="AI602" i="1" s="1"/>
  <c r="AG602" i="1"/>
  <c r="AH570" i="1"/>
  <c r="AI570" i="1" s="1"/>
  <c r="AG570" i="1"/>
  <c r="AH354" i="1"/>
  <c r="AI354" i="1" s="1"/>
  <c r="AG354" i="1"/>
  <c r="AH314" i="1"/>
  <c r="AI314" i="1" s="1"/>
  <c r="AH274" i="1"/>
  <c r="AI274" i="1" s="1"/>
  <c r="AG274" i="1"/>
  <c r="AH234" i="1"/>
  <c r="AI234" i="1" s="1"/>
  <c r="AG234" i="1"/>
  <c r="AH202" i="1"/>
  <c r="AI202" i="1" s="1"/>
  <c r="AG202" i="1"/>
  <c r="AH18" i="1"/>
  <c r="AI18" i="1" s="1"/>
  <c r="AG18" i="1"/>
  <c r="AH1670" i="1"/>
  <c r="AI1670" i="1" s="1"/>
  <c r="AG1670" i="1"/>
  <c r="AH1642" i="1"/>
  <c r="AI1642" i="1" s="1"/>
  <c r="AG1642" i="1"/>
  <c r="AH1626" i="1"/>
  <c r="AI1626" i="1" s="1"/>
  <c r="AG1626" i="1"/>
  <c r="AH1602" i="1"/>
  <c r="AI1602" i="1" s="1"/>
  <c r="AG1602" i="1"/>
  <c r="AH1506" i="1"/>
  <c r="AI1506" i="1" s="1"/>
  <c r="AG1506" i="1"/>
  <c r="AH1402" i="1"/>
  <c r="AI1402" i="1" s="1"/>
  <c r="AG1402" i="1"/>
  <c r="AH1362" i="1"/>
  <c r="AI1362" i="1" s="1"/>
  <c r="AG1362" i="1"/>
  <c r="AH1342" i="1"/>
  <c r="AI1342" i="1" s="1"/>
  <c r="AG1342" i="1"/>
  <c r="AH1322" i="1"/>
  <c r="AI1322" i="1" s="1"/>
  <c r="AG1322" i="1"/>
  <c r="AH1302" i="1"/>
  <c r="AI1302" i="1" s="1"/>
  <c r="AG1302" i="1"/>
  <c r="AH1282" i="1"/>
  <c r="AI1282" i="1" s="1"/>
  <c r="AG1282" i="1"/>
  <c r="AH1262" i="1"/>
  <c r="AI1262" i="1" s="1"/>
  <c r="AG1262" i="1"/>
  <c r="AH106" i="1"/>
  <c r="AI106" i="1" s="1"/>
  <c r="AG106" i="1"/>
  <c r="AH116" i="1"/>
  <c r="AI116" i="1" s="1"/>
  <c r="AG116" i="1"/>
  <c r="AH630" i="1"/>
  <c r="AI630" i="1" s="1"/>
  <c r="AG630" i="1"/>
  <c r="AH1654" i="1"/>
  <c r="AI1654" i="1" s="1"/>
  <c r="AG1654" i="1"/>
  <c r="AH647" i="1"/>
  <c r="AI647" i="1" s="1"/>
  <c r="AG647" i="1"/>
  <c r="AH696" i="1"/>
  <c r="AI696" i="1" s="1"/>
  <c r="AG696" i="1"/>
  <c r="AH1208" i="1"/>
  <c r="AI1208" i="1" s="1"/>
  <c r="AG1208" i="1"/>
  <c r="AH1720" i="1"/>
  <c r="AI1720" i="1" s="1"/>
  <c r="AG1720" i="1"/>
  <c r="AH1092" i="1"/>
  <c r="AI1092" i="1" s="1"/>
  <c r="AG1092" i="1"/>
  <c r="AH410" i="1"/>
  <c r="AI410" i="1" s="1"/>
  <c r="AG410" i="1"/>
  <c r="AH1435" i="1"/>
  <c r="AI1435" i="1" s="1"/>
  <c r="AG1435" i="1"/>
  <c r="AH428" i="1"/>
  <c r="AI428" i="1" s="1"/>
  <c r="AG428" i="1"/>
  <c r="J1478" i="1"/>
  <c r="J1350" i="1"/>
  <c r="J1222" i="1"/>
  <c r="J1094" i="1"/>
  <c r="J966" i="1"/>
  <c r="J561" i="1"/>
  <c r="P561" i="1" s="1"/>
  <c r="J356" i="1"/>
  <c r="J137" i="1"/>
  <c r="J8" i="1"/>
  <c r="J1327" i="1"/>
  <c r="P1327" i="1" s="1"/>
  <c r="J1775" i="1"/>
  <c r="J1159" i="1"/>
  <c r="P1159" i="1" s="1"/>
  <c r="J1263" i="1"/>
  <c r="J729" i="1"/>
  <c r="P729" i="1" s="1"/>
  <c r="J524" i="1"/>
  <c r="S524" i="1" s="1"/>
  <c r="T524" i="1" s="1"/>
  <c r="U524" i="1" s="1"/>
  <c r="J1037" i="1"/>
  <c r="J24" i="1"/>
  <c r="J451" i="1"/>
  <c r="J271" i="1"/>
  <c r="P271" i="1" s="1"/>
  <c r="AH1789" i="1"/>
  <c r="AI1789" i="1" s="1"/>
  <c r="AG1789" i="1"/>
  <c r="AH1773" i="1"/>
  <c r="AI1773" i="1" s="1"/>
  <c r="AG1773" i="1"/>
  <c r="AH1741" i="1"/>
  <c r="AI1741" i="1" s="1"/>
  <c r="AG1741" i="1"/>
  <c r="AH1725" i="1"/>
  <c r="AI1725" i="1" s="1"/>
  <c r="AG1725" i="1"/>
  <c r="AH1653" i="1"/>
  <c r="AI1653" i="1" s="1"/>
  <c r="AG1653" i="1"/>
  <c r="AH1633" i="1"/>
  <c r="AI1633" i="1" s="1"/>
  <c r="AG1633" i="1"/>
  <c r="AH1613" i="1"/>
  <c r="AI1613" i="1" s="1"/>
  <c r="AG1613" i="1"/>
  <c r="P1553" i="1"/>
  <c r="AH1477" i="1"/>
  <c r="AI1477" i="1" s="1"/>
  <c r="AG1477" i="1"/>
  <c r="AH1461" i="1"/>
  <c r="AI1461" i="1" s="1"/>
  <c r="AG1461" i="1"/>
  <c r="AH1421" i="1"/>
  <c r="AI1421" i="1" s="1"/>
  <c r="AG1421" i="1"/>
  <c r="AG1361" i="1"/>
  <c r="AH1361" i="1"/>
  <c r="AI1361" i="1" s="1"/>
  <c r="P1345" i="1"/>
  <c r="AH1325" i="1"/>
  <c r="AI1325" i="1" s="1"/>
  <c r="AG1325" i="1"/>
  <c r="AG1305" i="1"/>
  <c r="AH1305" i="1"/>
  <c r="AI1305" i="1" s="1"/>
  <c r="P1269" i="1"/>
  <c r="AJ1269" i="1"/>
  <c r="AH1169" i="1"/>
  <c r="AI1169" i="1" s="1"/>
  <c r="AG1169" i="1"/>
  <c r="AH1061" i="1"/>
  <c r="AI1061" i="1" s="1"/>
  <c r="AG1061" i="1"/>
  <c r="AH1041" i="1"/>
  <c r="AI1041" i="1" s="1"/>
  <c r="AG1041" i="1"/>
  <c r="AH1021" i="1"/>
  <c r="AI1021" i="1" s="1"/>
  <c r="AG1021" i="1"/>
  <c r="AH973" i="1"/>
  <c r="AI973" i="1" s="1"/>
  <c r="AG973" i="1"/>
  <c r="AH933" i="1"/>
  <c r="AI933" i="1" s="1"/>
  <c r="AG933" i="1"/>
  <c r="P913" i="1"/>
  <c r="AH877" i="1"/>
  <c r="AI877" i="1" s="1"/>
  <c r="AG877" i="1"/>
  <c r="AG849" i="1"/>
  <c r="AH849" i="1"/>
  <c r="AI849" i="1" s="1"/>
  <c r="P805" i="1"/>
  <c r="AJ805" i="1"/>
  <c r="AH781" i="1"/>
  <c r="AI781" i="1" s="1"/>
  <c r="AG781" i="1"/>
  <c r="AH757" i="1"/>
  <c r="AI757" i="1" s="1"/>
  <c r="AG757" i="1"/>
  <c r="AH729" i="1"/>
  <c r="AI729" i="1" s="1"/>
  <c r="AG729" i="1"/>
  <c r="AH705" i="1"/>
  <c r="AI705" i="1" s="1"/>
  <c r="AG705" i="1"/>
  <c r="AH641" i="1"/>
  <c r="AI641" i="1" s="1"/>
  <c r="AG641" i="1"/>
  <c r="AH617" i="1"/>
  <c r="AI617" i="1" s="1"/>
  <c r="AG617" i="1"/>
  <c r="AH593" i="1"/>
  <c r="AI593" i="1" s="1"/>
  <c r="AG593" i="1"/>
  <c r="AH577" i="1"/>
  <c r="AI577" i="1" s="1"/>
  <c r="AG577" i="1"/>
  <c r="AH557" i="1"/>
  <c r="AI557" i="1" s="1"/>
  <c r="AG557" i="1"/>
  <c r="AH537" i="1"/>
  <c r="AI537" i="1" s="1"/>
  <c r="AG537" i="1"/>
  <c r="AH517" i="1"/>
  <c r="AI517" i="1" s="1"/>
  <c r="AG517" i="1"/>
  <c r="AH333" i="1"/>
  <c r="AI333" i="1" s="1"/>
  <c r="AG333" i="1"/>
  <c r="AH317" i="1"/>
  <c r="AI317" i="1" s="1"/>
  <c r="AG317" i="1"/>
  <c r="AH301" i="1"/>
  <c r="AI301" i="1" s="1"/>
  <c r="AG301" i="1"/>
  <c r="AH277" i="1"/>
  <c r="AI277" i="1" s="1"/>
  <c r="AG277" i="1"/>
  <c r="AH257" i="1"/>
  <c r="AI257" i="1" s="1"/>
  <c r="AG257" i="1"/>
  <c r="AH241" i="1"/>
  <c r="AI241" i="1" s="1"/>
  <c r="AG241" i="1"/>
  <c r="AH177" i="1"/>
  <c r="AI177" i="1" s="1"/>
  <c r="AG177" i="1"/>
  <c r="AH57" i="1"/>
  <c r="AI57" i="1" s="1"/>
  <c r="AG57" i="1"/>
  <c r="AH41" i="1"/>
  <c r="AI41" i="1" s="1"/>
  <c r="AG41" i="1"/>
  <c r="AH1679" i="1"/>
  <c r="AI1679" i="1" s="1"/>
  <c r="AG1679" i="1"/>
  <c r="AH1631" i="1"/>
  <c r="AI1631" i="1" s="1"/>
  <c r="AG1631" i="1"/>
  <c r="AH1587" i="1"/>
  <c r="AI1587" i="1" s="1"/>
  <c r="AG1587" i="1"/>
  <c r="AH1535" i="1"/>
  <c r="AI1535" i="1" s="1"/>
  <c r="AG1535" i="1"/>
  <c r="P1483" i="1"/>
  <c r="AJ1483" i="1"/>
  <c r="AH1327" i="1"/>
  <c r="AI1327" i="1" s="1"/>
  <c r="AG1327" i="1"/>
  <c r="AG1251" i="1"/>
  <c r="AH1251" i="1"/>
  <c r="AI1251" i="1" s="1"/>
  <c r="AG1219" i="1"/>
  <c r="AH1219" i="1"/>
  <c r="AI1219" i="1" s="1"/>
  <c r="AH1175" i="1"/>
  <c r="AI1175" i="1" s="1"/>
  <c r="AG1175" i="1"/>
  <c r="AH1127" i="1"/>
  <c r="AI1127" i="1" s="1"/>
  <c r="AG1127" i="1"/>
  <c r="AH1039" i="1"/>
  <c r="AI1039" i="1" s="1"/>
  <c r="AG1039" i="1"/>
  <c r="AH999" i="1"/>
  <c r="AI999" i="1" s="1"/>
  <c r="AG999" i="1"/>
  <c r="AH927" i="1"/>
  <c r="AI927" i="1" s="1"/>
  <c r="AG927" i="1"/>
  <c r="AH887" i="1"/>
  <c r="AI887" i="1" s="1"/>
  <c r="AG887" i="1"/>
  <c r="AG699" i="1"/>
  <c r="AH699" i="1"/>
  <c r="AI699" i="1" s="1"/>
  <c r="AH551" i="1"/>
  <c r="AI551" i="1" s="1"/>
  <c r="AG551" i="1"/>
  <c r="AH511" i="1"/>
  <c r="AI511" i="1" s="1"/>
  <c r="AG511" i="1"/>
  <c r="AH479" i="1"/>
  <c r="AI479" i="1" s="1"/>
  <c r="AG479" i="1"/>
  <c r="AH447" i="1"/>
  <c r="AI447" i="1" s="1"/>
  <c r="AG447" i="1"/>
  <c r="AH407" i="1"/>
  <c r="AI407" i="1" s="1"/>
  <c r="AG407" i="1"/>
  <c r="AH203" i="1"/>
  <c r="AI203" i="1" s="1"/>
  <c r="AG203" i="1"/>
  <c r="AH163" i="1"/>
  <c r="AI163" i="1" s="1"/>
  <c r="AG163" i="1"/>
  <c r="AH123" i="1"/>
  <c r="AI123" i="1" s="1"/>
  <c r="AG123" i="1"/>
  <c r="AH51" i="1"/>
  <c r="AI51" i="1" s="1"/>
  <c r="AG51" i="1"/>
  <c r="AH7" i="1"/>
  <c r="AI7" i="1" s="1"/>
  <c r="AG7" i="1"/>
  <c r="AH1760" i="1"/>
  <c r="AI1760" i="1" s="1"/>
  <c r="AG1760" i="1"/>
  <c r="AH1744" i="1"/>
  <c r="AI1744" i="1" s="1"/>
  <c r="AG1744" i="1"/>
  <c r="AG1728" i="1"/>
  <c r="AH1576" i="1"/>
  <c r="AI1576" i="1" s="1"/>
  <c r="AG1576" i="1"/>
  <c r="AH1544" i="1"/>
  <c r="AI1544" i="1" s="1"/>
  <c r="AG1544" i="1"/>
  <c r="AH1524" i="1"/>
  <c r="AI1524" i="1" s="1"/>
  <c r="AG1524" i="1"/>
  <c r="AH1492" i="1"/>
  <c r="AI1492" i="1" s="1"/>
  <c r="AG1492" i="1"/>
  <c r="AG1420" i="1"/>
  <c r="AH1380" i="1"/>
  <c r="AI1380" i="1" s="1"/>
  <c r="AG1380" i="1"/>
  <c r="AH1344" i="1"/>
  <c r="AI1344" i="1" s="1"/>
  <c r="AG1344" i="1"/>
  <c r="AH1320" i="1"/>
  <c r="AI1320" i="1" s="1"/>
  <c r="AG1320" i="1"/>
  <c r="AH1300" i="1"/>
  <c r="AI1300" i="1" s="1"/>
  <c r="AG1300" i="1"/>
  <c r="AH1284" i="1"/>
  <c r="AI1284" i="1" s="1"/>
  <c r="AG1284" i="1"/>
  <c r="AH1136" i="1"/>
  <c r="AI1136" i="1" s="1"/>
  <c r="AH1096" i="1"/>
  <c r="AI1096" i="1" s="1"/>
  <c r="AG1096" i="1"/>
  <c r="AH1068" i="1"/>
  <c r="AI1068" i="1" s="1"/>
  <c r="AG1068" i="1"/>
  <c r="AH1024" i="1"/>
  <c r="AI1024" i="1" s="1"/>
  <c r="AG1024" i="1"/>
  <c r="AH1008" i="1"/>
  <c r="AI1008" i="1" s="1"/>
  <c r="AG1008" i="1"/>
  <c r="AH976" i="1"/>
  <c r="AI976" i="1" s="1"/>
  <c r="AG976" i="1"/>
  <c r="AH956" i="1"/>
  <c r="AI956" i="1" s="1"/>
  <c r="AG956" i="1"/>
  <c r="AH912" i="1"/>
  <c r="AI912" i="1" s="1"/>
  <c r="AG912" i="1"/>
  <c r="AH876" i="1"/>
  <c r="AI876" i="1" s="1"/>
  <c r="AG876" i="1"/>
  <c r="AH848" i="1"/>
  <c r="AI848" i="1" s="1"/>
  <c r="AG848" i="1"/>
  <c r="AH756" i="1"/>
  <c r="AI756" i="1" s="1"/>
  <c r="AG756" i="1"/>
  <c r="AH728" i="1"/>
  <c r="AI728" i="1" s="1"/>
  <c r="AG728" i="1"/>
  <c r="AH664" i="1"/>
  <c r="AI664" i="1" s="1"/>
  <c r="AG664" i="1"/>
  <c r="AH524" i="1"/>
  <c r="AI524" i="1" s="1"/>
  <c r="AG524" i="1"/>
  <c r="AH380" i="1"/>
  <c r="AI380" i="1" s="1"/>
  <c r="AG380" i="1"/>
  <c r="AH288" i="1"/>
  <c r="AI288" i="1" s="1"/>
  <c r="AG288" i="1"/>
  <c r="AG268" i="1"/>
  <c r="AH248" i="1"/>
  <c r="AI248" i="1" s="1"/>
  <c r="AG248" i="1"/>
  <c r="AH232" i="1"/>
  <c r="AI232" i="1" s="1"/>
  <c r="AG232" i="1"/>
  <c r="AH184" i="1"/>
  <c r="AI184" i="1" s="1"/>
  <c r="AG184" i="1"/>
  <c r="AH120" i="1"/>
  <c r="AI120" i="1" s="1"/>
  <c r="AG120" i="1"/>
  <c r="AH104" i="1"/>
  <c r="AI104" i="1" s="1"/>
  <c r="AG104" i="1"/>
  <c r="AH88" i="1"/>
  <c r="AI88" i="1" s="1"/>
  <c r="AG88" i="1"/>
  <c r="AH64" i="1"/>
  <c r="AI64" i="1" s="1"/>
  <c r="AG64" i="1"/>
  <c r="AH24" i="1"/>
  <c r="AI24" i="1" s="1"/>
  <c r="AG24" i="1"/>
  <c r="AH1659" i="1"/>
  <c r="AI1659" i="1" s="1"/>
  <c r="AG1659" i="1"/>
  <c r="AH1611" i="1"/>
  <c r="AI1611" i="1" s="1"/>
  <c r="AG1611" i="1"/>
  <c r="AH1375" i="1"/>
  <c r="AI1375" i="1" s="1"/>
  <c r="AG1375" i="1"/>
  <c r="AH1331" i="1"/>
  <c r="AI1331" i="1" s="1"/>
  <c r="AG1331" i="1"/>
  <c r="AH1291" i="1"/>
  <c r="AI1291" i="1" s="1"/>
  <c r="AG1291" i="1"/>
  <c r="AH1247" i="1"/>
  <c r="AI1247" i="1" s="1"/>
  <c r="AG1247" i="1"/>
  <c r="AH1215" i="1"/>
  <c r="AI1215" i="1" s="1"/>
  <c r="AG1215" i="1"/>
  <c r="AH1163" i="1"/>
  <c r="AI1163" i="1" s="1"/>
  <c r="AG1163" i="1"/>
  <c r="AG1123" i="1"/>
  <c r="AH1123" i="1"/>
  <c r="AI1123" i="1" s="1"/>
  <c r="AG955" i="1"/>
  <c r="AH955" i="1"/>
  <c r="AI955" i="1" s="1"/>
  <c r="AG827" i="1"/>
  <c r="AH827" i="1"/>
  <c r="AI827" i="1" s="1"/>
  <c r="AH783" i="1"/>
  <c r="AI783" i="1" s="1"/>
  <c r="AG783" i="1"/>
  <c r="AH735" i="1"/>
  <c r="AI735" i="1" s="1"/>
  <c r="AG735" i="1"/>
  <c r="AH695" i="1"/>
  <c r="AI695" i="1" s="1"/>
  <c r="AG695" i="1"/>
  <c r="AH599" i="1"/>
  <c r="AI599" i="1" s="1"/>
  <c r="AG599" i="1"/>
  <c r="AH563" i="1"/>
  <c r="AI563" i="1" s="1"/>
  <c r="AG563" i="1"/>
  <c r="AH523" i="1"/>
  <c r="AI523" i="1" s="1"/>
  <c r="AG523" i="1"/>
  <c r="AH419" i="1"/>
  <c r="AI419" i="1" s="1"/>
  <c r="AG419" i="1"/>
  <c r="AH267" i="1"/>
  <c r="AI267" i="1" s="1"/>
  <c r="AG267" i="1"/>
  <c r="P143" i="1"/>
  <c r="AH71" i="1"/>
  <c r="AI71" i="1" s="1"/>
  <c r="AG71" i="1"/>
  <c r="AH1170" i="1"/>
  <c r="AI1170" i="1" s="1"/>
  <c r="AG1170" i="1"/>
  <c r="AH1110" i="1"/>
  <c r="AI1110" i="1" s="1"/>
  <c r="AG1110" i="1"/>
  <c r="AH1066" i="1"/>
  <c r="AI1066" i="1" s="1"/>
  <c r="AG1066" i="1"/>
  <c r="AH1050" i="1"/>
  <c r="AI1050" i="1" s="1"/>
  <c r="AG1050" i="1"/>
  <c r="AH1022" i="1"/>
  <c r="AI1022" i="1" s="1"/>
  <c r="AG1022" i="1"/>
  <c r="AH1006" i="1"/>
  <c r="AI1006" i="1" s="1"/>
  <c r="AG1006" i="1"/>
  <c r="AH986" i="1"/>
  <c r="AI986" i="1" s="1"/>
  <c r="AG986" i="1"/>
  <c r="AH866" i="1"/>
  <c r="AI866" i="1" s="1"/>
  <c r="AG866" i="1"/>
  <c r="AH810" i="1"/>
  <c r="AI810" i="1" s="1"/>
  <c r="AG810" i="1"/>
  <c r="AH718" i="1"/>
  <c r="AI718" i="1" s="1"/>
  <c r="AH550" i="1"/>
  <c r="AI550" i="1" s="1"/>
  <c r="AG550" i="1"/>
  <c r="AH530" i="1"/>
  <c r="AI530" i="1" s="1"/>
  <c r="AG530" i="1"/>
  <c r="AH510" i="1"/>
  <c r="AI510" i="1" s="1"/>
  <c r="AG510" i="1"/>
  <c r="AH494" i="1"/>
  <c r="AI494" i="1" s="1"/>
  <c r="AG494" i="1"/>
  <c r="AH446" i="1"/>
  <c r="AI446" i="1" s="1"/>
  <c r="AG446" i="1"/>
  <c r="AH370" i="1"/>
  <c r="AI370" i="1" s="1"/>
  <c r="AG370" i="1"/>
  <c r="AH294" i="1"/>
  <c r="AI294" i="1" s="1"/>
  <c r="AG294" i="1"/>
  <c r="AH270" i="1"/>
  <c r="AI270" i="1" s="1"/>
  <c r="AG270" i="1"/>
  <c r="AH230" i="1"/>
  <c r="AI230" i="1" s="1"/>
  <c r="AG230" i="1"/>
  <c r="AH198" i="1"/>
  <c r="AI198" i="1" s="1"/>
  <c r="AG198" i="1"/>
  <c r="AH134" i="1"/>
  <c r="AI134" i="1" s="1"/>
  <c r="AG134" i="1"/>
  <c r="AH102" i="1"/>
  <c r="AI102" i="1" s="1"/>
  <c r="AG102" i="1"/>
  <c r="AH86" i="1"/>
  <c r="AI86" i="1" s="1"/>
  <c r="AG86" i="1"/>
  <c r="AH58" i="1"/>
  <c r="AI58" i="1" s="1"/>
  <c r="AG58" i="1"/>
  <c r="AH42" i="1"/>
  <c r="AI42" i="1" s="1"/>
  <c r="AG42" i="1"/>
  <c r="AH14" i="1"/>
  <c r="AI14" i="1" s="1"/>
  <c r="AG14" i="1"/>
  <c r="AH1798" i="1"/>
  <c r="AI1798" i="1" s="1"/>
  <c r="AG1798" i="1"/>
  <c r="AH1766" i="1"/>
  <c r="AI1766" i="1" s="1"/>
  <c r="AG1766" i="1"/>
  <c r="AH1750" i="1"/>
  <c r="AI1750" i="1" s="1"/>
  <c r="AG1750" i="1"/>
  <c r="AH1734" i="1"/>
  <c r="AI1734" i="1" s="1"/>
  <c r="AG1734" i="1"/>
  <c r="AH1690" i="1"/>
  <c r="AI1690" i="1" s="1"/>
  <c r="AG1690" i="1"/>
  <c r="AH1666" i="1"/>
  <c r="AI1666" i="1" s="1"/>
  <c r="AG1666" i="1"/>
  <c r="AH1558" i="1"/>
  <c r="AI1558" i="1" s="1"/>
  <c r="AG1558" i="1"/>
  <c r="AH1530" i="1"/>
  <c r="AI1530" i="1" s="1"/>
  <c r="AG1530" i="1"/>
  <c r="AH1474" i="1"/>
  <c r="AI1474" i="1" s="1"/>
  <c r="AH1442" i="1"/>
  <c r="AI1442" i="1" s="1"/>
  <c r="AG1442" i="1"/>
  <c r="AH1422" i="1"/>
  <c r="AI1422" i="1" s="1"/>
  <c r="AG1422" i="1"/>
  <c r="AH1378" i="1"/>
  <c r="AI1378" i="1" s="1"/>
  <c r="AG1378" i="1"/>
  <c r="AH1298" i="1"/>
  <c r="AI1298" i="1" s="1"/>
  <c r="AG1298" i="1"/>
  <c r="AH1278" i="1"/>
  <c r="AI1278" i="1" s="1"/>
  <c r="AG1278" i="1"/>
  <c r="AH1190" i="1"/>
  <c r="AI1190" i="1" s="1"/>
  <c r="AG1190" i="1"/>
  <c r="AH894" i="1"/>
  <c r="AI894" i="1" s="1"/>
  <c r="AG894" i="1"/>
  <c r="AH854" i="1"/>
  <c r="AI854" i="1" s="1"/>
  <c r="AG854" i="1"/>
  <c r="AH806" i="1"/>
  <c r="AI806" i="1" s="1"/>
  <c r="AG806" i="1"/>
  <c r="AH750" i="1"/>
  <c r="AI750" i="1" s="1"/>
  <c r="AG750" i="1"/>
  <c r="AH250" i="1"/>
  <c r="AI250" i="1" s="1"/>
  <c r="AG250" i="1"/>
  <c r="AH180" i="1"/>
  <c r="AI180" i="1" s="1"/>
  <c r="AH694" i="1"/>
  <c r="AI694" i="1" s="1"/>
  <c r="AG694" i="1"/>
  <c r="AH1206" i="1"/>
  <c r="AI1206" i="1" s="1"/>
  <c r="AG1206" i="1"/>
  <c r="AH1223" i="1"/>
  <c r="AI1223" i="1" s="1"/>
  <c r="AG1223" i="1"/>
  <c r="AH1735" i="1"/>
  <c r="AI1735" i="1" s="1"/>
  <c r="AG1735" i="1"/>
  <c r="AG246" i="1"/>
  <c r="AH760" i="1"/>
  <c r="AI760" i="1" s="1"/>
  <c r="AG760" i="1"/>
  <c r="AH1272" i="1"/>
  <c r="AI1272" i="1" s="1"/>
  <c r="AG1272" i="1"/>
  <c r="AH458" i="1"/>
  <c r="AI458" i="1" s="1"/>
  <c r="AG458" i="1"/>
  <c r="AH970" i="1"/>
  <c r="AI970" i="1" s="1"/>
  <c r="AG970" i="1"/>
  <c r="AH1482" i="1"/>
  <c r="AI1482" i="1" s="1"/>
  <c r="AG1482" i="1"/>
  <c r="AH475" i="1"/>
  <c r="AI475" i="1" s="1"/>
  <c r="AG475" i="1"/>
  <c r="AH987" i="1"/>
  <c r="AI987" i="1" s="1"/>
  <c r="AG987" i="1"/>
  <c r="N67" i="1"/>
  <c r="AJ67" i="1" s="1"/>
  <c r="N1504" i="1"/>
  <c r="AJ1504" i="1" s="1"/>
  <c r="N1332" i="1"/>
  <c r="AJ1332" i="1" s="1"/>
  <c r="N1220" i="1"/>
  <c r="AJ1220" i="1" s="1"/>
  <c r="N1056" i="1"/>
  <c r="AJ1056" i="1" s="1"/>
  <c r="N900" i="1"/>
  <c r="AJ900" i="1" s="1"/>
  <c r="P808" i="1"/>
  <c r="N788" i="1"/>
  <c r="AJ788" i="1" s="1"/>
  <c r="P696" i="1"/>
  <c r="N672" i="1"/>
  <c r="AJ672" i="1" s="1"/>
  <c r="N608" i="1"/>
  <c r="AJ608" i="1" s="1"/>
  <c r="N480" i="1"/>
  <c r="AJ480" i="1" s="1"/>
  <c r="N368" i="1"/>
  <c r="AJ368" i="1" s="1"/>
  <c r="N348" i="1"/>
  <c r="AJ348" i="1" s="1"/>
  <c r="N1391" i="1"/>
  <c r="AJ1391" i="1" s="1"/>
  <c r="N387" i="1"/>
  <c r="AJ387" i="1" s="1"/>
  <c r="N95" i="1"/>
  <c r="AJ95" i="1" s="1"/>
  <c r="N390" i="1"/>
  <c r="AJ390" i="1" s="1"/>
  <c r="N94" i="1"/>
  <c r="AJ94" i="1" s="1"/>
  <c r="N1778" i="1"/>
  <c r="AJ1778" i="1" s="1"/>
  <c r="N1394" i="1"/>
  <c r="AJ1394" i="1" s="1"/>
  <c r="N1374" i="1"/>
  <c r="AJ1374" i="1" s="1"/>
  <c r="AJ846" i="1"/>
  <c r="AJ79" i="1"/>
  <c r="AJ143" i="1"/>
  <c r="N223" i="1"/>
  <c r="AJ223" i="1" s="1"/>
  <c r="N131" i="1"/>
  <c r="AJ131" i="1" s="1"/>
  <c r="P23" i="1"/>
  <c r="N996" i="1"/>
  <c r="AJ996" i="1" s="1"/>
  <c r="N980" i="1"/>
  <c r="AJ980" i="1" s="1"/>
  <c r="N804" i="1"/>
  <c r="AJ804" i="1" s="1"/>
  <c r="N736" i="1"/>
  <c r="AJ736" i="1" s="1"/>
  <c r="N652" i="1"/>
  <c r="AJ652" i="1" s="1"/>
  <c r="P344" i="1"/>
  <c r="N92" i="1"/>
  <c r="AJ92" i="1" s="1"/>
  <c r="P72" i="1"/>
  <c r="N1091" i="1"/>
  <c r="AJ1091" i="1" s="1"/>
  <c r="N751" i="1"/>
  <c r="AJ751" i="1" s="1"/>
  <c r="N159" i="1"/>
  <c r="AJ159" i="1" s="1"/>
  <c r="N1138" i="1"/>
  <c r="AJ1138" i="1" s="1"/>
  <c r="N754" i="1"/>
  <c r="AJ754" i="1" s="1"/>
  <c r="N478" i="1"/>
  <c r="AJ478" i="1" s="1"/>
  <c r="N350" i="1"/>
  <c r="AJ350" i="1" s="1"/>
  <c r="N330" i="1"/>
  <c r="AJ330" i="1" s="1"/>
  <c r="N30" i="1"/>
  <c r="AJ30" i="1" s="1"/>
  <c r="N1522" i="1"/>
  <c r="S1522" i="1" s="1"/>
  <c r="T1522" i="1" s="1"/>
  <c r="U1522" i="1" s="1"/>
  <c r="N1202" i="1"/>
  <c r="AJ1202" i="1" s="1"/>
  <c r="P834" i="1"/>
  <c r="AJ808" i="1"/>
  <c r="N48" i="1"/>
  <c r="AJ48" i="1" s="1"/>
  <c r="N28" i="1"/>
  <c r="AJ28" i="1" s="1"/>
  <c r="N1711" i="1"/>
  <c r="AJ1711" i="1" s="1"/>
  <c r="N1667" i="1"/>
  <c r="AJ1667" i="1" s="1"/>
  <c r="N1027" i="1"/>
  <c r="AJ1027" i="1" s="1"/>
  <c r="N963" i="1"/>
  <c r="AJ963" i="1" s="1"/>
  <c r="N835" i="1"/>
  <c r="AJ835" i="1" s="1"/>
  <c r="P1082" i="1"/>
  <c r="N882" i="1"/>
  <c r="AJ882" i="1" s="1"/>
  <c r="P790" i="1"/>
  <c r="N346" i="1"/>
  <c r="AJ346" i="1" s="1"/>
  <c r="N186" i="1"/>
  <c r="AJ186" i="1" s="1"/>
  <c r="N162" i="1"/>
  <c r="AJ162" i="1" s="1"/>
  <c r="N1758" i="1"/>
  <c r="AJ1758" i="1" s="1"/>
  <c r="N1650" i="1"/>
  <c r="AJ1650" i="1" s="1"/>
  <c r="N670" i="1"/>
  <c r="AJ670" i="1" s="1"/>
  <c r="AJ847" i="1"/>
  <c r="AJ722" i="1"/>
  <c r="N1120" i="1"/>
  <c r="AJ1120" i="1" s="1"/>
  <c r="N992" i="1"/>
  <c r="AJ992" i="1" s="1"/>
  <c r="N800" i="1"/>
  <c r="AJ800" i="1" s="1"/>
  <c r="P776" i="1"/>
  <c r="N1583" i="1"/>
  <c r="AJ1583" i="1" s="1"/>
  <c r="N1182" i="1"/>
  <c r="AJ1182" i="1" s="1"/>
  <c r="N1118" i="1"/>
  <c r="AJ1118" i="1" s="1"/>
  <c r="N562" i="1"/>
  <c r="AJ562" i="1" s="1"/>
  <c r="N158" i="1"/>
  <c r="AJ158" i="1" s="1"/>
  <c r="N66" i="1"/>
  <c r="AJ66" i="1" s="1"/>
  <c r="N1630" i="1"/>
  <c r="AJ1630" i="1" s="1"/>
  <c r="N1330" i="1"/>
  <c r="AJ1330" i="1" s="1"/>
  <c r="N1310" i="1"/>
  <c r="AJ1310" i="1" s="1"/>
  <c r="N1266" i="1"/>
  <c r="AJ1266" i="1" s="1"/>
  <c r="AJ726" i="1"/>
  <c r="AJ790" i="1"/>
  <c r="AJ22" i="1"/>
  <c r="AJ342" i="1"/>
  <c r="AJ23" i="1"/>
  <c r="N1340" i="1"/>
  <c r="AJ1340" i="1" s="1"/>
  <c r="N620" i="1"/>
  <c r="AJ620" i="1" s="1"/>
  <c r="N544" i="1"/>
  <c r="AJ544" i="1" s="1"/>
  <c r="N304" i="1"/>
  <c r="AJ304" i="1" s="1"/>
  <c r="N284" i="1"/>
  <c r="AJ284" i="1" s="1"/>
  <c r="N156" i="1"/>
  <c r="AJ156" i="1" s="1"/>
  <c r="N1775" i="1"/>
  <c r="AJ1775" i="1" s="1"/>
  <c r="N1475" i="1"/>
  <c r="AJ1475" i="1" s="1"/>
  <c r="N1155" i="1"/>
  <c r="AJ1155" i="1" s="1"/>
  <c r="N687" i="1"/>
  <c r="AJ687" i="1" s="1"/>
  <c r="N451" i="1"/>
  <c r="AJ451" i="1" s="1"/>
  <c r="P371" i="1"/>
  <c r="N259" i="1"/>
  <c r="AJ259" i="1" s="1"/>
  <c r="N1074" i="1"/>
  <c r="AJ1074" i="1" s="1"/>
  <c r="N1054" i="1"/>
  <c r="AJ1054" i="1" s="1"/>
  <c r="N1010" i="1"/>
  <c r="AJ1010" i="1" s="1"/>
  <c r="N990" i="1"/>
  <c r="AJ990" i="1" s="1"/>
  <c r="N818" i="1"/>
  <c r="AJ818" i="1" s="1"/>
  <c r="N734" i="1"/>
  <c r="S734" i="1" s="1"/>
  <c r="T734" i="1" s="1"/>
  <c r="U734" i="1" s="1"/>
  <c r="N542" i="1"/>
  <c r="AJ542" i="1" s="1"/>
  <c r="N286" i="1"/>
  <c r="AJ286" i="1" s="1"/>
  <c r="N1566" i="1"/>
  <c r="AJ1566" i="1" s="1"/>
  <c r="P1346" i="1"/>
  <c r="AJ834" i="1"/>
  <c r="AJ1346" i="1"/>
  <c r="N1568" i="1"/>
  <c r="AJ1568" i="1" s="1"/>
  <c r="N1376" i="1"/>
  <c r="AJ1376" i="1" s="1"/>
  <c r="N1184" i="1"/>
  <c r="AJ1184" i="1" s="1"/>
  <c r="N932" i="1"/>
  <c r="AJ932" i="1" s="1"/>
  <c r="N416" i="1"/>
  <c r="AJ416" i="1" s="1"/>
  <c r="N176" i="1"/>
  <c r="AJ176" i="1" s="1"/>
  <c r="N1283" i="1"/>
  <c r="N515" i="1"/>
  <c r="AJ515" i="1" s="1"/>
  <c r="N690" i="1"/>
  <c r="AJ690" i="1" s="1"/>
  <c r="N338" i="1"/>
  <c r="AJ338" i="1" s="1"/>
  <c r="P262" i="1"/>
  <c r="N222" i="1"/>
  <c r="AJ222" i="1" s="1"/>
  <c r="N1714" i="1"/>
  <c r="AJ1714" i="1" s="1"/>
  <c r="N1694" i="1"/>
  <c r="AJ1694" i="1" s="1"/>
  <c r="N1586" i="1"/>
  <c r="AJ1586" i="1" s="1"/>
  <c r="P1282" i="1"/>
  <c r="N1246" i="1"/>
  <c r="AJ1246" i="1" s="1"/>
  <c r="N862" i="1"/>
  <c r="AJ862" i="1" s="1"/>
  <c r="AJ776" i="1"/>
  <c r="AJ344" i="1"/>
  <c r="N351" i="1"/>
  <c r="AJ351" i="1" s="1"/>
  <c r="N1604" i="1"/>
  <c r="AJ1604" i="1" s="1"/>
  <c r="N1396" i="1"/>
  <c r="AJ1396" i="1" s="1"/>
  <c r="N1180" i="1"/>
  <c r="AJ1180" i="1" s="1"/>
  <c r="N452" i="1"/>
  <c r="AJ452" i="1" s="1"/>
  <c r="N220" i="1"/>
  <c r="AJ220" i="1" s="1"/>
  <c r="N1199" i="1"/>
  <c r="AJ1199" i="1" s="1"/>
  <c r="N323" i="1"/>
  <c r="AJ323" i="1" s="1"/>
  <c r="N31" i="1"/>
  <c r="AJ31" i="1" s="1"/>
  <c r="P1050" i="1"/>
  <c r="P950" i="1"/>
  <c r="N606" i="1"/>
  <c r="AJ606" i="1" s="1"/>
  <c r="N414" i="1"/>
  <c r="AJ414" i="1" s="1"/>
  <c r="N378" i="1"/>
  <c r="AJ378" i="1" s="1"/>
  <c r="P1666" i="1"/>
  <c r="N1502" i="1"/>
  <c r="AJ1502" i="1" s="1"/>
  <c r="N1458" i="1"/>
  <c r="AJ1458" i="1" s="1"/>
  <c r="J628" i="1"/>
  <c r="P628" i="1" s="1"/>
  <c r="J485" i="1"/>
  <c r="S1797" i="1"/>
  <c r="T1797" i="1" s="1"/>
  <c r="U1797" i="1" s="1"/>
  <c r="O1797" i="1"/>
  <c r="S1765" i="1"/>
  <c r="T1765" i="1" s="1"/>
  <c r="U1765" i="1" s="1"/>
  <c r="O1765" i="1"/>
  <c r="S1733" i="1"/>
  <c r="T1733" i="1" s="1"/>
  <c r="U1733" i="1" s="1"/>
  <c r="O1733" i="1"/>
  <c r="S1701" i="1"/>
  <c r="T1701" i="1" s="1"/>
  <c r="U1701" i="1" s="1"/>
  <c r="O1701" i="1"/>
  <c r="S1669" i="1"/>
  <c r="T1669" i="1" s="1"/>
  <c r="U1669" i="1" s="1"/>
  <c r="O1669" i="1"/>
  <c r="S1637" i="1"/>
  <c r="T1637" i="1" s="1"/>
  <c r="U1637" i="1" s="1"/>
  <c r="O1637" i="1"/>
  <c r="S1605" i="1"/>
  <c r="T1605" i="1" s="1"/>
  <c r="U1605" i="1" s="1"/>
  <c r="O1605" i="1"/>
  <c r="S1573" i="1"/>
  <c r="T1573" i="1" s="1"/>
  <c r="U1573" i="1" s="1"/>
  <c r="O1573" i="1"/>
  <c r="S1541" i="1"/>
  <c r="T1541" i="1" s="1"/>
  <c r="U1541" i="1" s="1"/>
  <c r="O1541" i="1"/>
  <c r="S1509" i="1"/>
  <c r="T1509" i="1" s="1"/>
  <c r="U1509" i="1" s="1"/>
  <c r="O1509" i="1"/>
  <c r="S1477" i="1"/>
  <c r="T1477" i="1" s="1"/>
  <c r="U1477" i="1" s="1"/>
  <c r="O1477" i="1"/>
  <c r="S1445" i="1"/>
  <c r="T1445" i="1" s="1"/>
  <c r="U1445" i="1" s="1"/>
  <c r="O1445" i="1"/>
  <c r="S1413" i="1"/>
  <c r="T1413" i="1" s="1"/>
  <c r="U1413" i="1" s="1"/>
  <c r="O1413" i="1"/>
  <c r="S1365" i="1"/>
  <c r="T1365" i="1" s="1"/>
  <c r="U1365" i="1" s="1"/>
  <c r="O1365" i="1"/>
  <c r="S1349" i="1"/>
  <c r="T1349" i="1" s="1"/>
  <c r="U1349" i="1" s="1"/>
  <c r="O1349" i="1"/>
  <c r="S1317" i="1"/>
  <c r="T1317" i="1" s="1"/>
  <c r="U1317" i="1" s="1"/>
  <c r="O1317" i="1"/>
  <c r="S1285" i="1"/>
  <c r="T1285" i="1" s="1"/>
  <c r="U1285" i="1" s="1"/>
  <c r="O1285" i="1"/>
  <c r="S1253" i="1"/>
  <c r="T1253" i="1" s="1"/>
  <c r="U1253" i="1" s="1"/>
  <c r="O1253" i="1"/>
  <c r="S1205" i="1"/>
  <c r="T1205" i="1" s="1"/>
  <c r="U1205" i="1" s="1"/>
  <c r="O1205" i="1"/>
  <c r="S1173" i="1"/>
  <c r="T1173" i="1" s="1"/>
  <c r="U1173" i="1" s="1"/>
  <c r="O1173" i="1"/>
  <c r="S1141" i="1"/>
  <c r="T1141" i="1" s="1"/>
  <c r="U1141" i="1" s="1"/>
  <c r="O1141" i="1"/>
  <c r="S1077" i="1"/>
  <c r="T1077" i="1" s="1"/>
  <c r="U1077" i="1" s="1"/>
  <c r="O1077" i="1"/>
  <c r="S1013" i="1"/>
  <c r="T1013" i="1" s="1"/>
  <c r="U1013" i="1" s="1"/>
  <c r="O1013" i="1"/>
  <c r="O981" i="1"/>
  <c r="S949" i="1"/>
  <c r="T949" i="1" s="1"/>
  <c r="U949" i="1" s="1"/>
  <c r="O949" i="1"/>
  <c r="S917" i="1"/>
  <c r="T917" i="1" s="1"/>
  <c r="U917" i="1" s="1"/>
  <c r="O917" i="1"/>
  <c r="S869" i="1"/>
  <c r="T869" i="1" s="1"/>
  <c r="U869" i="1" s="1"/>
  <c r="O869" i="1"/>
  <c r="S853" i="1"/>
  <c r="T853" i="1" s="1"/>
  <c r="U853" i="1" s="1"/>
  <c r="O853" i="1"/>
  <c r="S821" i="1"/>
  <c r="T821" i="1" s="1"/>
  <c r="U821" i="1" s="1"/>
  <c r="O821" i="1"/>
  <c r="O757" i="1"/>
  <c r="S725" i="1"/>
  <c r="T725" i="1" s="1"/>
  <c r="U725" i="1" s="1"/>
  <c r="O725" i="1"/>
  <c r="S693" i="1"/>
  <c r="T693" i="1" s="1"/>
  <c r="U693" i="1" s="1"/>
  <c r="O693" i="1"/>
  <c r="O661" i="1"/>
  <c r="S613" i="1"/>
  <c r="T613" i="1" s="1"/>
  <c r="U613" i="1" s="1"/>
  <c r="O613" i="1"/>
  <c r="S597" i="1"/>
  <c r="T597" i="1" s="1"/>
  <c r="U597" i="1" s="1"/>
  <c r="O597" i="1"/>
  <c r="O549" i="1"/>
  <c r="O533" i="1"/>
  <c r="S501" i="1"/>
  <c r="T501" i="1" s="1"/>
  <c r="U501" i="1" s="1"/>
  <c r="O501" i="1"/>
  <c r="S469" i="1"/>
  <c r="T469" i="1" s="1"/>
  <c r="U469" i="1" s="1"/>
  <c r="O469" i="1"/>
  <c r="S437" i="1"/>
  <c r="T437" i="1" s="1"/>
  <c r="U437" i="1" s="1"/>
  <c r="O437" i="1"/>
  <c r="S405" i="1"/>
  <c r="T405" i="1" s="1"/>
  <c r="U405" i="1" s="1"/>
  <c r="O405" i="1"/>
  <c r="S373" i="1"/>
  <c r="T373" i="1" s="1"/>
  <c r="U373" i="1" s="1"/>
  <c r="O373" i="1"/>
  <c r="S341" i="1"/>
  <c r="T341" i="1" s="1"/>
  <c r="U341" i="1" s="1"/>
  <c r="O341" i="1"/>
  <c r="S309" i="1"/>
  <c r="T309" i="1" s="1"/>
  <c r="U309" i="1" s="1"/>
  <c r="O309" i="1"/>
  <c r="O277" i="1"/>
  <c r="O245" i="1"/>
  <c r="S213" i="1"/>
  <c r="T213" i="1" s="1"/>
  <c r="U213" i="1" s="1"/>
  <c r="O213" i="1"/>
  <c r="S181" i="1"/>
  <c r="T181" i="1" s="1"/>
  <c r="U181" i="1" s="1"/>
  <c r="O181" i="1"/>
  <c r="S149" i="1"/>
  <c r="T149" i="1" s="1"/>
  <c r="U149" i="1" s="1"/>
  <c r="O149" i="1"/>
  <c r="S117" i="1"/>
  <c r="T117" i="1" s="1"/>
  <c r="U117" i="1" s="1"/>
  <c r="O117" i="1"/>
  <c r="O85" i="1"/>
  <c r="S53" i="1"/>
  <c r="T53" i="1" s="1"/>
  <c r="U53" i="1" s="1"/>
  <c r="O53" i="1"/>
  <c r="S21" i="1"/>
  <c r="T21" i="1" s="1"/>
  <c r="U21" i="1" s="1"/>
  <c r="O21" i="1"/>
  <c r="O1771" i="1"/>
  <c r="S1707" i="1"/>
  <c r="T1707" i="1" s="1"/>
  <c r="U1707" i="1" s="1"/>
  <c r="O1707" i="1"/>
  <c r="S1647" i="1"/>
  <c r="T1647" i="1" s="1"/>
  <c r="U1647" i="1" s="1"/>
  <c r="O1647" i="1"/>
  <c r="S1579" i="1"/>
  <c r="T1579" i="1" s="1"/>
  <c r="U1579" i="1" s="1"/>
  <c r="O1579" i="1"/>
  <c r="S1519" i="1"/>
  <c r="T1519" i="1" s="1"/>
  <c r="U1519" i="1" s="1"/>
  <c r="O1519" i="1"/>
  <c r="O1379" i="1"/>
  <c r="S1319" i="1"/>
  <c r="T1319" i="1" s="1"/>
  <c r="U1319" i="1" s="1"/>
  <c r="O1319" i="1"/>
  <c r="S1255" i="1"/>
  <c r="T1255" i="1" s="1"/>
  <c r="U1255" i="1" s="1"/>
  <c r="O1255" i="1"/>
  <c r="S1195" i="1"/>
  <c r="T1195" i="1" s="1"/>
  <c r="U1195" i="1" s="1"/>
  <c r="O1195" i="1"/>
  <c r="S1103" i="1"/>
  <c r="T1103" i="1" s="1"/>
  <c r="U1103" i="1" s="1"/>
  <c r="O1103" i="1"/>
  <c r="S1039" i="1"/>
  <c r="T1039" i="1" s="1"/>
  <c r="U1039" i="1" s="1"/>
  <c r="O1039" i="1"/>
  <c r="S975" i="1"/>
  <c r="T975" i="1" s="1"/>
  <c r="U975" i="1" s="1"/>
  <c r="O975" i="1"/>
  <c r="O815" i="1"/>
  <c r="S755" i="1"/>
  <c r="T755" i="1" s="1"/>
  <c r="U755" i="1" s="1"/>
  <c r="O755" i="1"/>
  <c r="S723" i="1"/>
  <c r="T723" i="1" s="1"/>
  <c r="U723" i="1" s="1"/>
  <c r="O723" i="1"/>
  <c r="O595" i="1"/>
  <c r="S535" i="1"/>
  <c r="T535" i="1" s="1"/>
  <c r="U535" i="1" s="1"/>
  <c r="O535" i="1"/>
  <c r="S471" i="1"/>
  <c r="T471" i="1" s="1"/>
  <c r="U471" i="1" s="1"/>
  <c r="O471" i="1"/>
  <c r="S407" i="1"/>
  <c r="T407" i="1" s="1"/>
  <c r="U407" i="1" s="1"/>
  <c r="O407" i="1"/>
  <c r="S343" i="1"/>
  <c r="T343" i="1" s="1"/>
  <c r="U343" i="1" s="1"/>
  <c r="O343" i="1"/>
  <c r="O247" i="1"/>
  <c r="S115" i="1"/>
  <c r="T115" i="1" s="1"/>
  <c r="U115" i="1" s="1"/>
  <c r="O115" i="1"/>
  <c r="S51" i="1"/>
  <c r="T51" i="1" s="1"/>
  <c r="U51" i="1" s="1"/>
  <c r="O51" i="1"/>
  <c r="S1800" i="1"/>
  <c r="T1800" i="1" s="1"/>
  <c r="U1800" i="1" s="1"/>
  <c r="O1800" i="1"/>
  <c r="S1768" i="1"/>
  <c r="T1768" i="1" s="1"/>
  <c r="U1768" i="1" s="1"/>
  <c r="O1768" i="1"/>
  <c r="O1736" i="1"/>
  <c r="S1704" i="1"/>
  <c r="T1704" i="1" s="1"/>
  <c r="U1704" i="1" s="1"/>
  <c r="O1704" i="1"/>
  <c r="S1672" i="1"/>
  <c r="T1672" i="1" s="1"/>
  <c r="U1672" i="1" s="1"/>
  <c r="O1672" i="1"/>
  <c r="S1640" i="1"/>
  <c r="T1640" i="1" s="1"/>
  <c r="U1640" i="1" s="1"/>
  <c r="O1640" i="1"/>
  <c r="S1608" i="1"/>
  <c r="T1608" i="1" s="1"/>
  <c r="U1608" i="1" s="1"/>
  <c r="O1608" i="1"/>
  <c r="S1576" i="1"/>
  <c r="T1576" i="1" s="1"/>
  <c r="U1576" i="1" s="1"/>
  <c r="O1576" i="1"/>
  <c r="S1544" i="1"/>
  <c r="T1544" i="1" s="1"/>
  <c r="U1544" i="1" s="1"/>
  <c r="O1544" i="1"/>
  <c r="S1480" i="1"/>
  <c r="T1480" i="1" s="1"/>
  <c r="U1480" i="1" s="1"/>
  <c r="O1480" i="1"/>
  <c r="S1448" i="1"/>
  <c r="T1448" i="1" s="1"/>
  <c r="U1448" i="1" s="1"/>
  <c r="O1448" i="1"/>
  <c r="S1416" i="1"/>
  <c r="T1416" i="1" s="1"/>
  <c r="U1416" i="1" s="1"/>
  <c r="O1416" i="1"/>
  <c r="O1384" i="1"/>
  <c r="S1352" i="1"/>
  <c r="T1352" i="1" s="1"/>
  <c r="U1352" i="1" s="1"/>
  <c r="O1352" i="1"/>
  <c r="S1320" i="1"/>
  <c r="T1320" i="1" s="1"/>
  <c r="U1320" i="1" s="1"/>
  <c r="O1320" i="1"/>
  <c r="S1288" i="1"/>
  <c r="T1288" i="1" s="1"/>
  <c r="U1288" i="1" s="1"/>
  <c r="O1288" i="1"/>
  <c r="S1224" i="1"/>
  <c r="T1224" i="1" s="1"/>
  <c r="U1224" i="1" s="1"/>
  <c r="O1224" i="1"/>
  <c r="S1192" i="1"/>
  <c r="T1192" i="1" s="1"/>
  <c r="U1192" i="1" s="1"/>
  <c r="O1192" i="1"/>
  <c r="S1160" i="1"/>
  <c r="T1160" i="1" s="1"/>
  <c r="U1160" i="1" s="1"/>
  <c r="S1112" i="1"/>
  <c r="T1112" i="1" s="1"/>
  <c r="U1112" i="1" s="1"/>
  <c r="O1112" i="1"/>
  <c r="S1080" i="1"/>
  <c r="T1080" i="1" s="1"/>
  <c r="U1080" i="1" s="1"/>
  <c r="O1080" i="1"/>
  <c r="S1048" i="1"/>
  <c r="T1048" i="1" s="1"/>
  <c r="U1048" i="1" s="1"/>
  <c r="O1048" i="1"/>
  <c r="S1016" i="1"/>
  <c r="T1016" i="1" s="1"/>
  <c r="U1016" i="1" s="1"/>
  <c r="O1016" i="1"/>
  <c r="O984" i="1"/>
  <c r="S952" i="1"/>
  <c r="T952" i="1" s="1"/>
  <c r="U952" i="1" s="1"/>
  <c r="O952" i="1"/>
  <c r="S920" i="1"/>
  <c r="T920" i="1" s="1"/>
  <c r="U920" i="1" s="1"/>
  <c r="O920" i="1"/>
  <c r="S888" i="1"/>
  <c r="T888" i="1" s="1"/>
  <c r="U888" i="1" s="1"/>
  <c r="S856" i="1"/>
  <c r="T856" i="1" s="1"/>
  <c r="U856" i="1" s="1"/>
  <c r="O856" i="1"/>
  <c r="S824" i="1"/>
  <c r="T824" i="1" s="1"/>
  <c r="U824" i="1" s="1"/>
  <c r="O824" i="1"/>
  <c r="S792" i="1"/>
  <c r="T792" i="1" s="1"/>
  <c r="U792" i="1" s="1"/>
  <c r="O792" i="1"/>
  <c r="S744" i="1"/>
  <c r="T744" i="1" s="1"/>
  <c r="U744" i="1" s="1"/>
  <c r="O744" i="1"/>
  <c r="O712" i="1"/>
  <c r="S680" i="1"/>
  <c r="T680" i="1" s="1"/>
  <c r="U680" i="1" s="1"/>
  <c r="O680" i="1"/>
  <c r="S648" i="1"/>
  <c r="T648" i="1" s="1"/>
  <c r="U648" i="1" s="1"/>
  <c r="O648" i="1"/>
  <c r="S616" i="1"/>
  <c r="T616" i="1" s="1"/>
  <c r="U616" i="1" s="1"/>
  <c r="O616" i="1"/>
  <c r="O600" i="1"/>
  <c r="S520" i="1"/>
  <c r="T520" i="1" s="1"/>
  <c r="U520" i="1" s="1"/>
  <c r="O520" i="1"/>
  <c r="S424" i="1"/>
  <c r="T424" i="1" s="1"/>
  <c r="U424" i="1" s="1"/>
  <c r="O424" i="1"/>
  <c r="S392" i="1"/>
  <c r="T392" i="1" s="1"/>
  <c r="U392" i="1" s="1"/>
  <c r="O392" i="1"/>
  <c r="S360" i="1"/>
  <c r="T360" i="1" s="1"/>
  <c r="U360" i="1" s="1"/>
  <c r="O360" i="1"/>
  <c r="O328" i="1"/>
  <c r="O296" i="1"/>
  <c r="S264" i="1"/>
  <c r="T264" i="1" s="1"/>
  <c r="U264" i="1" s="1"/>
  <c r="O264" i="1"/>
  <c r="S232" i="1"/>
  <c r="T232" i="1" s="1"/>
  <c r="U232" i="1" s="1"/>
  <c r="O232" i="1"/>
  <c r="S184" i="1"/>
  <c r="T184" i="1" s="1"/>
  <c r="U184" i="1" s="1"/>
  <c r="O184" i="1"/>
  <c r="S152" i="1"/>
  <c r="T152" i="1" s="1"/>
  <c r="U152" i="1" s="1"/>
  <c r="O152" i="1"/>
  <c r="S120" i="1"/>
  <c r="T120" i="1" s="1"/>
  <c r="U120" i="1" s="1"/>
  <c r="O120" i="1"/>
  <c r="O88" i="1"/>
  <c r="S56" i="1"/>
  <c r="T56" i="1" s="1"/>
  <c r="U56" i="1" s="1"/>
  <c r="O56" i="1"/>
  <c r="S24" i="1"/>
  <c r="T24" i="1" s="1"/>
  <c r="U24" i="1" s="1"/>
  <c r="O24" i="1"/>
  <c r="S8" i="1"/>
  <c r="T8" i="1" s="1"/>
  <c r="U8" i="1" s="1"/>
  <c r="O8" i="1"/>
  <c r="S1759" i="1"/>
  <c r="T1759" i="1" s="1"/>
  <c r="U1759" i="1" s="1"/>
  <c r="O1759" i="1"/>
  <c r="S1695" i="1"/>
  <c r="T1695" i="1" s="1"/>
  <c r="U1695" i="1" s="1"/>
  <c r="O1695" i="1"/>
  <c r="S1627" i="1"/>
  <c r="T1627" i="1" s="1"/>
  <c r="U1627" i="1" s="1"/>
  <c r="O1627" i="1"/>
  <c r="S1567" i="1"/>
  <c r="T1567" i="1" s="1"/>
  <c r="U1567" i="1" s="1"/>
  <c r="O1567" i="1"/>
  <c r="S1503" i="1"/>
  <c r="T1503" i="1" s="1"/>
  <c r="U1503" i="1" s="1"/>
  <c r="O1503" i="1"/>
  <c r="S1443" i="1"/>
  <c r="T1443" i="1" s="1"/>
  <c r="U1443" i="1" s="1"/>
  <c r="O1443" i="1"/>
  <c r="S1315" i="1"/>
  <c r="T1315" i="1" s="1"/>
  <c r="U1315" i="1" s="1"/>
  <c r="O1315" i="1"/>
  <c r="S1247" i="1"/>
  <c r="T1247" i="1" s="1"/>
  <c r="U1247" i="1" s="1"/>
  <c r="O1247" i="1"/>
  <c r="S1183" i="1"/>
  <c r="T1183" i="1" s="1"/>
  <c r="U1183" i="1" s="1"/>
  <c r="O1183" i="1"/>
  <c r="S1115" i="1"/>
  <c r="T1115" i="1" s="1"/>
  <c r="U1115" i="1" s="1"/>
  <c r="O1115" i="1"/>
  <c r="S1051" i="1"/>
  <c r="T1051" i="1" s="1"/>
  <c r="U1051" i="1" s="1"/>
  <c r="O1051" i="1"/>
  <c r="O987" i="1"/>
  <c r="S859" i="1"/>
  <c r="T859" i="1" s="1"/>
  <c r="U859" i="1" s="1"/>
  <c r="O859" i="1"/>
  <c r="S795" i="1"/>
  <c r="T795" i="1" s="1"/>
  <c r="U795" i="1" s="1"/>
  <c r="O795" i="1"/>
  <c r="S727" i="1"/>
  <c r="T727" i="1" s="1"/>
  <c r="U727" i="1" s="1"/>
  <c r="O727" i="1"/>
  <c r="S599" i="1"/>
  <c r="T599" i="1" s="1"/>
  <c r="U599" i="1" s="1"/>
  <c r="O599" i="1"/>
  <c r="O531" i="1"/>
  <c r="S499" i="1"/>
  <c r="T499" i="1" s="1"/>
  <c r="U499" i="1" s="1"/>
  <c r="O499" i="1"/>
  <c r="S403" i="1"/>
  <c r="T403" i="1" s="1"/>
  <c r="U403" i="1" s="1"/>
  <c r="O403" i="1"/>
  <c r="S339" i="1"/>
  <c r="T339" i="1" s="1"/>
  <c r="U339" i="1" s="1"/>
  <c r="O339" i="1"/>
  <c r="S275" i="1"/>
  <c r="T275" i="1" s="1"/>
  <c r="U275" i="1" s="1"/>
  <c r="O275" i="1"/>
  <c r="S211" i="1"/>
  <c r="T211" i="1" s="1"/>
  <c r="U211" i="1" s="1"/>
  <c r="O211" i="1"/>
  <c r="S151" i="1"/>
  <c r="T151" i="1" s="1"/>
  <c r="U151" i="1" s="1"/>
  <c r="O151" i="1"/>
  <c r="S87" i="1"/>
  <c r="T87" i="1" s="1"/>
  <c r="U87" i="1" s="1"/>
  <c r="O87" i="1"/>
  <c r="S1162" i="1"/>
  <c r="T1162" i="1" s="1"/>
  <c r="U1162" i="1" s="1"/>
  <c r="O1162" i="1"/>
  <c r="S1130" i="1"/>
  <c r="T1130" i="1" s="1"/>
  <c r="U1130" i="1" s="1"/>
  <c r="O1130" i="1"/>
  <c r="S1098" i="1"/>
  <c r="T1098" i="1" s="1"/>
  <c r="U1098" i="1" s="1"/>
  <c r="O1098" i="1"/>
  <c r="O1066" i="1"/>
  <c r="S1034" i="1"/>
  <c r="T1034" i="1" s="1"/>
  <c r="U1034" i="1" s="1"/>
  <c r="O1034" i="1"/>
  <c r="S998" i="1"/>
  <c r="T998" i="1" s="1"/>
  <c r="U998" i="1" s="1"/>
  <c r="O998" i="1"/>
  <c r="S966" i="1"/>
  <c r="T966" i="1" s="1"/>
  <c r="U966" i="1" s="1"/>
  <c r="O966" i="1"/>
  <c r="O930" i="1"/>
  <c r="S818" i="1"/>
  <c r="T818" i="1" s="1"/>
  <c r="U818" i="1" s="1"/>
  <c r="O818" i="1"/>
  <c r="O762" i="1"/>
  <c r="S706" i="1"/>
  <c r="T706" i="1" s="1"/>
  <c r="U706" i="1" s="1"/>
  <c r="O706" i="1"/>
  <c r="S650" i="1"/>
  <c r="T650" i="1" s="1"/>
  <c r="U650" i="1" s="1"/>
  <c r="O650" i="1"/>
  <c r="S618" i="1"/>
  <c r="T618" i="1" s="1"/>
  <c r="U618" i="1" s="1"/>
  <c r="O618" i="1"/>
  <c r="S602" i="1"/>
  <c r="T602" i="1" s="1"/>
  <c r="U602" i="1" s="1"/>
  <c r="O602" i="1"/>
  <c r="O570" i="1"/>
  <c r="O554" i="1"/>
  <c r="S490" i="1"/>
  <c r="T490" i="1" s="1"/>
  <c r="U490" i="1" s="1"/>
  <c r="O490" i="1"/>
  <c r="S458" i="1"/>
  <c r="T458" i="1" s="1"/>
  <c r="U458" i="1" s="1"/>
  <c r="O458" i="1"/>
  <c r="S426" i="1"/>
  <c r="T426" i="1" s="1"/>
  <c r="U426" i="1" s="1"/>
  <c r="O426" i="1"/>
  <c r="S394" i="1"/>
  <c r="T394" i="1" s="1"/>
  <c r="U394" i="1" s="1"/>
  <c r="O394" i="1"/>
  <c r="O362" i="1"/>
  <c r="S330" i="1"/>
  <c r="T330" i="1" s="1"/>
  <c r="U330" i="1" s="1"/>
  <c r="O330" i="1"/>
  <c r="O298" i="1"/>
  <c r="S266" i="1"/>
  <c r="T266" i="1" s="1"/>
  <c r="U266" i="1" s="1"/>
  <c r="O266" i="1"/>
  <c r="S234" i="1"/>
  <c r="T234" i="1" s="1"/>
  <c r="U234" i="1" s="1"/>
  <c r="O234" i="1"/>
  <c r="S218" i="1"/>
  <c r="T218" i="1" s="1"/>
  <c r="U218" i="1" s="1"/>
  <c r="O218" i="1"/>
  <c r="O186" i="1"/>
  <c r="S154" i="1"/>
  <c r="T154" i="1" s="1"/>
  <c r="U154" i="1" s="1"/>
  <c r="O154" i="1"/>
  <c r="S122" i="1"/>
  <c r="T122" i="1" s="1"/>
  <c r="U122" i="1" s="1"/>
  <c r="O122" i="1"/>
  <c r="S106" i="1"/>
  <c r="T106" i="1" s="1"/>
  <c r="U106" i="1" s="1"/>
  <c r="O106" i="1"/>
  <c r="S74" i="1"/>
  <c r="T74" i="1" s="1"/>
  <c r="U74" i="1" s="1"/>
  <c r="O74" i="1"/>
  <c r="O42" i="1"/>
  <c r="S10" i="1"/>
  <c r="T10" i="1" s="1"/>
  <c r="U10" i="1" s="1"/>
  <c r="O10" i="1"/>
  <c r="O1778" i="1"/>
  <c r="S1746" i="1"/>
  <c r="T1746" i="1" s="1"/>
  <c r="U1746" i="1" s="1"/>
  <c r="O1746" i="1"/>
  <c r="S1714" i="1"/>
  <c r="T1714" i="1" s="1"/>
  <c r="U1714" i="1" s="1"/>
  <c r="O1714" i="1"/>
  <c r="S1682" i="1"/>
  <c r="T1682" i="1" s="1"/>
  <c r="U1682" i="1" s="1"/>
  <c r="O1682" i="1"/>
  <c r="S1650" i="1"/>
  <c r="T1650" i="1" s="1"/>
  <c r="U1650" i="1" s="1"/>
  <c r="O1650" i="1"/>
  <c r="S1618" i="1"/>
  <c r="T1618" i="1" s="1"/>
  <c r="U1618" i="1" s="1"/>
  <c r="O1618" i="1"/>
  <c r="O1586" i="1"/>
  <c r="S1538" i="1"/>
  <c r="T1538" i="1" s="1"/>
  <c r="U1538" i="1" s="1"/>
  <c r="O1538" i="1"/>
  <c r="S1490" i="1"/>
  <c r="T1490" i="1" s="1"/>
  <c r="U1490" i="1" s="1"/>
  <c r="O1490" i="1"/>
  <c r="S1426" i="1"/>
  <c r="T1426" i="1" s="1"/>
  <c r="U1426" i="1" s="1"/>
  <c r="O1394" i="1"/>
  <c r="S1362" i="1"/>
  <c r="T1362" i="1" s="1"/>
  <c r="U1362" i="1" s="1"/>
  <c r="O1362" i="1"/>
  <c r="S1330" i="1"/>
  <c r="T1330" i="1" s="1"/>
  <c r="U1330" i="1" s="1"/>
  <c r="O1330" i="1"/>
  <c r="S1298" i="1"/>
  <c r="T1298" i="1" s="1"/>
  <c r="U1298" i="1" s="1"/>
  <c r="O1298" i="1"/>
  <c r="S1234" i="1"/>
  <c r="T1234" i="1" s="1"/>
  <c r="U1234" i="1" s="1"/>
  <c r="O1234" i="1"/>
  <c r="S1202" i="1"/>
  <c r="T1202" i="1" s="1"/>
  <c r="U1202" i="1" s="1"/>
  <c r="O1202" i="1"/>
  <c r="S894" i="1"/>
  <c r="T894" i="1" s="1"/>
  <c r="U894" i="1" s="1"/>
  <c r="O894" i="1"/>
  <c r="S862" i="1"/>
  <c r="T862" i="1" s="1"/>
  <c r="U862" i="1" s="1"/>
  <c r="O758" i="1"/>
  <c r="O686" i="1"/>
  <c r="J1527" i="1"/>
  <c r="J1279" i="1"/>
  <c r="J1079" i="1"/>
  <c r="P1079" i="1" s="1"/>
  <c r="J1559" i="1"/>
  <c r="P1559" i="1" s="1"/>
  <c r="J1351" i="1"/>
  <c r="J999" i="1"/>
  <c r="J815" i="1"/>
  <c r="S815" i="1" s="1"/>
  <c r="J601" i="1"/>
  <c r="J1765" i="1"/>
  <c r="J1637" i="1"/>
  <c r="J1061" i="1"/>
  <c r="S1061" i="1" s="1"/>
  <c r="T1061" i="1" s="1"/>
  <c r="U1061" i="1" s="1"/>
  <c r="J869" i="1"/>
  <c r="P869" i="1" s="1"/>
  <c r="J200" i="1"/>
  <c r="J1659" i="1"/>
  <c r="P1659" i="1" s="1"/>
  <c r="J1595" i="1"/>
  <c r="J1531" i="1"/>
  <c r="S1531" i="1" s="1"/>
  <c r="J1467" i="1"/>
  <c r="J1403" i="1"/>
  <c r="S1403" i="1" s="1"/>
  <c r="J1339" i="1"/>
  <c r="J1275" i="1"/>
  <c r="J1211" i="1"/>
  <c r="J1147" i="1"/>
  <c r="J1083" i="1"/>
  <c r="P1083" i="1" s="1"/>
  <c r="J1019" i="1"/>
  <c r="J955" i="1"/>
  <c r="J891" i="1"/>
  <c r="P891" i="1" s="1"/>
  <c r="J827" i="1"/>
  <c r="P827" i="1" s="1"/>
  <c r="J748" i="1"/>
  <c r="P748" i="1" s="1"/>
  <c r="Z748" i="1" s="1"/>
  <c r="J544" i="1"/>
  <c r="J441" i="1"/>
  <c r="J236" i="1"/>
  <c r="J116" i="1"/>
  <c r="J1787" i="1"/>
  <c r="J735" i="1"/>
  <c r="P735" i="1" s="1"/>
  <c r="J427" i="1"/>
  <c r="P427" i="1" s="1"/>
  <c r="J223" i="1"/>
  <c r="P223" i="1" s="1"/>
  <c r="J1727" i="1"/>
  <c r="P1727" i="1" s="1"/>
  <c r="J1567" i="1"/>
  <c r="J1319" i="1"/>
  <c r="J1087" i="1"/>
  <c r="S1087" i="1" s="1"/>
  <c r="J855" i="1"/>
  <c r="P855" i="1" s="1"/>
  <c r="J1788" i="1"/>
  <c r="S1788" i="1" s="1"/>
  <c r="T1788" i="1" s="1"/>
  <c r="U1788" i="1" s="1"/>
  <c r="J1620" i="1"/>
  <c r="P1620" i="1" s="1"/>
  <c r="J1492" i="1"/>
  <c r="P1492" i="1" s="1"/>
  <c r="J1356" i="1"/>
  <c r="S1356" i="1" s="1"/>
  <c r="T1356" i="1" s="1"/>
  <c r="U1356" i="1" s="1"/>
  <c r="J1220" i="1"/>
  <c r="J1100" i="1"/>
  <c r="J972" i="1"/>
  <c r="J852" i="1"/>
  <c r="P852" i="1" s="1"/>
  <c r="J737" i="1"/>
  <c r="P737" i="1" s="1"/>
  <c r="J584" i="1"/>
  <c r="J212" i="1"/>
  <c r="P212" i="1" s="1"/>
  <c r="J1691" i="1"/>
  <c r="J1753" i="1"/>
  <c r="J1689" i="1"/>
  <c r="J1625" i="1"/>
  <c r="J1561" i="1"/>
  <c r="J1497" i="1"/>
  <c r="P1497" i="1" s="1"/>
  <c r="J1433" i="1"/>
  <c r="J1369" i="1"/>
  <c r="P1369" i="1" s="1"/>
  <c r="Z1369" i="1" s="1"/>
  <c r="J1305" i="1"/>
  <c r="P1305" i="1" s="1"/>
  <c r="J1241" i="1"/>
  <c r="J1177" i="1"/>
  <c r="J1113" i="1"/>
  <c r="S1113" i="1" s="1"/>
  <c r="J1049" i="1"/>
  <c r="J985" i="1"/>
  <c r="S985" i="1" s="1"/>
  <c r="J921" i="1"/>
  <c r="J857" i="1"/>
  <c r="P857" i="1" s="1"/>
  <c r="Z857" i="1" s="1"/>
  <c r="J695" i="1"/>
  <c r="P695" i="1" s="1"/>
  <c r="J592" i="1"/>
  <c r="J489" i="1"/>
  <c r="J284" i="1"/>
  <c r="J176" i="1"/>
  <c r="J48" i="1"/>
  <c r="J1335" i="1"/>
  <c r="J1039" i="1"/>
  <c r="P1039" i="1" s="1"/>
  <c r="J823" i="1"/>
  <c r="J345" i="1"/>
  <c r="P345" i="1" s="1"/>
  <c r="J1732" i="1"/>
  <c r="J1644" i="1"/>
  <c r="J1508" i="1"/>
  <c r="P1508" i="1" s="1"/>
  <c r="J1404" i="1"/>
  <c r="S1404" i="1" s="1"/>
  <c r="T1404" i="1" s="1"/>
  <c r="U1404" i="1" s="1"/>
  <c r="J1276" i="1"/>
  <c r="J1156" i="1"/>
  <c r="P1156" i="1" s="1"/>
  <c r="J1004" i="1"/>
  <c r="J876" i="1"/>
  <c r="J417" i="1"/>
  <c r="J1771" i="1"/>
  <c r="S1771" i="1" s="1"/>
  <c r="T1771" i="1" s="1"/>
  <c r="U1771" i="1" s="1"/>
  <c r="J1768" i="1"/>
  <c r="J1704" i="1"/>
  <c r="J1640" i="1"/>
  <c r="J1576" i="1"/>
  <c r="P1576" i="1" s="1"/>
  <c r="Z1576" i="1" s="1"/>
  <c r="J1512" i="1"/>
  <c r="J1448" i="1"/>
  <c r="J1384" i="1"/>
  <c r="S1384" i="1" s="1"/>
  <c r="J1320" i="1"/>
  <c r="J1256" i="1"/>
  <c r="J1192" i="1"/>
  <c r="J1128" i="1"/>
  <c r="J1064" i="1"/>
  <c r="S1064" i="1" s="1"/>
  <c r="T1064" i="1" s="1"/>
  <c r="U1064" i="1" s="1"/>
  <c r="J1000" i="1"/>
  <c r="J936" i="1"/>
  <c r="J872" i="1"/>
  <c r="P872" i="1" s="1"/>
  <c r="J807" i="1"/>
  <c r="J616" i="1"/>
  <c r="J513" i="1"/>
  <c r="J308" i="1"/>
  <c r="J750" i="1"/>
  <c r="P750" i="1" s="1"/>
  <c r="J686" i="1"/>
  <c r="S686" i="1" s="1"/>
  <c r="T686" i="1" s="1"/>
  <c r="U686" i="1" s="1"/>
  <c r="J622" i="1"/>
  <c r="J558" i="1"/>
  <c r="J494" i="1"/>
  <c r="J430" i="1"/>
  <c r="J366" i="1"/>
  <c r="J302" i="1"/>
  <c r="J238" i="1"/>
  <c r="S238" i="1" s="1"/>
  <c r="T238" i="1" s="1"/>
  <c r="U238" i="1" s="1"/>
  <c r="J174" i="1"/>
  <c r="P174" i="1" s="1"/>
  <c r="J110" i="1"/>
  <c r="J46" i="1"/>
  <c r="J797" i="1"/>
  <c r="S797" i="1" s="1"/>
  <c r="J733" i="1"/>
  <c r="J669" i="1"/>
  <c r="J605" i="1"/>
  <c r="J541" i="1"/>
  <c r="P541" i="1" s="1"/>
  <c r="Z541" i="1" s="1"/>
  <c r="J477" i="1"/>
  <c r="J413" i="1"/>
  <c r="J349" i="1"/>
  <c r="J285" i="1"/>
  <c r="J221" i="1"/>
  <c r="J157" i="1"/>
  <c r="S157" i="1" s="1"/>
  <c r="T157" i="1" s="1"/>
  <c r="U157" i="1" s="1"/>
  <c r="J93" i="1"/>
  <c r="J29" i="1"/>
  <c r="P29" i="1" s="1"/>
  <c r="Z29" i="1" s="1"/>
  <c r="J171" i="1"/>
  <c r="P171" i="1" s="1"/>
  <c r="J107" i="1"/>
  <c r="J43" i="1"/>
  <c r="J738" i="1"/>
  <c r="P738" i="1" s="1"/>
  <c r="J674" i="1"/>
  <c r="P674" i="1" s="1"/>
  <c r="J610" i="1"/>
  <c r="P610" i="1" s="1"/>
  <c r="J546" i="1"/>
  <c r="J482" i="1"/>
  <c r="J418" i="1"/>
  <c r="P418" i="1" s="1"/>
  <c r="J354" i="1"/>
  <c r="J290" i="1"/>
  <c r="J226" i="1"/>
  <c r="P226" i="1" s="1"/>
  <c r="J162" i="1"/>
  <c r="J98" i="1"/>
  <c r="S98" i="1" s="1"/>
  <c r="T98" i="1" s="1"/>
  <c r="U98" i="1" s="1"/>
  <c r="J34" i="1"/>
  <c r="P1701" i="1"/>
  <c r="Z1701" i="1" s="1"/>
  <c r="P1669" i="1"/>
  <c r="Z1669" i="1" s="1"/>
  <c r="P1509" i="1"/>
  <c r="P1413" i="1"/>
  <c r="Z1413" i="1" s="1"/>
  <c r="P1349" i="1"/>
  <c r="P1285" i="1"/>
  <c r="Z1285" i="1" s="1"/>
  <c r="P1205" i="1"/>
  <c r="P1173" i="1"/>
  <c r="Z1173" i="1" s="1"/>
  <c r="P1109" i="1"/>
  <c r="P1077" i="1"/>
  <c r="P949" i="1"/>
  <c r="P853" i="1"/>
  <c r="Z853" i="1" s="1"/>
  <c r="P613" i="1"/>
  <c r="Z613" i="1" s="1"/>
  <c r="P1579" i="1"/>
  <c r="Z1579" i="1" s="1"/>
  <c r="P1519" i="1"/>
  <c r="Z1519" i="1" s="1"/>
  <c r="P723" i="1"/>
  <c r="P343" i="1"/>
  <c r="P920" i="1"/>
  <c r="Z920" i="1" s="1"/>
  <c r="P616" i="1"/>
  <c r="Z616" i="1" s="1"/>
  <c r="P184" i="1"/>
  <c r="P152" i="1"/>
  <c r="P24" i="1"/>
  <c r="P1695" i="1"/>
  <c r="P1567" i="1"/>
  <c r="P795" i="1"/>
  <c r="Z795" i="1" s="1"/>
  <c r="P727" i="1"/>
  <c r="P211" i="1"/>
  <c r="P151" i="1"/>
  <c r="P19" i="1"/>
  <c r="P966" i="1"/>
  <c r="P618" i="1"/>
  <c r="Z618" i="1" s="1"/>
  <c r="P234" i="1"/>
  <c r="Z234" i="1" s="1"/>
  <c r="P1618" i="1"/>
  <c r="Z1618" i="1" s="1"/>
  <c r="P1538" i="1"/>
  <c r="Z1538" i="1" s="1"/>
  <c r="P1490" i="1"/>
  <c r="P1330" i="1"/>
  <c r="P1202" i="1"/>
  <c r="J298" i="1"/>
  <c r="S298" i="1" s="1"/>
  <c r="T298" i="1" s="1"/>
  <c r="U298" i="1" s="1"/>
  <c r="J170" i="1"/>
  <c r="P170" i="1" s="1"/>
  <c r="J42" i="1"/>
  <c r="S42" i="1" s="1"/>
  <c r="T42" i="1" s="1"/>
  <c r="U42" i="1" s="1"/>
  <c r="S1781" i="1"/>
  <c r="T1781" i="1" s="1"/>
  <c r="U1781" i="1" s="1"/>
  <c r="O1781" i="1"/>
  <c r="S1749" i="1"/>
  <c r="T1749" i="1" s="1"/>
  <c r="U1749" i="1" s="1"/>
  <c r="O1749" i="1"/>
  <c r="S1717" i="1"/>
  <c r="T1717" i="1" s="1"/>
  <c r="U1717" i="1" s="1"/>
  <c r="O1717" i="1"/>
  <c r="S1685" i="1"/>
  <c r="T1685" i="1" s="1"/>
  <c r="U1685" i="1" s="1"/>
  <c r="O1685" i="1"/>
  <c r="S1653" i="1"/>
  <c r="T1653" i="1" s="1"/>
  <c r="U1653" i="1" s="1"/>
  <c r="O1653" i="1"/>
  <c r="S1621" i="1"/>
  <c r="T1621" i="1" s="1"/>
  <c r="U1621" i="1" s="1"/>
  <c r="O1621" i="1"/>
  <c r="S1589" i="1"/>
  <c r="T1589" i="1" s="1"/>
  <c r="U1589" i="1" s="1"/>
  <c r="O1589" i="1"/>
  <c r="S1557" i="1"/>
  <c r="T1557" i="1" s="1"/>
  <c r="U1557" i="1" s="1"/>
  <c r="O1557" i="1"/>
  <c r="S1525" i="1"/>
  <c r="T1525" i="1" s="1"/>
  <c r="U1525" i="1" s="1"/>
  <c r="O1525" i="1"/>
  <c r="S1493" i="1"/>
  <c r="T1493" i="1" s="1"/>
  <c r="U1493" i="1" s="1"/>
  <c r="O1493" i="1"/>
  <c r="S1461" i="1"/>
  <c r="T1461" i="1" s="1"/>
  <c r="U1461" i="1" s="1"/>
  <c r="O1461" i="1"/>
  <c r="S1429" i="1"/>
  <c r="T1429" i="1" s="1"/>
  <c r="U1429" i="1" s="1"/>
  <c r="O1429" i="1"/>
  <c r="S1397" i="1"/>
  <c r="T1397" i="1" s="1"/>
  <c r="U1397" i="1" s="1"/>
  <c r="O1397" i="1"/>
  <c r="S1381" i="1"/>
  <c r="T1381" i="1" s="1"/>
  <c r="U1381" i="1" s="1"/>
  <c r="O1381" i="1"/>
  <c r="S1333" i="1"/>
  <c r="T1333" i="1" s="1"/>
  <c r="U1333" i="1" s="1"/>
  <c r="O1333" i="1"/>
  <c r="S1301" i="1"/>
  <c r="T1301" i="1" s="1"/>
  <c r="U1301" i="1" s="1"/>
  <c r="O1301" i="1"/>
  <c r="S1269" i="1"/>
  <c r="T1269" i="1" s="1"/>
  <c r="U1269" i="1" s="1"/>
  <c r="O1269" i="1"/>
  <c r="S1237" i="1"/>
  <c r="T1237" i="1" s="1"/>
  <c r="U1237" i="1" s="1"/>
  <c r="S1221" i="1"/>
  <c r="T1221" i="1" s="1"/>
  <c r="U1221" i="1" s="1"/>
  <c r="O1221" i="1"/>
  <c r="S1189" i="1"/>
  <c r="T1189" i="1" s="1"/>
  <c r="U1189" i="1" s="1"/>
  <c r="O1189" i="1"/>
  <c r="S1157" i="1"/>
  <c r="T1157" i="1" s="1"/>
  <c r="U1157" i="1" s="1"/>
  <c r="O1157" i="1"/>
  <c r="S1125" i="1"/>
  <c r="T1125" i="1" s="1"/>
  <c r="U1125" i="1" s="1"/>
  <c r="O1125" i="1"/>
  <c r="S1093" i="1"/>
  <c r="T1093" i="1" s="1"/>
  <c r="U1093" i="1" s="1"/>
  <c r="O1093" i="1"/>
  <c r="O1061" i="1"/>
  <c r="S933" i="1"/>
  <c r="T933" i="1" s="1"/>
  <c r="U933" i="1" s="1"/>
  <c r="O933" i="1"/>
  <c r="S885" i="1"/>
  <c r="T885" i="1" s="1"/>
  <c r="U885" i="1" s="1"/>
  <c r="O885" i="1"/>
  <c r="S837" i="1"/>
  <c r="T837" i="1" s="1"/>
  <c r="U837" i="1" s="1"/>
  <c r="O837" i="1"/>
  <c r="S805" i="1"/>
  <c r="T805" i="1" s="1"/>
  <c r="U805" i="1" s="1"/>
  <c r="O805" i="1"/>
  <c r="S773" i="1"/>
  <c r="T773" i="1" s="1"/>
  <c r="U773" i="1" s="1"/>
  <c r="O773" i="1"/>
  <c r="O709" i="1"/>
  <c r="S677" i="1"/>
  <c r="T677" i="1" s="1"/>
  <c r="U677" i="1" s="1"/>
  <c r="O677" i="1"/>
  <c r="S629" i="1"/>
  <c r="T629" i="1" s="1"/>
  <c r="U629" i="1" s="1"/>
  <c r="O629" i="1"/>
  <c r="S565" i="1"/>
  <c r="T565" i="1" s="1"/>
  <c r="U565" i="1" s="1"/>
  <c r="O565" i="1"/>
  <c r="S517" i="1"/>
  <c r="T517" i="1" s="1"/>
  <c r="U517" i="1" s="1"/>
  <c r="O517" i="1"/>
  <c r="S453" i="1"/>
  <c r="T453" i="1" s="1"/>
  <c r="U453" i="1" s="1"/>
  <c r="O453" i="1"/>
  <c r="S421" i="1"/>
  <c r="T421" i="1" s="1"/>
  <c r="U421" i="1" s="1"/>
  <c r="O421" i="1"/>
  <c r="S357" i="1"/>
  <c r="T357" i="1" s="1"/>
  <c r="U357" i="1" s="1"/>
  <c r="O357" i="1"/>
  <c r="O325" i="1"/>
  <c r="S293" i="1"/>
  <c r="T293" i="1" s="1"/>
  <c r="U293" i="1" s="1"/>
  <c r="O293" i="1"/>
  <c r="S261" i="1"/>
  <c r="T261" i="1" s="1"/>
  <c r="U261" i="1" s="1"/>
  <c r="O261" i="1"/>
  <c r="S229" i="1"/>
  <c r="T229" i="1" s="1"/>
  <c r="U229" i="1" s="1"/>
  <c r="O229" i="1"/>
  <c r="S165" i="1"/>
  <c r="T165" i="1" s="1"/>
  <c r="U165" i="1" s="1"/>
  <c r="O165" i="1"/>
  <c r="O101" i="1"/>
  <c r="S37" i="1"/>
  <c r="T37" i="1" s="1"/>
  <c r="U37" i="1" s="1"/>
  <c r="O37" i="1"/>
  <c r="S5" i="1"/>
  <c r="T5" i="1" s="1"/>
  <c r="U5" i="1" s="1"/>
  <c r="O5" i="1"/>
  <c r="O1739" i="1"/>
  <c r="S1679" i="1"/>
  <c r="T1679" i="1" s="1"/>
  <c r="U1679" i="1" s="1"/>
  <c r="O1679" i="1"/>
  <c r="S1615" i="1"/>
  <c r="T1615" i="1" s="1"/>
  <c r="U1615" i="1" s="1"/>
  <c r="O1615" i="1"/>
  <c r="S1547" i="1"/>
  <c r="T1547" i="1" s="1"/>
  <c r="U1547" i="1" s="1"/>
  <c r="O1547" i="1"/>
  <c r="S1483" i="1"/>
  <c r="T1483" i="1" s="1"/>
  <c r="U1483" i="1" s="1"/>
  <c r="O1483" i="1"/>
  <c r="S1347" i="1"/>
  <c r="T1347" i="1" s="1"/>
  <c r="U1347" i="1" s="1"/>
  <c r="O1347" i="1"/>
  <c r="S1287" i="1"/>
  <c r="T1287" i="1" s="1"/>
  <c r="U1287" i="1" s="1"/>
  <c r="O1287" i="1"/>
  <c r="S1227" i="1"/>
  <c r="T1227" i="1" s="1"/>
  <c r="U1227" i="1" s="1"/>
  <c r="O1227" i="1"/>
  <c r="S1167" i="1"/>
  <c r="T1167" i="1" s="1"/>
  <c r="U1167" i="1" s="1"/>
  <c r="O1167" i="1"/>
  <c r="O1135" i="1"/>
  <c r="S1071" i="1"/>
  <c r="T1071" i="1" s="1"/>
  <c r="U1071" i="1" s="1"/>
  <c r="O1071" i="1"/>
  <c r="S1007" i="1"/>
  <c r="T1007" i="1" s="1"/>
  <c r="U1007" i="1" s="1"/>
  <c r="O1007" i="1"/>
  <c r="S943" i="1"/>
  <c r="T943" i="1" s="1"/>
  <c r="U943" i="1" s="1"/>
  <c r="O943" i="1"/>
  <c r="S911" i="1"/>
  <c r="T911" i="1" s="1"/>
  <c r="U911" i="1" s="1"/>
  <c r="O911" i="1"/>
  <c r="O879" i="1"/>
  <c r="S847" i="1"/>
  <c r="T847" i="1" s="1"/>
  <c r="U847" i="1" s="1"/>
  <c r="O847" i="1"/>
  <c r="S787" i="1"/>
  <c r="T787" i="1" s="1"/>
  <c r="U787" i="1" s="1"/>
  <c r="O787" i="1"/>
  <c r="S691" i="1"/>
  <c r="T691" i="1" s="1"/>
  <c r="U691" i="1" s="1"/>
  <c r="S627" i="1"/>
  <c r="T627" i="1" s="1"/>
  <c r="U627" i="1" s="1"/>
  <c r="O627" i="1"/>
  <c r="O567" i="1"/>
  <c r="S375" i="1"/>
  <c r="T375" i="1" s="1"/>
  <c r="U375" i="1" s="1"/>
  <c r="O375" i="1"/>
  <c r="O311" i="1"/>
  <c r="S279" i="1"/>
  <c r="T279" i="1" s="1"/>
  <c r="U279" i="1" s="1"/>
  <c r="S179" i="1"/>
  <c r="T179" i="1" s="1"/>
  <c r="U179" i="1" s="1"/>
  <c r="O179" i="1"/>
  <c r="S147" i="1"/>
  <c r="T147" i="1" s="1"/>
  <c r="U147" i="1" s="1"/>
  <c r="O147" i="1"/>
  <c r="S83" i="1"/>
  <c r="T83" i="1" s="1"/>
  <c r="U83" i="1" s="1"/>
  <c r="O83" i="1"/>
  <c r="S23" i="1"/>
  <c r="T23" i="1" s="1"/>
  <c r="U23" i="1" s="1"/>
  <c r="O23" i="1"/>
  <c r="O1784" i="1"/>
  <c r="S1752" i="1"/>
  <c r="T1752" i="1" s="1"/>
  <c r="U1752" i="1" s="1"/>
  <c r="O1752" i="1"/>
  <c r="S1720" i="1"/>
  <c r="T1720" i="1" s="1"/>
  <c r="U1720" i="1" s="1"/>
  <c r="O1720" i="1"/>
  <c r="S1688" i="1"/>
  <c r="T1688" i="1" s="1"/>
  <c r="U1688" i="1" s="1"/>
  <c r="O1688" i="1"/>
  <c r="S1656" i="1"/>
  <c r="T1656" i="1" s="1"/>
  <c r="U1656" i="1" s="1"/>
  <c r="O1656" i="1"/>
  <c r="S1624" i="1"/>
  <c r="T1624" i="1" s="1"/>
  <c r="U1624" i="1" s="1"/>
  <c r="O1624" i="1"/>
  <c r="S1592" i="1"/>
  <c r="T1592" i="1" s="1"/>
  <c r="U1592" i="1" s="1"/>
  <c r="O1592" i="1"/>
  <c r="S1560" i="1"/>
  <c r="T1560" i="1" s="1"/>
  <c r="U1560" i="1" s="1"/>
  <c r="O1560" i="1"/>
  <c r="S1528" i="1"/>
  <c r="T1528" i="1" s="1"/>
  <c r="U1528" i="1" s="1"/>
  <c r="O1528" i="1"/>
  <c r="S1496" i="1"/>
  <c r="T1496" i="1" s="1"/>
  <c r="U1496" i="1" s="1"/>
  <c r="O1496" i="1"/>
  <c r="S1432" i="1"/>
  <c r="T1432" i="1" s="1"/>
  <c r="U1432" i="1" s="1"/>
  <c r="O1432" i="1"/>
  <c r="S1400" i="1"/>
  <c r="T1400" i="1" s="1"/>
  <c r="U1400" i="1" s="1"/>
  <c r="O1400" i="1"/>
  <c r="S1368" i="1"/>
  <c r="T1368" i="1" s="1"/>
  <c r="U1368" i="1" s="1"/>
  <c r="O1368" i="1"/>
  <c r="S1336" i="1"/>
  <c r="T1336" i="1" s="1"/>
  <c r="U1336" i="1" s="1"/>
  <c r="O1336" i="1"/>
  <c r="S1304" i="1"/>
  <c r="T1304" i="1" s="1"/>
  <c r="U1304" i="1" s="1"/>
  <c r="O1304" i="1"/>
  <c r="S1272" i="1"/>
  <c r="T1272" i="1" s="1"/>
  <c r="U1272" i="1" s="1"/>
  <c r="O1272" i="1"/>
  <c r="S1240" i="1"/>
  <c r="T1240" i="1" s="1"/>
  <c r="U1240" i="1" s="1"/>
  <c r="S1208" i="1"/>
  <c r="T1208" i="1" s="1"/>
  <c r="U1208" i="1" s="1"/>
  <c r="O1208" i="1"/>
  <c r="S1176" i="1"/>
  <c r="T1176" i="1" s="1"/>
  <c r="U1176" i="1" s="1"/>
  <c r="O1176" i="1"/>
  <c r="S1144" i="1"/>
  <c r="T1144" i="1" s="1"/>
  <c r="U1144" i="1" s="1"/>
  <c r="O1144" i="1"/>
  <c r="S1128" i="1"/>
  <c r="T1128" i="1" s="1"/>
  <c r="U1128" i="1" s="1"/>
  <c r="O1128" i="1"/>
  <c r="S1096" i="1"/>
  <c r="T1096" i="1" s="1"/>
  <c r="U1096" i="1" s="1"/>
  <c r="O1096" i="1"/>
  <c r="O1064" i="1"/>
  <c r="S1032" i="1"/>
  <c r="T1032" i="1" s="1"/>
  <c r="U1032" i="1" s="1"/>
  <c r="O1032" i="1"/>
  <c r="S1000" i="1"/>
  <c r="T1000" i="1" s="1"/>
  <c r="U1000" i="1" s="1"/>
  <c r="O1000" i="1"/>
  <c r="S968" i="1"/>
  <c r="T968" i="1" s="1"/>
  <c r="U968" i="1" s="1"/>
  <c r="O968" i="1"/>
  <c r="S904" i="1"/>
  <c r="T904" i="1" s="1"/>
  <c r="U904" i="1" s="1"/>
  <c r="O904" i="1"/>
  <c r="S872" i="1"/>
  <c r="T872" i="1" s="1"/>
  <c r="U872" i="1" s="1"/>
  <c r="O872" i="1"/>
  <c r="S840" i="1"/>
  <c r="T840" i="1" s="1"/>
  <c r="U840" i="1" s="1"/>
  <c r="O840" i="1"/>
  <c r="S808" i="1"/>
  <c r="T808" i="1" s="1"/>
  <c r="U808" i="1" s="1"/>
  <c r="O808" i="1"/>
  <c r="S776" i="1"/>
  <c r="T776" i="1" s="1"/>
  <c r="U776" i="1" s="1"/>
  <c r="O776" i="1"/>
  <c r="S760" i="1"/>
  <c r="T760" i="1" s="1"/>
  <c r="U760" i="1" s="1"/>
  <c r="O760" i="1"/>
  <c r="S728" i="1"/>
  <c r="T728" i="1" s="1"/>
  <c r="U728" i="1" s="1"/>
  <c r="O728" i="1"/>
  <c r="S696" i="1"/>
  <c r="T696" i="1" s="1"/>
  <c r="U696" i="1" s="1"/>
  <c r="O696" i="1"/>
  <c r="O664" i="1"/>
  <c r="S632" i="1"/>
  <c r="T632" i="1" s="1"/>
  <c r="U632" i="1" s="1"/>
  <c r="O632" i="1"/>
  <c r="S584" i="1"/>
  <c r="T584" i="1" s="1"/>
  <c r="U584" i="1" s="1"/>
  <c r="O584" i="1"/>
  <c r="O552" i="1"/>
  <c r="S504" i="1"/>
  <c r="T504" i="1" s="1"/>
  <c r="U504" i="1" s="1"/>
  <c r="O504" i="1"/>
  <c r="S472" i="1"/>
  <c r="T472" i="1" s="1"/>
  <c r="U472" i="1" s="1"/>
  <c r="O472" i="1"/>
  <c r="O440" i="1"/>
  <c r="S408" i="1"/>
  <c r="T408" i="1" s="1"/>
  <c r="U408" i="1" s="1"/>
  <c r="O408" i="1"/>
  <c r="S376" i="1"/>
  <c r="T376" i="1" s="1"/>
  <c r="U376" i="1" s="1"/>
  <c r="O376" i="1"/>
  <c r="S344" i="1"/>
  <c r="T344" i="1" s="1"/>
  <c r="U344" i="1" s="1"/>
  <c r="O344" i="1"/>
  <c r="S312" i="1"/>
  <c r="T312" i="1" s="1"/>
  <c r="U312" i="1" s="1"/>
  <c r="O312" i="1"/>
  <c r="O280" i="1"/>
  <c r="S248" i="1"/>
  <c r="T248" i="1" s="1"/>
  <c r="U248" i="1" s="1"/>
  <c r="O248" i="1"/>
  <c r="S136" i="1"/>
  <c r="T136" i="1" s="1"/>
  <c r="U136" i="1" s="1"/>
  <c r="O136" i="1"/>
  <c r="S104" i="1"/>
  <c r="T104" i="1" s="1"/>
  <c r="U104" i="1" s="1"/>
  <c r="O104" i="1"/>
  <c r="S72" i="1"/>
  <c r="T72" i="1" s="1"/>
  <c r="U72" i="1" s="1"/>
  <c r="O72" i="1"/>
  <c r="S40" i="1"/>
  <c r="T40" i="1" s="1"/>
  <c r="U40" i="1" s="1"/>
  <c r="O40" i="1"/>
  <c r="O1791" i="1"/>
  <c r="S1727" i="1"/>
  <c r="T1727" i="1" s="1"/>
  <c r="U1727" i="1" s="1"/>
  <c r="O1727" i="1"/>
  <c r="S1659" i="1"/>
  <c r="T1659" i="1" s="1"/>
  <c r="U1659" i="1" s="1"/>
  <c r="O1659" i="1"/>
  <c r="O1531" i="1"/>
  <c r="S1475" i="1"/>
  <c r="T1475" i="1" s="1"/>
  <c r="U1475" i="1" s="1"/>
  <c r="S1415" i="1"/>
  <c r="T1415" i="1" s="1"/>
  <c r="U1415" i="1" s="1"/>
  <c r="O1415" i="1"/>
  <c r="S1283" i="1"/>
  <c r="T1283" i="1" s="1"/>
  <c r="U1283" i="1" s="1"/>
  <c r="O1283" i="1"/>
  <c r="S1215" i="1"/>
  <c r="T1215" i="1" s="1"/>
  <c r="U1215" i="1" s="1"/>
  <c r="O1215" i="1"/>
  <c r="S1147" i="1"/>
  <c r="T1147" i="1" s="1"/>
  <c r="U1147" i="1" s="1"/>
  <c r="S1083" i="1"/>
  <c r="T1083" i="1" s="1"/>
  <c r="U1083" i="1" s="1"/>
  <c r="O1083" i="1"/>
  <c r="S1019" i="1"/>
  <c r="T1019" i="1" s="1"/>
  <c r="U1019" i="1" s="1"/>
  <c r="O1019" i="1"/>
  <c r="S955" i="1"/>
  <c r="T955" i="1" s="1"/>
  <c r="U955" i="1" s="1"/>
  <c r="O955" i="1"/>
  <c r="S891" i="1"/>
  <c r="T891" i="1" s="1"/>
  <c r="U891" i="1" s="1"/>
  <c r="O891" i="1"/>
  <c r="S827" i="1"/>
  <c r="T827" i="1" s="1"/>
  <c r="U827" i="1" s="1"/>
  <c r="O827" i="1"/>
  <c r="S695" i="1"/>
  <c r="T695" i="1" s="1"/>
  <c r="U695" i="1" s="1"/>
  <c r="O695" i="1"/>
  <c r="S631" i="1"/>
  <c r="T631" i="1" s="1"/>
  <c r="U631" i="1" s="1"/>
  <c r="O631" i="1"/>
  <c r="S563" i="1"/>
  <c r="T563" i="1" s="1"/>
  <c r="U563" i="1" s="1"/>
  <c r="O563" i="1"/>
  <c r="S467" i="1"/>
  <c r="T467" i="1" s="1"/>
  <c r="U467" i="1" s="1"/>
  <c r="O467" i="1"/>
  <c r="S435" i="1"/>
  <c r="T435" i="1" s="1"/>
  <c r="U435" i="1" s="1"/>
  <c r="O435" i="1"/>
  <c r="S371" i="1"/>
  <c r="T371" i="1" s="1"/>
  <c r="U371" i="1" s="1"/>
  <c r="O371" i="1"/>
  <c r="S307" i="1"/>
  <c r="T307" i="1" s="1"/>
  <c r="U307" i="1" s="1"/>
  <c r="O307" i="1"/>
  <c r="O243" i="1"/>
  <c r="O183" i="1"/>
  <c r="S119" i="1"/>
  <c r="T119" i="1" s="1"/>
  <c r="U119" i="1" s="1"/>
  <c r="O119" i="1"/>
  <c r="O55" i="1"/>
  <c r="O1146" i="1"/>
  <c r="S1114" i="1"/>
  <c r="T1114" i="1" s="1"/>
  <c r="U1114" i="1" s="1"/>
  <c r="O1114" i="1"/>
  <c r="S1082" i="1"/>
  <c r="T1082" i="1" s="1"/>
  <c r="U1082" i="1" s="1"/>
  <c r="O1082" i="1"/>
  <c r="S1050" i="1"/>
  <c r="T1050" i="1" s="1"/>
  <c r="U1050" i="1" s="1"/>
  <c r="O1050" i="1"/>
  <c r="S1018" i="1"/>
  <c r="T1018" i="1" s="1"/>
  <c r="U1018" i="1" s="1"/>
  <c r="O1018" i="1"/>
  <c r="O982" i="1"/>
  <c r="S950" i="1"/>
  <c r="T950" i="1" s="1"/>
  <c r="U950" i="1" s="1"/>
  <c r="O950" i="1"/>
  <c r="S910" i="1"/>
  <c r="T910" i="1" s="1"/>
  <c r="U910" i="1" s="1"/>
  <c r="O910" i="1"/>
  <c r="S846" i="1"/>
  <c r="T846" i="1" s="1"/>
  <c r="U846" i="1" s="1"/>
  <c r="O846" i="1"/>
  <c r="S790" i="1"/>
  <c r="T790" i="1" s="1"/>
  <c r="U790" i="1" s="1"/>
  <c r="O790" i="1"/>
  <c r="S674" i="1"/>
  <c r="T674" i="1" s="1"/>
  <c r="U674" i="1" s="1"/>
  <c r="O674" i="1"/>
  <c r="S634" i="1"/>
  <c r="T634" i="1" s="1"/>
  <c r="U634" i="1" s="1"/>
  <c r="O634" i="1"/>
  <c r="S586" i="1"/>
  <c r="T586" i="1" s="1"/>
  <c r="U586" i="1" s="1"/>
  <c r="O586" i="1"/>
  <c r="S506" i="1"/>
  <c r="T506" i="1" s="1"/>
  <c r="U506" i="1" s="1"/>
  <c r="O506" i="1"/>
  <c r="S474" i="1"/>
  <c r="T474" i="1" s="1"/>
  <c r="U474" i="1" s="1"/>
  <c r="O474" i="1"/>
  <c r="O442" i="1"/>
  <c r="O410" i="1"/>
  <c r="O378" i="1"/>
  <c r="O314" i="1"/>
  <c r="O282" i="1"/>
  <c r="O250" i="1"/>
  <c r="S202" i="1"/>
  <c r="T202" i="1" s="1"/>
  <c r="U202" i="1" s="1"/>
  <c r="O202" i="1"/>
  <c r="S170" i="1"/>
  <c r="T170" i="1" s="1"/>
  <c r="U170" i="1" s="1"/>
  <c r="O170" i="1"/>
  <c r="S138" i="1"/>
  <c r="T138" i="1" s="1"/>
  <c r="U138" i="1" s="1"/>
  <c r="O138" i="1"/>
  <c r="O90" i="1"/>
  <c r="O58" i="1"/>
  <c r="S26" i="1"/>
  <c r="T26" i="1" s="1"/>
  <c r="U26" i="1" s="1"/>
  <c r="O26" i="1"/>
  <c r="S1794" i="1"/>
  <c r="T1794" i="1" s="1"/>
  <c r="U1794" i="1" s="1"/>
  <c r="O1794" i="1"/>
  <c r="S1762" i="1"/>
  <c r="T1762" i="1" s="1"/>
  <c r="U1762" i="1" s="1"/>
  <c r="O1762" i="1"/>
  <c r="S1698" i="1"/>
  <c r="T1698" i="1" s="1"/>
  <c r="U1698" i="1" s="1"/>
  <c r="O1698" i="1"/>
  <c r="S1666" i="1"/>
  <c r="T1666" i="1" s="1"/>
  <c r="U1666" i="1" s="1"/>
  <c r="O1666" i="1"/>
  <c r="O1634" i="1"/>
  <c r="S1602" i="1"/>
  <c r="T1602" i="1" s="1"/>
  <c r="U1602" i="1" s="1"/>
  <c r="O1602" i="1"/>
  <c r="S1554" i="1"/>
  <c r="T1554" i="1" s="1"/>
  <c r="U1554" i="1" s="1"/>
  <c r="O1554" i="1"/>
  <c r="O1522" i="1"/>
  <c r="S1506" i="1"/>
  <c r="T1506" i="1" s="1"/>
  <c r="U1506" i="1" s="1"/>
  <c r="O1506" i="1"/>
  <c r="S1442" i="1"/>
  <c r="T1442" i="1" s="1"/>
  <c r="U1442" i="1" s="1"/>
  <c r="O1442" i="1"/>
  <c r="S1410" i="1"/>
  <c r="T1410" i="1" s="1"/>
  <c r="U1410" i="1" s="1"/>
  <c r="O1410" i="1"/>
  <c r="O1378" i="1"/>
  <c r="S1346" i="1"/>
  <c r="T1346" i="1" s="1"/>
  <c r="U1346" i="1" s="1"/>
  <c r="O1346" i="1"/>
  <c r="S1314" i="1"/>
  <c r="T1314" i="1" s="1"/>
  <c r="U1314" i="1" s="1"/>
  <c r="O1314" i="1"/>
  <c r="S1282" i="1"/>
  <c r="T1282" i="1" s="1"/>
  <c r="U1282" i="1" s="1"/>
  <c r="O1282" i="1"/>
  <c r="S1250" i="1"/>
  <c r="T1250" i="1" s="1"/>
  <c r="U1250" i="1" s="1"/>
  <c r="O1250" i="1"/>
  <c r="S1218" i="1"/>
  <c r="T1218" i="1" s="1"/>
  <c r="U1218" i="1" s="1"/>
  <c r="O1218" i="1"/>
  <c r="S1002" i="1"/>
  <c r="T1002" i="1" s="1"/>
  <c r="U1002" i="1" s="1"/>
  <c r="O1002" i="1"/>
  <c r="S834" i="1"/>
  <c r="T834" i="1" s="1"/>
  <c r="U834" i="1" s="1"/>
  <c r="O834" i="1"/>
  <c r="S798" i="1"/>
  <c r="T798" i="1" s="1"/>
  <c r="U798" i="1" s="1"/>
  <c r="O798" i="1"/>
  <c r="S722" i="1"/>
  <c r="T722" i="1" s="1"/>
  <c r="U722" i="1" s="1"/>
  <c r="O722" i="1"/>
  <c r="J1663" i="1"/>
  <c r="J1511" i="1"/>
  <c r="J1247" i="1"/>
  <c r="J1055" i="1"/>
  <c r="S1055" i="1" s="1"/>
  <c r="T1055" i="1" s="1"/>
  <c r="U1055" i="1" s="1"/>
  <c r="J1535" i="1"/>
  <c r="S1535" i="1" s="1"/>
  <c r="J796" i="1"/>
  <c r="J281" i="1"/>
  <c r="J1373" i="1"/>
  <c r="J1181" i="1"/>
  <c r="J1117" i="1"/>
  <c r="P1117" i="1" s="1"/>
  <c r="J700" i="1"/>
  <c r="J619" i="1"/>
  <c r="J415" i="1"/>
  <c r="J1703" i="1"/>
  <c r="J1543" i="1"/>
  <c r="J1287" i="1"/>
  <c r="P1287" i="1" s="1"/>
  <c r="Z1287" i="1" s="1"/>
  <c r="J1071" i="1"/>
  <c r="P1071" i="1" s="1"/>
  <c r="J665" i="1"/>
  <c r="S665" i="1" s="1"/>
  <c r="J1604" i="1"/>
  <c r="J1476" i="1"/>
  <c r="J1332" i="1"/>
  <c r="J1196" i="1"/>
  <c r="J1076" i="1"/>
  <c r="P1076" i="1" s="1"/>
  <c r="J964" i="1"/>
  <c r="J836" i="1"/>
  <c r="P836" i="1" s="1"/>
  <c r="J724" i="1"/>
  <c r="P724" i="1" s="1"/>
  <c r="J353" i="1"/>
  <c r="P353" i="1" s="1"/>
  <c r="J183" i="1"/>
  <c r="J1675" i="1"/>
  <c r="P1675" i="1" s="1"/>
  <c r="J375" i="1"/>
  <c r="J1303" i="1"/>
  <c r="P1303" i="1" s="1"/>
  <c r="J1007" i="1"/>
  <c r="J806" i="1"/>
  <c r="J320" i="1"/>
  <c r="J1724" i="1"/>
  <c r="P1724" i="1" s="1"/>
  <c r="J1628" i="1"/>
  <c r="P1628" i="1" s="1"/>
  <c r="J1500" i="1"/>
  <c r="P1500" i="1" s="1"/>
  <c r="J1380" i="1"/>
  <c r="S1380" i="1" s="1"/>
  <c r="T1380" i="1" s="1"/>
  <c r="U1380" i="1" s="1"/>
  <c r="J1260" i="1"/>
  <c r="J1124" i="1"/>
  <c r="S1124" i="1" s="1"/>
  <c r="T1124" i="1" s="1"/>
  <c r="U1124" i="1" s="1"/>
  <c r="J996" i="1"/>
  <c r="J860" i="1"/>
  <c r="P860" i="1" s="1"/>
  <c r="J609" i="1"/>
  <c r="P609" i="1" s="1"/>
  <c r="J392" i="1"/>
  <c r="J1739" i="1"/>
  <c r="S1739" i="1" s="1"/>
  <c r="T1739" i="1" s="1"/>
  <c r="U1739" i="1" s="1"/>
  <c r="J1760" i="1"/>
  <c r="J1696" i="1"/>
  <c r="P1696" i="1" s="1"/>
  <c r="J1632" i="1"/>
  <c r="J1568" i="1"/>
  <c r="J1504" i="1"/>
  <c r="J1440" i="1"/>
  <c r="S1440" i="1" s="1"/>
  <c r="T1440" i="1" s="1"/>
  <c r="U1440" i="1" s="1"/>
  <c r="J1376" i="1"/>
  <c r="J1312" i="1"/>
  <c r="J1248" i="1"/>
  <c r="J1184" i="1"/>
  <c r="J1120" i="1"/>
  <c r="J1056" i="1"/>
  <c r="J992" i="1"/>
  <c r="J928" i="1"/>
  <c r="P928" i="1" s="1"/>
  <c r="J864" i="1"/>
  <c r="P864" i="1" s="1"/>
  <c r="J705" i="1"/>
  <c r="J500" i="1"/>
  <c r="J296" i="1"/>
  <c r="S296" i="1" s="1"/>
  <c r="T296" i="1" s="1"/>
  <c r="U296" i="1" s="1"/>
  <c r="J742" i="1"/>
  <c r="J678" i="1"/>
  <c r="P678" i="1" s="1"/>
  <c r="J614" i="1"/>
  <c r="P614" i="1" s="1"/>
  <c r="J550" i="1"/>
  <c r="S550" i="1" s="1"/>
  <c r="T550" i="1" s="1"/>
  <c r="U550" i="1" s="1"/>
  <c r="J486" i="1"/>
  <c r="J422" i="1"/>
  <c r="P422" i="1" s="1"/>
  <c r="J358" i="1"/>
  <c r="J294" i="1"/>
  <c r="P294" i="1" s="1"/>
  <c r="J230" i="1"/>
  <c r="P230" i="1" s="1"/>
  <c r="J166" i="1"/>
  <c r="P166" i="1" s="1"/>
  <c r="J102" i="1"/>
  <c r="S102" i="1" s="1"/>
  <c r="J38" i="1"/>
  <c r="P38" i="1" s="1"/>
  <c r="J789" i="1"/>
  <c r="P789" i="1" s="1"/>
  <c r="J725" i="1"/>
  <c r="P725" i="1" s="1"/>
  <c r="Z725" i="1" s="1"/>
  <c r="J661" i="1"/>
  <c r="S661" i="1" s="1"/>
  <c r="T661" i="1" s="1"/>
  <c r="U661" i="1" s="1"/>
  <c r="J597" i="1"/>
  <c r="J533" i="1"/>
  <c r="S533" i="1" s="1"/>
  <c r="T533" i="1" s="1"/>
  <c r="U533" i="1" s="1"/>
  <c r="J469" i="1"/>
  <c r="J405" i="1"/>
  <c r="J341" i="1"/>
  <c r="J277" i="1"/>
  <c r="S277" i="1" s="1"/>
  <c r="T277" i="1" s="1"/>
  <c r="U277" i="1" s="1"/>
  <c r="J213" i="1"/>
  <c r="P213" i="1" s="1"/>
  <c r="Z213" i="1" s="1"/>
  <c r="J149" i="1"/>
  <c r="P149" i="1" s="1"/>
  <c r="Z149" i="1" s="1"/>
  <c r="J85" i="1"/>
  <c r="S85" i="1" s="1"/>
  <c r="T85" i="1" s="1"/>
  <c r="U85" i="1" s="1"/>
  <c r="J21" i="1"/>
  <c r="P21" i="1" s="1"/>
  <c r="J730" i="1"/>
  <c r="J666" i="1"/>
  <c r="S666" i="1" s="1"/>
  <c r="J602" i="1"/>
  <c r="J538" i="1"/>
  <c r="J474" i="1"/>
  <c r="J410" i="1"/>
  <c r="S410" i="1" s="1"/>
  <c r="T410" i="1" s="1"/>
  <c r="U410" i="1" s="1"/>
  <c r="J346" i="1"/>
  <c r="J282" i="1"/>
  <c r="S282" i="1" s="1"/>
  <c r="T282" i="1" s="1"/>
  <c r="U282" i="1" s="1"/>
  <c r="J218" i="1"/>
  <c r="P218" i="1" s="1"/>
  <c r="Z218" i="1" s="1"/>
  <c r="J154" i="1"/>
  <c r="P154" i="1" s="1"/>
  <c r="J90" i="1"/>
  <c r="S90" i="1" s="1"/>
  <c r="T90" i="1" s="1"/>
  <c r="U90" i="1" s="1"/>
  <c r="J26" i="1"/>
  <c r="P26" i="1" s="1"/>
  <c r="Z26" i="1" s="1"/>
  <c r="O1793" i="1"/>
  <c r="O1777" i="1"/>
  <c r="S1761" i="1"/>
  <c r="T1761" i="1" s="1"/>
  <c r="U1761" i="1" s="1"/>
  <c r="O1761" i="1"/>
  <c r="S1745" i="1"/>
  <c r="T1745" i="1" s="1"/>
  <c r="U1745" i="1" s="1"/>
  <c r="O1745" i="1"/>
  <c r="S1729" i="1"/>
  <c r="T1729" i="1" s="1"/>
  <c r="U1729" i="1" s="1"/>
  <c r="O1729" i="1"/>
  <c r="S1713" i="1"/>
  <c r="T1713" i="1" s="1"/>
  <c r="U1713" i="1" s="1"/>
  <c r="O1713" i="1"/>
  <c r="S1681" i="1"/>
  <c r="T1681" i="1" s="1"/>
  <c r="U1681" i="1" s="1"/>
  <c r="O1681" i="1"/>
  <c r="S1665" i="1"/>
  <c r="T1665" i="1" s="1"/>
  <c r="U1665" i="1" s="1"/>
  <c r="O1665" i="1"/>
  <c r="S1649" i="1"/>
  <c r="T1649" i="1" s="1"/>
  <c r="U1649" i="1" s="1"/>
  <c r="O1649" i="1"/>
  <c r="S1633" i="1"/>
  <c r="T1633" i="1" s="1"/>
  <c r="U1633" i="1" s="1"/>
  <c r="O1633" i="1"/>
  <c r="S1617" i="1"/>
  <c r="T1617" i="1" s="1"/>
  <c r="U1617" i="1" s="1"/>
  <c r="O1617" i="1"/>
  <c r="S1601" i="1"/>
  <c r="T1601" i="1" s="1"/>
  <c r="U1601" i="1" s="1"/>
  <c r="O1601" i="1"/>
  <c r="S1585" i="1"/>
  <c r="T1585" i="1" s="1"/>
  <c r="U1585" i="1" s="1"/>
  <c r="O1585" i="1"/>
  <c r="S1569" i="1"/>
  <c r="T1569" i="1" s="1"/>
  <c r="U1569" i="1" s="1"/>
  <c r="O1569" i="1"/>
  <c r="S1553" i="1"/>
  <c r="T1553" i="1" s="1"/>
  <c r="U1553" i="1" s="1"/>
  <c r="O1553" i="1"/>
  <c r="S1537" i="1"/>
  <c r="T1537" i="1" s="1"/>
  <c r="U1537" i="1" s="1"/>
  <c r="O1537" i="1"/>
  <c r="S1521" i="1"/>
  <c r="T1521" i="1" s="1"/>
  <c r="U1521" i="1" s="1"/>
  <c r="O1521" i="1"/>
  <c r="S1505" i="1"/>
  <c r="T1505" i="1" s="1"/>
  <c r="U1505" i="1" s="1"/>
  <c r="O1505" i="1"/>
  <c r="S1489" i="1"/>
  <c r="T1489" i="1" s="1"/>
  <c r="U1489" i="1" s="1"/>
  <c r="O1489" i="1"/>
  <c r="S1473" i="1"/>
  <c r="T1473" i="1" s="1"/>
  <c r="U1473" i="1" s="1"/>
  <c r="O1473" i="1"/>
  <c r="S1457" i="1"/>
  <c r="T1457" i="1" s="1"/>
  <c r="U1457" i="1" s="1"/>
  <c r="O1457" i="1"/>
  <c r="S1441" i="1"/>
  <c r="T1441" i="1" s="1"/>
  <c r="U1441" i="1" s="1"/>
  <c r="O1441" i="1"/>
  <c r="S1425" i="1"/>
  <c r="T1425" i="1" s="1"/>
  <c r="U1425" i="1" s="1"/>
  <c r="O1425" i="1"/>
  <c r="S1409" i="1"/>
  <c r="T1409" i="1" s="1"/>
  <c r="U1409" i="1" s="1"/>
  <c r="O1409" i="1"/>
  <c r="S1393" i="1"/>
  <c r="T1393" i="1" s="1"/>
  <c r="U1393" i="1" s="1"/>
  <c r="O1393" i="1"/>
  <c r="S1377" i="1"/>
  <c r="T1377" i="1" s="1"/>
  <c r="U1377" i="1" s="1"/>
  <c r="O1377" i="1"/>
  <c r="S1361" i="1"/>
  <c r="T1361" i="1" s="1"/>
  <c r="U1361" i="1" s="1"/>
  <c r="O1361" i="1"/>
  <c r="S1345" i="1"/>
  <c r="T1345" i="1" s="1"/>
  <c r="U1345" i="1" s="1"/>
  <c r="O1345" i="1"/>
  <c r="S1329" i="1"/>
  <c r="T1329" i="1" s="1"/>
  <c r="U1329" i="1" s="1"/>
  <c r="O1329" i="1"/>
  <c r="S1313" i="1"/>
  <c r="T1313" i="1" s="1"/>
  <c r="U1313" i="1" s="1"/>
  <c r="O1313" i="1"/>
  <c r="S1297" i="1"/>
  <c r="T1297" i="1" s="1"/>
  <c r="U1297" i="1" s="1"/>
  <c r="O1297" i="1"/>
  <c r="S1281" i="1"/>
  <c r="T1281" i="1" s="1"/>
  <c r="U1281" i="1" s="1"/>
  <c r="O1281" i="1"/>
  <c r="S1265" i="1"/>
  <c r="T1265" i="1" s="1"/>
  <c r="U1265" i="1" s="1"/>
  <c r="O1265" i="1"/>
  <c r="S1249" i="1"/>
  <c r="T1249" i="1" s="1"/>
  <c r="U1249" i="1" s="1"/>
  <c r="O1249" i="1"/>
  <c r="S1233" i="1"/>
  <c r="T1233" i="1" s="1"/>
  <c r="U1233" i="1" s="1"/>
  <c r="O1233" i="1"/>
  <c r="S1217" i="1"/>
  <c r="T1217" i="1" s="1"/>
  <c r="U1217" i="1" s="1"/>
  <c r="O1217" i="1"/>
  <c r="S1201" i="1"/>
  <c r="T1201" i="1" s="1"/>
  <c r="U1201" i="1" s="1"/>
  <c r="O1201" i="1"/>
  <c r="S1169" i="1"/>
  <c r="T1169" i="1" s="1"/>
  <c r="U1169" i="1" s="1"/>
  <c r="O1169" i="1"/>
  <c r="O1153" i="1"/>
  <c r="O1137" i="1"/>
  <c r="S1121" i="1"/>
  <c r="T1121" i="1" s="1"/>
  <c r="U1121" i="1" s="1"/>
  <c r="O1121" i="1"/>
  <c r="S1105" i="1"/>
  <c r="T1105" i="1" s="1"/>
  <c r="U1105" i="1" s="1"/>
  <c r="O1105" i="1"/>
  <c r="S1089" i="1"/>
  <c r="T1089" i="1" s="1"/>
  <c r="U1089" i="1" s="1"/>
  <c r="O1089" i="1"/>
  <c r="O1057" i="1"/>
  <c r="S1041" i="1"/>
  <c r="T1041" i="1" s="1"/>
  <c r="U1041" i="1" s="1"/>
  <c r="O1041" i="1"/>
  <c r="S1025" i="1"/>
  <c r="T1025" i="1" s="1"/>
  <c r="U1025" i="1" s="1"/>
  <c r="O1025" i="1"/>
  <c r="S1009" i="1"/>
  <c r="T1009" i="1" s="1"/>
  <c r="U1009" i="1" s="1"/>
  <c r="O1009" i="1"/>
  <c r="S993" i="1"/>
  <c r="T993" i="1" s="1"/>
  <c r="U993" i="1" s="1"/>
  <c r="O993" i="1"/>
  <c r="S977" i="1"/>
  <c r="T977" i="1" s="1"/>
  <c r="U977" i="1" s="1"/>
  <c r="O977" i="1"/>
  <c r="S961" i="1"/>
  <c r="T961" i="1" s="1"/>
  <c r="U961" i="1" s="1"/>
  <c r="O961" i="1"/>
  <c r="S945" i="1"/>
  <c r="T945" i="1" s="1"/>
  <c r="U945" i="1" s="1"/>
  <c r="O945" i="1"/>
  <c r="S929" i="1"/>
  <c r="T929" i="1" s="1"/>
  <c r="U929" i="1" s="1"/>
  <c r="O929" i="1"/>
  <c r="S913" i="1"/>
  <c r="T913" i="1" s="1"/>
  <c r="U913" i="1" s="1"/>
  <c r="O913" i="1"/>
  <c r="S897" i="1"/>
  <c r="T897" i="1" s="1"/>
  <c r="U897" i="1" s="1"/>
  <c r="O897" i="1"/>
  <c r="O881" i="1"/>
  <c r="S865" i="1"/>
  <c r="T865" i="1" s="1"/>
  <c r="U865" i="1" s="1"/>
  <c r="O865" i="1"/>
  <c r="S849" i="1"/>
  <c r="T849" i="1" s="1"/>
  <c r="U849" i="1" s="1"/>
  <c r="O849" i="1"/>
  <c r="S833" i="1"/>
  <c r="T833" i="1" s="1"/>
  <c r="U833" i="1" s="1"/>
  <c r="O833" i="1"/>
  <c r="O817" i="1"/>
  <c r="S785" i="1"/>
  <c r="T785" i="1" s="1"/>
  <c r="U785" i="1" s="1"/>
  <c r="O785" i="1"/>
  <c r="S769" i="1"/>
  <c r="T769" i="1" s="1"/>
  <c r="U769" i="1" s="1"/>
  <c r="O769" i="1"/>
  <c r="S737" i="1"/>
  <c r="T737" i="1" s="1"/>
  <c r="U737" i="1" s="1"/>
  <c r="O737" i="1"/>
  <c r="S721" i="1"/>
  <c r="T721" i="1" s="1"/>
  <c r="U721" i="1" s="1"/>
  <c r="O721" i="1"/>
  <c r="S705" i="1"/>
  <c r="T705" i="1" s="1"/>
  <c r="U705" i="1" s="1"/>
  <c r="O705" i="1"/>
  <c r="S673" i="1"/>
  <c r="T673" i="1" s="1"/>
  <c r="U673" i="1" s="1"/>
  <c r="O673" i="1"/>
  <c r="S657" i="1"/>
  <c r="T657" i="1" s="1"/>
  <c r="U657" i="1" s="1"/>
  <c r="O657" i="1"/>
  <c r="S641" i="1"/>
  <c r="T641" i="1" s="1"/>
  <c r="U641" i="1" s="1"/>
  <c r="O641" i="1"/>
  <c r="O625" i="1"/>
  <c r="S593" i="1"/>
  <c r="T593" i="1" s="1"/>
  <c r="U593" i="1" s="1"/>
  <c r="O593" i="1"/>
  <c r="S577" i="1"/>
  <c r="T577" i="1" s="1"/>
  <c r="U577" i="1" s="1"/>
  <c r="O577" i="1"/>
  <c r="S561" i="1"/>
  <c r="T561" i="1" s="1"/>
  <c r="U561" i="1" s="1"/>
  <c r="O561" i="1"/>
  <c r="S545" i="1"/>
  <c r="T545" i="1" s="1"/>
  <c r="U545" i="1" s="1"/>
  <c r="O545" i="1"/>
  <c r="S529" i="1"/>
  <c r="T529" i="1" s="1"/>
  <c r="U529" i="1" s="1"/>
  <c r="O529" i="1"/>
  <c r="O513" i="1"/>
  <c r="S497" i="1"/>
  <c r="T497" i="1" s="1"/>
  <c r="U497" i="1" s="1"/>
  <c r="O497" i="1"/>
  <c r="S481" i="1"/>
  <c r="T481" i="1" s="1"/>
  <c r="U481" i="1" s="1"/>
  <c r="O481" i="1"/>
  <c r="S465" i="1"/>
  <c r="T465" i="1" s="1"/>
  <c r="U465" i="1" s="1"/>
  <c r="O465" i="1"/>
  <c r="S433" i="1"/>
  <c r="T433" i="1" s="1"/>
  <c r="U433" i="1" s="1"/>
  <c r="O433" i="1"/>
  <c r="S385" i="1"/>
  <c r="T385" i="1" s="1"/>
  <c r="U385" i="1" s="1"/>
  <c r="O385" i="1"/>
  <c r="S369" i="1"/>
  <c r="T369" i="1" s="1"/>
  <c r="U369" i="1" s="1"/>
  <c r="O369" i="1"/>
  <c r="S353" i="1"/>
  <c r="T353" i="1" s="1"/>
  <c r="U353" i="1" s="1"/>
  <c r="O353" i="1"/>
  <c r="O337" i="1"/>
  <c r="O321" i="1"/>
  <c r="S289" i="1"/>
  <c r="T289" i="1" s="1"/>
  <c r="U289" i="1" s="1"/>
  <c r="O289" i="1"/>
  <c r="S273" i="1"/>
  <c r="T273" i="1" s="1"/>
  <c r="U273" i="1" s="1"/>
  <c r="O273" i="1"/>
  <c r="S257" i="1"/>
  <c r="T257" i="1" s="1"/>
  <c r="U257" i="1" s="1"/>
  <c r="O257" i="1"/>
  <c r="S241" i="1"/>
  <c r="T241" i="1" s="1"/>
  <c r="U241" i="1" s="1"/>
  <c r="O241" i="1"/>
  <c r="S225" i="1"/>
  <c r="T225" i="1" s="1"/>
  <c r="U225" i="1" s="1"/>
  <c r="O225" i="1"/>
  <c r="S209" i="1"/>
  <c r="T209" i="1" s="1"/>
  <c r="U209" i="1" s="1"/>
  <c r="O209" i="1"/>
  <c r="O193" i="1"/>
  <c r="S177" i="1"/>
  <c r="T177" i="1" s="1"/>
  <c r="U177" i="1" s="1"/>
  <c r="O177" i="1"/>
  <c r="S161" i="1"/>
  <c r="T161" i="1" s="1"/>
  <c r="U161" i="1" s="1"/>
  <c r="O161" i="1"/>
  <c r="S145" i="1"/>
  <c r="T145" i="1" s="1"/>
  <c r="U145" i="1" s="1"/>
  <c r="O145" i="1"/>
  <c r="S129" i="1"/>
  <c r="T129" i="1" s="1"/>
  <c r="U129" i="1" s="1"/>
  <c r="O129" i="1"/>
  <c r="S113" i="1"/>
  <c r="T113" i="1" s="1"/>
  <c r="U113" i="1" s="1"/>
  <c r="O113" i="1"/>
  <c r="O97" i="1"/>
  <c r="S81" i="1"/>
  <c r="T81" i="1" s="1"/>
  <c r="U81" i="1" s="1"/>
  <c r="O81" i="1"/>
  <c r="S65" i="1"/>
  <c r="T65" i="1" s="1"/>
  <c r="U65" i="1" s="1"/>
  <c r="O65" i="1"/>
  <c r="S49" i="1"/>
  <c r="T49" i="1" s="1"/>
  <c r="U49" i="1" s="1"/>
  <c r="O49" i="1"/>
  <c r="S33" i="1"/>
  <c r="T33" i="1" s="1"/>
  <c r="U33" i="1" s="1"/>
  <c r="O33" i="1"/>
  <c r="O1795" i="1"/>
  <c r="S1731" i="1"/>
  <c r="T1731" i="1" s="1"/>
  <c r="U1731" i="1" s="1"/>
  <c r="O1731" i="1"/>
  <c r="S1699" i="1"/>
  <c r="T1699" i="1" s="1"/>
  <c r="U1699" i="1" s="1"/>
  <c r="O1699" i="1"/>
  <c r="S1671" i="1"/>
  <c r="T1671" i="1" s="1"/>
  <c r="U1671" i="1" s="1"/>
  <c r="O1671" i="1"/>
  <c r="S1639" i="1"/>
  <c r="T1639" i="1" s="1"/>
  <c r="U1639" i="1" s="1"/>
  <c r="O1639" i="1"/>
  <c r="S1603" i="1"/>
  <c r="T1603" i="1" s="1"/>
  <c r="U1603" i="1" s="1"/>
  <c r="O1603" i="1"/>
  <c r="S1571" i="1"/>
  <c r="T1571" i="1" s="1"/>
  <c r="U1571" i="1" s="1"/>
  <c r="O1571" i="1"/>
  <c r="S1539" i="1"/>
  <c r="T1539" i="1" s="1"/>
  <c r="U1539" i="1" s="1"/>
  <c r="O1539" i="1"/>
  <c r="S1507" i="1"/>
  <c r="T1507" i="1" s="1"/>
  <c r="U1507" i="1" s="1"/>
  <c r="O1507" i="1"/>
  <c r="S1471" i="1"/>
  <c r="T1471" i="1" s="1"/>
  <c r="U1471" i="1" s="1"/>
  <c r="O1471" i="1"/>
  <c r="O1439" i="1"/>
  <c r="O1403" i="1"/>
  <c r="S1371" i="1"/>
  <c r="T1371" i="1" s="1"/>
  <c r="U1371" i="1" s="1"/>
  <c r="O1371" i="1"/>
  <c r="S1311" i="1"/>
  <c r="T1311" i="1" s="1"/>
  <c r="U1311" i="1" s="1"/>
  <c r="O1311" i="1"/>
  <c r="S1279" i="1"/>
  <c r="T1279" i="1" s="1"/>
  <c r="U1279" i="1" s="1"/>
  <c r="O1279" i="1"/>
  <c r="S1251" i="1"/>
  <c r="T1251" i="1" s="1"/>
  <c r="U1251" i="1" s="1"/>
  <c r="O1251" i="1"/>
  <c r="S1219" i="1"/>
  <c r="T1219" i="1" s="1"/>
  <c r="U1219" i="1" s="1"/>
  <c r="O1219" i="1"/>
  <c r="S1187" i="1"/>
  <c r="T1187" i="1" s="1"/>
  <c r="U1187" i="1" s="1"/>
  <c r="O1187" i="1"/>
  <c r="S1159" i="1"/>
  <c r="T1159" i="1" s="1"/>
  <c r="U1159" i="1" s="1"/>
  <c r="O1159" i="1"/>
  <c r="O1127" i="1"/>
  <c r="S1095" i="1"/>
  <c r="T1095" i="1" s="1"/>
  <c r="U1095" i="1" s="1"/>
  <c r="O1095" i="1"/>
  <c r="S1031" i="1"/>
  <c r="T1031" i="1" s="1"/>
  <c r="U1031" i="1" s="1"/>
  <c r="O1031" i="1"/>
  <c r="S999" i="1"/>
  <c r="T999" i="1" s="1"/>
  <c r="U999" i="1" s="1"/>
  <c r="O999" i="1"/>
  <c r="S967" i="1"/>
  <c r="T967" i="1" s="1"/>
  <c r="U967" i="1" s="1"/>
  <c r="O967" i="1"/>
  <c r="O935" i="1"/>
  <c r="S871" i="1"/>
  <c r="T871" i="1" s="1"/>
  <c r="U871" i="1" s="1"/>
  <c r="O871" i="1"/>
  <c r="S839" i="1"/>
  <c r="T839" i="1" s="1"/>
  <c r="U839" i="1" s="1"/>
  <c r="O839" i="1"/>
  <c r="S779" i="1"/>
  <c r="T779" i="1" s="1"/>
  <c r="U779" i="1" s="1"/>
  <c r="O779" i="1"/>
  <c r="S747" i="1"/>
  <c r="T747" i="1" s="1"/>
  <c r="U747" i="1" s="1"/>
  <c r="O747" i="1"/>
  <c r="S715" i="1"/>
  <c r="T715" i="1" s="1"/>
  <c r="U715" i="1" s="1"/>
  <c r="O715" i="1"/>
  <c r="O683" i="1"/>
  <c r="S651" i="1"/>
  <c r="T651" i="1" s="1"/>
  <c r="U651" i="1" s="1"/>
  <c r="O651" i="1"/>
  <c r="S619" i="1"/>
  <c r="T619" i="1" s="1"/>
  <c r="U619" i="1" s="1"/>
  <c r="O619" i="1"/>
  <c r="S587" i="1"/>
  <c r="T587" i="1" s="1"/>
  <c r="U587" i="1" s="1"/>
  <c r="O587" i="1"/>
  <c r="S559" i="1"/>
  <c r="T559" i="1" s="1"/>
  <c r="U559" i="1" s="1"/>
  <c r="O559" i="1"/>
  <c r="O527" i="1"/>
  <c r="S495" i="1"/>
  <c r="T495" i="1" s="1"/>
  <c r="U495" i="1" s="1"/>
  <c r="O495" i="1"/>
  <c r="S463" i="1"/>
  <c r="T463" i="1" s="1"/>
  <c r="U463" i="1" s="1"/>
  <c r="O463" i="1"/>
  <c r="S431" i="1"/>
  <c r="T431" i="1" s="1"/>
  <c r="U431" i="1" s="1"/>
  <c r="O431" i="1"/>
  <c r="S399" i="1"/>
  <c r="T399" i="1" s="1"/>
  <c r="U399" i="1" s="1"/>
  <c r="O399" i="1"/>
  <c r="S367" i="1"/>
  <c r="T367" i="1" s="1"/>
  <c r="U367" i="1" s="1"/>
  <c r="O367" i="1"/>
  <c r="S335" i="1"/>
  <c r="T335" i="1" s="1"/>
  <c r="U335" i="1" s="1"/>
  <c r="O335" i="1"/>
  <c r="S303" i="1"/>
  <c r="T303" i="1" s="1"/>
  <c r="U303" i="1" s="1"/>
  <c r="O303" i="1"/>
  <c r="S271" i="1"/>
  <c r="T271" i="1" s="1"/>
  <c r="U271" i="1" s="1"/>
  <c r="O271" i="1"/>
  <c r="O239" i="1"/>
  <c r="S203" i="1"/>
  <c r="T203" i="1" s="1"/>
  <c r="U203" i="1" s="1"/>
  <c r="O203" i="1"/>
  <c r="S171" i="1"/>
  <c r="T171" i="1" s="1"/>
  <c r="U171" i="1" s="1"/>
  <c r="O171" i="1"/>
  <c r="S107" i="1"/>
  <c r="T107" i="1" s="1"/>
  <c r="U107" i="1" s="1"/>
  <c r="O107" i="1"/>
  <c r="O75" i="1"/>
  <c r="S43" i="1"/>
  <c r="T43" i="1" s="1"/>
  <c r="U43" i="1" s="1"/>
  <c r="O43" i="1"/>
  <c r="S15" i="1"/>
  <c r="T15" i="1" s="1"/>
  <c r="U15" i="1" s="1"/>
  <c r="O15" i="1"/>
  <c r="O1796" i="1"/>
  <c r="S1764" i="1"/>
  <c r="T1764" i="1" s="1"/>
  <c r="U1764" i="1" s="1"/>
  <c r="O1764" i="1"/>
  <c r="S1732" i="1"/>
  <c r="T1732" i="1" s="1"/>
  <c r="U1732" i="1" s="1"/>
  <c r="O1732" i="1"/>
  <c r="S1700" i="1"/>
  <c r="T1700" i="1" s="1"/>
  <c r="U1700" i="1" s="1"/>
  <c r="O1700" i="1"/>
  <c r="S1684" i="1"/>
  <c r="T1684" i="1" s="1"/>
  <c r="U1684" i="1" s="1"/>
  <c r="O1684" i="1"/>
  <c r="O1668" i="1"/>
  <c r="S1652" i="1"/>
  <c r="T1652" i="1" s="1"/>
  <c r="U1652" i="1" s="1"/>
  <c r="O1652" i="1"/>
  <c r="S1636" i="1"/>
  <c r="T1636" i="1" s="1"/>
  <c r="U1636" i="1" s="1"/>
  <c r="O1636" i="1"/>
  <c r="S1620" i="1"/>
  <c r="T1620" i="1" s="1"/>
  <c r="U1620" i="1" s="1"/>
  <c r="O1620" i="1"/>
  <c r="S1604" i="1"/>
  <c r="T1604" i="1" s="1"/>
  <c r="U1604" i="1" s="1"/>
  <c r="S1588" i="1"/>
  <c r="T1588" i="1" s="1"/>
  <c r="U1588" i="1" s="1"/>
  <c r="O1588" i="1"/>
  <c r="S1572" i="1"/>
  <c r="T1572" i="1" s="1"/>
  <c r="U1572" i="1" s="1"/>
  <c r="O1572" i="1"/>
  <c r="S1540" i="1"/>
  <c r="T1540" i="1" s="1"/>
  <c r="U1540" i="1" s="1"/>
  <c r="O1540" i="1"/>
  <c r="S1524" i="1"/>
  <c r="T1524" i="1" s="1"/>
  <c r="U1524" i="1" s="1"/>
  <c r="O1524" i="1"/>
  <c r="S1508" i="1"/>
  <c r="T1508" i="1" s="1"/>
  <c r="U1508" i="1" s="1"/>
  <c r="O1508" i="1"/>
  <c r="S1492" i="1"/>
  <c r="T1492" i="1" s="1"/>
  <c r="U1492" i="1" s="1"/>
  <c r="O1492" i="1"/>
  <c r="S1476" i="1"/>
  <c r="T1476" i="1" s="1"/>
  <c r="U1476" i="1" s="1"/>
  <c r="O1476" i="1"/>
  <c r="S1460" i="1"/>
  <c r="T1460" i="1" s="1"/>
  <c r="U1460" i="1" s="1"/>
  <c r="O1460" i="1"/>
  <c r="S1428" i="1"/>
  <c r="T1428" i="1" s="1"/>
  <c r="U1428" i="1" s="1"/>
  <c r="O1428" i="1"/>
  <c r="S1412" i="1"/>
  <c r="T1412" i="1" s="1"/>
  <c r="U1412" i="1" s="1"/>
  <c r="O1412" i="1"/>
  <c r="S1396" i="1"/>
  <c r="T1396" i="1" s="1"/>
  <c r="U1396" i="1" s="1"/>
  <c r="O1396" i="1"/>
  <c r="O1380" i="1"/>
  <c r="O1364" i="1"/>
  <c r="S1348" i="1"/>
  <c r="T1348" i="1" s="1"/>
  <c r="U1348" i="1" s="1"/>
  <c r="O1348" i="1"/>
  <c r="S1316" i="1"/>
  <c r="T1316" i="1" s="1"/>
  <c r="U1316" i="1" s="1"/>
  <c r="O1316" i="1"/>
  <c r="S1300" i="1"/>
  <c r="T1300" i="1" s="1"/>
  <c r="U1300" i="1" s="1"/>
  <c r="O1300" i="1"/>
  <c r="S1284" i="1"/>
  <c r="T1284" i="1" s="1"/>
  <c r="U1284" i="1" s="1"/>
  <c r="O1284" i="1"/>
  <c r="S1268" i="1"/>
  <c r="T1268" i="1" s="1"/>
  <c r="U1268" i="1" s="1"/>
  <c r="O1268" i="1"/>
  <c r="S1252" i="1"/>
  <c r="T1252" i="1" s="1"/>
  <c r="U1252" i="1" s="1"/>
  <c r="O1252" i="1"/>
  <c r="S1236" i="1"/>
  <c r="T1236" i="1" s="1"/>
  <c r="U1236" i="1" s="1"/>
  <c r="O1236" i="1"/>
  <c r="S1204" i="1"/>
  <c r="T1204" i="1" s="1"/>
  <c r="U1204" i="1" s="1"/>
  <c r="O1204" i="1"/>
  <c r="S1188" i="1"/>
  <c r="T1188" i="1" s="1"/>
  <c r="U1188" i="1" s="1"/>
  <c r="O1188" i="1"/>
  <c r="O1172" i="1"/>
  <c r="S1156" i="1"/>
  <c r="T1156" i="1" s="1"/>
  <c r="U1156" i="1" s="1"/>
  <c r="O1156" i="1"/>
  <c r="O1140" i="1"/>
  <c r="O1124" i="1"/>
  <c r="S1108" i="1"/>
  <c r="T1108" i="1" s="1"/>
  <c r="U1108" i="1" s="1"/>
  <c r="O1108" i="1"/>
  <c r="S1092" i="1"/>
  <c r="T1092" i="1" s="1"/>
  <c r="U1092" i="1" s="1"/>
  <c r="O1092" i="1"/>
  <c r="S1076" i="1"/>
  <c r="T1076" i="1" s="1"/>
  <c r="U1076" i="1" s="1"/>
  <c r="O1076" i="1"/>
  <c r="S1060" i="1"/>
  <c r="T1060" i="1" s="1"/>
  <c r="U1060" i="1" s="1"/>
  <c r="O1060" i="1"/>
  <c r="S1044" i="1"/>
  <c r="T1044" i="1" s="1"/>
  <c r="U1044" i="1" s="1"/>
  <c r="O1044" i="1"/>
  <c r="S1028" i="1"/>
  <c r="T1028" i="1" s="1"/>
  <c r="U1028" i="1" s="1"/>
  <c r="O1028" i="1"/>
  <c r="S1012" i="1"/>
  <c r="T1012" i="1" s="1"/>
  <c r="U1012" i="1" s="1"/>
  <c r="O1012" i="1"/>
  <c r="S996" i="1"/>
  <c r="T996" i="1" s="1"/>
  <c r="U996" i="1" s="1"/>
  <c r="O996" i="1"/>
  <c r="O964" i="1"/>
  <c r="S948" i="1"/>
  <c r="T948" i="1" s="1"/>
  <c r="U948" i="1" s="1"/>
  <c r="O948" i="1"/>
  <c r="S932" i="1"/>
  <c r="T932" i="1" s="1"/>
  <c r="U932" i="1" s="1"/>
  <c r="S916" i="1"/>
  <c r="T916" i="1" s="1"/>
  <c r="U916" i="1" s="1"/>
  <c r="O916" i="1"/>
  <c r="O900" i="1"/>
  <c r="S884" i="1"/>
  <c r="T884" i="1" s="1"/>
  <c r="U884" i="1" s="1"/>
  <c r="O884" i="1"/>
  <c r="S868" i="1"/>
  <c r="T868" i="1" s="1"/>
  <c r="U868" i="1" s="1"/>
  <c r="O868" i="1"/>
  <c r="S852" i="1"/>
  <c r="T852" i="1" s="1"/>
  <c r="U852" i="1" s="1"/>
  <c r="O852" i="1"/>
  <c r="S836" i="1"/>
  <c r="T836" i="1" s="1"/>
  <c r="U836" i="1" s="1"/>
  <c r="O836" i="1"/>
  <c r="O820" i="1"/>
  <c r="S788" i="1"/>
  <c r="T788" i="1" s="1"/>
  <c r="U788" i="1" s="1"/>
  <c r="O788" i="1"/>
  <c r="S772" i="1"/>
  <c r="T772" i="1" s="1"/>
  <c r="U772" i="1" s="1"/>
  <c r="O772" i="1"/>
  <c r="S756" i="1"/>
  <c r="T756" i="1" s="1"/>
  <c r="U756" i="1" s="1"/>
  <c r="O756" i="1"/>
  <c r="S740" i="1"/>
  <c r="T740" i="1" s="1"/>
  <c r="U740" i="1" s="1"/>
  <c r="O740" i="1"/>
  <c r="S724" i="1"/>
  <c r="T724" i="1" s="1"/>
  <c r="U724" i="1" s="1"/>
  <c r="O724" i="1"/>
  <c r="O708" i="1"/>
  <c r="S692" i="1"/>
  <c r="T692" i="1" s="1"/>
  <c r="U692" i="1" s="1"/>
  <c r="O692" i="1"/>
  <c r="O660" i="1"/>
  <c r="S628" i="1"/>
  <c r="T628" i="1" s="1"/>
  <c r="U628" i="1" s="1"/>
  <c r="O628" i="1"/>
  <c r="O612" i="1"/>
  <c r="S596" i="1"/>
  <c r="T596" i="1" s="1"/>
  <c r="U596" i="1" s="1"/>
  <c r="O596" i="1"/>
  <c r="S580" i="1"/>
  <c r="T580" i="1" s="1"/>
  <c r="U580" i="1" s="1"/>
  <c r="O580" i="1"/>
  <c r="S548" i="1"/>
  <c r="T548" i="1" s="1"/>
  <c r="U548" i="1" s="1"/>
  <c r="O548" i="1"/>
  <c r="O532" i="1"/>
  <c r="S500" i="1"/>
  <c r="T500" i="1" s="1"/>
  <c r="U500" i="1" s="1"/>
  <c r="O500" i="1"/>
  <c r="S484" i="1"/>
  <c r="T484" i="1" s="1"/>
  <c r="U484" i="1" s="1"/>
  <c r="O484" i="1"/>
  <c r="S468" i="1"/>
  <c r="T468" i="1" s="1"/>
  <c r="U468" i="1" s="1"/>
  <c r="O468" i="1"/>
  <c r="O436" i="1"/>
  <c r="S420" i="1"/>
  <c r="T420" i="1" s="1"/>
  <c r="U420" i="1" s="1"/>
  <c r="O420" i="1"/>
  <c r="S404" i="1"/>
  <c r="T404" i="1" s="1"/>
  <c r="U404" i="1" s="1"/>
  <c r="O404" i="1"/>
  <c r="S388" i="1"/>
  <c r="T388" i="1" s="1"/>
  <c r="U388" i="1" s="1"/>
  <c r="O388" i="1"/>
  <c r="S372" i="1"/>
  <c r="T372" i="1" s="1"/>
  <c r="U372" i="1" s="1"/>
  <c r="O372" i="1"/>
  <c r="S356" i="1"/>
  <c r="T356" i="1" s="1"/>
  <c r="U356" i="1" s="1"/>
  <c r="O356" i="1"/>
  <c r="O340" i="1"/>
  <c r="O324" i="1"/>
  <c r="S308" i="1"/>
  <c r="T308" i="1" s="1"/>
  <c r="U308" i="1" s="1"/>
  <c r="O308" i="1"/>
  <c r="S292" i="1"/>
  <c r="T292" i="1" s="1"/>
  <c r="U292" i="1" s="1"/>
  <c r="O292" i="1"/>
  <c r="S276" i="1"/>
  <c r="T276" i="1" s="1"/>
  <c r="U276" i="1" s="1"/>
  <c r="O276" i="1"/>
  <c r="O260" i="1"/>
  <c r="O244" i="1"/>
  <c r="S228" i="1"/>
  <c r="T228" i="1" s="1"/>
  <c r="U228" i="1" s="1"/>
  <c r="O228" i="1"/>
  <c r="S196" i="1"/>
  <c r="T196" i="1" s="1"/>
  <c r="U196" i="1" s="1"/>
  <c r="O196" i="1"/>
  <c r="S164" i="1"/>
  <c r="T164" i="1" s="1"/>
  <c r="U164" i="1" s="1"/>
  <c r="O164" i="1"/>
  <c r="S148" i="1"/>
  <c r="T148" i="1" s="1"/>
  <c r="U148" i="1" s="1"/>
  <c r="O148" i="1"/>
  <c r="S132" i="1"/>
  <c r="T132" i="1" s="1"/>
  <c r="U132" i="1" s="1"/>
  <c r="O132" i="1"/>
  <c r="S116" i="1"/>
  <c r="T116" i="1" s="1"/>
  <c r="U116" i="1" s="1"/>
  <c r="O116" i="1"/>
  <c r="S100" i="1"/>
  <c r="T100" i="1" s="1"/>
  <c r="U100" i="1" s="1"/>
  <c r="O100" i="1"/>
  <c r="S84" i="1"/>
  <c r="T84" i="1" s="1"/>
  <c r="U84" i="1" s="1"/>
  <c r="O84" i="1"/>
  <c r="S68" i="1"/>
  <c r="T68" i="1" s="1"/>
  <c r="U68" i="1" s="1"/>
  <c r="O68" i="1"/>
  <c r="O52" i="1"/>
  <c r="S36" i="1"/>
  <c r="T36" i="1" s="1"/>
  <c r="U36" i="1" s="1"/>
  <c r="O36" i="1"/>
  <c r="O20" i="1"/>
  <c r="N4" i="1"/>
  <c r="AJ4" i="1" s="1"/>
  <c r="S1751" i="1"/>
  <c r="T1751" i="1" s="1"/>
  <c r="U1751" i="1" s="1"/>
  <c r="O1751" i="1"/>
  <c r="S1719" i="1"/>
  <c r="T1719" i="1" s="1"/>
  <c r="U1719" i="1" s="1"/>
  <c r="O1719" i="1"/>
  <c r="S1651" i="1"/>
  <c r="T1651" i="1" s="1"/>
  <c r="U1651" i="1" s="1"/>
  <c r="O1651" i="1"/>
  <c r="S1619" i="1"/>
  <c r="T1619" i="1" s="1"/>
  <c r="U1619" i="1" s="1"/>
  <c r="O1619" i="1"/>
  <c r="S1591" i="1"/>
  <c r="T1591" i="1" s="1"/>
  <c r="U1591" i="1" s="1"/>
  <c r="O1591" i="1"/>
  <c r="S1559" i="1"/>
  <c r="T1559" i="1" s="1"/>
  <c r="U1559" i="1" s="1"/>
  <c r="O1559" i="1"/>
  <c r="S1523" i="1"/>
  <c r="T1523" i="1" s="1"/>
  <c r="U1523" i="1" s="1"/>
  <c r="O1523" i="1"/>
  <c r="S1495" i="1"/>
  <c r="T1495" i="1" s="1"/>
  <c r="U1495" i="1" s="1"/>
  <c r="O1495" i="1"/>
  <c r="S1467" i="1"/>
  <c r="T1467" i="1" s="1"/>
  <c r="U1467" i="1" s="1"/>
  <c r="O1467" i="1"/>
  <c r="O1435" i="1"/>
  <c r="O1407" i="1"/>
  <c r="S1375" i="1"/>
  <c r="T1375" i="1" s="1"/>
  <c r="U1375" i="1" s="1"/>
  <c r="O1375" i="1"/>
  <c r="S1339" i="1"/>
  <c r="T1339" i="1" s="1"/>
  <c r="U1339" i="1" s="1"/>
  <c r="O1339" i="1"/>
  <c r="S1303" i="1"/>
  <c r="T1303" i="1" s="1"/>
  <c r="U1303" i="1" s="1"/>
  <c r="O1303" i="1"/>
  <c r="S1239" i="1"/>
  <c r="T1239" i="1" s="1"/>
  <c r="U1239" i="1" s="1"/>
  <c r="O1239" i="1"/>
  <c r="S1207" i="1"/>
  <c r="T1207" i="1" s="1"/>
  <c r="U1207" i="1" s="1"/>
  <c r="O1207" i="1"/>
  <c r="S1171" i="1"/>
  <c r="T1171" i="1" s="1"/>
  <c r="U1171" i="1" s="1"/>
  <c r="O1171" i="1"/>
  <c r="S1139" i="1"/>
  <c r="T1139" i="1" s="1"/>
  <c r="U1139" i="1" s="1"/>
  <c r="O1139" i="1"/>
  <c r="S1107" i="1"/>
  <c r="T1107" i="1" s="1"/>
  <c r="U1107" i="1" s="1"/>
  <c r="O1107" i="1"/>
  <c r="S1075" i="1"/>
  <c r="T1075" i="1" s="1"/>
  <c r="U1075" i="1" s="1"/>
  <c r="S1043" i="1"/>
  <c r="T1043" i="1" s="1"/>
  <c r="U1043" i="1" s="1"/>
  <c r="O1043" i="1"/>
  <c r="S1011" i="1"/>
  <c r="T1011" i="1" s="1"/>
  <c r="U1011" i="1" s="1"/>
  <c r="O1011" i="1"/>
  <c r="S947" i="1"/>
  <c r="T947" i="1" s="1"/>
  <c r="U947" i="1" s="1"/>
  <c r="S915" i="1"/>
  <c r="T915" i="1" s="1"/>
  <c r="U915" i="1" s="1"/>
  <c r="O915" i="1"/>
  <c r="S883" i="1"/>
  <c r="T883" i="1" s="1"/>
  <c r="U883" i="1" s="1"/>
  <c r="O883" i="1"/>
  <c r="S851" i="1"/>
  <c r="T851" i="1" s="1"/>
  <c r="U851" i="1" s="1"/>
  <c r="O851" i="1"/>
  <c r="S819" i="1"/>
  <c r="T819" i="1" s="1"/>
  <c r="U819" i="1" s="1"/>
  <c r="O819" i="1"/>
  <c r="S783" i="1"/>
  <c r="T783" i="1" s="1"/>
  <c r="U783" i="1" s="1"/>
  <c r="O783" i="1"/>
  <c r="O719" i="1"/>
  <c r="S655" i="1"/>
  <c r="T655" i="1" s="1"/>
  <c r="U655" i="1" s="1"/>
  <c r="O655" i="1"/>
  <c r="S623" i="1"/>
  <c r="T623" i="1" s="1"/>
  <c r="U623" i="1" s="1"/>
  <c r="O623" i="1"/>
  <c r="S591" i="1"/>
  <c r="T591" i="1" s="1"/>
  <c r="U591" i="1" s="1"/>
  <c r="O591" i="1"/>
  <c r="O555" i="1"/>
  <c r="S523" i="1"/>
  <c r="T523" i="1" s="1"/>
  <c r="U523" i="1" s="1"/>
  <c r="O523" i="1"/>
  <c r="S491" i="1"/>
  <c r="T491" i="1" s="1"/>
  <c r="U491" i="1" s="1"/>
  <c r="O491" i="1"/>
  <c r="S459" i="1"/>
  <c r="T459" i="1" s="1"/>
  <c r="U459" i="1" s="1"/>
  <c r="O459" i="1"/>
  <c r="S427" i="1"/>
  <c r="T427" i="1" s="1"/>
  <c r="U427" i="1" s="1"/>
  <c r="O427" i="1"/>
  <c r="S395" i="1"/>
  <c r="T395" i="1" s="1"/>
  <c r="U395" i="1" s="1"/>
  <c r="O395" i="1"/>
  <c r="O331" i="1"/>
  <c r="S299" i="1"/>
  <c r="T299" i="1" s="1"/>
  <c r="U299" i="1" s="1"/>
  <c r="O299" i="1"/>
  <c r="S267" i="1"/>
  <c r="T267" i="1" s="1"/>
  <c r="U267" i="1" s="1"/>
  <c r="O267" i="1"/>
  <c r="S207" i="1"/>
  <c r="T207" i="1" s="1"/>
  <c r="U207" i="1" s="1"/>
  <c r="O207" i="1"/>
  <c r="S175" i="1"/>
  <c r="T175" i="1" s="1"/>
  <c r="U175" i="1" s="1"/>
  <c r="O175" i="1"/>
  <c r="S143" i="1"/>
  <c r="T143" i="1" s="1"/>
  <c r="U143" i="1" s="1"/>
  <c r="O143" i="1"/>
  <c r="S111" i="1"/>
  <c r="T111" i="1" s="1"/>
  <c r="U111" i="1" s="1"/>
  <c r="O111" i="1"/>
  <c r="S79" i="1"/>
  <c r="T79" i="1" s="1"/>
  <c r="U79" i="1" s="1"/>
  <c r="O79" i="1"/>
  <c r="S47" i="1"/>
  <c r="T47" i="1" s="1"/>
  <c r="U47" i="1" s="1"/>
  <c r="O47" i="1"/>
  <c r="S11" i="1"/>
  <c r="T11" i="1" s="1"/>
  <c r="U11" i="1" s="1"/>
  <c r="O11" i="1"/>
  <c r="S1174" i="1"/>
  <c r="T1174" i="1" s="1"/>
  <c r="U1174" i="1" s="1"/>
  <c r="O1174" i="1"/>
  <c r="S1158" i="1"/>
  <c r="T1158" i="1" s="1"/>
  <c r="U1158" i="1" s="1"/>
  <c r="O1158" i="1"/>
  <c r="S1126" i="1"/>
  <c r="T1126" i="1" s="1"/>
  <c r="U1126" i="1" s="1"/>
  <c r="O1126" i="1"/>
  <c r="S1110" i="1"/>
  <c r="T1110" i="1" s="1"/>
  <c r="U1110" i="1" s="1"/>
  <c r="O1110" i="1"/>
  <c r="S1078" i="1"/>
  <c r="T1078" i="1" s="1"/>
  <c r="U1078" i="1" s="1"/>
  <c r="O1078" i="1"/>
  <c r="O1062" i="1"/>
  <c r="S1046" i="1"/>
  <c r="T1046" i="1" s="1"/>
  <c r="U1046" i="1" s="1"/>
  <c r="O1046" i="1"/>
  <c r="O1030" i="1"/>
  <c r="S1014" i="1"/>
  <c r="T1014" i="1" s="1"/>
  <c r="U1014" i="1" s="1"/>
  <c r="O1014" i="1"/>
  <c r="O994" i="1"/>
  <c r="S978" i="1"/>
  <c r="T978" i="1" s="1"/>
  <c r="U978" i="1" s="1"/>
  <c r="O978" i="1"/>
  <c r="S962" i="1"/>
  <c r="T962" i="1" s="1"/>
  <c r="U962" i="1" s="1"/>
  <c r="O962" i="1"/>
  <c r="S946" i="1"/>
  <c r="T946" i="1" s="1"/>
  <c r="U946" i="1" s="1"/>
  <c r="O946" i="1"/>
  <c r="S926" i="1"/>
  <c r="T926" i="1" s="1"/>
  <c r="U926" i="1" s="1"/>
  <c r="O926" i="1"/>
  <c r="S902" i="1"/>
  <c r="T902" i="1" s="1"/>
  <c r="U902" i="1" s="1"/>
  <c r="O902" i="1"/>
  <c r="O874" i="1"/>
  <c r="S838" i="1"/>
  <c r="T838" i="1" s="1"/>
  <c r="U838" i="1" s="1"/>
  <c r="O838" i="1"/>
  <c r="S810" i="1"/>
  <c r="T810" i="1" s="1"/>
  <c r="U810" i="1" s="1"/>
  <c r="O810" i="1"/>
  <c r="S782" i="1"/>
  <c r="T782" i="1" s="1"/>
  <c r="U782" i="1" s="1"/>
  <c r="O782" i="1"/>
  <c r="S754" i="1"/>
  <c r="T754" i="1" s="1"/>
  <c r="U754" i="1" s="1"/>
  <c r="O754" i="1"/>
  <c r="S726" i="1"/>
  <c r="T726" i="1" s="1"/>
  <c r="U726" i="1" s="1"/>
  <c r="O726" i="1"/>
  <c r="O666" i="1"/>
  <c r="S646" i="1"/>
  <c r="T646" i="1" s="1"/>
  <c r="U646" i="1" s="1"/>
  <c r="O646" i="1"/>
  <c r="S630" i="1"/>
  <c r="T630" i="1" s="1"/>
  <c r="U630" i="1" s="1"/>
  <c r="O630" i="1"/>
  <c r="S614" i="1"/>
  <c r="T614" i="1" s="1"/>
  <c r="U614" i="1" s="1"/>
  <c r="O614" i="1"/>
  <c r="S582" i="1"/>
  <c r="T582" i="1" s="1"/>
  <c r="U582" i="1" s="1"/>
  <c r="O582" i="1"/>
  <c r="S566" i="1"/>
  <c r="T566" i="1" s="1"/>
  <c r="U566" i="1" s="1"/>
  <c r="O550" i="1"/>
  <c r="S534" i="1"/>
  <c r="T534" i="1" s="1"/>
  <c r="U534" i="1" s="1"/>
  <c r="O534" i="1"/>
  <c r="S502" i="1"/>
  <c r="T502" i="1" s="1"/>
  <c r="U502" i="1" s="1"/>
  <c r="O502" i="1"/>
  <c r="S486" i="1"/>
  <c r="T486" i="1" s="1"/>
  <c r="U486" i="1" s="1"/>
  <c r="O486" i="1"/>
  <c r="S470" i="1"/>
  <c r="T470" i="1" s="1"/>
  <c r="U470" i="1" s="1"/>
  <c r="O470" i="1"/>
  <c r="S454" i="1"/>
  <c r="T454" i="1" s="1"/>
  <c r="U454" i="1" s="1"/>
  <c r="O454" i="1"/>
  <c r="S438" i="1"/>
  <c r="T438" i="1" s="1"/>
  <c r="U438" i="1" s="1"/>
  <c r="O438" i="1"/>
  <c r="S422" i="1"/>
  <c r="T422" i="1" s="1"/>
  <c r="U422" i="1" s="1"/>
  <c r="O422" i="1"/>
  <c r="S406" i="1"/>
  <c r="T406" i="1" s="1"/>
  <c r="U406" i="1" s="1"/>
  <c r="O406" i="1"/>
  <c r="S374" i="1"/>
  <c r="T374" i="1" s="1"/>
  <c r="U374" i="1" s="1"/>
  <c r="O374" i="1"/>
  <c r="S358" i="1"/>
  <c r="T358" i="1" s="1"/>
  <c r="U358" i="1" s="1"/>
  <c r="O358" i="1"/>
  <c r="S342" i="1"/>
  <c r="T342" i="1" s="1"/>
  <c r="U342" i="1" s="1"/>
  <c r="O342" i="1"/>
  <c r="S326" i="1"/>
  <c r="T326" i="1" s="1"/>
  <c r="U326" i="1" s="1"/>
  <c r="O326" i="1"/>
  <c r="S310" i="1"/>
  <c r="T310" i="1" s="1"/>
  <c r="U310" i="1" s="1"/>
  <c r="O310" i="1"/>
  <c r="S294" i="1"/>
  <c r="T294" i="1" s="1"/>
  <c r="U294" i="1" s="1"/>
  <c r="O294" i="1"/>
  <c r="S278" i="1"/>
  <c r="T278" i="1" s="1"/>
  <c r="U278" i="1" s="1"/>
  <c r="O278" i="1"/>
  <c r="S262" i="1"/>
  <c r="T262" i="1" s="1"/>
  <c r="U262" i="1" s="1"/>
  <c r="O262" i="1"/>
  <c r="S230" i="1"/>
  <c r="T230" i="1" s="1"/>
  <c r="U230" i="1" s="1"/>
  <c r="O230" i="1"/>
  <c r="S198" i="1"/>
  <c r="T198" i="1" s="1"/>
  <c r="U198" i="1" s="1"/>
  <c r="O198" i="1"/>
  <c r="S182" i="1"/>
  <c r="T182" i="1" s="1"/>
  <c r="U182" i="1" s="1"/>
  <c r="S166" i="1"/>
  <c r="T166" i="1" s="1"/>
  <c r="U166" i="1" s="1"/>
  <c r="O166" i="1"/>
  <c r="S150" i="1"/>
  <c r="T150" i="1" s="1"/>
  <c r="U150" i="1" s="1"/>
  <c r="O150" i="1"/>
  <c r="S134" i="1"/>
  <c r="T134" i="1" s="1"/>
  <c r="U134" i="1" s="1"/>
  <c r="O134" i="1"/>
  <c r="O102" i="1"/>
  <c r="S86" i="1"/>
  <c r="T86" i="1" s="1"/>
  <c r="U86" i="1" s="1"/>
  <c r="O86" i="1"/>
  <c r="S70" i="1"/>
  <c r="T70" i="1" s="1"/>
  <c r="U70" i="1" s="1"/>
  <c r="O70" i="1"/>
  <c r="S54" i="1"/>
  <c r="T54" i="1" s="1"/>
  <c r="U54" i="1" s="1"/>
  <c r="O54" i="1"/>
  <c r="S38" i="1"/>
  <c r="T38" i="1" s="1"/>
  <c r="U38" i="1" s="1"/>
  <c r="O38" i="1"/>
  <c r="S22" i="1"/>
  <c r="T22" i="1" s="1"/>
  <c r="U22" i="1" s="1"/>
  <c r="O22" i="1"/>
  <c r="S6" i="1"/>
  <c r="T6" i="1" s="1"/>
  <c r="U6" i="1" s="1"/>
  <c r="O6" i="1"/>
  <c r="S1790" i="1"/>
  <c r="T1790" i="1" s="1"/>
  <c r="U1790" i="1" s="1"/>
  <c r="O1790" i="1"/>
  <c r="O1774" i="1"/>
  <c r="S1742" i="1"/>
  <c r="T1742" i="1" s="1"/>
  <c r="U1742" i="1" s="1"/>
  <c r="O1742" i="1"/>
  <c r="S1726" i="1"/>
  <c r="T1726" i="1" s="1"/>
  <c r="U1726" i="1" s="1"/>
  <c r="S1710" i="1"/>
  <c r="T1710" i="1" s="1"/>
  <c r="U1710" i="1" s="1"/>
  <c r="O1710" i="1"/>
  <c r="S1694" i="1"/>
  <c r="T1694" i="1" s="1"/>
  <c r="U1694" i="1" s="1"/>
  <c r="O1694" i="1"/>
  <c r="S1678" i="1"/>
  <c r="T1678" i="1" s="1"/>
  <c r="U1678" i="1" s="1"/>
  <c r="O1678" i="1"/>
  <c r="S1662" i="1"/>
  <c r="T1662" i="1" s="1"/>
  <c r="U1662" i="1" s="1"/>
  <c r="O1662" i="1"/>
  <c r="S1646" i="1"/>
  <c r="T1646" i="1" s="1"/>
  <c r="U1646" i="1" s="1"/>
  <c r="O1646" i="1"/>
  <c r="S1630" i="1"/>
  <c r="T1630" i="1" s="1"/>
  <c r="U1630" i="1" s="1"/>
  <c r="O1630" i="1"/>
  <c r="S1614" i="1"/>
  <c r="T1614" i="1" s="1"/>
  <c r="U1614" i="1" s="1"/>
  <c r="O1614" i="1"/>
  <c r="S1598" i="1"/>
  <c r="T1598" i="1" s="1"/>
  <c r="U1598" i="1" s="1"/>
  <c r="O1598" i="1"/>
  <c r="S1582" i="1"/>
  <c r="T1582" i="1" s="1"/>
  <c r="U1582" i="1" s="1"/>
  <c r="O1582" i="1"/>
  <c r="S1566" i="1"/>
  <c r="T1566" i="1" s="1"/>
  <c r="U1566" i="1" s="1"/>
  <c r="S1534" i="1"/>
  <c r="T1534" i="1" s="1"/>
  <c r="U1534" i="1" s="1"/>
  <c r="O1534" i="1"/>
  <c r="S1518" i="1"/>
  <c r="T1518" i="1" s="1"/>
  <c r="U1518" i="1" s="1"/>
  <c r="O1518" i="1"/>
  <c r="S1502" i="1"/>
  <c r="T1502" i="1" s="1"/>
  <c r="U1502" i="1" s="1"/>
  <c r="S1470" i="1"/>
  <c r="T1470" i="1" s="1"/>
  <c r="U1470" i="1" s="1"/>
  <c r="O1470" i="1"/>
  <c r="O1454" i="1"/>
  <c r="O1438" i="1"/>
  <c r="S1422" i="1"/>
  <c r="T1422" i="1" s="1"/>
  <c r="U1422" i="1" s="1"/>
  <c r="O1422" i="1"/>
  <c r="S1406" i="1"/>
  <c r="T1406" i="1" s="1"/>
  <c r="U1406" i="1" s="1"/>
  <c r="O1406" i="1"/>
  <c r="S1390" i="1"/>
  <c r="T1390" i="1" s="1"/>
  <c r="U1390" i="1" s="1"/>
  <c r="O1390" i="1"/>
  <c r="O1374" i="1"/>
  <c r="S1358" i="1"/>
  <c r="T1358" i="1" s="1"/>
  <c r="U1358" i="1" s="1"/>
  <c r="O1358" i="1"/>
  <c r="S1342" i="1"/>
  <c r="T1342" i="1" s="1"/>
  <c r="U1342" i="1" s="1"/>
  <c r="O1342" i="1"/>
  <c r="S1326" i="1"/>
  <c r="T1326" i="1" s="1"/>
  <c r="U1326" i="1" s="1"/>
  <c r="O1326" i="1"/>
  <c r="S1294" i="1"/>
  <c r="T1294" i="1" s="1"/>
  <c r="U1294" i="1" s="1"/>
  <c r="O1294" i="1"/>
  <c r="S1278" i="1"/>
  <c r="T1278" i="1" s="1"/>
  <c r="U1278" i="1" s="1"/>
  <c r="O1278" i="1"/>
  <c r="S1262" i="1"/>
  <c r="T1262" i="1" s="1"/>
  <c r="U1262" i="1" s="1"/>
  <c r="O1262" i="1"/>
  <c r="S1246" i="1"/>
  <c r="T1246" i="1" s="1"/>
  <c r="U1246" i="1" s="1"/>
  <c r="O1246" i="1"/>
  <c r="S1198" i="1"/>
  <c r="T1198" i="1" s="1"/>
  <c r="U1198" i="1" s="1"/>
  <c r="O1198" i="1"/>
  <c r="S942" i="1"/>
  <c r="T942" i="1" s="1"/>
  <c r="U942" i="1" s="1"/>
  <c r="O942" i="1"/>
  <c r="S886" i="1"/>
  <c r="T886" i="1" s="1"/>
  <c r="U886" i="1" s="1"/>
  <c r="O886" i="1"/>
  <c r="S854" i="1"/>
  <c r="T854" i="1" s="1"/>
  <c r="U854" i="1" s="1"/>
  <c r="O854" i="1"/>
  <c r="S822" i="1"/>
  <c r="T822" i="1" s="1"/>
  <c r="U822" i="1" s="1"/>
  <c r="O822" i="1"/>
  <c r="S786" i="1"/>
  <c r="T786" i="1" s="1"/>
  <c r="U786" i="1" s="1"/>
  <c r="O786" i="1"/>
  <c r="S750" i="1"/>
  <c r="T750" i="1" s="1"/>
  <c r="U750" i="1" s="1"/>
  <c r="O750" i="1"/>
  <c r="S710" i="1"/>
  <c r="T710" i="1" s="1"/>
  <c r="U710" i="1" s="1"/>
  <c r="O710" i="1"/>
  <c r="S678" i="1"/>
  <c r="T678" i="1" s="1"/>
  <c r="U678" i="1" s="1"/>
  <c r="O678" i="1"/>
  <c r="J1028" i="1"/>
  <c r="J959" i="1"/>
  <c r="J981" i="1"/>
  <c r="S981" i="1" s="1"/>
  <c r="T981" i="1" s="1"/>
  <c r="U981" i="1" s="1"/>
  <c r="J1762" i="1"/>
  <c r="J1570" i="1"/>
  <c r="J1378" i="1"/>
  <c r="S1378" i="1" s="1"/>
  <c r="T1378" i="1" s="1"/>
  <c r="U1378" i="1" s="1"/>
  <c r="J1186" i="1"/>
  <c r="P1186" i="1" s="1"/>
  <c r="J994" i="1"/>
  <c r="J800" i="1"/>
  <c r="S800" i="1" s="1"/>
  <c r="T800" i="1" s="1"/>
  <c r="U800" i="1" s="1"/>
  <c r="J504" i="1"/>
  <c r="J299" i="1"/>
  <c r="J193" i="1"/>
  <c r="S193" i="1" s="1"/>
  <c r="T193" i="1" s="1"/>
  <c r="U193" i="1" s="1"/>
  <c r="J65" i="1"/>
  <c r="P65" i="1" s="1"/>
  <c r="Z65" i="1" s="1"/>
  <c r="J588" i="1"/>
  <c r="J1324" i="1"/>
  <c r="J119" i="1"/>
  <c r="J567" i="1"/>
  <c r="S567" i="1" s="1"/>
  <c r="T567" i="1" s="1"/>
  <c r="U567" i="1" s="1"/>
  <c r="J1271" i="1"/>
  <c r="P1271" i="1" s="1"/>
  <c r="J935" i="1"/>
  <c r="J778" i="1"/>
  <c r="J256" i="1"/>
  <c r="J1708" i="1"/>
  <c r="J1612" i="1"/>
  <c r="J1484" i="1"/>
  <c r="P1484" i="1" s="1"/>
  <c r="J1364" i="1"/>
  <c r="S1364" i="1" s="1"/>
  <c r="T1364" i="1" s="1"/>
  <c r="U1364" i="1" s="1"/>
  <c r="J844" i="1"/>
  <c r="P844" i="1" s="1"/>
  <c r="J1752" i="1"/>
  <c r="J1688" i="1"/>
  <c r="P1688" i="1" s="1"/>
  <c r="Z1688" i="1" s="1"/>
  <c r="J1560" i="1"/>
  <c r="P1560" i="1" s="1"/>
  <c r="Z1560" i="1" s="1"/>
  <c r="J1496" i="1"/>
  <c r="P1496" i="1" s="1"/>
  <c r="J1368" i="1"/>
  <c r="P1368" i="1" s="1"/>
  <c r="J1240" i="1"/>
  <c r="J1112" i="1"/>
  <c r="J1048" i="1"/>
  <c r="P1048" i="1" s="1"/>
  <c r="Z1048" i="1" s="1"/>
  <c r="J788" i="1"/>
  <c r="P788" i="1" s="1"/>
  <c r="Z788" i="1" s="1"/>
  <c r="J692" i="1"/>
  <c r="P692" i="1" s="1"/>
  <c r="J488" i="1"/>
  <c r="J653" i="1"/>
  <c r="J589" i="1"/>
  <c r="J525" i="1"/>
  <c r="S525" i="1" s="1"/>
  <c r="T525" i="1" s="1"/>
  <c r="U525" i="1" s="1"/>
  <c r="J461" i="1"/>
  <c r="J397" i="1"/>
  <c r="P397" i="1" s="1"/>
  <c r="J333" i="1"/>
  <c r="S333" i="1" s="1"/>
  <c r="J269" i="1"/>
  <c r="J205" i="1"/>
  <c r="J141" i="1"/>
  <c r="J77" i="1"/>
  <c r="P77" i="1" s="1"/>
  <c r="J12" i="1"/>
  <c r="J658" i="1"/>
  <c r="S658" i="1" s="1"/>
  <c r="J594" i="1"/>
  <c r="J402" i="1"/>
  <c r="P402" i="1" s="1"/>
  <c r="J338" i="1"/>
  <c r="Q5" i="1"/>
  <c r="R5" i="1" s="1"/>
  <c r="Q13" i="1"/>
  <c r="R13" i="1" s="1"/>
  <c r="Q7" i="1"/>
  <c r="R7" i="1" s="1"/>
  <c r="Q8" i="1"/>
  <c r="R8" i="1" s="1"/>
  <c r="Q10" i="1"/>
  <c r="R10" i="1" s="1"/>
  <c r="Q14" i="1"/>
  <c r="R14" i="1" s="1"/>
  <c r="Q6" i="1"/>
  <c r="R6" i="1" s="1"/>
  <c r="Q4" i="1"/>
  <c r="R4" i="1" s="1"/>
  <c r="Q9" i="1"/>
  <c r="R9" i="1" s="1"/>
  <c r="Q11" i="1"/>
  <c r="R11" i="1" s="1"/>
  <c r="Q12" i="1"/>
  <c r="R12" i="1" s="1"/>
  <c r="J1584" i="1"/>
  <c r="J1237" i="1"/>
  <c r="J1698" i="1"/>
  <c r="P1698" i="1" s="1"/>
  <c r="Z1698" i="1" s="1"/>
  <c r="J1506" i="1"/>
  <c r="P1506" i="1" s="1"/>
  <c r="Z1506" i="1" s="1"/>
  <c r="J1314" i="1"/>
  <c r="J1122" i="1"/>
  <c r="J930" i="1"/>
  <c r="S930" i="1" s="1"/>
  <c r="T930" i="1" s="1"/>
  <c r="U930" i="1" s="1"/>
  <c r="J708" i="1"/>
  <c r="S708" i="1" s="1"/>
  <c r="T708" i="1" s="1"/>
  <c r="U708" i="1" s="1"/>
  <c r="J401" i="1"/>
  <c r="J1447" i="1"/>
  <c r="J1751" i="1"/>
  <c r="J1503" i="1"/>
  <c r="P1503" i="1" s="1"/>
  <c r="Z1503" i="1" s="1"/>
  <c r="J927" i="1"/>
  <c r="J1421" i="1"/>
  <c r="J1293" i="1"/>
  <c r="J1165" i="1"/>
  <c r="P1165" i="1" s="1"/>
  <c r="J1635" i="1"/>
  <c r="J1571" i="1"/>
  <c r="P1571" i="1" s="1"/>
  <c r="J1507" i="1"/>
  <c r="P1507" i="1" s="1"/>
  <c r="J1443" i="1"/>
  <c r="P1443" i="1" s="1"/>
  <c r="J1379" i="1"/>
  <c r="S1379" i="1" s="1"/>
  <c r="T1379" i="1" s="1"/>
  <c r="U1379" i="1" s="1"/>
  <c r="J1315" i="1"/>
  <c r="J1251" i="1"/>
  <c r="J1187" i="1"/>
  <c r="P1187" i="1" s="1"/>
  <c r="J1123" i="1"/>
  <c r="J1059" i="1"/>
  <c r="S1059" i="1" s="1"/>
  <c r="T1059" i="1" s="1"/>
  <c r="U1059" i="1" s="1"/>
  <c r="J995" i="1"/>
  <c r="J931" i="1"/>
  <c r="S931" i="1" s="1"/>
  <c r="T931" i="1" s="1"/>
  <c r="U931" i="1" s="1"/>
  <c r="J867" i="1"/>
  <c r="J801" i="1"/>
  <c r="J608" i="1"/>
  <c r="P608" i="1" s="1"/>
  <c r="J505" i="1"/>
  <c r="J300" i="1"/>
  <c r="J1723" i="1"/>
  <c r="P1723" i="1" s="1"/>
  <c r="J491" i="1"/>
  <c r="J287" i="1"/>
  <c r="P287" i="1" s="1"/>
  <c r="J1647" i="1"/>
  <c r="P1647" i="1" s="1"/>
  <c r="J1463" i="1"/>
  <c r="J1223" i="1"/>
  <c r="J1023" i="1"/>
  <c r="J537" i="1"/>
  <c r="P537" i="1" s="1"/>
  <c r="J1580" i="1"/>
  <c r="P1580" i="1" s="1"/>
  <c r="J1444" i="1"/>
  <c r="J1308" i="1"/>
  <c r="P1308" i="1" s="1"/>
  <c r="J1172" i="1"/>
  <c r="J1052" i="1"/>
  <c r="J940" i="1"/>
  <c r="S940" i="1" s="1"/>
  <c r="J820" i="1"/>
  <c r="S820" i="1" s="1"/>
  <c r="T820" i="1" s="1"/>
  <c r="U820" i="1" s="1"/>
  <c r="J520" i="1"/>
  <c r="P520" i="1" s="1"/>
  <c r="J759" i="1"/>
  <c r="J247" i="1"/>
  <c r="S247" i="1" s="1"/>
  <c r="T247" i="1" s="1"/>
  <c r="U247" i="1" s="1"/>
  <c r="J1799" i="1"/>
  <c r="S1799" i="1" s="1"/>
  <c r="T1799" i="1" s="1"/>
  <c r="U1799" i="1" s="1"/>
  <c r="J1231" i="1"/>
  <c r="J919" i="1"/>
  <c r="P919" i="1" s="1"/>
  <c r="J473" i="1"/>
  <c r="J1804" i="1"/>
  <c r="J1692" i="1"/>
  <c r="P1692" i="1" s="1"/>
  <c r="J1596" i="1"/>
  <c r="J1460" i="1"/>
  <c r="J1348" i="1"/>
  <c r="P1348" i="1" s="1"/>
  <c r="Z1348" i="1" s="1"/>
  <c r="J1228" i="1"/>
  <c r="J1092" i="1"/>
  <c r="P1092" i="1" s="1"/>
  <c r="Z1092" i="1" s="1"/>
  <c r="J948" i="1"/>
  <c r="P948" i="1" s="1"/>
  <c r="Z948" i="1" s="1"/>
  <c r="J802" i="1"/>
  <c r="S802" i="1" s="1"/>
  <c r="T802" i="1" s="1"/>
  <c r="U802" i="1" s="1"/>
  <c r="J532" i="1"/>
  <c r="S532" i="1" s="1"/>
  <c r="T532" i="1" s="1"/>
  <c r="U532" i="1" s="1"/>
  <c r="J328" i="1"/>
  <c r="S328" i="1" s="1"/>
  <c r="J1683" i="1"/>
  <c r="J1744" i="1"/>
  <c r="S1744" i="1" s="1"/>
  <c r="T1744" i="1" s="1"/>
  <c r="U1744" i="1" s="1"/>
  <c r="J1680" i="1"/>
  <c r="J1616" i="1"/>
  <c r="J1552" i="1"/>
  <c r="J1488" i="1"/>
  <c r="P1488" i="1" s="1"/>
  <c r="J1424" i="1"/>
  <c r="J1360" i="1"/>
  <c r="S1360" i="1" s="1"/>
  <c r="J1296" i="1"/>
  <c r="J1232" i="1"/>
  <c r="J1168" i="1"/>
  <c r="J1104" i="1"/>
  <c r="J1040" i="1"/>
  <c r="J976" i="1"/>
  <c r="S976" i="1" s="1"/>
  <c r="T976" i="1" s="1"/>
  <c r="U976" i="1" s="1"/>
  <c r="J912" i="1"/>
  <c r="J848" i="1"/>
  <c r="P848" i="1" s="1"/>
  <c r="J779" i="1"/>
  <c r="P779" i="1" s="1"/>
  <c r="Z779" i="1" s="1"/>
  <c r="J680" i="1"/>
  <c r="P680" i="1" s="1"/>
  <c r="Z680" i="1" s="1"/>
  <c r="J577" i="1"/>
  <c r="J372" i="1"/>
  <c r="P372" i="1" s="1"/>
  <c r="J159" i="1"/>
  <c r="J31" i="1"/>
  <c r="J773" i="1"/>
  <c r="P773" i="1" s="1"/>
  <c r="J709" i="1"/>
  <c r="S709" i="1" s="1"/>
  <c r="T709" i="1" s="1"/>
  <c r="U709" i="1" s="1"/>
  <c r="J645" i="1"/>
  <c r="J581" i="1"/>
  <c r="J517" i="1"/>
  <c r="P517" i="1" s="1"/>
  <c r="J453" i="1"/>
  <c r="J389" i="1"/>
  <c r="J325" i="1"/>
  <c r="S325" i="1" s="1"/>
  <c r="T325" i="1" s="1"/>
  <c r="U325" i="1" s="1"/>
  <c r="J261" i="1"/>
  <c r="J197" i="1"/>
  <c r="J133" i="1"/>
  <c r="J69" i="1"/>
  <c r="J147" i="1"/>
  <c r="P147" i="1" s="1"/>
  <c r="Z147" i="1" s="1"/>
  <c r="J83" i="1"/>
  <c r="J18" i="1"/>
  <c r="J714" i="1"/>
  <c r="P714" i="1" s="1"/>
  <c r="J650" i="1"/>
  <c r="P650" i="1" s="1"/>
  <c r="Z650" i="1" s="1"/>
  <c r="J586" i="1"/>
  <c r="J522" i="1"/>
  <c r="J458" i="1"/>
  <c r="J394" i="1"/>
  <c r="J330" i="1"/>
  <c r="J266" i="1"/>
  <c r="P266" i="1" s="1"/>
  <c r="J202" i="1"/>
  <c r="P202" i="1" s="1"/>
  <c r="J138" i="1"/>
  <c r="J74" i="1"/>
  <c r="P74" i="1" s="1"/>
  <c r="Z74" i="1" s="1"/>
  <c r="J9" i="1"/>
  <c r="S1789" i="1"/>
  <c r="T1789" i="1" s="1"/>
  <c r="U1789" i="1" s="1"/>
  <c r="O1789" i="1"/>
  <c r="S1773" i="1"/>
  <c r="T1773" i="1" s="1"/>
  <c r="U1773" i="1" s="1"/>
  <c r="O1773" i="1"/>
  <c r="S1741" i="1"/>
  <c r="T1741" i="1" s="1"/>
  <c r="U1741" i="1" s="1"/>
  <c r="O1741" i="1"/>
  <c r="S1725" i="1"/>
  <c r="T1725" i="1" s="1"/>
  <c r="U1725" i="1" s="1"/>
  <c r="O1725" i="1"/>
  <c r="S1709" i="1"/>
  <c r="T1709" i="1" s="1"/>
  <c r="U1709" i="1" s="1"/>
  <c r="O1709" i="1"/>
  <c r="S1693" i="1"/>
  <c r="T1693" i="1" s="1"/>
  <c r="U1693" i="1" s="1"/>
  <c r="O1693" i="1"/>
  <c r="S1677" i="1"/>
  <c r="T1677" i="1" s="1"/>
  <c r="U1677" i="1" s="1"/>
  <c r="O1677" i="1"/>
  <c r="S1661" i="1"/>
  <c r="T1661" i="1" s="1"/>
  <c r="U1661" i="1" s="1"/>
  <c r="O1661" i="1"/>
  <c r="S1629" i="1"/>
  <c r="T1629" i="1" s="1"/>
  <c r="U1629" i="1" s="1"/>
  <c r="O1629" i="1"/>
  <c r="S1613" i="1"/>
  <c r="T1613" i="1" s="1"/>
  <c r="U1613" i="1" s="1"/>
  <c r="O1613" i="1"/>
  <c r="S1581" i="1"/>
  <c r="T1581" i="1" s="1"/>
  <c r="U1581" i="1" s="1"/>
  <c r="O1581" i="1"/>
  <c r="S1549" i="1"/>
  <c r="T1549" i="1" s="1"/>
  <c r="U1549" i="1" s="1"/>
  <c r="O1549" i="1"/>
  <c r="S1533" i="1"/>
  <c r="T1533" i="1" s="1"/>
  <c r="U1533" i="1" s="1"/>
  <c r="O1533" i="1"/>
  <c r="S1501" i="1"/>
  <c r="T1501" i="1" s="1"/>
  <c r="U1501" i="1" s="1"/>
  <c r="O1501" i="1"/>
  <c r="S1485" i="1"/>
  <c r="T1485" i="1" s="1"/>
  <c r="U1485" i="1" s="1"/>
  <c r="O1485" i="1"/>
  <c r="S1469" i="1"/>
  <c r="T1469" i="1" s="1"/>
  <c r="U1469" i="1" s="1"/>
  <c r="S1453" i="1"/>
  <c r="T1453" i="1" s="1"/>
  <c r="U1453" i="1" s="1"/>
  <c r="O1453" i="1"/>
  <c r="S1421" i="1"/>
  <c r="T1421" i="1" s="1"/>
  <c r="U1421" i="1" s="1"/>
  <c r="O1421" i="1"/>
  <c r="S1389" i="1"/>
  <c r="T1389" i="1" s="1"/>
  <c r="U1389" i="1" s="1"/>
  <c r="O1389" i="1"/>
  <c r="S1357" i="1"/>
  <c r="T1357" i="1" s="1"/>
  <c r="U1357" i="1" s="1"/>
  <c r="O1357" i="1"/>
  <c r="S1341" i="1"/>
  <c r="T1341" i="1" s="1"/>
  <c r="U1341" i="1" s="1"/>
  <c r="O1341" i="1"/>
  <c r="S1325" i="1"/>
  <c r="T1325" i="1" s="1"/>
  <c r="U1325" i="1" s="1"/>
  <c r="O1325" i="1"/>
  <c r="S1309" i="1"/>
  <c r="T1309" i="1" s="1"/>
  <c r="U1309" i="1" s="1"/>
  <c r="O1309" i="1"/>
  <c r="S1293" i="1"/>
  <c r="T1293" i="1" s="1"/>
  <c r="U1293" i="1" s="1"/>
  <c r="O1293" i="1"/>
  <c r="S1277" i="1"/>
  <c r="T1277" i="1" s="1"/>
  <c r="U1277" i="1" s="1"/>
  <c r="O1277" i="1"/>
  <c r="S1261" i="1"/>
  <c r="T1261" i="1" s="1"/>
  <c r="U1261" i="1" s="1"/>
  <c r="O1261" i="1"/>
  <c r="S1229" i="1"/>
  <c r="T1229" i="1" s="1"/>
  <c r="U1229" i="1" s="1"/>
  <c r="O1229" i="1"/>
  <c r="S1213" i="1"/>
  <c r="T1213" i="1" s="1"/>
  <c r="U1213" i="1" s="1"/>
  <c r="O1213" i="1"/>
  <c r="S1197" i="1"/>
  <c r="T1197" i="1" s="1"/>
  <c r="U1197" i="1" s="1"/>
  <c r="O1197" i="1"/>
  <c r="S1181" i="1"/>
  <c r="T1181" i="1" s="1"/>
  <c r="U1181" i="1" s="1"/>
  <c r="O1181" i="1"/>
  <c r="S1165" i="1"/>
  <c r="T1165" i="1" s="1"/>
  <c r="U1165" i="1" s="1"/>
  <c r="O1165" i="1"/>
  <c r="S1149" i="1"/>
  <c r="T1149" i="1" s="1"/>
  <c r="U1149" i="1" s="1"/>
  <c r="O1149" i="1"/>
  <c r="S1133" i="1"/>
  <c r="T1133" i="1" s="1"/>
  <c r="U1133" i="1" s="1"/>
  <c r="O1133" i="1"/>
  <c r="S1117" i="1"/>
  <c r="T1117" i="1" s="1"/>
  <c r="U1117" i="1" s="1"/>
  <c r="O1117" i="1"/>
  <c r="S1101" i="1"/>
  <c r="T1101" i="1" s="1"/>
  <c r="U1101" i="1" s="1"/>
  <c r="O1101" i="1"/>
  <c r="S1085" i="1"/>
  <c r="T1085" i="1" s="1"/>
  <c r="U1085" i="1" s="1"/>
  <c r="O1085" i="1"/>
  <c r="S1069" i="1"/>
  <c r="T1069" i="1" s="1"/>
  <c r="U1069" i="1" s="1"/>
  <c r="O1069" i="1"/>
  <c r="S1053" i="1"/>
  <c r="T1053" i="1" s="1"/>
  <c r="U1053" i="1" s="1"/>
  <c r="O1053" i="1"/>
  <c r="S1037" i="1"/>
  <c r="T1037" i="1" s="1"/>
  <c r="U1037" i="1" s="1"/>
  <c r="O1037" i="1"/>
  <c r="S1021" i="1"/>
  <c r="T1021" i="1" s="1"/>
  <c r="U1021" i="1" s="1"/>
  <c r="O1021" i="1"/>
  <c r="S989" i="1"/>
  <c r="T989" i="1" s="1"/>
  <c r="U989" i="1" s="1"/>
  <c r="O989" i="1"/>
  <c r="S973" i="1"/>
  <c r="T973" i="1" s="1"/>
  <c r="U973" i="1" s="1"/>
  <c r="O973" i="1"/>
  <c r="O957" i="1"/>
  <c r="S941" i="1"/>
  <c r="T941" i="1" s="1"/>
  <c r="U941" i="1" s="1"/>
  <c r="O941" i="1"/>
  <c r="S925" i="1"/>
  <c r="T925" i="1" s="1"/>
  <c r="U925" i="1" s="1"/>
  <c r="O925" i="1"/>
  <c r="S909" i="1"/>
  <c r="T909" i="1" s="1"/>
  <c r="U909" i="1" s="1"/>
  <c r="O909" i="1"/>
  <c r="S893" i="1"/>
  <c r="T893" i="1" s="1"/>
  <c r="U893" i="1" s="1"/>
  <c r="O893" i="1"/>
  <c r="S877" i="1"/>
  <c r="T877" i="1" s="1"/>
  <c r="U877" i="1" s="1"/>
  <c r="O877" i="1"/>
  <c r="S861" i="1"/>
  <c r="T861" i="1" s="1"/>
  <c r="U861" i="1" s="1"/>
  <c r="O861" i="1"/>
  <c r="S845" i="1"/>
  <c r="T845" i="1" s="1"/>
  <c r="U845" i="1" s="1"/>
  <c r="O845" i="1"/>
  <c r="S829" i="1"/>
  <c r="T829" i="1" s="1"/>
  <c r="U829" i="1" s="1"/>
  <c r="O829" i="1"/>
  <c r="O813" i="1"/>
  <c r="O797" i="1"/>
  <c r="S781" i="1"/>
  <c r="T781" i="1" s="1"/>
  <c r="U781" i="1" s="1"/>
  <c r="O781" i="1"/>
  <c r="O765" i="1"/>
  <c r="S749" i="1"/>
  <c r="T749" i="1" s="1"/>
  <c r="U749" i="1" s="1"/>
  <c r="O749" i="1"/>
  <c r="S733" i="1"/>
  <c r="T733" i="1" s="1"/>
  <c r="U733" i="1" s="1"/>
  <c r="O733" i="1"/>
  <c r="S717" i="1"/>
  <c r="T717" i="1" s="1"/>
  <c r="U717" i="1" s="1"/>
  <c r="O717" i="1"/>
  <c r="O701" i="1"/>
  <c r="S669" i="1"/>
  <c r="T669" i="1" s="1"/>
  <c r="U669" i="1" s="1"/>
  <c r="O669" i="1"/>
  <c r="S637" i="1"/>
  <c r="T637" i="1" s="1"/>
  <c r="U637" i="1" s="1"/>
  <c r="O637" i="1"/>
  <c r="S621" i="1"/>
  <c r="T621" i="1" s="1"/>
  <c r="U621" i="1" s="1"/>
  <c r="O621" i="1"/>
  <c r="S605" i="1"/>
  <c r="T605" i="1" s="1"/>
  <c r="U605" i="1" s="1"/>
  <c r="O605" i="1"/>
  <c r="S589" i="1"/>
  <c r="T589" i="1" s="1"/>
  <c r="U589" i="1" s="1"/>
  <c r="O589" i="1"/>
  <c r="S573" i="1"/>
  <c r="T573" i="1" s="1"/>
  <c r="U573" i="1" s="1"/>
  <c r="O573" i="1"/>
  <c r="O557" i="1"/>
  <c r="S541" i="1"/>
  <c r="T541" i="1" s="1"/>
  <c r="U541" i="1" s="1"/>
  <c r="O541" i="1"/>
  <c r="O525" i="1"/>
  <c r="S509" i="1"/>
  <c r="T509" i="1" s="1"/>
  <c r="U509" i="1" s="1"/>
  <c r="O509" i="1"/>
  <c r="S493" i="1"/>
  <c r="T493" i="1" s="1"/>
  <c r="U493" i="1" s="1"/>
  <c r="O493" i="1"/>
  <c r="S477" i="1"/>
  <c r="T477" i="1" s="1"/>
  <c r="U477" i="1" s="1"/>
  <c r="O477" i="1"/>
  <c r="S461" i="1"/>
  <c r="T461" i="1" s="1"/>
  <c r="U461" i="1" s="1"/>
  <c r="O461" i="1"/>
  <c r="O445" i="1"/>
  <c r="S429" i="1"/>
  <c r="T429" i="1" s="1"/>
  <c r="U429" i="1" s="1"/>
  <c r="O429" i="1"/>
  <c r="S413" i="1"/>
  <c r="T413" i="1" s="1"/>
  <c r="U413" i="1" s="1"/>
  <c r="O413" i="1"/>
  <c r="S397" i="1"/>
  <c r="T397" i="1" s="1"/>
  <c r="U397" i="1" s="1"/>
  <c r="O397" i="1"/>
  <c r="O381" i="1"/>
  <c r="O365" i="1"/>
  <c r="S349" i="1"/>
  <c r="T349" i="1" s="1"/>
  <c r="U349" i="1" s="1"/>
  <c r="O349" i="1"/>
  <c r="O333" i="1"/>
  <c r="O317" i="1"/>
  <c r="S301" i="1"/>
  <c r="T301" i="1" s="1"/>
  <c r="U301" i="1" s="1"/>
  <c r="O301" i="1"/>
  <c r="S285" i="1"/>
  <c r="T285" i="1" s="1"/>
  <c r="U285" i="1" s="1"/>
  <c r="O285" i="1"/>
  <c r="S269" i="1"/>
  <c r="T269" i="1" s="1"/>
  <c r="U269" i="1" s="1"/>
  <c r="O269" i="1"/>
  <c r="O253" i="1"/>
  <c r="O237" i="1"/>
  <c r="S221" i="1"/>
  <c r="T221" i="1" s="1"/>
  <c r="U221" i="1" s="1"/>
  <c r="O221" i="1"/>
  <c r="S205" i="1"/>
  <c r="T205" i="1" s="1"/>
  <c r="U205" i="1" s="1"/>
  <c r="O205" i="1"/>
  <c r="O189" i="1"/>
  <c r="S173" i="1"/>
  <c r="T173" i="1" s="1"/>
  <c r="U173" i="1" s="1"/>
  <c r="O173" i="1"/>
  <c r="O157" i="1"/>
  <c r="S141" i="1"/>
  <c r="T141" i="1" s="1"/>
  <c r="U141" i="1" s="1"/>
  <c r="O141" i="1"/>
  <c r="S125" i="1"/>
  <c r="T125" i="1" s="1"/>
  <c r="U125" i="1" s="1"/>
  <c r="O125" i="1"/>
  <c r="S77" i="1"/>
  <c r="T77" i="1" s="1"/>
  <c r="U77" i="1" s="1"/>
  <c r="O77" i="1"/>
  <c r="S61" i="1"/>
  <c r="T61" i="1" s="1"/>
  <c r="U61" i="1" s="1"/>
  <c r="O61" i="1"/>
  <c r="O45" i="1"/>
  <c r="S29" i="1"/>
  <c r="T29" i="1" s="1"/>
  <c r="U29" i="1" s="1"/>
  <c r="O29" i="1"/>
  <c r="S13" i="1"/>
  <c r="T13" i="1" s="1"/>
  <c r="U13" i="1" s="1"/>
  <c r="O13" i="1"/>
  <c r="S1787" i="1"/>
  <c r="T1787" i="1" s="1"/>
  <c r="U1787" i="1" s="1"/>
  <c r="O1787" i="1"/>
  <c r="S1755" i="1"/>
  <c r="T1755" i="1" s="1"/>
  <c r="U1755" i="1" s="1"/>
  <c r="O1755" i="1"/>
  <c r="S1723" i="1"/>
  <c r="T1723" i="1" s="1"/>
  <c r="U1723" i="1" s="1"/>
  <c r="O1723" i="1"/>
  <c r="S1691" i="1"/>
  <c r="T1691" i="1" s="1"/>
  <c r="U1691" i="1" s="1"/>
  <c r="O1691" i="1"/>
  <c r="S1663" i="1"/>
  <c r="T1663" i="1" s="1"/>
  <c r="U1663" i="1" s="1"/>
  <c r="O1663" i="1"/>
  <c r="S1631" i="1"/>
  <c r="T1631" i="1" s="1"/>
  <c r="U1631" i="1" s="1"/>
  <c r="O1631" i="1"/>
  <c r="S1595" i="1"/>
  <c r="T1595" i="1" s="1"/>
  <c r="U1595" i="1" s="1"/>
  <c r="O1595" i="1"/>
  <c r="S1563" i="1"/>
  <c r="T1563" i="1" s="1"/>
  <c r="U1563" i="1" s="1"/>
  <c r="O1563" i="1"/>
  <c r="O1535" i="1"/>
  <c r="S1499" i="1"/>
  <c r="T1499" i="1" s="1"/>
  <c r="U1499" i="1" s="1"/>
  <c r="O1499" i="1"/>
  <c r="S1463" i="1"/>
  <c r="T1463" i="1" s="1"/>
  <c r="U1463" i="1" s="1"/>
  <c r="O1463" i="1"/>
  <c r="S1395" i="1"/>
  <c r="T1395" i="1" s="1"/>
  <c r="U1395" i="1" s="1"/>
  <c r="O1395" i="1"/>
  <c r="S1363" i="1"/>
  <c r="T1363" i="1" s="1"/>
  <c r="U1363" i="1" s="1"/>
  <c r="O1363" i="1"/>
  <c r="S1335" i="1"/>
  <c r="T1335" i="1" s="1"/>
  <c r="U1335" i="1" s="1"/>
  <c r="O1335" i="1"/>
  <c r="S1271" i="1"/>
  <c r="T1271" i="1" s="1"/>
  <c r="U1271" i="1" s="1"/>
  <c r="O1271" i="1"/>
  <c r="S1243" i="1"/>
  <c r="T1243" i="1" s="1"/>
  <c r="U1243" i="1" s="1"/>
  <c r="O1243" i="1"/>
  <c r="S1179" i="1"/>
  <c r="T1179" i="1" s="1"/>
  <c r="U1179" i="1" s="1"/>
  <c r="O1179" i="1"/>
  <c r="O1151" i="1"/>
  <c r="S1119" i="1"/>
  <c r="T1119" i="1" s="1"/>
  <c r="U1119" i="1" s="1"/>
  <c r="O1119" i="1"/>
  <c r="O1087" i="1"/>
  <c r="O1055" i="1"/>
  <c r="S1023" i="1"/>
  <c r="T1023" i="1" s="1"/>
  <c r="U1023" i="1" s="1"/>
  <c r="O1023" i="1"/>
  <c r="S991" i="1"/>
  <c r="T991" i="1" s="1"/>
  <c r="U991" i="1" s="1"/>
  <c r="O991" i="1"/>
  <c r="S927" i="1"/>
  <c r="T927" i="1" s="1"/>
  <c r="U927" i="1" s="1"/>
  <c r="O927" i="1"/>
  <c r="O895" i="1"/>
  <c r="S863" i="1"/>
  <c r="T863" i="1" s="1"/>
  <c r="U863" i="1" s="1"/>
  <c r="O863" i="1"/>
  <c r="S831" i="1"/>
  <c r="T831" i="1" s="1"/>
  <c r="U831" i="1" s="1"/>
  <c r="O831" i="1"/>
  <c r="S799" i="1"/>
  <c r="T799" i="1" s="1"/>
  <c r="U799" i="1" s="1"/>
  <c r="O799" i="1"/>
  <c r="S707" i="1"/>
  <c r="T707" i="1" s="1"/>
  <c r="U707" i="1" s="1"/>
  <c r="O707" i="1"/>
  <c r="S675" i="1"/>
  <c r="T675" i="1" s="1"/>
  <c r="U675" i="1" s="1"/>
  <c r="O675" i="1"/>
  <c r="S643" i="1"/>
  <c r="T643" i="1" s="1"/>
  <c r="U643" i="1" s="1"/>
  <c r="O643" i="1"/>
  <c r="S611" i="1"/>
  <c r="T611" i="1" s="1"/>
  <c r="U611" i="1" s="1"/>
  <c r="O611" i="1"/>
  <c r="S583" i="1"/>
  <c r="T583" i="1" s="1"/>
  <c r="U583" i="1" s="1"/>
  <c r="O583" i="1"/>
  <c r="S551" i="1"/>
  <c r="T551" i="1" s="1"/>
  <c r="U551" i="1" s="1"/>
  <c r="O551" i="1"/>
  <c r="S519" i="1"/>
  <c r="T519" i="1" s="1"/>
  <c r="U519" i="1" s="1"/>
  <c r="O519" i="1"/>
  <c r="S487" i="1"/>
  <c r="T487" i="1" s="1"/>
  <c r="U487" i="1" s="1"/>
  <c r="O487" i="1"/>
  <c r="S423" i="1"/>
  <c r="T423" i="1" s="1"/>
  <c r="U423" i="1" s="1"/>
  <c r="O423" i="1"/>
  <c r="S391" i="1"/>
  <c r="T391" i="1" s="1"/>
  <c r="U391" i="1" s="1"/>
  <c r="O391" i="1"/>
  <c r="S359" i="1"/>
  <c r="T359" i="1" s="1"/>
  <c r="U359" i="1" s="1"/>
  <c r="O359" i="1"/>
  <c r="S327" i="1"/>
  <c r="T327" i="1" s="1"/>
  <c r="U327" i="1" s="1"/>
  <c r="O327" i="1"/>
  <c r="S263" i="1"/>
  <c r="T263" i="1" s="1"/>
  <c r="U263" i="1" s="1"/>
  <c r="O263" i="1"/>
  <c r="S231" i="1"/>
  <c r="T231" i="1" s="1"/>
  <c r="U231" i="1" s="1"/>
  <c r="O231" i="1"/>
  <c r="O195" i="1"/>
  <c r="S163" i="1"/>
  <c r="T163" i="1" s="1"/>
  <c r="U163" i="1" s="1"/>
  <c r="O163" i="1"/>
  <c r="S99" i="1"/>
  <c r="T99" i="1" s="1"/>
  <c r="U99" i="1" s="1"/>
  <c r="O99" i="1"/>
  <c r="O67" i="1"/>
  <c r="S35" i="1"/>
  <c r="T35" i="1" s="1"/>
  <c r="U35" i="1" s="1"/>
  <c r="O35" i="1"/>
  <c r="S7" i="1"/>
  <c r="T7" i="1" s="1"/>
  <c r="U7" i="1" s="1"/>
  <c r="O7" i="1"/>
  <c r="S1760" i="1"/>
  <c r="T1760" i="1" s="1"/>
  <c r="U1760" i="1" s="1"/>
  <c r="O1760" i="1"/>
  <c r="O1744" i="1"/>
  <c r="S1696" i="1"/>
  <c r="T1696" i="1" s="1"/>
  <c r="U1696" i="1" s="1"/>
  <c r="O1696" i="1"/>
  <c r="S1680" i="1"/>
  <c r="T1680" i="1" s="1"/>
  <c r="U1680" i="1" s="1"/>
  <c r="O1680" i="1"/>
  <c r="S1664" i="1"/>
  <c r="T1664" i="1" s="1"/>
  <c r="U1664" i="1" s="1"/>
  <c r="O1664" i="1"/>
  <c r="S1648" i="1"/>
  <c r="T1648" i="1" s="1"/>
  <c r="U1648" i="1" s="1"/>
  <c r="O1648" i="1"/>
  <c r="S1632" i="1"/>
  <c r="T1632" i="1" s="1"/>
  <c r="U1632" i="1" s="1"/>
  <c r="O1632" i="1"/>
  <c r="S1616" i="1"/>
  <c r="T1616" i="1" s="1"/>
  <c r="U1616" i="1" s="1"/>
  <c r="O1616" i="1"/>
  <c r="S1600" i="1"/>
  <c r="T1600" i="1" s="1"/>
  <c r="U1600" i="1" s="1"/>
  <c r="O1600" i="1"/>
  <c r="S1584" i="1"/>
  <c r="T1584" i="1" s="1"/>
  <c r="U1584" i="1" s="1"/>
  <c r="O1584" i="1"/>
  <c r="S1568" i="1"/>
  <c r="T1568" i="1" s="1"/>
  <c r="U1568" i="1" s="1"/>
  <c r="O1568" i="1"/>
  <c r="S1536" i="1"/>
  <c r="T1536" i="1" s="1"/>
  <c r="U1536" i="1" s="1"/>
  <c r="O1536" i="1"/>
  <c r="S1520" i="1"/>
  <c r="T1520" i="1" s="1"/>
  <c r="U1520" i="1" s="1"/>
  <c r="O1520" i="1"/>
  <c r="S1472" i="1"/>
  <c r="T1472" i="1" s="1"/>
  <c r="U1472" i="1" s="1"/>
  <c r="O1472" i="1"/>
  <c r="S1456" i="1"/>
  <c r="T1456" i="1" s="1"/>
  <c r="U1456" i="1" s="1"/>
  <c r="O1456" i="1"/>
  <c r="O1440" i="1"/>
  <c r="S1424" i="1"/>
  <c r="T1424" i="1" s="1"/>
  <c r="U1424" i="1" s="1"/>
  <c r="O1424" i="1"/>
  <c r="O1408" i="1"/>
  <c r="S1376" i="1"/>
  <c r="T1376" i="1" s="1"/>
  <c r="U1376" i="1" s="1"/>
  <c r="O1360" i="1"/>
  <c r="S1344" i="1"/>
  <c r="T1344" i="1" s="1"/>
  <c r="U1344" i="1" s="1"/>
  <c r="O1344" i="1"/>
  <c r="S1328" i="1"/>
  <c r="T1328" i="1" s="1"/>
  <c r="U1328" i="1" s="1"/>
  <c r="O1328" i="1"/>
  <c r="O1312" i="1"/>
  <c r="S1296" i="1"/>
  <c r="T1296" i="1" s="1"/>
  <c r="U1296" i="1" s="1"/>
  <c r="S1280" i="1"/>
  <c r="T1280" i="1" s="1"/>
  <c r="U1280" i="1" s="1"/>
  <c r="O1280" i="1"/>
  <c r="S1264" i="1"/>
  <c r="T1264" i="1" s="1"/>
  <c r="U1264" i="1" s="1"/>
  <c r="O1264" i="1"/>
  <c r="S1248" i="1"/>
  <c r="T1248" i="1" s="1"/>
  <c r="U1248" i="1" s="1"/>
  <c r="O1248" i="1"/>
  <c r="S1232" i="1"/>
  <c r="T1232" i="1" s="1"/>
  <c r="U1232" i="1" s="1"/>
  <c r="O1232" i="1"/>
  <c r="S1216" i="1"/>
  <c r="T1216" i="1" s="1"/>
  <c r="U1216" i="1" s="1"/>
  <c r="O1216" i="1"/>
  <c r="S1200" i="1"/>
  <c r="T1200" i="1" s="1"/>
  <c r="U1200" i="1" s="1"/>
  <c r="O1200" i="1"/>
  <c r="S1168" i="1"/>
  <c r="T1168" i="1" s="1"/>
  <c r="U1168" i="1" s="1"/>
  <c r="O1168" i="1"/>
  <c r="O1152" i="1"/>
  <c r="S1120" i="1"/>
  <c r="T1120" i="1" s="1"/>
  <c r="U1120" i="1" s="1"/>
  <c r="O1120" i="1"/>
  <c r="S1104" i="1"/>
  <c r="T1104" i="1" s="1"/>
  <c r="U1104" i="1" s="1"/>
  <c r="O1104" i="1"/>
  <c r="O1088" i="1"/>
  <c r="S1056" i="1"/>
  <c r="T1056" i="1" s="1"/>
  <c r="U1056" i="1" s="1"/>
  <c r="O1056" i="1"/>
  <c r="S1024" i="1"/>
  <c r="T1024" i="1" s="1"/>
  <c r="U1024" i="1" s="1"/>
  <c r="O1024" i="1"/>
  <c r="S1008" i="1"/>
  <c r="T1008" i="1" s="1"/>
  <c r="U1008" i="1" s="1"/>
  <c r="O1008" i="1"/>
  <c r="O976" i="1"/>
  <c r="O960" i="1"/>
  <c r="S944" i="1"/>
  <c r="T944" i="1" s="1"/>
  <c r="U944" i="1" s="1"/>
  <c r="O944" i="1"/>
  <c r="S928" i="1"/>
  <c r="T928" i="1" s="1"/>
  <c r="U928" i="1" s="1"/>
  <c r="O928" i="1"/>
  <c r="S912" i="1"/>
  <c r="T912" i="1" s="1"/>
  <c r="U912" i="1" s="1"/>
  <c r="O912" i="1"/>
  <c r="O896" i="1"/>
  <c r="O880" i="1"/>
  <c r="S864" i="1"/>
  <c r="T864" i="1" s="1"/>
  <c r="U864" i="1" s="1"/>
  <c r="O864" i="1"/>
  <c r="S848" i="1"/>
  <c r="T848" i="1" s="1"/>
  <c r="U848" i="1" s="1"/>
  <c r="O848" i="1"/>
  <c r="S832" i="1"/>
  <c r="T832" i="1" s="1"/>
  <c r="U832" i="1" s="1"/>
  <c r="O832" i="1"/>
  <c r="O816" i="1"/>
  <c r="S784" i="1"/>
  <c r="T784" i="1" s="1"/>
  <c r="U784" i="1" s="1"/>
  <c r="S768" i="1"/>
  <c r="T768" i="1" s="1"/>
  <c r="U768" i="1" s="1"/>
  <c r="O768" i="1"/>
  <c r="S752" i="1"/>
  <c r="T752" i="1" s="1"/>
  <c r="U752" i="1" s="1"/>
  <c r="O752" i="1"/>
  <c r="S736" i="1"/>
  <c r="T736" i="1" s="1"/>
  <c r="U736" i="1" s="1"/>
  <c r="O720" i="1"/>
  <c r="O704" i="1"/>
  <c r="S688" i="1"/>
  <c r="T688" i="1" s="1"/>
  <c r="U688" i="1" s="1"/>
  <c r="O688" i="1"/>
  <c r="O656" i="1"/>
  <c r="S640" i="1"/>
  <c r="T640" i="1" s="1"/>
  <c r="U640" i="1" s="1"/>
  <c r="O640" i="1"/>
  <c r="S624" i="1"/>
  <c r="T624" i="1" s="1"/>
  <c r="U624" i="1" s="1"/>
  <c r="O624" i="1"/>
  <c r="S608" i="1"/>
  <c r="T608" i="1" s="1"/>
  <c r="U608" i="1" s="1"/>
  <c r="O608" i="1"/>
  <c r="S592" i="1"/>
  <c r="T592" i="1" s="1"/>
  <c r="U592" i="1" s="1"/>
  <c r="O592" i="1"/>
  <c r="S576" i="1"/>
  <c r="T576" i="1" s="1"/>
  <c r="U576" i="1" s="1"/>
  <c r="O576" i="1"/>
  <c r="S560" i="1"/>
  <c r="T560" i="1" s="1"/>
  <c r="U560" i="1" s="1"/>
  <c r="O560" i="1"/>
  <c r="S544" i="1"/>
  <c r="T544" i="1" s="1"/>
  <c r="U544" i="1" s="1"/>
  <c r="O528" i="1"/>
  <c r="S512" i="1"/>
  <c r="T512" i="1" s="1"/>
  <c r="U512" i="1" s="1"/>
  <c r="O512" i="1"/>
  <c r="S496" i="1"/>
  <c r="T496" i="1" s="1"/>
  <c r="U496" i="1" s="1"/>
  <c r="O496" i="1"/>
  <c r="S464" i="1"/>
  <c r="T464" i="1" s="1"/>
  <c r="U464" i="1" s="1"/>
  <c r="O464" i="1"/>
  <c r="O448" i="1"/>
  <c r="O432" i="1"/>
  <c r="S416" i="1"/>
  <c r="T416" i="1" s="1"/>
  <c r="U416" i="1" s="1"/>
  <c r="O416" i="1"/>
  <c r="S352" i="1"/>
  <c r="T352" i="1" s="1"/>
  <c r="U352" i="1" s="1"/>
  <c r="O352" i="1"/>
  <c r="O336" i="1"/>
  <c r="S320" i="1"/>
  <c r="T320" i="1" s="1"/>
  <c r="U320" i="1" s="1"/>
  <c r="O320" i="1"/>
  <c r="S288" i="1"/>
  <c r="T288" i="1" s="1"/>
  <c r="U288" i="1" s="1"/>
  <c r="O288" i="1"/>
  <c r="S272" i="1"/>
  <c r="T272" i="1" s="1"/>
  <c r="U272" i="1" s="1"/>
  <c r="O272" i="1"/>
  <c r="S256" i="1"/>
  <c r="T256" i="1" s="1"/>
  <c r="U256" i="1" s="1"/>
  <c r="O256" i="1"/>
  <c r="S240" i="1"/>
  <c r="T240" i="1" s="1"/>
  <c r="U240" i="1" s="1"/>
  <c r="O240" i="1"/>
  <c r="S224" i="1"/>
  <c r="T224" i="1" s="1"/>
  <c r="U224" i="1" s="1"/>
  <c r="O224" i="1"/>
  <c r="S208" i="1"/>
  <c r="T208" i="1" s="1"/>
  <c r="U208" i="1" s="1"/>
  <c r="O208" i="1"/>
  <c r="O192" i="1"/>
  <c r="S160" i="1"/>
  <c r="T160" i="1" s="1"/>
  <c r="U160" i="1" s="1"/>
  <c r="O160" i="1"/>
  <c r="S144" i="1"/>
  <c r="T144" i="1" s="1"/>
  <c r="U144" i="1" s="1"/>
  <c r="O144" i="1"/>
  <c r="O96" i="1"/>
  <c r="S80" i="1"/>
  <c r="T80" i="1" s="1"/>
  <c r="U80" i="1" s="1"/>
  <c r="O80" i="1"/>
  <c r="S64" i="1"/>
  <c r="T64" i="1" s="1"/>
  <c r="U64" i="1" s="1"/>
  <c r="O64" i="1"/>
  <c r="S32" i="1"/>
  <c r="T32" i="1" s="1"/>
  <c r="U32" i="1" s="1"/>
  <c r="O32" i="1"/>
  <c r="S16" i="1"/>
  <c r="T16" i="1" s="1"/>
  <c r="U16" i="1" s="1"/>
  <c r="O16" i="1"/>
  <c r="S1803" i="1"/>
  <c r="T1803" i="1" s="1"/>
  <c r="U1803" i="1" s="1"/>
  <c r="O1803" i="1"/>
  <c r="O1775" i="1"/>
  <c r="O1743" i="1"/>
  <c r="S1711" i="1"/>
  <c r="T1711" i="1" s="1"/>
  <c r="U1711" i="1" s="1"/>
  <c r="O1711" i="1"/>
  <c r="S1675" i="1"/>
  <c r="T1675" i="1" s="1"/>
  <c r="U1675" i="1" s="1"/>
  <c r="O1675" i="1"/>
  <c r="S1643" i="1"/>
  <c r="T1643" i="1" s="1"/>
  <c r="U1643" i="1" s="1"/>
  <c r="O1643" i="1"/>
  <c r="S1611" i="1"/>
  <c r="T1611" i="1" s="1"/>
  <c r="U1611" i="1" s="1"/>
  <c r="O1611" i="1"/>
  <c r="S1583" i="1"/>
  <c r="T1583" i="1" s="1"/>
  <c r="U1583" i="1" s="1"/>
  <c r="O1583" i="1"/>
  <c r="S1551" i="1"/>
  <c r="T1551" i="1" s="1"/>
  <c r="U1551" i="1" s="1"/>
  <c r="O1551" i="1"/>
  <c r="S1515" i="1"/>
  <c r="T1515" i="1" s="1"/>
  <c r="U1515" i="1" s="1"/>
  <c r="O1515" i="1"/>
  <c r="S1487" i="1"/>
  <c r="T1487" i="1" s="1"/>
  <c r="U1487" i="1" s="1"/>
  <c r="O1487" i="1"/>
  <c r="S1459" i="1"/>
  <c r="T1459" i="1" s="1"/>
  <c r="U1459" i="1" s="1"/>
  <c r="O1459" i="1"/>
  <c r="O1427" i="1"/>
  <c r="S1399" i="1"/>
  <c r="T1399" i="1" s="1"/>
  <c r="U1399" i="1" s="1"/>
  <c r="O1399" i="1"/>
  <c r="S1367" i="1"/>
  <c r="T1367" i="1" s="1"/>
  <c r="U1367" i="1" s="1"/>
  <c r="O1367" i="1"/>
  <c r="S1331" i="1"/>
  <c r="T1331" i="1" s="1"/>
  <c r="U1331" i="1" s="1"/>
  <c r="O1331" i="1"/>
  <c r="O1267" i="1"/>
  <c r="S1199" i="1"/>
  <c r="T1199" i="1" s="1"/>
  <c r="U1199" i="1" s="1"/>
  <c r="O1199" i="1"/>
  <c r="S1163" i="1"/>
  <c r="T1163" i="1" s="1"/>
  <c r="U1163" i="1" s="1"/>
  <c r="O1163" i="1"/>
  <c r="S1131" i="1"/>
  <c r="T1131" i="1" s="1"/>
  <c r="U1131" i="1" s="1"/>
  <c r="O1131" i="1"/>
  <c r="S1099" i="1"/>
  <c r="T1099" i="1" s="1"/>
  <c r="U1099" i="1" s="1"/>
  <c r="O1099" i="1"/>
  <c r="S1067" i="1"/>
  <c r="T1067" i="1" s="1"/>
  <c r="U1067" i="1" s="1"/>
  <c r="O1067" i="1"/>
  <c r="S1035" i="1"/>
  <c r="T1035" i="1" s="1"/>
  <c r="U1035" i="1" s="1"/>
  <c r="O1035" i="1"/>
  <c r="S1003" i="1"/>
  <c r="T1003" i="1" s="1"/>
  <c r="U1003" i="1" s="1"/>
  <c r="O1003" i="1"/>
  <c r="S971" i="1"/>
  <c r="T971" i="1" s="1"/>
  <c r="U971" i="1" s="1"/>
  <c r="O971" i="1"/>
  <c r="S939" i="1"/>
  <c r="T939" i="1" s="1"/>
  <c r="U939" i="1" s="1"/>
  <c r="O939" i="1"/>
  <c r="S811" i="1"/>
  <c r="T811" i="1" s="1"/>
  <c r="U811" i="1" s="1"/>
  <c r="O811" i="1"/>
  <c r="S743" i="1"/>
  <c r="T743" i="1" s="1"/>
  <c r="U743" i="1" s="1"/>
  <c r="O743" i="1"/>
  <c r="S711" i="1"/>
  <c r="T711" i="1" s="1"/>
  <c r="U711" i="1" s="1"/>
  <c r="O711" i="1"/>
  <c r="S679" i="1"/>
  <c r="T679" i="1" s="1"/>
  <c r="U679" i="1" s="1"/>
  <c r="O679" i="1"/>
  <c r="S647" i="1"/>
  <c r="T647" i="1" s="1"/>
  <c r="U647" i="1" s="1"/>
  <c r="O647" i="1"/>
  <c r="S615" i="1"/>
  <c r="T615" i="1" s="1"/>
  <c r="U615" i="1" s="1"/>
  <c r="O615" i="1"/>
  <c r="S579" i="1"/>
  <c r="T579" i="1" s="1"/>
  <c r="U579" i="1" s="1"/>
  <c r="O579" i="1"/>
  <c r="S547" i="1"/>
  <c r="T547" i="1" s="1"/>
  <c r="U547" i="1" s="1"/>
  <c r="O547" i="1"/>
  <c r="S483" i="1"/>
  <c r="T483" i="1" s="1"/>
  <c r="U483" i="1" s="1"/>
  <c r="O483" i="1"/>
  <c r="S419" i="1"/>
  <c r="T419" i="1" s="1"/>
  <c r="U419" i="1" s="1"/>
  <c r="O419" i="1"/>
  <c r="S291" i="1"/>
  <c r="T291" i="1" s="1"/>
  <c r="U291" i="1" s="1"/>
  <c r="O291" i="1"/>
  <c r="O259" i="1"/>
  <c r="S227" i="1"/>
  <c r="T227" i="1" s="1"/>
  <c r="U227" i="1" s="1"/>
  <c r="O227" i="1"/>
  <c r="S167" i="1"/>
  <c r="T167" i="1" s="1"/>
  <c r="U167" i="1" s="1"/>
  <c r="O167" i="1"/>
  <c r="S135" i="1"/>
  <c r="T135" i="1" s="1"/>
  <c r="U135" i="1" s="1"/>
  <c r="O135" i="1"/>
  <c r="S103" i="1"/>
  <c r="T103" i="1" s="1"/>
  <c r="U103" i="1" s="1"/>
  <c r="O103" i="1"/>
  <c r="S71" i="1"/>
  <c r="T71" i="1" s="1"/>
  <c r="U71" i="1" s="1"/>
  <c r="O71" i="1"/>
  <c r="S39" i="1"/>
  <c r="T39" i="1" s="1"/>
  <c r="U39" i="1" s="1"/>
  <c r="O39" i="1"/>
  <c r="S1186" i="1"/>
  <c r="T1186" i="1" s="1"/>
  <c r="U1186" i="1" s="1"/>
  <c r="O1186" i="1"/>
  <c r="S1170" i="1"/>
  <c r="T1170" i="1" s="1"/>
  <c r="U1170" i="1" s="1"/>
  <c r="O1170" i="1"/>
  <c r="S1154" i="1"/>
  <c r="T1154" i="1" s="1"/>
  <c r="U1154" i="1" s="1"/>
  <c r="O1154" i="1"/>
  <c r="O1138" i="1"/>
  <c r="S1122" i="1"/>
  <c r="T1122" i="1" s="1"/>
  <c r="U1122" i="1" s="1"/>
  <c r="O1122" i="1"/>
  <c r="S1106" i="1"/>
  <c r="T1106" i="1" s="1"/>
  <c r="U1106" i="1" s="1"/>
  <c r="O1106" i="1"/>
  <c r="S1074" i="1"/>
  <c r="T1074" i="1" s="1"/>
  <c r="U1074" i="1" s="1"/>
  <c r="O1074" i="1"/>
  <c r="O1058" i="1"/>
  <c r="S1042" i="1"/>
  <c r="T1042" i="1" s="1"/>
  <c r="U1042" i="1" s="1"/>
  <c r="O1042" i="1"/>
  <c r="S1026" i="1"/>
  <c r="T1026" i="1" s="1"/>
  <c r="U1026" i="1" s="1"/>
  <c r="O1026" i="1"/>
  <c r="S974" i="1"/>
  <c r="T974" i="1" s="1"/>
  <c r="U974" i="1" s="1"/>
  <c r="S958" i="1"/>
  <c r="T958" i="1" s="1"/>
  <c r="U958" i="1" s="1"/>
  <c r="O958" i="1"/>
  <c r="O938" i="1"/>
  <c r="S922" i="1"/>
  <c r="T922" i="1" s="1"/>
  <c r="U922" i="1" s="1"/>
  <c r="O922" i="1"/>
  <c r="S898" i="1"/>
  <c r="T898" i="1" s="1"/>
  <c r="U898" i="1" s="1"/>
  <c r="O898" i="1"/>
  <c r="S866" i="1"/>
  <c r="T866" i="1" s="1"/>
  <c r="U866" i="1" s="1"/>
  <c r="O866" i="1"/>
  <c r="S830" i="1"/>
  <c r="T830" i="1" s="1"/>
  <c r="U830" i="1" s="1"/>
  <c r="O830" i="1"/>
  <c r="O802" i="1"/>
  <c r="S774" i="1"/>
  <c r="T774" i="1" s="1"/>
  <c r="U774" i="1" s="1"/>
  <c r="O774" i="1"/>
  <c r="S746" i="1"/>
  <c r="T746" i="1" s="1"/>
  <c r="U746" i="1" s="1"/>
  <c r="O746" i="1"/>
  <c r="S690" i="1"/>
  <c r="T690" i="1" s="1"/>
  <c r="U690" i="1" s="1"/>
  <c r="O690" i="1"/>
  <c r="S662" i="1"/>
  <c r="T662" i="1" s="1"/>
  <c r="U662" i="1" s="1"/>
  <c r="O662" i="1"/>
  <c r="S642" i="1"/>
  <c r="T642" i="1" s="1"/>
  <c r="U642" i="1" s="1"/>
  <c r="O642" i="1"/>
  <c r="S626" i="1"/>
  <c r="T626" i="1" s="1"/>
  <c r="U626" i="1" s="1"/>
  <c r="O626" i="1"/>
  <c r="S610" i="1"/>
  <c r="T610" i="1" s="1"/>
  <c r="U610" i="1" s="1"/>
  <c r="O610" i="1"/>
  <c r="S594" i="1"/>
  <c r="T594" i="1" s="1"/>
  <c r="U594" i="1" s="1"/>
  <c r="O594" i="1"/>
  <c r="S578" i="1"/>
  <c r="T578" i="1" s="1"/>
  <c r="U578" i="1" s="1"/>
  <c r="O578" i="1"/>
  <c r="S562" i="1"/>
  <c r="T562" i="1" s="1"/>
  <c r="U562" i="1" s="1"/>
  <c r="O562" i="1"/>
  <c r="S546" i="1"/>
  <c r="T546" i="1" s="1"/>
  <c r="U546" i="1" s="1"/>
  <c r="O546" i="1"/>
  <c r="S530" i="1"/>
  <c r="T530" i="1" s="1"/>
  <c r="U530" i="1" s="1"/>
  <c r="O530" i="1"/>
  <c r="S498" i="1"/>
  <c r="T498" i="1" s="1"/>
  <c r="U498" i="1" s="1"/>
  <c r="O498" i="1"/>
  <c r="S482" i="1"/>
  <c r="T482" i="1" s="1"/>
  <c r="U482" i="1" s="1"/>
  <c r="O482" i="1"/>
  <c r="S466" i="1"/>
  <c r="T466" i="1" s="1"/>
  <c r="U466" i="1" s="1"/>
  <c r="O466" i="1"/>
  <c r="S434" i="1"/>
  <c r="T434" i="1" s="1"/>
  <c r="U434" i="1" s="1"/>
  <c r="O434" i="1"/>
  <c r="S418" i="1"/>
  <c r="T418" i="1" s="1"/>
  <c r="U418" i="1" s="1"/>
  <c r="O418" i="1"/>
  <c r="S402" i="1"/>
  <c r="T402" i="1" s="1"/>
  <c r="U402" i="1" s="1"/>
  <c r="O402" i="1"/>
  <c r="O386" i="1"/>
  <c r="S370" i="1"/>
  <c r="T370" i="1" s="1"/>
  <c r="U370" i="1" s="1"/>
  <c r="O370" i="1"/>
  <c r="S354" i="1"/>
  <c r="T354" i="1" s="1"/>
  <c r="U354" i="1" s="1"/>
  <c r="O354" i="1"/>
  <c r="S338" i="1"/>
  <c r="T338" i="1" s="1"/>
  <c r="U338" i="1" s="1"/>
  <c r="O322" i="1"/>
  <c r="O306" i="1"/>
  <c r="S290" i="1"/>
  <c r="T290" i="1" s="1"/>
  <c r="U290" i="1" s="1"/>
  <c r="O290" i="1"/>
  <c r="S274" i="1"/>
  <c r="T274" i="1" s="1"/>
  <c r="U274" i="1" s="1"/>
  <c r="O274" i="1"/>
  <c r="S258" i="1"/>
  <c r="T258" i="1" s="1"/>
  <c r="U258" i="1" s="1"/>
  <c r="O258" i="1"/>
  <c r="O242" i="1"/>
  <c r="S226" i="1"/>
  <c r="T226" i="1" s="1"/>
  <c r="U226" i="1" s="1"/>
  <c r="O226" i="1"/>
  <c r="O210" i="1"/>
  <c r="O194" i="1"/>
  <c r="O178" i="1"/>
  <c r="S162" i="1"/>
  <c r="T162" i="1" s="1"/>
  <c r="U162" i="1" s="1"/>
  <c r="O162" i="1"/>
  <c r="S146" i="1"/>
  <c r="T146" i="1" s="1"/>
  <c r="U146" i="1" s="1"/>
  <c r="O146" i="1"/>
  <c r="S130" i="1"/>
  <c r="T130" i="1" s="1"/>
  <c r="U130" i="1" s="1"/>
  <c r="O130" i="1"/>
  <c r="O98" i="1"/>
  <c r="S82" i="1"/>
  <c r="T82" i="1" s="1"/>
  <c r="U82" i="1" s="1"/>
  <c r="O82" i="1"/>
  <c r="O50" i="1"/>
  <c r="S34" i="1"/>
  <c r="T34" i="1" s="1"/>
  <c r="U34" i="1" s="1"/>
  <c r="O34" i="1"/>
  <c r="S18" i="1"/>
  <c r="T18" i="1" s="1"/>
  <c r="U18" i="1" s="1"/>
  <c r="O18" i="1"/>
  <c r="S1786" i="1"/>
  <c r="T1786" i="1" s="1"/>
  <c r="U1786" i="1" s="1"/>
  <c r="O1786" i="1"/>
  <c r="S1770" i="1"/>
  <c r="T1770" i="1" s="1"/>
  <c r="U1770" i="1" s="1"/>
  <c r="O1770" i="1"/>
  <c r="O1754" i="1"/>
  <c r="O1738" i="1"/>
  <c r="S1722" i="1"/>
  <c r="T1722" i="1" s="1"/>
  <c r="U1722" i="1" s="1"/>
  <c r="O1722" i="1"/>
  <c r="S1706" i="1"/>
  <c r="T1706" i="1" s="1"/>
  <c r="U1706" i="1" s="1"/>
  <c r="O1706" i="1"/>
  <c r="S1690" i="1"/>
  <c r="T1690" i="1" s="1"/>
  <c r="U1690" i="1" s="1"/>
  <c r="O1690" i="1"/>
  <c r="S1674" i="1"/>
  <c r="T1674" i="1" s="1"/>
  <c r="U1674" i="1" s="1"/>
  <c r="O1674" i="1"/>
  <c r="S1658" i="1"/>
  <c r="T1658" i="1" s="1"/>
  <c r="U1658" i="1" s="1"/>
  <c r="O1658" i="1"/>
  <c r="S1642" i="1"/>
  <c r="T1642" i="1" s="1"/>
  <c r="U1642" i="1" s="1"/>
  <c r="O1642" i="1"/>
  <c r="S1626" i="1"/>
  <c r="T1626" i="1" s="1"/>
  <c r="U1626" i="1" s="1"/>
  <c r="O1626" i="1"/>
  <c r="S1610" i="1"/>
  <c r="T1610" i="1" s="1"/>
  <c r="U1610" i="1" s="1"/>
  <c r="O1610" i="1"/>
  <c r="S1594" i="1"/>
  <c r="T1594" i="1" s="1"/>
  <c r="U1594" i="1" s="1"/>
  <c r="O1594" i="1"/>
  <c r="S1578" i="1"/>
  <c r="T1578" i="1" s="1"/>
  <c r="U1578" i="1" s="1"/>
  <c r="O1578" i="1"/>
  <c r="S1562" i="1"/>
  <c r="T1562" i="1" s="1"/>
  <c r="U1562" i="1" s="1"/>
  <c r="S1546" i="1"/>
  <c r="T1546" i="1" s="1"/>
  <c r="U1546" i="1" s="1"/>
  <c r="O1546" i="1"/>
  <c r="O1530" i="1"/>
  <c r="S1498" i="1"/>
  <c r="T1498" i="1" s="1"/>
  <c r="U1498" i="1" s="1"/>
  <c r="O1498" i="1"/>
  <c r="S1482" i="1"/>
  <c r="T1482" i="1" s="1"/>
  <c r="U1482" i="1" s="1"/>
  <c r="O1482" i="1"/>
  <c r="S1466" i="1"/>
  <c r="T1466" i="1" s="1"/>
  <c r="U1466" i="1" s="1"/>
  <c r="O1466" i="1"/>
  <c r="S1450" i="1"/>
  <c r="T1450" i="1" s="1"/>
  <c r="U1450" i="1" s="1"/>
  <c r="O1450" i="1"/>
  <c r="O1434" i="1"/>
  <c r="S1418" i="1"/>
  <c r="T1418" i="1" s="1"/>
  <c r="U1418" i="1" s="1"/>
  <c r="O1418" i="1"/>
  <c r="S1402" i="1"/>
  <c r="T1402" i="1" s="1"/>
  <c r="U1402" i="1" s="1"/>
  <c r="O1402" i="1"/>
  <c r="S1386" i="1"/>
  <c r="T1386" i="1" s="1"/>
  <c r="U1386" i="1" s="1"/>
  <c r="O1386" i="1"/>
  <c r="S1370" i="1"/>
  <c r="T1370" i="1" s="1"/>
  <c r="U1370" i="1" s="1"/>
  <c r="O1370" i="1"/>
  <c r="O1354" i="1"/>
  <c r="S1338" i="1"/>
  <c r="T1338" i="1" s="1"/>
  <c r="U1338" i="1" s="1"/>
  <c r="O1338" i="1"/>
  <c r="S1322" i="1"/>
  <c r="T1322" i="1" s="1"/>
  <c r="U1322" i="1" s="1"/>
  <c r="O1322" i="1"/>
  <c r="S1306" i="1"/>
  <c r="T1306" i="1" s="1"/>
  <c r="U1306" i="1" s="1"/>
  <c r="O1306" i="1"/>
  <c r="S1290" i="1"/>
  <c r="T1290" i="1" s="1"/>
  <c r="U1290" i="1" s="1"/>
  <c r="O1290" i="1"/>
  <c r="S1274" i="1"/>
  <c r="T1274" i="1" s="1"/>
  <c r="U1274" i="1" s="1"/>
  <c r="O1274" i="1"/>
  <c r="S1242" i="1"/>
  <c r="T1242" i="1" s="1"/>
  <c r="U1242" i="1" s="1"/>
  <c r="O1242" i="1"/>
  <c r="S1210" i="1"/>
  <c r="T1210" i="1" s="1"/>
  <c r="U1210" i="1" s="1"/>
  <c r="O1210" i="1"/>
  <c r="S918" i="1"/>
  <c r="T918" i="1" s="1"/>
  <c r="U918" i="1" s="1"/>
  <c r="O918" i="1"/>
  <c r="S878" i="1"/>
  <c r="T878" i="1" s="1"/>
  <c r="U878" i="1" s="1"/>
  <c r="O878" i="1"/>
  <c r="S850" i="1"/>
  <c r="T850" i="1" s="1"/>
  <c r="U850" i="1" s="1"/>
  <c r="O850" i="1"/>
  <c r="O814" i="1"/>
  <c r="S778" i="1"/>
  <c r="T778" i="1" s="1"/>
  <c r="U778" i="1" s="1"/>
  <c r="O778" i="1"/>
  <c r="S738" i="1"/>
  <c r="T738" i="1" s="1"/>
  <c r="U738" i="1" s="1"/>
  <c r="O738" i="1"/>
  <c r="J1749" i="1"/>
  <c r="J1634" i="1"/>
  <c r="S1634" i="1" s="1"/>
  <c r="T1634" i="1" s="1"/>
  <c r="U1634" i="1" s="1"/>
  <c r="J1442" i="1"/>
  <c r="P1442" i="1" s="1"/>
  <c r="J1250" i="1"/>
  <c r="J1058" i="1"/>
  <c r="J866" i="1"/>
  <c r="J1047" i="1"/>
  <c r="J1759" i="1"/>
  <c r="J1607" i="1"/>
  <c r="J1415" i="1"/>
  <c r="J1127" i="1"/>
  <c r="S1127" i="1" s="1"/>
  <c r="T1127" i="1" s="1"/>
  <c r="U1127" i="1" s="1"/>
  <c r="J1774" i="1"/>
  <c r="S1774" i="1" s="1"/>
  <c r="T1774" i="1" s="1"/>
  <c r="U1774" i="1" s="1"/>
  <c r="J1710" i="1"/>
  <c r="J1646" i="1"/>
  <c r="J1582" i="1"/>
  <c r="J1518" i="1"/>
  <c r="P1518" i="1" s="1"/>
  <c r="J1454" i="1"/>
  <c r="S1454" i="1" s="1"/>
  <c r="T1454" i="1" s="1"/>
  <c r="U1454" i="1" s="1"/>
  <c r="J1390" i="1"/>
  <c r="P1390" i="1" s="1"/>
  <c r="J1326" i="1"/>
  <c r="P1326" i="1" s="1"/>
  <c r="J1262" i="1"/>
  <c r="J1198" i="1"/>
  <c r="J1134" i="1"/>
  <c r="J1070" i="1"/>
  <c r="J1006" i="1"/>
  <c r="J942" i="1"/>
  <c r="J878" i="1"/>
  <c r="J728" i="1"/>
  <c r="P728" i="1" s="1"/>
  <c r="Z728" i="1" s="1"/>
  <c r="J625" i="1"/>
  <c r="S625" i="1" s="1"/>
  <c r="T625" i="1" s="1"/>
  <c r="U625" i="1" s="1"/>
  <c r="J420" i="1"/>
  <c r="P420" i="1" s="1"/>
  <c r="Z420" i="1" s="1"/>
  <c r="J216" i="1"/>
  <c r="J89" i="1"/>
  <c r="J1735" i="1"/>
  <c r="S1735" i="1" s="1"/>
  <c r="T1735" i="1" s="1"/>
  <c r="U1735" i="1" s="1"/>
  <c r="J1455" i="1"/>
  <c r="S1455" i="1" s="1"/>
  <c r="J1239" i="1"/>
  <c r="J911" i="1"/>
  <c r="J217" i="1"/>
  <c r="J1029" i="1"/>
  <c r="J136" i="1"/>
  <c r="J7" i="1"/>
  <c r="J1627" i="1"/>
  <c r="P1627" i="1" s="1"/>
  <c r="J1563" i="1"/>
  <c r="P1563" i="1" s="1"/>
  <c r="J1499" i="1"/>
  <c r="P1499" i="1" s="1"/>
  <c r="J1435" i="1"/>
  <c r="S1435" i="1" s="1"/>
  <c r="T1435" i="1" s="1"/>
  <c r="U1435" i="1" s="1"/>
  <c r="J1371" i="1"/>
  <c r="J1307" i="1"/>
  <c r="J1243" i="1"/>
  <c r="J1179" i="1"/>
  <c r="J1115" i="1"/>
  <c r="J1051" i="1"/>
  <c r="P1051" i="1" s="1"/>
  <c r="J987" i="1"/>
  <c r="S987" i="1" s="1"/>
  <c r="J923" i="1"/>
  <c r="P923" i="1" s="1"/>
  <c r="J859" i="1"/>
  <c r="P859" i="1" s="1"/>
  <c r="Z859" i="1" s="1"/>
  <c r="J792" i="1"/>
  <c r="P792" i="1" s="1"/>
  <c r="Z792" i="1" s="1"/>
  <c r="J697" i="1"/>
  <c r="P697" i="1" s="1"/>
  <c r="J595" i="1"/>
  <c r="J492" i="1"/>
  <c r="J288" i="1"/>
  <c r="P288" i="1" s="1"/>
  <c r="Z288" i="1" s="1"/>
  <c r="J180" i="1"/>
  <c r="P180" i="1" s="1"/>
  <c r="J52" i="1"/>
  <c r="S52" i="1" s="1"/>
  <c r="T52" i="1" s="1"/>
  <c r="U52" i="1" s="1"/>
  <c r="J1667" i="1"/>
  <c r="J782" i="1"/>
  <c r="P782" i="1" s="1"/>
  <c r="J683" i="1"/>
  <c r="S683" i="1" s="1"/>
  <c r="T683" i="1" s="1"/>
  <c r="U683" i="1" s="1"/>
  <c r="J479" i="1"/>
  <c r="J1631" i="1"/>
  <c r="J1431" i="1"/>
  <c r="J1191" i="1"/>
  <c r="J1015" i="1"/>
  <c r="J512" i="1"/>
  <c r="J156" i="1"/>
  <c r="J1716" i="1"/>
  <c r="J1564" i="1"/>
  <c r="P1564" i="1" s="1"/>
  <c r="J1412" i="1"/>
  <c r="J1284" i="1"/>
  <c r="P1284" i="1" s="1"/>
  <c r="Z1284" i="1" s="1"/>
  <c r="J1148" i="1"/>
  <c r="P1148" i="1" s="1"/>
  <c r="J1036" i="1"/>
  <c r="P1036" i="1" s="1"/>
  <c r="J916" i="1"/>
  <c r="P916" i="1" s="1"/>
  <c r="Z916" i="1" s="1"/>
  <c r="J811" i="1"/>
  <c r="J660" i="1"/>
  <c r="S660" i="1" s="1"/>
  <c r="T660" i="1" s="1"/>
  <c r="U660" i="1" s="1"/>
  <c r="J439" i="1"/>
  <c r="J1479" i="1"/>
  <c r="J1199" i="1"/>
  <c r="P1199" i="1" s="1"/>
  <c r="J895" i="1"/>
  <c r="S895" i="1" s="1"/>
  <c r="T895" i="1" s="1"/>
  <c r="U895" i="1" s="1"/>
  <c r="J448" i="1"/>
  <c r="S448" i="1" s="1"/>
  <c r="T448" i="1" s="1"/>
  <c r="U448" i="1" s="1"/>
  <c r="J1796" i="1"/>
  <c r="S1796" i="1" s="1"/>
  <c r="T1796" i="1" s="1"/>
  <c r="U1796" i="1" s="1"/>
  <c r="J1572" i="1"/>
  <c r="P1572" i="1" s="1"/>
  <c r="Z1572" i="1" s="1"/>
  <c r="J1452" i="1"/>
  <c r="J1340" i="1"/>
  <c r="J1212" i="1"/>
  <c r="P1212" i="1" s="1"/>
  <c r="J1084" i="1"/>
  <c r="P1084" i="1" s="1"/>
  <c r="J932" i="1"/>
  <c r="J793" i="1"/>
  <c r="J289" i="1"/>
  <c r="P289" i="1" s="1"/>
  <c r="J1800" i="1"/>
  <c r="J1736" i="1"/>
  <c r="S1736" i="1" s="1"/>
  <c r="T1736" i="1" s="1"/>
  <c r="U1736" i="1" s="1"/>
  <c r="J1672" i="1"/>
  <c r="P1672" i="1" s="1"/>
  <c r="J1608" i="1"/>
  <c r="J1544" i="1"/>
  <c r="P1544" i="1" s="1"/>
  <c r="J1480" i="1"/>
  <c r="J1416" i="1"/>
  <c r="J1352" i="1"/>
  <c r="J1288" i="1"/>
  <c r="J1224" i="1"/>
  <c r="J1160" i="1"/>
  <c r="J1096" i="1"/>
  <c r="P1096" i="1" s="1"/>
  <c r="J1032" i="1"/>
  <c r="P1032" i="1" s="1"/>
  <c r="J968" i="1"/>
  <c r="P968" i="1" s="1"/>
  <c r="Z968" i="1" s="1"/>
  <c r="J904" i="1"/>
  <c r="J840" i="1"/>
  <c r="P840" i="1" s="1"/>
  <c r="Z840" i="1" s="1"/>
  <c r="J769" i="1"/>
  <c r="P769" i="1" s="1"/>
  <c r="J667" i="1"/>
  <c r="J564" i="1"/>
  <c r="J360" i="1"/>
  <c r="P360" i="1" s="1"/>
  <c r="Z360" i="1" s="1"/>
  <c r="J257" i="1"/>
  <c r="J718" i="1"/>
  <c r="J654" i="1"/>
  <c r="J590" i="1"/>
  <c r="J526" i="1"/>
  <c r="J462" i="1"/>
  <c r="J398" i="1"/>
  <c r="J334" i="1"/>
  <c r="J270" i="1"/>
  <c r="P270" i="1" s="1"/>
  <c r="J206" i="1"/>
  <c r="P206" i="1" s="1"/>
  <c r="J142" i="1"/>
  <c r="J78" i="1"/>
  <c r="P78" i="1" s="1"/>
  <c r="J13" i="1"/>
  <c r="J765" i="1"/>
  <c r="S765" i="1" s="1"/>
  <c r="T765" i="1" s="1"/>
  <c r="U765" i="1" s="1"/>
  <c r="J701" i="1"/>
  <c r="S701" i="1" s="1"/>
  <c r="T701" i="1" s="1"/>
  <c r="U701" i="1" s="1"/>
  <c r="J637" i="1"/>
  <c r="J573" i="1"/>
  <c r="J509" i="1"/>
  <c r="J445" i="1"/>
  <c r="S445" i="1" s="1"/>
  <c r="T445" i="1" s="1"/>
  <c r="U445" i="1" s="1"/>
  <c r="J381" i="1"/>
  <c r="S381" i="1" s="1"/>
  <c r="T381" i="1" s="1"/>
  <c r="U381" i="1" s="1"/>
  <c r="J317" i="1"/>
  <c r="S317" i="1" s="1"/>
  <c r="T317" i="1" s="1"/>
  <c r="U317" i="1" s="1"/>
  <c r="J253" i="1"/>
  <c r="S253" i="1" s="1"/>
  <c r="T253" i="1" s="1"/>
  <c r="U253" i="1" s="1"/>
  <c r="J189" i="1"/>
  <c r="S189" i="1" s="1"/>
  <c r="T189" i="1" s="1"/>
  <c r="U189" i="1" s="1"/>
  <c r="J125" i="1"/>
  <c r="J61" i="1"/>
  <c r="P61" i="1" s="1"/>
  <c r="Z61" i="1" s="1"/>
  <c r="J203" i="1"/>
  <c r="P203" i="1" s="1"/>
  <c r="J139" i="1"/>
  <c r="J75" i="1"/>
  <c r="P75" i="1" s="1"/>
  <c r="J10" i="1"/>
  <c r="J706" i="1"/>
  <c r="J642" i="1"/>
  <c r="J578" i="1"/>
  <c r="J514" i="1"/>
  <c r="J450" i="1"/>
  <c r="J386" i="1"/>
  <c r="S386" i="1" s="1"/>
  <c r="T386" i="1" s="1"/>
  <c r="U386" i="1" s="1"/>
  <c r="J322" i="1"/>
  <c r="S322" i="1" s="1"/>
  <c r="T322" i="1" s="1"/>
  <c r="U322" i="1" s="1"/>
  <c r="J258" i="1"/>
  <c r="J194" i="1"/>
  <c r="S194" i="1" s="1"/>
  <c r="T194" i="1" s="1"/>
  <c r="U194" i="1" s="1"/>
  <c r="J130" i="1"/>
  <c r="J66" i="1"/>
  <c r="P1725" i="1"/>
  <c r="P1693" i="1"/>
  <c r="Z1693" i="1" s="1"/>
  <c r="P1677" i="1"/>
  <c r="P1661" i="1"/>
  <c r="P1613" i="1"/>
  <c r="P1549" i="1"/>
  <c r="P1501" i="1"/>
  <c r="Z1501" i="1" s="1"/>
  <c r="P1485" i="1"/>
  <c r="P1421" i="1"/>
  <c r="P1325" i="1"/>
  <c r="Z1325" i="1" s="1"/>
  <c r="P1309" i="1"/>
  <c r="P1181" i="1"/>
  <c r="Z1181" i="1" s="1"/>
  <c r="P1149" i="1"/>
  <c r="Z1149" i="1" s="1"/>
  <c r="P1085" i="1"/>
  <c r="Z1085" i="1" s="1"/>
  <c r="P1037" i="1"/>
  <c r="P925" i="1"/>
  <c r="P861" i="1"/>
  <c r="P845" i="1"/>
  <c r="P733" i="1"/>
  <c r="Z733" i="1" s="1"/>
  <c r="P637" i="1"/>
  <c r="P605" i="1"/>
  <c r="P349" i="1"/>
  <c r="Z349" i="1" s="1"/>
  <c r="P285" i="1"/>
  <c r="P269" i="1"/>
  <c r="P221" i="1"/>
  <c r="Z221" i="1" s="1"/>
  <c r="P205" i="1"/>
  <c r="P141" i="1"/>
  <c r="Z141" i="1" s="1"/>
  <c r="P1691" i="1"/>
  <c r="P1663" i="1"/>
  <c r="Z1663" i="1" s="1"/>
  <c r="P1179" i="1"/>
  <c r="Z1179" i="1" s="1"/>
  <c r="P927" i="1"/>
  <c r="P739" i="1"/>
  <c r="P675" i="1"/>
  <c r="P611" i="1"/>
  <c r="Z611" i="1" s="1"/>
  <c r="P519" i="1"/>
  <c r="P359" i="1"/>
  <c r="P263" i="1"/>
  <c r="P163" i="1"/>
  <c r="Z163" i="1" s="1"/>
  <c r="P35" i="1"/>
  <c r="Z35" i="1" s="1"/>
  <c r="P1648" i="1"/>
  <c r="Z1648" i="1" s="1"/>
  <c r="P1616" i="1"/>
  <c r="Z1616" i="1" s="1"/>
  <c r="P1568" i="1"/>
  <c r="P1200" i="1"/>
  <c r="Z1200" i="1" s="1"/>
  <c r="P1168" i="1"/>
  <c r="Z1168" i="1" s="1"/>
  <c r="P1120" i="1"/>
  <c r="Z1120" i="1" s="1"/>
  <c r="P912" i="1"/>
  <c r="Z912" i="1" s="1"/>
  <c r="P560" i="1"/>
  <c r="Z560" i="1" s="1"/>
  <c r="P416" i="1"/>
  <c r="P400" i="1"/>
  <c r="P352" i="1"/>
  <c r="Z352" i="1" s="1"/>
  <c r="P272" i="1"/>
  <c r="Z272" i="1" s="1"/>
  <c r="P224" i="1"/>
  <c r="Z224" i="1" s="1"/>
  <c r="P208" i="1"/>
  <c r="Z208" i="1" s="1"/>
  <c r="P144" i="1"/>
  <c r="Z144" i="1" s="1"/>
  <c r="P80" i="1"/>
  <c r="P64" i="1"/>
  <c r="P32" i="1"/>
  <c r="Z32" i="1" s="1"/>
  <c r="P1551" i="1"/>
  <c r="Z1551" i="1" s="1"/>
  <c r="P1515" i="1"/>
  <c r="P1331" i="1"/>
  <c r="P1163" i="1"/>
  <c r="Z1163" i="1" s="1"/>
  <c r="P1099" i="1"/>
  <c r="Z1099" i="1" s="1"/>
  <c r="P1035" i="1"/>
  <c r="Z1035" i="1" s="1"/>
  <c r="P743" i="1"/>
  <c r="P679" i="1"/>
  <c r="P615" i="1"/>
  <c r="Z615" i="1" s="1"/>
  <c r="P419" i="1"/>
  <c r="P291" i="1"/>
  <c r="P227" i="1"/>
  <c r="Z227" i="1" s="1"/>
  <c r="P167" i="1"/>
  <c r="P71" i="1"/>
  <c r="Z71" i="1" s="1"/>
  <c r="P1042" i="1"/>
  <c r="P866" i="1"/>
  <c r="P830" i="1"/>
  <c r="Z830" i="1" s="1"/>
  <c r="P774" i="1"/>
  <c r="Z774" i="1" s="1"/>
  <c r="P746" i="1"/>
  <c r="P354" i="1"/>
  <c r="Z354" i="1" s="1"/>
  <c r="P290" i="1"/>
  <c r="P162" i="1"/>
  <c r="P82" i="1"/>
  <c r="P34" i="1"/>
  <c r="P18" i="1"/>
  <c r="Z18" i="1" s="1"/>
  <c r="P1690" i="1"/>
  <c r="P1658" i="1"/>
  <c r="Z1658" i="1" s="1"/>
  <c r="P1626" i="1"/>
  <c r="P1498" i="1"/>
  <c r="P1370" i="1"/>
  <c r="Z1370" i="1" s="1"/>
  <c r="P1306" i="1"/>
  <c r="P918" i="1"/>
  <c r="P850" i="1"/>
  <c r="Z850" i="1" s="1"/>
  <c r="P778" i="1"/>
  <c r="J1367" i="1"/>
  <c r="P1367" i="1" s="1"/>
  <c r="J1495" i="1"/>
  <c r="P1495" i="1" s="1"/>
  <c r="Z1495" i="1" s="1"/>
  <c r="J1111" i="1"/>
  <c r="P1111" i="1" s="1"/>
  <c r="J1215" i="1"/>
  <c r="J1469" i="1"/>
  <c r="J957" i="1"/>
  <c r="S957" i="1" s="1"/>
  <c r="T957" i="1" s="1"/>
  <c r="U957" i="1" s="1"/>
  <c r="J893" i="1"/>
  <c r="J829" i="1"/>
  <c r="P829" i="1" s="1"/>
  <c r="J752" i="1"/>
  <c r="P752" i="1" s="1"/>
  <c r="Z752" i="1" s="1"/>
  <c r="J120" i="1"/>
  <c r="J1802" i="1"/>
  <c r="J1738" i="1"/>
  <c r="S1738" i="1" s="1"/>
  <c r="T1738" i="1" s="1"/>
  <c r="U1738" i="1" s="1"/>
  <c r="J1674" i="1"/>
  <c r="P1674" i="1" s="1"/>
  <c r="J1610" i="1"/>
  <c r="J1546" i="1"/>
  <c r="P1546" i="1" s="1"/>
  <c r="J1482" i="1"/>
  <c r="P1482" i="1" s="1"/>
  <c r="Z1482" i="1" s="1"/>
  <c r="J1418" i="1"/>
  <c r="P1418" i="1" s="1"/>
  <c r="Z1418" i="1" s="1"/>
  <c r="J1354" i="1"/>
  <c r="S1354" i="1" s="1"/>
  <c r="T1354" i="1" s="1"/>
  <c r="U1354" i="1" s="1"/>
  <c r="J1290" i="1"/>
  <c r="J1226" i="1"/>
  <c r="J1162" i="1"/>
  <c r="P1162" i="1" s="1"/>
  <c r="Z1162" i="1" s="1"/>
  <c r="J1098" i="1"/>
  <c r="P1098" i="1" s="1"/>
  <c r="Z1098" i="1" s="1"/>
  <c r="J1034" i="1"/>
  <c r="P1034" i="1" s="1"/>
  <c r="Z1034" i="1" s="1"/>
  <c r="J970" i="1"/>
  <c r="P970" i="1" s="1"/>
  <c r="J906" i="1"/>
  <c r="J842" i="1"/>
  <c r="J771" i="1"/>
  <c r="P771" i="1" s="1"/>
  <c r="J671" i="1"/>
  <c r="J568" i="1"/>
  <c r="J465" i="1"/>
  <c r="J363" i="1"/>
  <c r="J260" i="1"/>
  <c r="S260" i="1" s="1"/>
  <c r="T260" i="1" s="1"/>
  <c r="U260" i="1" s="1"/>
  <c r="J145" i="1"/>
  <c r="P145" i="1" s="1"/>
  <c r="Z145" i="1" s="1"/>
  <c r="J16" i="1"/>
  <c r="P16" i="1" s="1"/>
  <c r="J1623" i="1"/>
  <c r="P1623" i="1" s="1"/>
  <c r="J1407" i="1"/>
  <c r="S1407" i="1" s="1"/>
  <c r="T1407" i="1" s="1"/>
  <c r="U1407" i="1" s="1"/>
  <c r="J1167" i="1"/>
  <c r="P1167" i="1" s="1"/>
  <c r="J991" i="1"/>
  <c r="J1700" i="1"/>
  <c r="P1700" i="1" s="1"/>
  <c r="J1548" i="1"/>
  <c r="P1548" i="1" s="1"/>
  <c r="J1396" i="1"/>
  <c r="P1396" i="1" s="1"/>
  <c r="Z1396" i="1" s="1"/>
  <c r="J1268" i="1"/>
  <c r="P1268" i="1" s="1"/>
  <c r="J1140" i="1"/>
  <c r="S1140" i="1" s="1"/>
  <c r="T1140" i="1" s="1"/>
  <c r="U1140" i="1" s="1"/>
  <c r="J1020" i="1"/>
  <c r="J900" i="1"/>
  <c r="J784" i="1"/>
  <c r="J648" i="1"/>
  <c r="P648" i="1" s="1"/>
  <c r="Z648" i="1" s="1"/>
  <c r="J468" i="1"/>
  <c r="J276" i="1"/>
  <c r="J1755" i="1"/>
  <c r="J1777" i="1"/>
  <c r="S1777" i="1" s="1"/>
  <c r="T1777" i="1" s="1"/>
  <c r="U1777" i="1" s="1"/>
  <c r="J1713" i="1"/>
  <c r="J1649" i="1"/>
  <c r="P1649" i="1" s="1"/>
  <c r="J1585" i="1"/>
  <c r="J1521" i="1"/>
  <c r="P1521" i="1" s="1"/>
  <c r="J1457" i="1"/>
  <c r="J1393" i="1"/>
  <c r="P1393" i="1" s="1"/>
  <c r="J1329" i="1"/>
  <c r="P1329" i="1" s="1"/>
  <c r="J1265" i="1"/>
  <c r="J1201" i="1"/>
  <c r="P1201" i="1" s="1"/>
  <c r="J1137" i="1"/>
  <c r="S1137" i="1" s="1"/>
  <c r="J1073" i="1"/>
  <c r="J1009" i="1"/>
  <c r="J945" i="1"/>
  <c r="J881" i="1"/>
  <c r="S881" i="1" s="1"/>
  <c r="J817" i="1"/>
  <c r="S817" i="1" s="1"/>
  <c r="T817" i="1" s="1"/>
  <c r="U817" i="1" s="1"/>
  <c r="J732" i="1"/>
  <c r="P732" i="1" s="1"/>
  <c r="J631" i="1"/>
  <c r="P631" i="1" s="1"/>
  <c r="Z631" i="1" s="1"/>
  <c r="J528" i="1"/>
  <c r="S528" i="1" s="1"/>
  <c r="T528" i="1" s="1"/>
  <c r="U528" i="1" s="1"/>
  <c r="J425" i="1"/>
  <c r="S425" i="1" s="1"/>
  <c r="T425" i="1" s="1"/>
  <c r="U425" i="1" s="1"/>
  <c r="J220" i="1"/>
  <c r="J96" i="1"/>
  <c r="S96" i="1" s="1"/>
  <c r="T96" i="1" s="1"/>
  <c r="U96" i="1" s="1"/>
  <c r="J1471" i="1"/>
  <c r="J1175" i="1"/>
  <c r="P1175" i="1" s="1"/>
  <c r="J879" i="1"/>
  <c r="S879" i="1" s="1"/>
  <c r="T879" i="1" s="1"/>
  <c r="U879" i="1" s="1"/>
  <c r="J716" i="1"/>
  <c r="J409" i="1"/>
  <c r="S409" i="1" s="1"/>
  <c r="J1780" i="1"/>
  <c r="J1676" i="1"/>
  <c r="P1676" i="1" s="1"/>
  <c r="J1556" i="1"/>
  <c r="J1436" i="1"/>
  <c r="J1316" i="1"/>
  <c r="J1204" i="1"/>
  <c r="P1204" i="1" s="1"/>
  <c r="J1068" i="1"/>
  <c r="P1068" i="1" s="1"/>
  <c r="J924" i="1"/>
  <c r="J481" i="1"/>
  <c r="J264" i="1"/>
  <c r="P264" i="1" s="1"/>
  <c r="J55" i="1"/>
  <c r="S55" i="1" s="1"/>
  <c r="T55" i="1" s="1"/>
  <c r="U55" i="1" s="1"/>
  <c r="J1792" i="1"/>
  <c r="J1728" i="1"/>
  <c r="J1664" i="1"/>
  <c r="P1664" i="1" s="1"/>
  <c r="Z1664" i="1" s="1"/>
  <c r="J1600" i="1"/>
  <c r="J1536" i="1"/>
  <c r="J1472" i="1"/>
  <c r="J1408" i="1"/>
  <c r="S1408" i="1" s="1"/>
  <c r="T1408" i="1" s="1"/>
  <c r="U1408" i="1" s="1"/>
  <c r="J1344" i="1"/>
  <c r="P1344" i="1" s="1"/>
  <c r="Z1344" i="1" s="1"/>
  <c r="J1280" i="1"/>
  <c r="J1216" i="1"/>
  <c r="J1152" i="1"/>
  <c r="S1152" i="1" s="1"/>
  <c r="T1152" i="1" s="1"/>
  <c r="U1152" i="1" s="1"/>
  <c r="J1088" i="1"/>
  <c r="S1088" i="1" s="1"/>
  <c r="T1088" i="1" s="1"/>
  <c r="U1088" i="1" s="1"/>
  <c r="J1024" i="1"/>
  <c r="J960" i="1"/>
  <c r="S960" i="1" s="1"/>
  <c r="T960" i="1" s="1"/>
  <c r="U960" i="1" s="1"/>
  <c r="J896" i="1"/>
  <c r="S896" i="1" s="1"/>
  <c r="T896" i="1" s="1"/>
  <c r="U896" i="1" s="1"/>
  <c r="J832" i="1"/>
  <c r="P832" i="1" s="1"/>
  <c r="Z832" i="1" s="1"/>
  <c r="J756" i="1"/>
  <c r="J552" i="1"/>
  <c r="S552" i="1" s="1"/>
  <c r="T552" i="1" s="1"/>
  <c r="U552" i="1" s="1"/>
  <c r="J449" i="1"/>
  <c r="J244" i="1"/>
  <c r="S244" i="1" s="1"/>
  <c r="T244" i="1" s="1"/>
  <c r="U244" i="1" s="1"/>
  <c r="J5" i="1"/>
  <c r="J757" i="1"/>
  <c r="S757" i="1" s="1"/>
  <c r="T757" i="1" s="1"/>
  <c r="U757" i="1" s="1"/>
  <c r="J693" i="1"/>
  <c r="P693" i="1" s="1"/>
  <c r="J629" i="1"/>
  <c r="P629" i="1" s="1"/>
  <c r="Z629" i="1" s="1"/>
  <c r="J501" i="1"/>
  <c r="J437" i="1"/>
  <c r="J373" i="1"/>
  <c r="P373" i="1" s="1"/>
  <c r="Z373" i="1" s="1"/>
  <c r="J245" i="1"/>
  <c r="S245" i="1" s="1"/>
  <c r="T245" i="1" s="1"/>
  <c r="U245" i="1" s="1"/>
  <c r="J181" i="1"/>
  <c r="P181" i="1" s="1"/>
  <c r="Z181" i="1" s="1"/>
  <c r="J117" i="1"/>
  <c r="J53" i="1"/>
  <c r="J762" i="1"/>
  <c r="S762" i="1" s="1"/>
  <c r="T762" i="1" s="1"/>
  <c r="U762" i="1" s="1"/>
  <c r="J698" i="1"/>
  <c r="J634" i="1"/>
  <c r="P634" i="1" s="1"/>
  <c r="Z634" i="1" s="1"/>
  <c r="J570" i="1"/>
  <c r="S570" i="1" s="1"/>
  <c r="T570" i="1" s="1"/>
  <c r="U570" i="1" s="1"/>
  <c r="J506" i="1"/>
  <c r="J442" i="1"/>
  <c r="S442" i="1" s="1"/>
  <c r="T442" i="1" s="1"/>
  <c r="U442" i="1" s="1"/>
  <c r="J378" i="1"/>
  <c r="S378" i="1" s="1"/>
  <c r="T378" i="1" s="1"/>
  <c r="U378" i="1" s="1"/>
  <c r="J314" i="1"/>
  <c r="J250" i="1"/>
  <c r="S250" i="1" s="1"/>
  <c r="T250" i="1" s="1"/>
  <c r="U250" i="1" s="1"/>
  <c r="J186" i="1"/>
  <c r="S186" i="1" s="1"/>
  <c r="T186" i="1" s="1"/>
  <c r="U186" i="1" s="1"/>
  <c r="J122" i="1"/>
  <c r="J58" i="1"/>
  <c r="S58" i="1" s="1"/>
  <c r="T58" i="1" s="1"/>
  <c r="U58" i="1" s="1"/>
  <c r="S1801" i="1"/>
  <c r="T1801" i="1" s="1"/>
  <c r="U1801" i="1" s="1"/>
  <c r="O1801" i="1"/>
  <c r="S1785" i="1"/>
  <c r="T1785" i="1" s="1"/>
  <c r="U1785" i="1" s="1"/>
  <c r="O1785" i="1"/>
  <c r="S1769" i="1"/>
  <c r="T1769" i="1" s="1"/>
  <c r="U1769" i="1" s="1"/>
  <c r="O1769" i="1"/>
  <c r="O1753" i="1"/>
  <c r="O1737" i="1"/>
  <c r="S1705" i="1"/>
  <c r="T1705" i="1" s="1"/>
  <c r="U1705" i="1" s="1"/>
  <c r="O1705" i="1"/>
  <c r="S1673" i="1"/>
  <c r="T1673" i="1" s="1"/>
  <c r="U1673" i="1" s="1"/>
  <c r="O1673" i="1"/>
  <c r="S1657" i="1"/>
  <c r="T1657" i="1" s="1"/>
  <c r="U1657" i="1" s="1"/>
  <c r="O1657" i="1"/>
  <c r="S1641" i="1"/>
  <c r="T1641" i="1" s="1"/>
  <c r="U1641" i="1" s="1"/>
  <c r="O1641" i="1"/>
  <c r="S1609" i="1"/>
  <c r="T1609" i="1" s="1"/>
  <c r="U1609" i="1" s="1"/>
  <c r="O1609" i="1"/>
  <c r="S1593" i="1"/>
  <c r="T1593" i="1" s="1"/>
  <c r="U1593" i="1" s="1"/>
  <c r="O1593" i="1"/>
  <c r="S1577" i="1"/>
  <c r="T1577" i="1" s="1"/>
  <c r="U1577" i="1" s="1"/>
  <c r="O1577" i="1"/>
  <c r="S1561" i="1"/>
  <c r="T1561" i="1" s="1"/>
  <c r="U1561" i="1" s="1"/>
  <c r="O1561" i="1"/>
  <c r="S1545" i="1"/>
  <c r="T1545" i="1" s="1"/>
  <c r="U1545" i="1" s="1"/>
  <c r="O1545" i="1"/>
  <c r="S1513" i="1"/>
  <c r="T1513" i="1" s="1"/>
  <c r="U1513" i="1" s="1"/>
  <c r="O1513" i="1"/>
  <c r="S1497" i="1"/>
  <c r="T1497" i="1" s="1"/>
  <c r="U1497" i="1" s="1"/>
  <c r="O1497" i="1"/>
  <c r="S1481" i="1"/>
  <c r="T1481" i="1" s="1"/>
  <c r="U1481" i="1" s="1"/>
  <c r="O1481" i="1"/>
  <c r="S1449" i="1"/>
  <c r="T1449" i="1" s="1"/>
  <c r="U1449" i="1" s="1"/>
  <c r="O1449" i="1"/>
  <c r="S1433" i="1"/>
  <c r="T1433" i="1" s="1"/>
  <c r="U1433" i="1" s="1"/>
  <c r="O1433" i="1"/>
  <c r="S1417" i="1"/>
  <c r="T1417" i="1" s="1"/>
  <c r="U1417" i="1" s="1"/>
  <c r="O1417" i="1"/>
  <c r="S1401" i="1"/>
  <c r="T1401" i="1" s="1"/>
  <c r="U1401" i="1" s="1"/>
  <c r="O1401" i="1"/>
  <c r="S1369" i="1"/>
  <c r="T1369" i="1" s="1"/>
  <c r="U1369" i="1" s="1"/>
  <c r="O1369" i="1"/>
  <c r="S1353" i="1"/>
  <c r="T1353" i="1" s="1"/>
  <c r="U1353" i="1" s="1"/>
  <c r="O1353" i="1"/>
  <c r="S1321" i="1"/>
  <c r="T1321" i="1" s="1"/>
  <c r="U1321" i="1" s="1"/>
  <c r="O1321" i="1"/>
  <c r="S1305" i="1"/>
  <c r="T1305" i="1" s="1"/>
  <c r="U1305" i="1" s="1"/>
  <c r="O1305" i="1"/>
  <c r="S1273" i="1"/>
  <c r="T1273" i="1" s="1"/>
  <c r="U1273" i="1" s="1"/>
  <c r="O1273" i="1"/>
  <c r="S1257" i="1"/>
  <c r="T1257" i="1" s="1"/>
  <c r="U1257" i="1" s="1"/>
  <c r="O1257" i="1"/>
  <c r="S1241" i="1"/>
  <c r="T1241" i="1" s="1"/>
  <c r="U1241" i="1" s="1"/>
  <c r="O1241" i="1"/>
  <c r="S1209" i="1"/>
  <c r="T1209" i="1" s="1"/>
  <c r="U1209" i="1" s="1"/>
  <c r="O1209" i="1"/>
  <c r="S1193" i="1"/>
  <c r="T1193" i="1" s="1"/>
  <c r="U1193" i="1" s="1"/>
  <c r="O1193" i="1"/>
  <c r="S1177" i="1"/>
  <c r="T1177" i="1" s="1"/>
  <c r="U1177" i="1" s="1"/>
  <c r="O1177" i="1"/>
  <c r="S1145" i="1"/>
  <c r="T1145" i="1" s="1"/>
  <c r="U1145" i="1" s="1"/>
  <c r="O1145" i="1"/>
  <c r="S1129" i="1"/>
  <c r="T1129" i="1" s="1"/>
  <c r="U1129" i="1" s="1"/>
  <c r="O1129" i="1"/>
  <c r="O1113" i="1"/>
  <c r="S1097" i="1"/>
  <c r="T1097" i="1" s="1"/>
  <c r="U1097" i="1" s="1"/>
  <c r="S1081" i="1"/>
  <c r="T1081" i="1" s="1"/>
  <c r="U1081" i="1" s="1"/>
  <c r="O1081" i="1"/>
  <c r="S1065" i="1"/>
  <c r="T1065" i="1" s="1"/>
  <c r="U1065" i="1" s="1"/>
  <c r="O1065" i="1"/>
  <c r="S1049" i="1"/>
  <c r="T1049" i="1" s="1"/>
  <c r="U1049" i="1" s="1"/>
  <c r="O1049" i="1"/>
  <c r="S1017" i="1"/>
  <c r="T1017" i="1" s="1"/>
  <c r="U1017" i="1" s="1"/>
  <c r="O1017" i="1"/>
  <c r="S1001" i="1"/>
  <c r="T1001" i="1" s="1"/>
  <c r="U1001" i="1" s="1"/>
  <c r="O1001" i="1"/>
  <c r="O985" i="1"/>
  <c r="S969" i="1"/>
  <c r="T969" i="1" s="1"/>
  <c r="U969" i="1" s="1"/>
  <c r="O969" i="1"/>
  <c r="S953" i="1"/>
  <c r="T953" i="1" s="1"/>
  <c r="U953" i="1" s="1"/>
  <c r="O953" i="1"/>
  <c r="S937" i="1"/>
  <c r="T937" i="1" s="1"/>
  <c r="U937" i="1" s="1"/>
  <c r="O937" i="1"/>
  <c r="S921" i="1"/>
  <c r="T921" i="1" s="1"/>
  <c r="U921" i="1" s="1"/>
  <c r="O921" i="1"/>
  <c r="S905" i="1"/>
  <c r="T905" i="1" s="1"/>
  <c r="U905" i="1" s="1"/>
  <c r="O905" i="1"/>
  <c r="S889" i="1"/>
  <c r="T889" i="1" s="1"/>
  <c r="U889" i="1" s="1"/>
  <c r="O889" i="1"/>
  <c r="S873" i="1"/>
  <c r="T873" i="1" s="1"/>
  <c r="U873" i="1" s="1"/>
  <c r="O873" i="1"/>
  <c r="S857" i="1"/>
  <c r="T857" i="1" s="1"/>
  <c r="U857" i="1" s="1"/>
  <c r="O857" i="1"/>
  <c r="S841" i="1"/>
  <c r="T841" i="1" s="1"/>
  <c r="U841" i="1" s="1"/>
  <c r="O841" i="1"/>
  <c r="S825" i="1"/>
  <c r="T825" i="1" s="1"/>
  <c r="U825" i="1" s="1"/>
  <c r="O825" i="1"/>
  <c r="S809" i="1"/>
  <c r="T809" i="1" s="1"/>
  <c r="U809" i="1" s="1"/>
  <c r="O809" i="1"/>
  <c r="S793" i="1"/>
  <c r="T793" i="1" s="1"/>
  <c r="U793" i="1" s="1"/>
  <c r="O793" i="1"/>
  <c r="S777" i="1"/>
  <c r="T777" i="1" s="1"/>
  <c r="U777" i="1" s="1"/>
  <c r="O777" i="1"/>
  <c r="S761" i="1"/>
  <c r="T761" i="1" s="1"/>
  <c r="U761" i="1" s="1"/>
  <c r="O761" i="1"/>
  <c r="S745" i="1"/>
  <c r="T745" i="1" s="1"/>
  <c r="U745" i="1" s="1"/>
  <c r="O745" i="1"/>
  <c r="S729" i="1"/>
  <c r="T729" i="1" s="1"/>
  <c r="U729" i="1" s="1"/>
  <c r="O729" i="1"/>
  <c r="S713" i="1"/>
  <c r="T713" i="1" s="1"/>
  <c r="U713" i="1" s="1"/>
  <c r="O713" i="1"/>
  <c r="S697" i="1"/>
  <c r="T697" i="1" s="1"/>
  <c r="U697" i="1" s="1"/>
  <c r="O697" i="1"/>
  <c r="S681" i="1"/>
  <c r="T681" i="1" s="1"/>
  <c r="U681" i="1" s="1"/>
  <c r="O681" i="1"/>
  <c r="O665" i="1"/>
  <c r="S649" i="1"/>
  <c r="T649" i="1" s="1"/>
  <c r="U649" i="1" s="1"/>
  <c r="O649" i="1"/>
  <c r="S633" i="1"/>
  <c r="T633" i="1" s="1"/>
  <c r="U633" i="1" s="1"/>
  <c r="O633" i="1"/>
  <c r="S617" i="1"/>
  <c r="T617" i="1" s="1"/>
  <c r="U617" i="1" s="1"/>
  <c r="O617" i="1"/>
  <c r="S601" i="1"/>
  <c r="T601" i="1" s="1"/>
  <c r="U601" i="1" s="1"/>
  <c r="O601" i="1"/>
  <c r="S585" i="1"/>
  <c r="T585" i="1" s="1"/>
  <c r="U585" i="1" s="1"/>
  <c r="O585" i="1"/>
  <c r="S569" i="1"/>
  <c r="T569" i="1" s="1"/>
  <c r="U569" i="1" s="1"/>
  <c r="O569" i="1"/>
  <c r="S553" i="1"/>
  <c r="T553" i="1" s="1"/>
  <c r="U553" i="1" s="1"/>
  <c r="O553" i="1"/>
  <c r="S537" i="1"/>
  <c r="T537" i="1" s="1"/>
  <c r="U537" i="1" s="1"/>
  <c r="O537" i="1"/>
  <c r="S521" i="1"/>
  <c r="T521" i="1" s="1"/>
  <c r="U521" i="1" s="1"/>
  <c r="O521" i="1"/>
  <c r="S505" i="1"/>
  <c r="T505" i="1" s="1"/>
  <c r="U505" i="1" s="1"/>
  <c r="O505" i="1"/>
  <c r="S489" i="1"/>
  <c r="T489" i="1" s="1"/>
  <c r="U489" i="1" s="1"/>
  <c r="O489" i="1"/>
  <c r="S473" i="1"/>
  <c r="T473" i="1" s="1"/>
  <c r="U473" i="1" s="1"/>
  <c r="O473" i="1"/>
  <c r="S457" i="1"/>
  <c r="T457" i="1" s="1"/>
  <c r="U457" i="1" s="1"/>
  <c r="O457" i="1"/>
  <c r="S441" i="1"/>
  <c r="T441" i="1" s="1"/>
  <c r="U441" i="1" s="1"/>
  <c r="O441" i="1"/>
  <c r="O425" i="1"/>
  <c r="O409" i="1"/>
  <c r="S393" i="1"/>
  <c r="T393" i="1" s="1"/>
  <c r="U393" i="1" s="1"/>
  <c r="O393" i="1"/>
  <c r="S361" i="1"/>
  <c r="T361" i="1" s="1"/>
  <c r="U361" i="1" s="1"/>
  <c r="O361" i="1"/>
  <c r="S345" i="1"/>
  <c r="T345" i="1" s="1"/>
  <c r="U345" i="1" s="1"/>
  <c r="O345" i="1"/>
  <c r="S329" i="1"/>
  <c r="T329" i="1" s="1"/>
  <c r="U329" i="1" s="1"/>
  <c r="O329" i="1"/>
  <c r="S297" i="1"/>
  <c r="T297" i="1" s="1"/>
  <c r="U297" i="1" s="1"/>
  <c r="O297" i="1"/>
  <c r="S265" i="1"/>
  <c r="T265" i="1" s="1"/>
  <c r="U265" i="1" s="1"/>
  <c r="O265" i="1"/>
  <c r="O249" i="1"/>
  <c r="S233" i="1"/>
  <c r="T233" i="1" s="1"/>
  <c r="U233" i="1" s="1"/>
  <c r="O233" i="1"/>
  <c r="S201" i="1"/>
  <c r="T201" i="1" s="1"/>
  <c r="U201" i="1" s="1"/>
  <c r="O201" i="1"/>
  <c r="S185" i="1"/>
  <c r="T185" i="1" s="1"/>
  <c r="U185" i="1" s="1"/>
  <c r="O185" i="1"/>
  <c r="S169" i="1"/>
  <c r="T169" i="1" s="1"/>
  <c r="U169" i="1" s="1"/>
  <c r="O169" i="1"/>
  <c r="S137" i="1"/>
  <c r="T137" i="1" s="1"/>
  <c r="U137" i="1" s="1"/>
  <c r="O137" i="1"/>
  <c r="S121" i="1"/>
  <c r="T121" i="1" s="1"/>
  <c r="U121" i="1" s="1"/>
  <c r="O121" i="1"/>
  <c r="S105" i="1"/>
  <c r="T105" i="1" s="1"/>
  <c r="U105" i="1" s="1"/>
  <c r="O105" i="1"/>
  <c r="S73" i="1"/>
  <c r="T73" i="1" s="1"/>
  <c r="U73" i="1" s="1"/>
  <c r="O73" i="1"/>
  <c r="S57" i="1"/>
  <c r="T57" i="1" s="1"/>
  <c r="U57" i="1" s="1"/>
  <c r="O57" i="1"/>
  <c r="S41" i="1"/>
  <c r="T41" i="1" s="1"/>
  <c r="U41" i="1" s="1"/>
  <c r="O41" i="1"/>
  <c r="S25" i="1"/>
  <c r="T25" i="1" s="1"/>
  <c r="U25" i="1" s="1"/>
  <c r="O25" i="1"/>
  <c r="S9" i="1"/>
  <c r="T9" i="1" s="1"/>
  <c r="U9" i="1" s="1"/>
  <c r="O9" i="1"/>
  <c r="O1779" i="1"/>
  <c r="S1655" i="1"/>
  <c r="T1655" i="1" s="1"/>
  <c r="U1655" i="1" s="1"/>
  <c r="O1655" i="1"/>
  <c r="S1623" i="1"/>
  <c r="T1623" i="1" s="1"/>
  <c r="U1623" i="1" s="1"/>
  <c r="O1623" i="1"/>
  <c r="S1587" i="1"/>
  <c r="T1587" i="1" s="1"/>
  <c r="U1587" i="1" s="1"/>
  <c r="O1587" i="1"/>
  <c r="S1555" i="1"/>
  <c r="T1555" i="1" s="1"/>
  <c r="U1555" i="1" s="1"/>
  <c r="O1555" i="1"/>
  <c r="S1527" i="1"/>
  <c r="T1527" i="1" s="1"/>
  <c r="U1527" i="1" s="1"/>
  <c r="O1527" i="1"/>
  <c r="S1491" i="1"/>
  <c r="T1491" i="1" s="1"/>
  <c r="U1491" i="1" s="1"/>
  <c r="O1491" i="1"/>
  <c r="O1455" i="1"/>
  <c r="S1419" i="1"/>
  <c r="T1419" i="1" s="1"/>
  <c r="U1419" i="1" s="1"/>
  <c r="O1419" i="1"/>
  <c r="S1387" i="1"/>
  <c r="T1387" i="1" s="1"/>
  <c r="U1387" i="1" s="1"/>
  <c r="O1387" i="1"/>
  <c r="O1355" i="1"/>
  <c r="S1327" i="1"/>
  <c r="T1327" i="1" s="1"/>
  <c r="U1327" i="1" s="1"/>
  <c r="O1327" i="1"/>
  <c r="S1263" i="1"/>
  <c r="T1263" i="1" s="1"/>
  <c r="U1263" i="1" s="1"/>
  <c r="O1263" i="1"/>
  <c r="S1235" i="1"/>
  <c r="T1235" i="1" s="1"/>
  <c r="U1235" i="1" s="1"/>
  <c r="O1235" i="1"/>
  <c r="S1203" i="1"/>
  <c r="T1203" i="1" s="1"/>
  <c r="U1203" i="1" s="1"/>
  <c r="O1203" i="1"/>
  <c r="S1175" i="1"/>
  <c r="T1175" i="1" s="1"/>
  <c r="U1175" i="1" s="1"/>
  <c r="O1175" i="1"/>
  <c r="S1143" i="1"/>
  <c r="T1143" i="1" s="1"/>
  <c r="U1143" i="1" s="1"/>
  <c r="O1143" i="1"/>
  <c r="S1079" i="1"/>
  <c r="T1079" i="1" s="1"/>
  <c r="U1079" i="1" s="1"/>
  <c r="O1079" i="1"/>
  <c r="O983" i="1"/>
  <c r="S951" i="1"/>
  <c r="T951" i="1" s="1"/>
  <c r="U951" i="1" s="1"/>
  <c r="O951" i="1"/>
  <c r="S919" i="1"/>
  <c r="T919" i="1" s="1"/>
  <c r="U919" i="1" s="1"/>
  <c r="O919" i="1"/>
  <c r="S887" i="1"/>
  <c r="T887" i="1" s="1"/>
  <c r="U887" i="1" s="1"/>
  <c r="O887" i="1"/>
  <c r="S855" i="1"/>
  <c r="T855" i="1" s="1"/>
  <c r="U855" i="1" s="1"/>
  <c r="O855" i="1"/>
  <c r="S763" i="1"/>
  <c r="T763" i="1" s="1"/>
  <c r="U763" i="1" s="1"/>
  <c r="O763" i="1"/>
  <c r="S731" i="1"/>
  <c r="T731" i="1" s="1"/>
  <c r="U731" i="1" s="1"/>
  <c r="O731" i="1"/>
  <c r="S699" i="1"/>
  <c r="T699" i="1" s="1"/>
  <c r="U699" i="1" s="1"/>
  <c r="O699" i="1"/>
  <c r="S667" i="1"/>
  <c r="T667" i="1" s="1"/>
  <c r="U667" i="1" s="1"/>
  <c r="O667" i="1"/>
  <c r="S635" i="1"/>
  <c r="T635" i="1" s="1"/>
  <c r="U635" i="1" s="1"/>
  <c r="O635" i="1"/>
  <c r="S603" i="1"/>
  <c r="T603" i="1" s="1"/>
  <c r="U603" i="1" s="1"/>
  <c r="O603" i="1"/>
  <c r="S575" i="1"/>
  <c r="T575" i="1" s="1"/>
  <c r="U575" i="1" s="1"/>
  <c r="O575" i="1"/>
  <c r="S543" i="1"/>
  <c r="T543" i="1" s="1"/>
  <c r="U543" i="1" s="1"/>
  <c r="O543" i="1"/>
  <c r="S511" i="1"/>
  <c r="T511" i="1" s="1"/>
  <c r="U511" i="1" s="1"/>
  <c r="O511" i="1"/>
  <c r="S479" i="1"/>
  <c r="T479" i="1" s="1"/>
  <c r="U479" i="1" s="1"/>
  <c r="O479" i="1"/>
  <c r="S447" i="1"/>
  <c r="T447" i="1" s="1"/>
  <c r="U447" i="1" s="1"/>
  <c r="O447" i="1"/>
  <c r="S383" i="1"/>
  <c r="T383" i="1" s="1"/>
  <c r="U383" i="1" s="1"/>
  <c r="O383" i="1"/>
  <c r="S319" i="1"/>
  <c r="T319" i="1" s="1"/>
  <c r="U319" i="1" s="1"/>
  <c r="O319" i="1"/>
  <c r="S287" i="1"/>
  <c r="T287" i="1" s="1"/>
  <c r="U287" i="1" s="1"/>
  <c r="O287" i="1"/>
  <c r="O255" i="1"/>
  <c r="S187" i="1"/>
  <c r="T187" i="1" s="1"/>
  <c r="U187" i="1" s="1"/>
  <c r="O187" i="1"/>
  <c r="S155" i="1"/>
  <c r="T155" i="1" s="1"/>
  <c r="U155" i="1" s="1"/>
  <c r="O155" i="1"/>
  <c r="S123" i="1"/>
  <c r="T123" i="1" s="1"/>
  <c r="U123" i="1" s="1"/>
  <c r="O123" i="1"/>
  <c r="S91" i="1"/>
  <c r="T91" i="1" s="1"/>
  <c r="U91" i="1" s="1"/>
  <c r="O91" i="1"/>
  <c r="S59" i="1"/>
  <c r="T59" i="1" s="1"/>
  <c r="U59" i="1" s="1"/>
  <c r="O59" i="1"/>
  <c r="S27" i="1"/>
  <c r="T27" i="1" s="1"/>
  <c r="U27" i="1" s="1"/>
  <c r="O27" i="1"/>
  <c r="S1804" i="1"/>
  <c r="T1804" i="1" s="1"/>
  <c r="U1804" i="1" s="1"/>
  <c r="O1804" i="1"/>
  <c r="O1788" i="1"/>
  <c r="S1772" i="1"/>
  <c r="T1772" i="1" s="1"/>
  <c r="U1772" i="1" s="1"/>
  <c r="O1772" i="1"/>
  <c r="S1756" i="1"/>
  <c r="T1756" i="1" s="1"/>
  <c r="U1756" i="1" s="1"/>
  <c r="O1756" i="1"/>
  <c r="S1740" i="1"/>
  <c r="T1740" i="1" s="1"/>
  <c r="U1740" i="1" s="1"/>
  <c r="O1740" i="1"/>
  <c r="S1724" i="1"/>
  <c r="T1724" i="1" s="1"/>
  <c r="U1724" i="1" s="1"/>
  <c r="O1724" i="1"/>
  <c r="S1708" i="1"/>
  <c r="T1708" i="1" s="1"/>
  <c r="U1708" i="1" s="1"/>
  <c r="S1692" i="1"/>
  <c r="T1692" i="1" s="1"/>
  <c r="U1692" i="1" s="1"/>
  <c r="O1692" i="1"/>
  <c r="S1676" i="1"/>
  <c r="T1676" i="1" s="1"/>
  <c r="U1676" i="1" s="1"/>
  <c r="O1676" i="1"/>
  <c r="S1660" i="1"/>
  <c r="T1660" i="1" s="1"/>
  <c r="U1660" i="1" s="1"/>
  <c r="O1660" i="1"/>
  <c r="S1644" i="1"/>
  <c r="T1644" i="1" s="1"/>
  <c r="U1644" i="1" s="1"/>
  <c r="O1644" i="1"/>
  <c r="S1612" i="1"/>
  <c r="T1612" i="1" s="1"/>
  <c r="U1612" i="1" s="1"/>
  <c r="O1612" i="1"/>
  <c r="S1596" i="1"/>
  <c r="T1596" i="1" s="1"/>
  <c r="U1596" i="1" s="1"/>
  <c r="O1596" i="1"/>
  <c r="S1580" i="1"/>
  <c r="T1580" i="1" s="1"/>
  <c r="U1580" i="1" s="1"/>
  <c r="O1580" i="1"/>
  <c r="S1564" i="1"/>
  <c r="T1564" i="1" s="1"/>
  <c r="U1564" i="1" s="1"/>
  <c r="O1564" i="1"/>
  <c r="S1548" i="1"/>
  <c r="T1548" i="1" s="1"/>
  <c r="U1548" i="1" s="1"/>
  <c r="O1548" i="1"/>
  <c r="O1532" i="1"/>
  <c r="S1516" i="1"/>
  <c r="T1516" i="1" s="1"/>
  <c r="U1516" i="1" s="1"/>
  <c r="O1516" i="1"/>
  <c r="S1500" i="1"/>
  <c r="T1500" i="1" s="1"/>
  <c r="U1500" i="1" s="1"/>
  <c r="O1500" i="1"/>
  <c r="S1484" i="1"/>
  <c r="T1484" i="1" s="1"/>
  <c r="U1484" i="1" s="1"/>
  <c r="O1484" i="1"/>
  <c r="S1468" i="1"/>
  <c r="T1468" i="1" s="1"/>
  <c r="U1468" i="1" s="1"/>
  <c r="O1468" i="1"/>
  <c r="S1452" i="1"/>
  <c r="T1452" i="1" s="1"/>
  <c r="U1452" i="1" s="1"/>
  <c r="O1452" i="1"/>
  <c r="S1436" i="1"/>
  <c r="T1436" i="1" s="1"/>
  <c r="U1436" i="1" s="1"/>
  <c r="O1436" i="1"/>
  <c r="O1404" i="1"/>
  <c r="S1388" i="1"/>
  <c r="T1388" i="1" s="1"/>
  <c r="U1388" i="1" s="1"/>
  <c r="O1388" i="1"/>
  <c r="O1372" i="1"/>
  <c r="O1356" i="1"/>
  <c r="O1324" i="1"/>
  <c r="S1308" i="1"/>
  <c r="T1308" i="1" s="1"/>
  <c r="U1308" i="1" s="1"/>
  <c r="O1308" i="1"/>
  <c r="S1292" i="1"/>
  <c r="T1292" i="1" s="1"/>
  <c r="U1292" i="1" s="1"/>
  <c r="O1292" i="1"/>
  <c r="S1276" i="1"/>
  <c r="T1276" i="1" s="1"/>
  <c r="U1276" i="1" s="1"/>
  <c r="O1276" i="1"/>
  <c r="S1260" i="1"/>
  <c r="T1260" i="1" s="1"/>
  <c r="U1260" i="1" s="1"/>
  <c r="O1260" i="1"/>
  <c r="S1244" i="1"/>
  <c r="T1244" i="1" s="1"/>
  <c r="U1244" i="1" s="1"/>
  <c r="O1244" i="1"/>
  <c r="S1228" i="1"/>
  <c r="T1228" i="1" s="1"/>
  <c r="U1228" i="1" s="1"/>
  <c r="O1228" i="1"/>
  <c r="S1212" i="1"/>
  <c r="T1212" i="1" s="1"/>
  <c r="U1212" i="1" s="1"/>
  <c r="O1212" i="1"/>
  <c r="S1196" i="1"/>
  <c r="T1196" i="1" s="1"/>
  <c r="U1196" i="1" s="1"/>
  <c r="O1196" i="1"/>
  <c r="S1180" i="1"/>
  <c r="T1180" i="1" s="1"/>
  <c r="U1180" i="1" s="1"/>
  <c r="O1180" i="1"/>
  <c r="S1148" i="1"/>
  <c r="T1148" i="1" s="1"/>
  <c r="U1148" i="1" s="1"/>
  <c r="O1148" i="1"/>
  <c r="O1132" i="1"/>
  <c r="S1100" i="1"/>
  <c r="T1100" i="1" s="1"/>
  <c r="U1100" i="1" s="1"/>
  <c r="O1100" i="1"/>
  <c r="S1084" i="1"/>
  <c r="T1084" i="1" s="1"/>
  <c r="U1084" i="1" s="1"/>
  <c r="O1084" i="1"/>
  <c r="S1068" i="1"/>
  <c r="T1068" i="1" s="1"/>
  <c r="U1068" i="1" s="1"/>
  <c r="O1068" i="1"/>
  <c r="S1052" i="1"/>
  <c r="T1052" i="1" s="1"/>
  <c r="U1052" i="1" s="1"/>
  <c r="O1052" i="1"/>
  <c r="S1036" i="1"/>
  <c r="T1036" i="1" s="1"/>
  <c r="U1036" i="1" s="1"/>
  <c r="O1036" i="1"/>
  <c r="S1020" i="1"/>
  <c r="T1020" i="1" s="1"/>
  <c r="U1020" i="1" s="1"/>
  <c r="O1020" i="1"/>
  <c r="S1004" i="1"/>
  <c r="T1004" i="1" s="1"/>
  <c r="U1004" i="1" s="1"/>
  <c r="O1004" i="1"/>
  <c r="O988" i="1"/>
  <c r="S972" i="1"/>
  <c r="T972" i="1" s="1"/>
  <c r="U972" i="1" s="1"/>
  <c r="O972" i="1"/>
  <c r="O956" i="1"/>
  <c r="O940" i="1"/>
  <c r="S924" i="1"/>
  <c r="T924" i="1" s="1"/>
  <c r="U924" i="1" s="1"/>
  <c r="O924" i="1"/>
  <c r="O908" i="1"/>
  <c r="S892" i="1"/>
  <c r="T892" i="1" s="1"/>
  <c r="U892" i="1" s="1"/>
  <c r="O892" i="1"/>
  <c r="S876" i="1"/>
  <c r="T876" i="1" s="1"/>
  <c r="U876" i="1" s="1"/>
  <c r="O876" i="1"/>
  <c r="S860" i="1"/>
  <c r="T860" i="1" s="1"/>
  <c r="U860" i="1" s="1"/>
  <c r="O860" i="1"/>
  <c r="S844" i="1"/>
  <c r="T844" i="1" s="1"/>
  <c r="U844" i="1" s="1"/>
  <c r="O844" i="1"/>
  <c r="S828" i="1"/>
  <c r="T828" i="1" s="1"/>
  <c r="U828" i="1" s="1"/>
  <c r="O828" i="1"/>
  <c r="S796" i="1"/>
  <c r="T796" i="1" s="1"/>
  <c r="U796" i="1" s="1"/>
  <c r="O796" i="1"/>
  <c r="S780" i="1"/>
  <c r="T780" i="1" s="1"/>
  <c r="U780" i="1" s="1"/>
  <c r="O780" i="1"/>
  <c r="O764" i="1"/>
  <c r="S748" i="1"/>
  <c r="T748" i="1" s="1"/>
  <c r="U748" i="1" s="1"/>
  <c r="O748" i="1"/>
  <c r="S732" i="1"/>
  <c r="T732" i="1" s="1"/>
  <c r="U732" i="1" s="1"/>
  <c r="O732" i="1"/>
  <c r="S716" i="1"/>
  <c r="T716" i="1" s="1"/>
  <c r="U716" i="1" s="1"/>
  <c r="O716" i="1"/>
  <c r="O684" i="1"/>
  <c r="O668" i="1"/>
  <c r="S652" i="1"/>
  <c r="T652" i="1" s="1"/>
  <c r="U652" i="1" s="1"/>
  <c r="O652" i="1"/>
  <c r="S636" i="1"/>
  <c r="T636" i="1" s="1"/>
  <c r="U636" i="1" s="1"/>
  <c r="O636" i="1"/>
  <c r="S604" i="1"/>
  <c r="T604" i="1" s="1"/>
  <c r="U604" i="1" s="1"/>
  <c r="O604" i="1"/>
  <c r="S588" i="1"/>
  <c r="T588" i="1" s="1"/>
  <c r="U588" i="1" s="1"/>
  <c r="O588" i="1"/>
  <c r="S556" i="1"/>
  <c r="T556" i="1" s="1"/>
  <c r="U556" i="1" s="1"/>
  <c r="O556" i="1"/>
  <c r="S540" i="1"/>
  <c r="T540" i="1" s="1"/>
  <c r="U540" i="1" s="1"/>
  <c r="O540" i="1"/>
  <c r="O524" i="1"/>
  <c r="S508" i="1"/>
  <c r="T508" i="1" s="1"/>
  <c r="U508" i="1" s="1"/>
  <c r="O508" i="1"/>
  <c r="S492" i="1"/>
  <c r="T492" i="1" s="1"/>
  <c r="U492" i="1" s="1"/>
  <c r="O492" i="1"/>
  <c r="S476" i="1"/>
  <c r="T476" i="1" s="1"/>
  <c r="U476" i="1" s="1"/>
  <c r="O476" i="1"/>
  <c r="S460" i="1"/>
  <c r="T460" i="1" s="1"/>
  <c r="U460" i="1" s="1"/>
  <c r="O460" i="1"/>
  <c r="S444" i="1"/>
  <c r="T444" i="1" s="1"/>
  <c r="U444" i="1" s="1"/>
  <c r="O444" i="1"/>
  <c r="S428" i="1"/>
  <c r="T428" i="1" s="1"/>
  <c r="U428" i="1" s="1"/>
  <c r="O428" i="1"/>
  <c r="S412" i="1"/>
  <c r="T412" i="1" s="1"/>
  <c r="U412" i="1" s="1"/>
  <c r="O412" i="1"/>
  <c r="S380" i="1"/>
  <c r="T380" i="1" s="1"/>
  <c r="U380" i="1" s="1"/>
  <c r="O380" i="1"/>
  <c r="S348" i="1"/>
  <c r="T348" i="1" s="1"/>
  <c r="U348" i="1" s="1"/>
  <c r="O348" i="1"/>
  <c r="O332" i="1"/>
  <c r="S316" i="1"/>
  <c r="T316" i="1" s="1"/>
  <c r="U316" i="1" s="1"/>
  <c r="O316" i="1"/>
  <c r="S300" i="1"/>
  <c r="T300" i="1" s="1"/>
  <c r="U300" i="1" s="1"/>
  <c r="O300" i="1"/>
  <c r="S284" i="1"/>
  <c r="T284" i="1" s="1"/>
  <c r="U284" i="1" s="1"/>
  <c r="O284" i="1"/>
  <c r="O252" i="1"/>
  <c r="S236" i="1"/>
  <c r="T236" i="1" s="1"/>
  <c r="U236" i="1" s="1"/>
  <c r="O236" i="1"/>
  <c r="S204" i="1"/>
  <c r="T204" i="1" s="1"/>
  <c r="U204" i="1" s="1"/>
  <c r="O204" i="1"/>
  <c r="S188" i="1"/>
  <c r="T188" i="1" s="1"/>
  <c r="U188" i="1" s="1"/>
  <c r="O188" i="1"/>
  <c r="S172" i="1"/>
  <c r="T172" i="1" s="1"/>
  <c r="U172" i="1" s="1"/>
  <c r="O172" i="1"/>
  <c r="O156" i="1"/>
  <c r="S140" i="1"/>
  <c r="T140" i="1" s="1"/>
  <c r="U140" i="1" s="1"/>
  <c r="O140" i="1"/>
  <c r="S108" i="1"/>
  <c r="T108" i="1" s="1"/>
  <c r="U108" i="1" s="1"/>
  <c r="O108" i="1"/>
  <c r="S92" i="1"/>
  <c r="T92" i="1" s="1"/>
  <c r="U92" i="1" s="1"/>
  <c r="O92" i="1"/>
  <c r="S76" i="1"/>
  <c r="T76" i="1" s="1"/>
  <c r="U76" i="1" s="1"/>
  <c r="O76" i="1"/>
  <c r="S60" i="1"/>
  <c r="T60" i="1" s="1"/>
  <c r="U60" i="1" s="1"/>
  <c r="O60" i="1"/>
  <c r="S28" i="1"/>
  <c r="T28" i="1" s="1"/>
  <c r="U28" i="1" s="1"/>
  <c r="O1799" i="1"/>
  <c r="S1767" i="1"/>
  <c r="T1767" i="1" s="1"/>
  <c r="U1767" i="1" s="1"/>
  <c r="O1767" i="1"/>
  <c r="O1735" i="1"/>
  <c r="S1703" i="1"/>
  <c r="T1703" i="1" s="1"/>
  <c r="U1703" i="1" s="1"/>
  <c r="O1703" i="1"/>
  <c r="S1635" i="1"/>
  <c r="T1635" i="1" s="1"/>
  <c r="U1635" i="1" s="1"/>
  <c r="O1635" i="1"/>
  <c r="S1607" i="1"/>
  <c r="T1607" i="1" s="1"/>
  <c r="U1607" i="1" s="1"/>
  <c r="O1607" i="1"/>
  <c r="S1575" i="1"/>
  <c r="T1575" i="1" s="1"/>
  <c r="U1575" i="1" s="1"/>
  <c r="O1575" i="1"/>
  <c r="S1543" i="1"/>
  <c r="T1543" i="1" s="1"/>
  <c r="U1543" i="1" s="1"/>
  <c r="O1543" i="1"/>
  <c r="S1511" i="1"/>
  <c r="T1511" i="1" s="1"/>
  <c r="U1511" i="1" s="1"/>
  <c r="O1511" i="1"/>
  <c r="S1479" i="1"/>
  <c r="T1479" i="1" s="1"/>
  <c r="U1479" i="1" s="1"/>
  <c r="O1479" i="1"/>
  <c r="S1451" i="1"/>
  <c r="T1451" i="1" s="1"/>
  <c r="U1451" i="1" s="1"/>
  <c r="O1451" i="1"/>
  <c r="S1423" i="1"/>
  <c r="T1423" i="1" s="1"/>
  <c r="U1423" i="1" s="1"/>
  <c r="O1423" i="1"/>
  <c r="S1391" i="1"/>
  <c r="T1391" i="1" s="1"/>
  <c r="U1391" i="1" s="1"/>
  <c r="O1391" i="1"/>
  <c r="S1359" i="1"/>
  <c r="T1359" i="1" s="1"/>
  <c r="U1359" i="1" s="1"/>
  <c r="O1359" i="1"/>
  <c r="S1323" i="1"/>
  <c r="T1323" i="1" s="1"/>
  <c r="U1323" i="1" s="1"/>
  <c r="O1323" i="1"/>
  <c r="S1291" i="1"/>
  <c r="T1291" i="1" s="1"/>
  <c r="U1291" i="1" s="1"/>
  <c r="O1291" i="1"/>
  <c r="S1259" i="1"/>
  <c r="T1259" i="1" s="1"/>
  <c r="U1259" i="1" s="1"/>
  <c r="O1259" i="1"/>
  <c r="S1223" i="1"/>
  <c r="T1223" i="1" s="1"/>
  <c r="U1223" i="1" s="1"/>
  <c r="O1223" i="1"/>
  <c r="O1191" i="1"/>
  <c r="S1123" i="1"/>
  <c r="T1123" i="1" s="1"/>
  <c r="U1123" i="1" s="1"/>
  <c r="O1123" i="1"/>
  <c r="S1091" i="1"/>
  <c r="T1091" i="1" s="1"/>
  <c r="U1091" i="1" s="1"/>
  <c r="O1091" i="1"/>
  <c r="O1059" i="1"/>
  <c r="S995" i="1"/>
  <c r="T995" i="1" s="1"/>
  <c r="U995" i="1" s="1"/>
  <c r="O995" i="1"/>
  <c r="S963" i="1"/>
  <c r="T963" i="1" s="1"/>
  <c r="U963" i="1" s="1"/>
  <c r="O963" i="1"/>
  <c r="O931" i="1"/>
  <c r="S867" i="1"/>
  <c r="T867" i="1" s="1"/>
  <c r="U867" i="1" s="1"/>
  <c r="O867" i="1"/>
  <c r="S803" i="1"/>
  <c r="T803" i="1" s="1"/>
  <c r="U803" i="1" s="1"/>
  <c r="O803" i="1"/>
  <c r="S767" i="1"/>
  <c r="T767" i="1" s="1"/>
  <c r="U767" i="1" s="1"/>
  <c r="O767" i="1"/>
  <c r="S735" i="1"/>
  <c r="T735" i="1" s="1"/>
  <c r="U735" i="1" s="1"/>
  <c r="O735" i="1"/>
  <c r="S703" i="1"/>
  <c r="T703" i="1" s="1"/>
  <c r="U703" i="1" s="1"/>
  <c r="O703" i="1"/>
  <c r="S639" i="1"/>
  <c r="T639" i="1" s="1"/>
  <c r="U639" i="1" s="1"/>
  <c r="O639" i="1"/>
  <c r="S571" i="1"/>
  <c r="T571" i="1" s="1"/>
  <c r="U571" i="1" s="1"/>
  <c r="O571" i="1"/>
  <c r="S539" i="1"/>
  <c r="T539" i="1" s="1"/>
  <c r="U539" i="1" s="1"/>
  <c r="O539" i="1"/>
  <c r="S507" i="1"/>
  <c r="T507" i="1" s="1"/>
  <c r="U507" i="1" s="1"/>
  <c r="O507" i="1"/>
  <c r="S475" i="1"/>
  <c r="T475" i="1" s="1"/>
  <c r="U475" i="1" s="1"/>
  <c r="O475" i="1"/>
  <c r="S443" i="1"/>
  <c r="T443" i="1" s="1"/>
  <c r="U443" i="1" s="1"/>
  <c r="O443" i="1"/>
  <c r="S411" i="1"/>
  <c r="T411" i="1" s="1"/>
  <c r="U411" i="1" s="1"/>
  <c r="O411" i="1"/>
  <c r="S379" i="1"/>
  <c r="T379" i="1" s="1"/>
  <c r="U379" i="1" s="1"/>
  <c r="O379" i="1"/>
  <c r="S347" i="1"/>
  <c r="T347" i="1" s="1"/>
  <c r="U347" i="1" s="1"/>
  <c r="O347" i="1"/>
  <c r="O315" i="1"/>
  <c r="S283" i="1"/>
  <c r="T283" i="1" s="1"/>
  <c r="U283" i="1" s="1"/>
  <c r="O283" i="1"/>
  <c r="S251" i="1"/>
  <c r="T251" i="1" s="1"/>
  <c r="U251" i="1" s="1"/>
  <c r="O251" i="1"/>
  <c r="S219" i="1"/>
  <c r="T219" i="1" s="1"/>
  <c r="U219" i="1" s="1"/>
  <c r="O219" i="1"/>
  <c r="S191" i="1"/>
  <c r="T191" i="1" s="1"/>
  <c r="U191" i="1" s="1"/>
  <c r="O191" i="1"/>
  <c r="S127" i="1"/>
  <c r="T127" i="1" s="1"/>
  <c r="U127" i="1" s="1"/>
  <c r="O127" i="1"/>
  <c r="O95" i="1"/>
  <c r="S63" i="1"/>
  <c r="T63" i="1" s="1"/>
  <c r="U63" i="1" s="1"/>
  <c r="O63" i="1"/>
  <c r="O1182" i="1"/>
  <c r="S1166" i="1"/>
  <c r="T1166" i="1" s="1"/>
  <c r="U1166" i="1" s="1"/>
  <c r="O1166" i="1"/>
  <c r="S1150" i="1"/>
  <c r="T1150" i="1" s="1"/>
  <c r="U1150" i="1" s="1"/>
  <c r="O1150" i="1"/>
  <c r="S1134" i="1"/>
  <c r="T1134" i="1" s="1"/>
  <c r="U1134" i="1" s="1"/>
  <c r="O1134" i="1"/>
  <c r="S1102" i="1"/>
  <c r="T1102" i="1" s="1"/>
  <c r="U1102" i="1" s="1"/>
  <c r="O1102" i="1"/>
  <c r="S1086" i="1"/>
  <c r="T1086" i="1" s="1"/>
  <c r="U1086" i="1" s="1"/>
  <c r="O1086" i="1"/>
  <c r="S1070" i="1"/>
  <c r="T1070" i="1" s="1"/>
  <c r="U1070" i="1" s="1"/>
  <c r="O1070" i="1"/>
  <c r="S1054" i="1"/>
  <c r="T1054" i="1" s="1"/>
  <c r="U1054" i="1" s="1"/>
  <c r="O1054" i="1"/>
  <c r="S1038" i="1"/>
  <c r="T1038" i="1" s="1"/>
  <c r="U1038" i="1" s="1"/>
  <c r="O1038" i="1"/>
  <c r="S1022" i="1"/>
  <c r="T1022" i="1" s="1"/>
  <c r="U1022" i="1" s="1"/>
  <c r="O1022" i="1"/>
  <c r="S1006" i="1"/>
  <c r="T1006" i="1" s="1"/>
  <c r="U1006" i="1" s="1"/>
  <c r="O1006" i="1"/>
  <c r="S986" i="1"/>
  <c r="T986" i="1" s="1"/>
  <c r="U986" i="1" s="1"/>
  <c r="O986" i="1"/>
  <c r="S970" i="1"/>
  <c r="T970" i="1" s="1"/>
  <c r="U970" i="1" s="1"/>
  <c r="O970" i="1"/>
  <c r="S954" i="1"/>
  <c r="T954" i="1" s="1"/>
  <c r="U954" i="1" s="1"/>
  <c r="O954" i="1"/>
  <c r="S934" i="1"/>
  <c r="T934" i="1" s="1"/>
  <c r="U934" i="1" s="1"/>
  <c r="O934" i="1"/>
  <c r="S914" i="1"/>
  <c r="T914" i="1" s="1"/>
  <c r="U914" i="1" s="1"/>
  <c r="O914" i="1"/>
  <c r="S890" i="1"/>
  <c r="T890" i="1" s="1"/>
  <c r="U890" i="1" s="1"/>
  <c r="O890" i="1"/>
  <c r="S858" i="1"/>
  <c r="T858" i="1" s="1"/>
  <c r="U858" i="1" s="1"/>
  <c r="O858" i="1"/>
  <c r="S826" i="1"/>
  <c r="T826" i="1" s="1"/>
  <c r="U826" i="1" s="1"/>
  <c r="O826" i="1"/>
  <c r="S794" i="1"/>
  <c r="T794" i="1" s="1"/>
  <c r="U794" i="1" s="1"/>
  <c r="O794" i="1"/>
  <c r="O766" i="1"/>
  <c r="S742" i="1"/>
  <c r="T742" i="1" s="1"/>
  <c r="U742" i="1" s="1"/>
  <c r="O742" i="1"/>
  <c r="S714" i="1"/>
  <c r="T714" i="1" s="1"/>
  <c r="U714" i="1" s="1"/>
  <c r="O714" i="1"/>
  <c r="O682" i="1"/>
  <c r="S654" i="1"/>
  <c r="T654" i="1" s="1"/>
  <c r="U654" i="1" s="1"/>
  <c r="O654" i="1"/>
  <c r="S622" i="1"/>
  <c r="T622" i="1" s="1"/>
  <c r="U622" i="1" s="1"/>
  <c r="O622" i="1"/>
  <c r="S574" i="1"/>
  <c r="T574" i="1" s="1"/>
  <c r="U574" i="1" s="1"/>
  <c r="O574" i="1"/>
  <c r="S542" i="1"/>
  <c r="T542" i="1" s="1"/>
  <c r="U542" i="1" s="1"/>
  <c r="O542" i="1"/>
  <c r="S526" i="1"/>
  <c r="T526" i="1" s="1"/>
  <c r="U526" i="1" s="1"/>
  <c r="O526" i="1"/>
  <c r="S510" i="1"/>
  <c r="T510" i="1" s="1"/>
  <c r="U510" i="1" s="1"/>
  <c r="O510" i="1"/>
  <c r="S494" i="1"/>
  <c r="T494" i="1" s="1"/>
  <c r="U494" i="1" s="1"/>
  <c r="O494" i="1"/>
  <c r="O446" i="1"/>
  <c r="S430" i="1"/>
  <c r="T430" i="1" s="1"/>
  <c r="U430" i="1" s="1"/>
  <c r="S398" i="1"/>
  <c r="T398" i="1" s="1"/>
  <c r="U398" i="1" s="1"/>
  <c r="O398" i="1"/>
  <c r="S382" i="1"/>
  <c r="T382" i="1" s="1"/>
  <c r="U382" i="1" s="1"/>
  <c r="O382" i="1"/>
  <c r="S334" i="1"/>
  <c r="T334" i="1" s="1"/>
  <c r="U334" i="1" s="1"/>
  <c r="O334" i="1"/>
  <c r="S318" i="1"/>
  <c r="T318" i="1" s="1"/>
  <c r="U318" i="1" s="1"/>
  <c r="O318" i="1"/>
  <c r="S286" i="1"/>
  <c r="T286" i="1" s="1"/>
  <c r="U286" i="1" s="1"/>
  <c r="O286" i="1"/>
  <c r="S270" i="1"/>
  <c r="T270" i="1" s="1"/>
  <c r="U270" i="1" s="1"/>
  <c r="O270" i="1"/>
  <c r="O254" i="1"/>
  <c r="O238" i="1"/>
  <c r="S222" i="1"/>
  <c r="T222" i="1" s="1"/>
  <c r="U222" i="1" s="1"/>
  <c r="O222" i="1"/>
  <c r="S206" i="1"/>
  <c r="T206" i="1" s="1"/>
  <c r="U206" i="1" s="1"/>
  <c r="O206" i="1"/>
  <c r="O190" i="1"/>
  <c r="S174" i="1"/>
  <c r="T174" i="1" s="1"/>
  <c r="U174" i="1" s="1"/>
  <c r="O174" i="1"/>
  <c r="S126" i="1"/>
  <c r="T126" i="1" s="1"/>
  <c r="U126" i="1" s="1"/>
  <c r="O126" i="1"/>
  <c r="S110" i="1"/>
  <c r="T110" i="1" s="1"/>
  <c r="U110" i="1" s="1"/>
  <c r="O110" i="1"/>
  <c r="S94" i="1"/>
  <c r="T94" i="1" s="1"/>
  <c r="U94" i="1" s="1"/>
  <c r="O94" i="1"/>
  <c r="S78" i="1"/>
  <c r="T78" i="1" s="1"/>
  <c r="U78" i="1" s="1"/>
  <c r="O78" i="1"/>
  <c r="S46" i="1"/>
  <c r="T46" i="1" s="1"/>
  <c r="U46" i="1" s="1"/>
  <c r="O46" i="1"/>
  <c r="S30" i="1"/>
  <c r="T30" i="1" s="1"/>
  <c r="U30" i="1" s="1"/>
  <c r="O30" i="1"/>
  <c r="S14" i="1"/>
  <c r="T14" i="1" s="1"/>
  <c r="U14" i="1" s="1"/>
  <c r="O14" i="1"/>
  <c r="S1798" i="1"/>
  <c r="T1798" i="1" s="1"/>
  <c r="U1798" i="1" s="1"/>
  <c r="O1798" i="1"/>
  <c r="S1782" i="1"/>
  <c r="T1782" i="1" s="1"/>
  <c r="U1782" i="1" s="1"/>
  <c r="O1782" i="1"/>
  <c r="S1766" i="1"/>
  <c r="T1766" i="1" s="1"/>
  <c r="U1766" i="1" s="1"/>
  <c r="O1766" i="1"/>
  <c r="S1750" i="1"/>
  <c r="T1750" i="1" s="1"/>
  <c r="U1750" i="1" s="1"/>
  <c r="O1750" i="1"/>
  <c r="S1734" i="1"/>
  <c r="T1734" i="1" s="1"/>
  <c r="U1734" i="1" s="1"/>
  <c r="O1734" i="1"/>
  <c r="S1702" i="1"/>
  <c r="T1702" i="1" s="1"/>
  <c r="U1702" i="1" s="1"/>
  <c r="O1702" i="1"/>
  <c r="S1686" i="1"/>
  <c r="T1686" i="1" s="1"/>
  <c r="U1686" i="1" s="1"/>
  <c r="O1686" i="1"/>
  <c r="S1670" i="1"/>
  <c r="T1670" i="1" s="1"/>
  <c r="U1670" i="1" s="1"/>
  <c r="O1670" i="1"/>
  <c r="S1654" i="1"/>
  <c r="T1654" i="1" s="1"/>
  <c r="U1654" i="1" s="1"/>
  <c r="O1654" i="1"/>
  <c r="S1638" i="1"/>
  <c r="T1638" i="1" s="1"/>
  <c r="U1638" i="1" s="1"/>
  <c r="O1638" i="1"/>
  <c r="S1622" i="1"/>
  <c r="T1622" i="1" s="1"/>
  <c r="U1622" i="1" s="1"/>
  <c r="S1606" i="1"/>
  <c r="T1606" i="1" s="1"/>
  <c r="U1606" i="1" s="1"/>
  <c r="O1606" i="1"/>
  <c r="S1590" i="1"/>
  <c r="T1590" i="1" s="1"/>
  <c r="U1590" i="1" s="1"/>
  <c r="O1590" i="1"/>
  <c r="S1574" i="1"/>
  <c r="T1574" i="1" s="1"/>
  <c r="U1574" i="1" s="1"/>
  <c r="O1574" i="1"/>
  <c r="S1558" i="1"/>
  <c r="T1558" i="1" s="1"/>
  <c r="U1558" i="1" s="1"/>
  <c r="O1558" i="1"/>
  <c r="S1542" i="1"/>
  <c r="T1542" i="1" s="1"/>
  <c r="U1542" i="1" s="1"/>
  <c r="O1542" i="1"/>
  <c r="S1526" i="1"/>
  <c r="T1526" i="1" s="1"/>
  <c r="U1526" i="1" s="1"/>
  <c r="O1526" i="1"/>
  <c r="S1510" i="1"/>
  <c r="T1510" i="1" s="1"/>
  <c r="U1510" i="1" s="1"/>
  <c r="O1510" i="1"/>
  <c r="S1462" i="1"/>
  <c r="T1462" i="1" s="1"/>
  <c r="U1462" i="1" s="1"/>
  <c r="O1462" i="1"/>
  <c r="S1446" i="1"/>
  <c r="T1446" i="1" s="1"/>
  <c r="U1446" i="1" s="1"/>
  <c r="O1446" i="1"/>
  <c r="S1414" i="1"/>
  <c r="T1414" i="1" s="1"/>
  <c r="U1414" i="1" s="1"/>
  <c r="O1414" i="1"/>
  <c r="S1398" i="1"/>
  <c r="T1398" i="1" s="1"/>
  <c r="U1398" i="1" s="1"/>
  <c r="O1398" i="1"/>
  <c r="S1382" i="1"/>
  <c r="T1382" i="1" s="1"/>
  <c r="U1382" i="1" s="1"/>
  <c r="O1382" i="1"/>
  <c r="S1366" i="1"/>
  <c r="T1366" i="1" s="1"/>
  <c r="U1366" i="1" s="1"/>
  <c r="O1366" i="1"/>
  <c r="S1350" i="1"/>
  <c r="T1350" i="1" s="1"/>
  <c r="U1350" i="1" s="1"/>
  <c r="O1350" i="1"/>
  <c r="S1334" i="1"/>
  <c r="T1334" i="1" s="1"/>
  <c r="U1334" i="1" s="1"/>
  <c r="O1334" i="1"/>
  <c r="S1318" i="1"/>
  <c r="T1318" i="1" s="1"/>
  <c r="U1318" i="1" s="1"/>
  <c r="O1318" i="1"/>
  <c r="S1302" i="1"/>
  <c r="T1302" i="1" s="1"/>
  <c r="U1302" i="1" s="1"/>
  <c r="O1302" i="1"/>
  <c r="S1286" i="1"/>
  <c r="T1286" i="1" s="1"/>
  <c r="U1286" i="1" s="1"/>
  <c r="O1286" i="1"/>
  <c r="S1270" i="1"/>
  <c r="T1270" i="1" s="1"/>
  <c r="U1270" i="1" s="1"/>
  <c r="O1270" i="1"/>
  <c r="S1254" i="1"/>
  <c r="T1254" i="1" s="1"/>
  <c r="U1254" i="1" s="1"/>
  <c r="O1254" i="1"/>
  <c r="S1238" i="1"/>
  <c r="T1238" i="1" s="1"/>
  <c r="U1238" i="1" s="1"/>
  <c r="O1238" i="1"/>
  <c r="S1222" i="1"/>
  <c r="T1222" i="1" s="1"/>
  <c r="U1222" i="1" s="1"/>
  <c r="O1222" i="1"/>
  <c r="S1206" i="1"/>
  <c r="T1206" i="1" s="1"/>
  <c r="U1206" i="1" s="1"/>
  <c r="O1206" i="1"/>
  <c r="S1190" i="1"/>
  <c r="T1190" i="1" s="1"/>
  <c r="U1190" i="1" s="1"/>
  <c r="O1190" i="1"/>
  <c r="S870" i="1"/>
  <c r="T870" i="1" s="1"/>
  <c r="U870" i="1" s="1"/>
  <c r="O870" i="1"/>
  <c r="O842" i="1"/>
  <c r="S806" i="1"/>
  <c r="T806" i="1" s="1"/>
  <c r="U806" i="1" s="1"/>
  <c r="O806" i="1"/>
  <c r="S770" i="1"/>
  <c r="T770" i="1" s="1"/>
  <c r="U770" i="1" s="1"/>
  <c r="O770" i="1"/>
  <c r="S730" i="1"/>
  <c r="T730" i="1" s="1"/>
  <c r="U730" i="1" s="1"/>
  <c r="O730" i="1"/>
  <c r="S694" i="1"/>
  <c r="T694" i="1" s="1"/>
  <c r="U694" i="1" s="1"/>
  <c r="O694" i="1"/>
  <c r="O658" i="1"/>
  <c r="J1687" i="1"/>
  <c r="J1183" i="1"/>
  <c r="P1183" i="1" s="1"/>
  <c r="J652" i="1"/>
  <c r="P652" i="1" s="1"/>
  <c r="J1653" i="1"/>
  <c r="P1653" i="1" s="1"/>
  <c r="J1589" i="1"/>
  <c r="J1525" i="1"/>
  <c r="P1525" i="1" s="1"/>
  <c r="J432" i="1"/>
  <c r="J1763" i="1"/>
  <c r="J555" i="1"/>
  <c r="S555" i="1" s="1"/>
  <c r="T555" i="1" s="1"/>
  <c r="U555" i="1" s="1"/>
  <c r="J1791" i="1"/>
  <c r="S1791" i="1" s="1"/>
  <c r="T1791" i="1" s="1"/>
  <c r="U1791" i="1" s="1"/>
  <c r="J1599" i="1"/>
  <c r="J1391" i="1"/>
  <c r="J1151" i="1"/>
  <c r="S1151" i="1" s="1"/>
  <c r="T1151" i="1" s="1"/>
  <c r="U1151" i="1" s="1"/>
  <c r="J983" i="1"/>
  <c r="S983" i="1" s="1"/>
  <c r="T983" i="1" s="1"/>
  <c r="U983" i="1" s="1"/>
  <c r="J1540" i="1"/>
  <c r="P1540" i="1" s="1"/>
  <c r="J1388" i="1"/>
  <c r="P1388" i="1" s="1"/>
  <c r="J1252" i="1"/>
  <c r="J1132" i="1"/>
  <c r="S1132" i="1" s="1"/>
  <c r="J1012" i="1"/>
  <c r="J884" i="1"/>
  <c r="J1731" i="1"/>
  <c r="J311" i="1"/>
  <c r="S311" i="1" s="1"/>
  <c r="T311" i="1" s="1"/>
  <c r="U311" i="1" s="1"/>
  <c r="J1439" i="1"/>
  <c r="S1439" i="1" s="1"/>
  <c r="T1439" i="1" s="1"/>
  <c r="U1439" i="1" s="1"/>
  <c r="J1135" i="1"/>
  <c r="S1135" i="1" s="1"/>
  <c r="T1135" i="1" s="1"/>
  <c r="U1135" i="1" s="1"/>
  <c r="J863" i="1"/>
  <c r="P863" i="1" s="1"/>
  <c r="J704" i="1"/>
  <c r="S704" i="1" s="1"/>
  <c r="T704" i="1" s="1"/>
  <c r="U704" i="1" s="1"/>
  <c r="J384" i="1"/>
  <c r="J1756" i="1"/>
  <c r="J1660" i="1"/>
  <c r="P1660" i="1" s="1"/>
  <c r="Z1660" i="1" s="1"/>
  <c r="J1532" i="1"/>
  <c r="S1532" i="1" s="1"/>
  <c r="T1532" i="1" s="1"/>
  <c r="U1532" i="1" s="1"/>
  <c r="J1428" i="1"/>
  <c r="J1300" i="1"/>
  <c r="J1188" i="1"/>
  <c r="P1188" i="1" s="1"/>
  <c r="Z1188" i="1" s="1"/>
  <c r="J1044" i="1"/>
  <c r="P1044" i="1" s="1"/>
  <c r="Z1044" i="1" s="1"/>
  <c r="J908" i="1"/>
  <c r="S908" i="1" s="1"/>
  <c r="J712" i="1"/>
  <c r="S712" i="1" s="1"/>
  <c r="T712" i="1" s="1"/>
  <c r="U712" i="1" s="1"/>
  <c r="J456" i="1"/>
  <c r="J1784" i="1"/>
  <c r="S1784" i="1" s="1"/>
  <c r="T1784" i="1" s="1"/>
  <c r="U1784" i="1" s="1"/>
  <c r="J1720" i="1"/>
  <c r="P1720" i="1" s="1"/>
  <c r="J1656" i="1"/>
  <c r="P1656" i="1" s="1"/>
  <c r="J1592" i="1"/>
  <c r="J1528" i="1"/>
  <c r="J1464" i="1"/>
  <c r="J1400" i="1"/>
  <c r="J1336" i="1"/>
  <c r="J1272" i="1"/>
  <c r="P1272" i="1" s="1"/>
  <c r="Z1272" i="1" s="1"/>
  <c r="J1208" i="1"/>
  <c r="P1208" i="1" s="1"/>
  <c r="J1144" i="1"/>
  <c r="P1144" i="1" s="1"/>
  <c r="Z1144" i="1" s="1"/>
  <c r="J1080" i="1"/>
  <c r="P1080" i="1" s="1"/>
  <c r="J1016" i="1"/>
  <c r="J952" i="1"/>
  <c r="P952" i="1" s="1"/>
  <c r="J888" i="1"/>
  <c r="J824" i="1"/>
  <c r="P824" i="1" s="1"/>
  <c r="Z824" i="1" s="1"/>
  <c r="J744" i="1"/>
  <c r="P744" i="1" s="1"/>
  <c r="J641" i="1"/>
  <c r="P641" i="1" s="1"/>
  <c r="J436" i="1"/>
  <c r="S436" i="1" s="1"/>
  <c r="T436" i="1" s="1"/>
  <c r="U436" i="1" s="1"/>
  <c r="J232" i="1"/>
  <c r="P232" i="1" s="1"/>
  <c r="Z232" i="1" s="1"/>
  <c r="J813" i="1"/>
  <c r="S813" i="1" s="1"/>
  <c r="T813" i="1" s="1"/>
  <c r="U813" i="1" s="1"/>
  <c r="J749" i="1"/>
  <c r="P749" i="1" s="1"/>
  <c r="J685" i="1"/>
  <c r="J621" i="1"/>
  <c r="J557" i="1"/>
  <c r="S557" i="1" s="1"/>
  <c r="T557" i="1" s="1"/>
  <c r="U557" i="1" s="1"/>
  <c r="J493" i="1"/>
  <c r="J429" i="1"/>
  <c r="P429" i="1" s="1"/>
  <c r="Z429" i="1" s="1"/>
  <c r="J365" i="1"/>
  <c r="S365" i="1" s="1"/>
  <c r="T365" i="1" s="1"/>
  <c r="U365" i="1" s="1"/>
  <c r="J301" i="1"/>
  <c r="P301" i="1" s="1"/>
  <c r="Z301" i="1" s="1"/>
  <c r="J237" i="1"/>
  <c r="S237" i="1" s="1"/>
  <c r="T237" i="1" s="1"/>
  <c r="U237" i="1" s="1"/>
  <c r="J173" i="1"/>
  <c r="P173" i="1" s="1"/>
  <c r="J109" i="1"/>
  <c r="J45" i="1"/>
  <c r="S45" i="1" s="1"/>
  <c r="T45" i="1" s="1"/>
  <c r="U45" i="1" s="1"/>
  <c r="J754" i="1"/>
  <c r="P754" i="1" s="1"/>
  <c r="Z754" i="1" s="1"/>
  <c r="J690" i="1"/>
  <c r="P690" i="1" s="1"/>
  <c r="Z690" i="1" s="1"/>
  <c r="J626" i="1"/>
  <c r="J562" i="1"/>
  <c r="P562" i="1" s="1"/>
  <c r="Z562" i="1" s="1"/>
  <c r="J498" i="1"/>
  <c r="J434" i="1"/>
  <c r="J370" i="1"/>
  <c r="P370" i="1" s="1"/>
  <c r="Z370" i="1" s="1"/>
  <c r="J306" i="1"/>
  <c r="S306" i="1" s="1"/>
  <c r="T306" i="1" s="1"/>
  <c r="U306" i="1" s="1"/>
  <c r="J242" i="1"/>
  <c r="S242" i="1" s="1"/>
  <c r="T242" i="1" s="1"/>
  <c r="U242" i="1" s="1"/>
  <c r="J178" i="1"/>
  <c r="S178" i="1" s="1"/>
  <c r="T178" i="1" s="1"/>
  <c r="U178" i="1" s="1"/>
  <c r="J114" i="1"/>
  <c r="J50" i="1"/>
  <c r="S50" i="1" s="1"/>
  <c r="T50" i="1" s="1"/>
  <c r="U50" i="1" s="1"/>
  <c r="P1657" i="1"/>
  <c r="P1577" i="1"/>
  <c r="P1561" i="1"/>
  <c r="Z1561" i="1" s="1"/>
  <c r="P1545" i="1"/>
  <c r="P1513" i="1"/>
  <c r="P1449" i="1"/>
  <c r="Z1449" i="1" s="1"/>
  <c r="P1433" i="1"/>
  <c r="Z1433" i="1" s="1"/>
  <c r="P1209" i="1"/>
  <c r="P1177" i="1"/>
  <c r="Z1177" i="1" s="1"/>
  <c r="P1081" i="1"/>
  <c r="Z1081" i="1" s="1"/>
  <c r="P1049" i="1"/>
  <c r="Z1049" i="1" s="1"/>
  <c r="P953" i="1"/>
  <c r="P921" i="1"/>
  <c r="Z921" i="1" s="1"/>
  <c r="P873" i="1"/>
  <c r="P825" i="1"/>
  <c r="P793" i="1"/>
  <c r="Z793" i="1" s="1"/>
  <c r="P777" i="1"/>
  <c r="P745" i="1"/>
  <c r="P713" i="1"/>
  <c r="P1100" i="1"/>
  <c r="Z1100" i="1" s="1"/>
  <c r="P924" i="1"/>
  <c r="Z924" i="1" s="1"/>
  <c r="P828" i="1"/>
  <c r="Z828" i="1" s="1"/>
  <c r="P780" i="1"/>
  <c r="P716" i="1"/>
  <c r="Z716" i="1" s="1"/>
  <c r="P636" i="1"/>
  <c r="P604" i="1"/>
  <c r="P540" i="1"/>
  <c r="P428" i="1"/>
  <c r="Z428" i="1" s="1"/>
  <c r="P172" i="1"/>
  <c r="P76" i="1"/>
  <c r="Z76" i="1" s="1"/>
  <c r="P1543" i="1"/>
  <c r="Z1543" i="1" s="1"/>
  <c r="P1511" i="1"/>
  <c r="Z1511" i="1" s="1"/>
  <c r="P1423" i="1"/>
  <c r="Z1423" i="1" s="1"/>
  <c r="P1391" i="1"/>
  <c r="Z1391" i="1" s="1"/>
  <c r="P867" i="1"/>
  <c r="Z867" i="1" s="1"/>
  <c r="P639" i="1"/>
  <c r="Z639" i="1" s="1"/>
  <c r="P607" i="1"/>
  <c r="P539" i="1"/>
  <c r="Z539" i="1" s="1"/>
  <c r="P219" i="1"/>
  <c r="Z219" i="1" s="1"/>
  <c r="P1166" i="1"/>
  <c r="Z1166" i="1" s="1"/>
  <c r="P1070" i="1"/>
  <c r="P1038" i="1"/>
  <c r="Z1038" i="1" s="1"/>
  <c r="P914" i="1"/>
  <c r="Z914" i="1" s="1"/>
  <c r="P890" i="1"/>
  <c r="Z890" i="1" s="1"/>
  <c r="P858" i="1"/>
  <c r="Z858" i="1" s="1"/>
  <c r="P794" i="1"/>
  <c r="P742" i="1"/>
  <c r="P542" i="1"/>
  <c r="Z542" i="1" s="1"/>
  <c r="P430" i="1"/>
  <c r="P398" i="1"/>
  <c r="P286" i="1"/>
  <c r="Z286" i="1" s="1"/>
  <c r="P222" i="1"/>
  <c r="Z222" i="1" s="1"/>
  <c r="P1718" i="1"/>
  <c r="P1702" i="1"/>
  <c r="P1670" i="1"/>
  <c r="Z1670" i="1" s="1"/>
  <c r="P1654" i="1"/>
  <c r="P1542" i="1"/>
  <c r="P1526" i="1"/>
  <c r="P1510" i="1"/>
  <c r="P1414" i="1"/>
  <c r="P1398" i="1"/>
  <c r="P1350" i="1"/>
  <c r="P1302" i="1"/>
  <c r="P1270" i="1"/>
  <c r="Z1270" i="1" s="1"/>
  <c r="P1206" i="1"/>
  <c r="P1190" i="1"/>
  <c r="P870" i="1"/>
  <c r="P806" i="1"/>
  <c r="Z806" i="1" s="1"/>
  <c r="P770" i="1"/>
  <c r="P730" i="1"/>
  <c r="Z730" i="1" s="1"/>
  <c r="P694" i="1"/>
  <c r="Z694" i="1" s="1"/>
  <c r="Z1653" i="1" l="1"/>
  <c r="O906" i="1"/>
  <c r="S1718" i="1"/>
  <c r="T1718" i="1" s="1"/>
  <c r="U1718" i="1" s="1"/>
  <c r="O414" i="1"/>
  <c r="S153" i="1"/>
  <c r="T153" i="1" s="1"/>
  <c r="U153" i="1" s="1"/>
  <c r="Z162" i="1"/>
  <c r="Z1568" i="1"/>
  <c r="O199" i="1"/>
  <c r="S112" i="1"/>
  <c r="T112" i="1" s="1"/>
  <c r="U112" i="1" s="1"/>
  <c r="O1776" i="1"/>
  <c r="S246" i="1"/>
  <c r="T246" i="1" s="1"/>
  <c r="U246" i="1" s="1"/>
  <c r="S518" i="1"/>
  <c r="T518" i="1" s="1"/>
  <c r="U518" i="1" s="1"/>
  <c r="S1063" i="1"/>
  <c r="T1063" i="1" s="1"/>
  <c r="U1063" i="1" s="1"/>
  <c r="O734" i="1"/>
  <c r="O168" i="1"/>
  <c r="O1383" i="1"/>
  <c r="S456" i="1"/>
  <c r="T456" i="1" s="1"/>
  <c r="U456" i="1" s="1"/>
  <c r="O789" i="1"/>
  <c r="AG1562" i="1"/>
  <c r="AG1383" i="1"/>
  <c r="AH1668" i="1"/>
  <c r="AI1668" i="1" s="1"/>
  <c r="AH1312" i="1"/>
  <c r="AI1312" i="1" s="1"/>
  <c r="S1136" i="1"/>
  <c r="T1136" i="1" s="1"/>
  <c r="U1136" i="1" s="1"/>
  <c r="AH964" i="1"/>
  <c r="AI964" i="1" s="1"/>
  <c r="P1668" i="1"/>
  <c r="AG924" i="1"/>
  <c r="AG575" i="1"/>
  <c r="AH313" i="1"/>
  <c r="AI313" i="1" s="1"/>
  <c r="AH25" i="1"/>
  <c r="AI25" i="1" s="1"/>
  <c r="AH1337" i="1"/>
  <c r="AI1337" i="1" s="1"/>
  <c r="AH1598" i="1"/>
  <c r="AI1598" i="1" s="1"/>
  <c r="AH1657" i="1"/>
  <c r="AI1657" i="1" s="1"/>
  <c r="AG153" i="1"/>
  <c r="AH1501" i="1"/>
  <c r="AI1501" i="1" s="1"/>
  <c r="AH1629" i="1"/>
  <c r="AI1629" i="1" s="1"/>
  <c r="S336" i="1"/>
  <c r="T336" i="1" s="1"/>
  <c r="U336" i="1" s="1"/>
  <c r="Z1657" i="1"/>
  <c r="Z652" i="1"/>
  <c r="S906" i="1"/>
  <c r="T906" i="1" s="1"/>
  <c r="U906" i="1" s="1"/>
  <c r="O142" i="1"/>
  <c r="O1337" i="1"/>
  <c r="P1562" i="1"/>
  <c r="P775" i="1"/>
  <c r="Z845" i="1"/>
  <c r="S199" i="1"/>
  <c r="T199" i="1" s="1"/>
  <c r="U199" i="1" s="1"/>
  <c r="O775" i="1"/>
  <c r="O48" i="1"/>
  <c r="O672" i="1"/>
  <c r="O1142" i="1"/>
  <c r="S168" i="1"/>
  <c r="T168" i="1" s="1"/>
  <c r="U168" i="1" s="1"/>
  <c r="Z1490" i="1"/>
  <c r="S1383" i="1"/>
  <c r="T1383" i="1" s="1"/>
  <c r="U1383" i="1" s="1"/>
  <c r="S789" i="1"/>
  <c r="T789" i="1" s="1"/>
  <c r="U789" i="1" s="1"/>
  <c r="O1109" i="1"/>
  <c r="AG1718" i="1"/>
  <c r="AG1109" i="1"/>
  <c r="AG1447" i="1"/>
  <c r="S1776" i="1"/>
  <c r="AG1240" i="1"/>
  <c r="AJ965" i="1"/>
  <c r="Z1213" i="1"/>
  <c r="AG775" i="1"/>
  <c r="AG1529" i="1"/>
  <c r="P563" i="1"/>
  <c r="Z563" i="1" s="1"/>
  <c r="P854" i="1"/>
  <c r="Z825" i="1"/>
  <c r="Z1183" i="1"/>
  <c r="S142" i="1"/>
  <c r="T142" i="1" s="1"/>
  <c r="U142" i="1" s="1"/>
  <c r="S1337" i="1"/>
  <c r="T1337" i="1" s="1"/>
  <c r="U1337" i="1" s="1"/>
  <c r="Z1367" i="1"/>
  <c r="O1562" i="1"/>
  <c r="O338" i="1"/>
  <c r="O974" i="1"/>
  <c r="S775" i="1"/>
  <c r="T775" i="1" s="1"/>
  <c r="U775" i="1" s="1"/>
  <c r="O544" i="1"/>
  <c r="S672" i="1"/>
  <c r="T672" i="1" s="1"/>
  <c r="U672" i="1" s="1"/>
  <c r="O1136" i="1"/>
  <c r="O1376" i="1"/>
  <c r="S1142" i="1"/>
  <c r="T1142" i="1" s="1"/>
  <c r="U1142" i="1" s="1"/>
  <c r="O1240" i="1"/>
  <c r="O691" i="1"/>
  <c r="P544" i="1"/>
  <c r="O862" i="1"/>
  <c r="S1109" i="1"/>
  <c r="T1109" i="1" s="1"/>
  <c r="U1109" i="1" s="1"/>
  <c r="AJ518" i="1"/>
  <c r="P965" i="1"/>
  <c r="Z789" i="1"/>
  <c r="P1494" i="1"/>
  <c r="Z1494" i="1" s="1"/>
  <c r="P142" i="1"/>
  <c r="Z1656" i="1"/>
  <c r="O1494" i="1"/>
  <c r="S1191" i="1"/>
  <c r="T1191" i="1" s="1"/>
  <c r="U1191" i="1" s="1"/>
  <c r="O1628" i="1"/>
  <c r="O1715" i="1"/>
  <c r="Z1518" i="1"/>
  <c r="S1312" i="1"/>
  <c r="T1312" i="1" s="1"/>
  <c r="U1312" i="1" s="1"/>
  <c r="O1504" i="1"/>
  <c r="S994" i="1"/>
  <c r="T994" i="1" s="1"/>
  <c r="U994" i="1" s="1"/>
  <c r="O452" i="1"/>
  <c r="S964" i="1"/>
  <c r="T964" i="1" s="1"/>
  <c r="U964" i="1" s="1"/>
  <c r="S1668" i="1"/>
  <c r="T1668" i="1" s="1"/>
  <c r="U1668" i="1" s="1"/>
  <c r="Z928" i="1"/>
  <c r="S700" i="1"/>
  <c r="T700" i="1" s="1"/>
  <c r="U700" i="1" s="1"/>
  <c r="O581" i="1"/>
  <c r="O965" i="1"/>
  <c r="O1447" i="1"/>
  <c r="AG1776" i="1"/>
  <c r="AG1628" i="1"/>
  <c r="AG1063" i="1"/>
  <c r="AJ691" i="1"/>
  <c r="AG456" i="1"/>
  <c r="AG903" i="1"/>
  <c r="AG650" i="1"/>
  <c r="P862" i="1"/>
  <c r="P1574" i="1"/>
  <c r="Z1574" i="1" s="1"/>
  <c r="P168" i="1"/>
  <c r="Z1170" i="1"/>
  <c r="P1395" i="1"/>
  <c r="Z1395" i="1" s="1"/>
  <c r="P231" i="1"/>
  <c r="P30" i="1"/>
  <c r="Z30" i="1" s="1"/>
  <c r="Z953" i="1"/>
  <c r="S1494" i="1"/>
  <c r="T1494" i="1" s="1"/>
  <c r="U1494" i="1" s="1"/>
  <c r="S1628" i="1"/>
  <c r="T1628" i="1" s="1"/>
  <c r="U1628" i="1" s="1"/>
  <c r="S1715" i="1"/>
  <c r="T1715" i="1" s="1"/>
  <c r="U1715" i="1" s="1"/>
  <c r="O1225" i="1"/>
  <c r="O1529" i="1"/>
  <c r="S1504" i="1"/>
  <c r="T1504" i="1" s="1"/>
  <c r="U1504" i="1" s="1"/>
  <c r="Z1571" i="1"/>
  <c r="S1447" i="1"/>
  <c r="T1447" i="1" s="1"/>
  <c r="U1447" i="1" s="1"/>
  <c r="S452" i="1"/>
  <c r="T452" i="1" s="1"/>
  <c r="U452" i="1" s="1"/>
  <c r="P1504" i="1"/>
  <c r="S48" i="1"/>
  <c r="T48" i="1" s="1"/>
  <c r="U48" i="1" s="1"/>
  <c r="O882" i="1"/>
  <c r="AG377" i="1"/>
  <c r="AG974" i="1"/>
  <c r="AG142" i="1"/>
  <c r="AG199" i="1"/>
  <c r="AG994" i="1"/>
  <c r="AG112" i="1"/>
  <c r="AG1715" i="1"/>
  <c r="P646" i="1"/>
  <c r="Z1190" i="1"/>
  <c r="Z1525" i="1"/>
  <c r="O700" i="1"/>
  <c r="O313" i="1"/>
  <c r="O377" i="1"/>
  <c r="S1225" i="1"/>
  <c r="T1225" i="1" s="1"/>
  <c r="U1225" i="1" s="1"/>
  <c r="O903" i="1"/>
  <c r="S882" i="1"/>
  <c r="T882" i="1" s="1"/>
  <c r="U882" i="1" s="1"/>
  <c r="AG906" i="1"/>
  <c r="P1715" i="1"/>
  <c r="AG789" i="1"/>
  <c r="AG1225" i="1"/>
  <c r="AG1191" i="1"/>
  <c r="AG700" i="1"/>
  <c r="S377" i="1"/>
  <c r="T377" i="1" s="1"/>
  <c r="U377" i="1" s="1"/>
  <c r="P1107" i="1"/>
  <c r="S1778" i="1"/>
  <c r="T1778" i="1" s="1"/>
  <c r="U1778" i="1" s="1"/>
  <c r="P1091" i="1"/>
  <c r="Z1091" i="1" s="1"/>
  <c r="P1174" i="1"/>
  <c r="Z1174" i="1" s="1"/>
  <c r="S1529" i="1"/>
  <c r="T1529" i="1" s="1"/>
  <c r="U1529" i="1" s="1"/>
  <c r="P348" i="1"/>
  <c r="Z348" i="1" s="1"/>
  <c r="P672" i="1"/>
  <c r="S720" i="1"/>
  <c r="T720" i="1" s="1"/>
  <c r="U720" i="1" s="1"/>
  <c r="Z347" i="1"/>
  <c r="Z1542" i="1"/>
  <c r="O1718" i="1"/>
  <c r="O153" i="1"/>
  <c r="S313" i="1"/>
  <c r="T313" i="1" s="1"/>
  <c r="U313" i="1" s="1"/>
  <c r="Z1068" i="1"/>
  <c r="Z782" i="1"/>
  <c r="O112" i="1"/>
  <c r="Z1165" i="1"/>
  <c r="Z77" i="1"/>
  <c r="Z1368" i="1"/>
  <c r="O246" i="1"/>
  <c r="O518" i="1"/>
  <c r="S903" i="1"/>
  <c r="T903" i="1" s="1"/>
  <c r="U903" i="1" s="1"/>
  <c r="O1063" i="1"/>
  <c r="P964" i="1"/>
  <c r="O456" i="1"/>
  <c r="Z856" i="1"/>
  <c r="Z917" i="1"/>
  <c r="AG1142" i="1"/>
  <c r="Z63" i="1"/>
  <c r="Z780" i="1"/>
  <c r="S685" i="1"/>
  <c r="T685" i="1" s="1"/>
  <c r="U685" i="1" s="1"/>
  <c r="P888" i="1"/>
  <c r="Z888" i="1" s="1"/>
  <c r="O1430" i="1"/>
  <c r="S1182" i="1"/>
  <c r="T1182" i="1" s="1"/>
  <c r="U1182" i="1" s="1"/>
  <c r="O1164" i="1"/>
  <c r="Z64" i="1"/>
  <c r="Z605" i="1"/>
  <c r="Z1389" i="1"/>
  <c r="Z1036" i="1"/>
  <c r="S1267" i="1"/>
  <c r="T1267" i="1" s="1"/>
  <c r="U1267" i="1" s="1"/>
  <c r="S432" i="1"/>
  <c r="T432" i="1" s="1"/>
  <c r="U432" i="1" s="1"/>
  <c r="O295" i="1"/>
  <c r="O685" i="1"/>
  <c r="O1405" i="1"/>
  <c r="S389" i="1"/>
  <c r="T389" i="1" s="1"/>
  <c r="U389" i="1" s="1"/>
  <c r="P1552" i="1"/>
  <c r="O1230" i="1"/>
  <c r="O363" i="1"/>
  <c r="O979" i="1"/>
  <c r="S20" i="1"/>
  <c r="T20" i="1" s="1"/>
  <c r="U20" i="1" s="1"/>
  <c r="S340" i="1"/>
  <c r="T340" i="1" s="1"/>
  <c r="U340" i="1" s="1"/>
  <c r="S612" i="1"/>
  <c r="T612" i="1" s="1"/>
  <c r="U612" i="1" s="1"/>
  <c r="S75" i="1"/>
  <c r="T75" i="1" s="1"/>
  <c r="U75" i="1" s="1"/>
  <c r="S239" i="1"/>
  <c r="T239" i="1" s="1"/>
  <c r="U239" i="1" s="1"/>
  <c r="S935" i="1"/>
  <c r="T935" i="1" s="1"/>
  <c r="U935" i="1" s="1"/>
  <c r="O1343" i="1"/>
  <c r="O1763" i="1"/>
  <c r="O401" i="1"/>
  <c r="S314" i="1"/>
  <c r="T314" i="1" s="1"/>
  <c r="U314" i="1" s="1"/>
  <c r="S183" i="1"/>
  <c r="T183" i="1" s="1"/>
  <c r="U183" i="1" s="1"/>
  <c r="O133" i="1"/>
  <c r="O1458" i="1"/>
  <c r="S1586" i="1"/>
  <c r="T1586" i="1" s="1"/>
  <c r="U1586" i="1" s="1"/>
  <c r="S595" i="1"/>
  <c r="T595" i="1" s="1"/>
  <c r="U595" i="1" s="1"/>
  <c r="AJ1178" i="1"/>
  <c r="AG1090" i="1"/>
  <c r="AG644" i="1"/>
  <c r="AG1005" i="1"/>
  <c r="AG183" i="1"/>
  <c r="AG118" i="1"/>
  <c r="AG590" i="1"/>
  <c r="AG663" i="1"/>
  <c r="AG401" i="1"/>
  <c r="AG1385" i="1"/>
  <c r="AG558" i="1"/>
  <c r="AG1517" i="1"/>
  <c r="AG888" i="1"/>
  <c r="AG1730" i="1"/>
  <c r="AG1645" i="1"/>
  <c r="Z742" i="1"/>
  <c r="P1182" i="1"/>
  <c r="Z1182" i="1" s="1"/>
  <c r="P671" i="1"/>
  <c r="Z749" i="1"/>
  <c r="S384" i="1"/>
  <c r="T384" i="1" s="1"/>
  <c r="U384" i="1" s="1"/>
  <c r="S1430" i="1"/>
  <c r="T1430" i="1" s="1"/>
  <c r="U1430" i="1" s="1"/>
  <c r="O558" i="1"/>
  <c r="O31" i="1"/>
  <c r="O607" i="1"/>
  <c r="O12" i="1"/>
  <c r="S1164" i="1"/>
  <c r="T1164" i="1" s="1"/>
  <c r="U1164" i="1" s="1"/>
  <c r="O415" i="1"/>
  <c r="O791" i="1"/>
  <c r="O1161" i="1"/>
  <c r="O515" i="1"/>
  <c r="O1299" i="1"/>
  <c r="O1488" i="1"/>
  <c r="O1552" i="1"/>
  <c r="S295" i="1"/>
  <c r="T295" i="1" s="1"/>
  <c r="U295" i="1" s="1"/>
  <c r="S1405" i="1"/>
  <c r="T1405" i="1" s="1"/>
  <c r="U1405" i="1" s="1"/>
  <c r="S801" i="1"/>
  <c r="T801" i="1" s="1"/>
  <c r="U801" i="1" s="1"/>
  <c r="P1570" i="1"/>
  <c r="S1230" i="1"/>
  <c r="T1230" i="1" s="1"/>
  <c r="U1230" i="1" s="1"/>
  <c r="O390" i="1"/>
  <c r="O698" i="1"/>
  <c r="S979" i="1"/>
  <c r="T979" i="1" s="1"/>
  <c r="U979" i="1" s="1"/>
  <c r="O564" i="1"/>
  <c r="S1343" i="1"/>
  <c r="T1343" i="1" s="1"/>
  <c r="U1343" i="1" s="1"/>
  <c r="S1763" i="1"/>
  <c r="T1763" i="1" s="1"/>
  <c r="U1763" i="1" s="1"/>
  <c r="S401" i="1"/>
  <c r="T401" i="1" s="1"/>
  <c r="U401" i="1" s="1"/>
  <c r="O1073" i="1"/>
  <c r="S133" i="1"/>
  <c r="T133" i="1" s="1"/>
  <c r="U133" i="1" s="1"/>
  <c r="O645" i="1"/>
  <c r="Z211" i="1"/>
  <c r="O659" i="1"/>
  <c r="AG1622" i="1"/>
  <c r="AG295" i="1"/>
  <c r="AG607" i="1"/>
  <c r="AH1164" i="1"/>
  <c r="AI1164" i="1" s="1"/>
  <c r="AH1763" i="1"/>
  <c r="AI1763" i="1" s="1"/>
  <c r="AG685" i="1"/>
  <c r="AG784" i="1"/>
  <c r="AG1570" i="1"/>
  <c r="AG997" i="1"/>
  <c r="AG979" i="1"/>
  <c r="AG1431" i="1"/>
  <c r="AG20" i="1"/>
  <c r="AG791" i="1"/>
  <c r="S659" i="1"/>
  <c r="P1486" i="1"/>
  <c r="P148" i="1"/>
  <c r="P31" i="1"/>
  <c r="S558" i="1"/>
  <c r="T558" i="1" s="1"/>
  <c r="U558" i="1" s="1"/>
  <c r="S31" i="1"/>
  <c r="T31" i="1" s="1"/>
  <c r="U31" i="1" s="1"/>
  <c r="S607" i="1"/>
  <c r="T607" i="1" s="1"/>
  <c r="U607" i="1" s="1"/>
  <c r="S12" i="1"/>
  <c r="T12" i="1" s="1"/>
  <c r="U12" i="1" s="1"/>
  <c r="O1420" i="1"/>
  <c r="S415" i="1"/>
  <c r="T415" i="1" s="1"/>
  <c r="U415" i="1" s="1"/>
  <c r="S791" i="1"/>
  <c r="T791" i="1" s="1"/>
  <c r="U791" i="1" s="1"/>
  <c r="S1161" i="1"/>
  <c r="T1161" i="1" s="1"/>
  <c r="U1161" i="1" s="1"/>
  <c r="P698" i="1"/>
  <c r="Z1562" i="1"/>
  <c r="P515" i="1"/>
  <c r="Z675" i="1"/>
  <c r="P653" i="1"/>
  <c r="P1431" i="1"/>
  <c r="Z1051" i="1"/>
  <c r="O1226" i="1"/>
  <c r="O1802" i="1"/>
  <c r="S515" i="1"/>
  <c r="T515" i="1" s="1"/>
  <c r="U515" i="1" s="1"/>
  <c r="S1299" i="1"/>
  <c r="T1299" i="1" s="1"/>
  <c r="U1299" i="1" s="1"/>
  <c r="S1488" i="1"/>
  <c r="T1488" i="1" s="1"/>
  <c r="U1488" i="1" s="1"/>
  <c r="S1552" i="1"/>
  <c r="T1552" i="1" s="1"/>
  <c r="U1552" i="1" s="1"/>
  <c r="O1005" i="1"/>
  <c r="O1645" i="1"/>
  <c r="Z692" i="1"/>
  <c r="O118" i="1"/>
  <c r="S390" i="1"/>
  <c r="T390" i="1" s="1"/>
  <c r="U390" i="1" s="1"/>
  <c r="S698" i="1"/>
  <c r="T698" i="1" s="1"/>
  <c r="U698" i="1" s="1"/>
  <c r="S564" i="1"/>
  <c r="T564" i="1" s="1"/>
  <c r="U564" i="1" s="1"/>
  <c r="O417" i="1"/>
  <c r="O801" i="1"/>
  <c r="S1073" i="1"/>
  <c r="T1073" i="1" s="1"/>
  <c r="U1073" i="1" s="1"/>
  <c r="O1178" i="1"/>
  <c r="S645" i="1"/>
  <c r="T645" i="1" s="1"/>
  <c r="U645" i="1" s="1"/>
  <c r="O997" i="1"/>
  <c r="Z134" i="1"/>
  <c r="Z696" i="1"/>
  <c r="AG1230" i="1"/>
  <c r="AG566" i="1"/>
  <c r="AG450" i="1"/>
  <c r="AG514" i="1"/>
  <c r="AG305" i="1"/>
  <c r="AG417" i="1"/>
  <c r="AH1444" i="1"/>
  <c r="AI1444" i="1" s="1"/>
  <c r="AG823" i="1"/>
  <c r="AG801" i="1"/>
  <c r="AG389" i="1"/>
  <c r="P612" i="1"/>
  <c r="Z607" i="1"/>
  <c r="Z1350" i="1"/>
  <c r="Z863" i="1"/>
  <c r="O302" i="1"/>
  <c r="O1116" i="1"/>
  <c r="S1420" i="1"/>
  <c r="T1420" i="1" s="1"/>
  <c r="U1420" i="1" s="1"/>
  <c r="O823" i="1"/>
  <c r="O1385" i="1"/>
  <c r="P670" i="1"/>
  <c r="Z1626" i="1"/>
  <c r="P1267" i="1"/>
  <c r="O670" i="1"/>
  <c r="S1226" i="1"/>
  <c r="T1226" i="1" s="1"/>
  <c r="U1226" i="1" s="1"/>
  <c r="S1802" i="1"/>
  <c r="T1802" i="1" s="1"/>
  <c r="U1802" i="1" s="1"/>
  <c r="O355" i="1"/>
  <c r="O959" i="1"/>
  <c r="O1307" i="1"/>
  <c r="O1431" i="1"/>
  <c r="O93" i="1"/>
  <c r="S1005" i="1"/>
  <c r="T1005" i="1" s="1"/>
  <c r="U1005" i="1" s="1"/>
  <c r="S1645" i="1"/>
  <c r="T1645" i="1" s="1"/>
  <c r="U1645" i="1" s="1"/>
  <c r="S118" i="1"/>
  <c r="T118" i="1" s="1"/>
  <c r="U118" i="1" s="1"/>
  <c r="O644" i="1"/>
  <c r="S417" i="1"/>
  <c r="T417" i="1" s="1"/>
  <c r="U417" i="1" s="1"/>
  <c r="S1178" i="1"/>
  <c r="T1178" i="1" s="1"/>
  <c r="U1178" i="1" s="1"/>
  <c r="S997" i="1"/>
  <c r="T997" i="1" s="1"/>
  <c r="U997" i="1" s="1"/>
  <c r="Z727" i="1"/>
  <c r="O522" i="1"/>
  <c r="O216" i="1"/>
  <c r="Z1762" i="1"/>
  <c r="AG215" i="1"/>
  <c r="AG415" i="1"/>
  <c r="AG935" i="1"/>
  <c r="AG302" i="1"/>
  <c r="AG653" i="1"/>
  <c r="AG75" i="1"/>
  <c r="AG595" i="1"/>
  <c r="AG439" i="1"/>
  <c r="AG522" i="1"/>
  <c r="Z1798" i="1"/>
  <c r="AG44" i="1"/>
  <c r="AG612" i="1"/>
  <c r="P395" i="1"/>
  <c r="P1622" i="1"/>
  <c r="S302" i="1"/>
  <c r="T302" i="1" s="1"/>
  <c r="U302" i="1" s="1"/>
  <c r="O44" i="1"/>
  <c r="S1116" i="1"/>
  <c r="T1116" i="1" s="1"/>
  <c r="U1116" i="1" s="1"/>
  <c r="S823" i="1"/>
  <c r="T823" i="1" s="1"/>
  <c r="U823" i="1" s="1"/>
  <c r="S1385" i="1"/>
  <c r="T1385" i="1" s="1"/>
  <c r="U1385" i="1" s="1"/>
  <c r="S363" i="1"/>
  <c r="T363" i="1" s="1"/>
  <c r="U363" i="1" s="1"/>
  <c r="P1517" i="1"/>
  <c r="P564" i="1"/>
  <c r="S439" i="1"/>
  <c r="T439" i="1" s="1"/>
  <c r="U439" i="1" s="1"/>
  <c r="S670" i="1"/>
  <c r="T670" i="1" s="1"/>
  <c r="U670" i="1" s="1"/>
  <c r="S355" i="1"/>
  <c r="T355" i="1" s="1"/>
  <c r="U355" i="1" s="1"/>
  <c r="O384" i="1"/>
  <c r="O480" i="1"/>
  <c r="S1307" i="1"/>
  <c r="T1307" i="1" s="1"/>
  <c r="U1307" i="1" s="1"/>
  <c r="S1431" i="1"/>
  <c r="T1431" i="1" s="1"/>
  <c r="U1431" i="1" s="1"/>
  <c r="S93" i="1"/>
  <c r="T93" i="1" s="1"/>
  <c r="U93" i="1" s="1"/>
  <c r="O653" i="1"/>
  <c r="O1517" i="1"/>
  <c r="O1597" i="1"/>
  <c r="P522" i="1"/>
  <c r="P645" i="1"/>
  <c r="S959" i="1"/>
  <c r="Z959" i="1" s="1"/>
  <c r="O1486" i="1"/>
  <c r="O1783" i="1"/>
  <c r="O516" i="1"/>
  <c r="S644" i="1"/>
  <c r="T644" i="1" s="1"/>
  <c r="U644" i="1" s="1"/>
  <c r="O1716" i="1"/>
  <c r="O753" i="1"/>
  <c r="O1599" i="1"/>
  <c r="O1464" i="1"/>
  <c r="P417" i="1"/>
  <c r="Z417" i="1" s="1"/>
  <c r="S522" i="1"/>
  <c r="T522" i="1" s="1"/>
  <c r="U522" i="1" s="1"/>
  <c r="S216" i="1"/>
  <c r="T216" i="1" s="1"/>
  <c r="U216" i="1" s="1"/>
  <c r="O215" i="1"/>
  <c r="P791" i="1"/>
  <c r="AG1426" i="1"/>
  <c r="AG432" i="1"/>
  <c r="AG671" i="1"/>
  <c r="AG239" i="1"/>
  <c r="AG516" i="1"/>
  <c r="AG1226" i="1"/>
  <c r="P1075" i="1"/>
  <c r="Z1414" i="1"/>
  <c r="P302" i="1"/>
  <c r="P1164" i="1"/>
  <c r="Z1164" i="1" s="1"/>
  <c r="P432" i="1"/>
  <c r="Z432" i="1" s="1"/>
  <c r="O590" i="1"/>
  <c r="O671" i="1"/>
  <c r="S44" i="1"/>
  <c r="T44" i="1" s="1"/>
  <c r="U44" i="1" s="1"/>
  <c r="O223" i="1"/>
  <c r="O351" i="1"/>
  <c r="P1073" i="1"/>
  <c r="Z1073" i="1" s="1"/>
  <c r="P784" i="1"/>
  <c r="Z1690" i="1"/>
  <c r="P1716" i="1"/>
  <c r="P216" i="1"/>
  <c r="O450" i="1"/>
  <c r="O514" i="1"/>
  <c r="O1090" i="1"/>
  <c r="S480" i="1"/>
  <c r="T480" i="1" s="1"/>
  <c r="U480" i="1" s="1"/>
  <c r="S653" i="1"/>
  <c r="T653" i="1" s="1"/>
  <c r="U653" i="1" s="1"/>
  <c r="S1517" i="1"/>
  <c r="T1517" i="1" s="1"/>
  <c r="U1517" i="1" s="1"/>
  <c r="S1597" i="1"/>
  <c r="T1597" i="1" s="1"/>
  <c r="U1597" i="1" s="1"/>
  <c r="Z848" i="1"/>
  <c r="S1486" i="1"/>
  <c r="T1486" i="1" s="1"/>
  <c r="U1486" i="1" s="1"/>
  <c r="S1783" i="1"/>
  <c r="T1783" i="1" s="1"/>
  <c r="U1783" i="1" s="1"/>
  <c r="S516" i="1"/>
  <c r="T516" i="1" s="1"/>
  <c r="U516" i="1" s="1"/>
  <c r="O1220" i="1"/>
  <c r="O1444" i="1"/>
  <c r="S1716" i="1"/>
  <c r="T1716" i="1" s="1"/>
  <c r="U1716" i="1" s="1"/>
  <c r="O305" i="1"/>
  <c r="S753" i="1"/>
  <c r="T753" i="1" s="1"/>
  <c r="U753" i="1" s="1"/>
  <c r="P415" i="1"/>
  <c r="O1730" i="1"/>
  <c r="S1599" i="1"/>
  <c r="T1599" i="1" s="1"/>
  <c r="U1599" i="1" s="1"/>
  <c r="S1464" i="1"/>
  <c r="T1464" i="1" s="1"/>
  <c r="U1464" i="1" s="1"/>
  <c r="O439" i="1"/>
  <c r="O389" i="1"/>
  <c r="Z1567" i="1"/>
  <c r="P215" i="1"/>
  <c r="Z215" i="1" s="1"/>
  <c r="O1570" i="1"/>
  <c r="O663" i="1"/>
  <c r="O568" i="1"/>
  <c r="S215" i="1"/>
  <c r="T215" i="1" s="1"/>
  <c r="U215" i="1" s="1"/>
  <c r="AG430" i="1"/>
  <c r="AG1075" i="1"/>
  <c r="AG659" i="1"/>
  <c r="AG340" i="1"/>
  <c r="AG645" i="1"/>
  <c r="AG1597" i="1"/>
  <c r="AG1802" i="1"/>
  <c r="AG1430" i="1"/>
  <c r="AG355" i="1"/>
  <c r="AG1599" i="1"/>
  <c r="AG1073" i="1"/>
  <c r="Z1520" i="1"/>
  <c r="P1420" i="1"/>
  <c r="P1116" i="1"/>
  <c r="AG93" i="1"/>
  <c r="AG1161" i="1"/>
  <c r="AG363" i="1"/>
  <c r="AG564" i="1"/>
  <c r="Z1578" i="1"/>
  <c r="S1138" i="1"/>
  <c r="T1138" i="1" s="1"/>
  <c r="U1138" i="1" s="1"/>
  <c r="P1650" i="1"/>
  <c r="S95" i="1"/>
  <c r="T95" i="1" s="1"/>
  <c r="U95" i="1" s="1"/>
  <c r="P963" i="1"/>
  <c r="Z963" i="1" s="1"/>
  <c r="Z889" i="1"/>
  <c r="Z1558" i="1"/>
  <c r="Z870" i="1"/>
  <c r="P1430" i="1"/>
  <c r="Z1430" i="1" s="1"/>
  <c r="Z636" i="1"/>
  <c r="Z969" i="1"/>
  <c r="Z744" i="1"/>
  <c r="O1622" i="1"/>
  <c r="O430" i="1"/>
  <c r="S590" i="1"/>
  <c r="T590" i="1" s="1"/>
  <c r="U590" i="1" s="1"/>
  <c r="S671" i="1"/>
  <c r="T671" i="1" s="1"/>
  <c r="U671" i="1" s="1"/>
  <c r="S223" i="1"/>
  <c r="T223" i="1" s="1"/>
  <c r="U223" i="1" s="1"/>
  <c r="S351" i="1"/>
  <c r="T351" i="1" s="1"/>
  <c r="U351" i="1" s="1"/>
  <c r="S568" i="1"/>
  <c r="T568" i="1" s="1"/>
  <c r="U568" i="1" s="1"/>
  <c r="Z263" i="1"/>
  <c r="Z1309" i="1"/>
  <c r="P1307" i="1"/>
  <c r="S450" i="1"/>
  <c r="T450" i="1" s="1"/>
  <c r="U450" i="1" s="1"/>
  <c r="S514" i="1"/>
  <c r="T514" i="1" s="1"/>
  <c r="U514" i="1" s="1"/>
  <c r="S1090" i="1"/>
  <c r="T1090" i="1" s="1"/>
  <c r="U1090" i="1" s="1"/>
  <c r="O784" i="1"/>
  <c r="O1296" i="1"/>
  <c r="O1469" i="1"/>
  <c r="Z773" i="1"/>
  <c r="P401" i="1"/>
  <c r="O1726" i="1"/>
  <c r="O566" i="1"/>
  <c r="O947" i="1"/>
  <c r="O1075" i="1"/>
  <c r="S1220" i="1"/>
  <c r="T1220" i="1" s="1"/>
  <c r="U1220" i="1" s="1"/>
  <c r="S1444" i="1"/>
  <c r="T1444" i="1" s="1"/>
  <c r="U1444" i="1" s="1"/>
  <c r="S305" i="1"/>
  <c r="T305" i="1" s="1"/>
  <c r="U305" i="1" s="1"/>
  <c r="P183" i="1"/>
  <c r="S1730" i="1"/>
  <c r="T1730" i="1" s="1"/>
  <c r="U1730" i="1" s="1"/>
  <c r="Z966" i="1"/>
  <c r="S1266" i="1"/>
  <c r="T1266" i="1" s="1"/>
  <c r="U1266" i="1" s="1"/>
  <c r="O1426" i="1"/>
  <c r="S1570" i="1"/>
  <c r="T1570" i="1" s="1"/>
  <c r="U1570" i="1" s="1"/>
  <c r="S663" i="1"/>
  <c r="T663" i="1" s="1"/>
  <c r="U663" i="1" s="1"/>
  <c r="O888" i="1"/>
  <c r="P1161" i="1"/>
  <c r="Z1161" i="1" s="1"/>
  <c r="Z1673" i="1"/>
  <c r="P1180" i="1"/>
  <c r="Z1180" i="1" s="1"/>
  <c r="AG1373" i="1"/>
  <c r="P1203" i="1"/>
  <c r="T658" i="1"/>
  <c r="U658" i="1" s="1"/>
  <c r="Z658" i="1"/>
  <c r="Z1545" i="1"/>
  <c r="P1687" i="1"/>
  <c r="S414" i="1"/>
  <c r="T414" i="1" s="1"/>
  <c r="U414" i="1" s="1"/>
  <c r="S315" i="1"/>
  <c r="T315" i="1" s="1"/>
  <c r="U315" i="1" s="1"/>
  <c r="O812" i="1"/>
  <c r="O1015" i="1"/>
  <c r="O281" i="1"/>
  <c r="O1289" i="1"/>
  <c r="O1625" i="1"/>
  <c r="O1689" i="1"/>
  <c r="Z866" i="1"/>
  <c r="Z203" i="1"/>
  <c r="Z206" i="1"/>
  <c r="S718" i="1"/>
  <c r="T718" i="1" s="1"/>
  <c r="U718" i="1" s="1"/>
  <c r="Z1148" i="1"/>
  <c r="O1194" i="1"/>
  <c r="S1754" i="1"/>
  <c r="T1754" i="1" s="1"/>
  <c r="U1754" i="1" s="1"/>
  <c r="S67" i="1"/>
  <c r="T67" i="1" s="1"/>
  <c r="U67" i="1" s="1"/>
  <c r="O212" i="1"/>
  <c r="S1172" i="1"/>
  <c r="T1172" i="1" s="1"/>
  <c r="U1172" i="1" s="1"/>
  <c r="S513" i="1"/>
  <c r="T513" i="1" s="1"/>
  <c r="U513" i="1" s="1"/>
  <c r="Z1380" i="1"/>
  <c r="AG1094" i="1"/>
  <c r="AG1712" i="1"/>
  <c r="AG1689" i="1"/>
  <c r="S812" i="1"/>
  <c r="AG1033" i="1"/>
  <c r="Z303" i="1"/>
  <c r="P1662" i="1"/>
  <c r="O124" i="1"/>
  <c r="O396" i="1"/>
  <c r="S1015" i="1"/>
  <c r="T1015" i="1" s="1"/>
  <c r="U1015" i="1" s="1"/>
  <c r="S281" i="1"/>
  <c r="T281" i="1" s="1"/>
  <c r="U281" i="1" s="1"/>
  <c r="S1289" i="1"/>
  <c r="T1289" i="1" s="1"/>
  <c r="U1289" i="1" s="1"/>
  <c r="S1625" i="1"/>
  <c r="T1625" i="1" s="1"/>
  <c r="U1625" i="1" s="1"/>
  <c r="S1689" i="1"/>
  <c r="T1689" i="1" s="1"/>
  <c r="U1689" i="1" s="1"/>
  <c r="S1792" i="1"/>
  <c r="T1792" i="1" s="1"/>
  <c r="U1792" i="1" s="1"/>
  <c r="Z231" i="1"/>
  <c r="Z1725" i="1"/>
  <c r="Z1032" i="1"/>
  <c r="Z1563" i="1"/>
  <c r="S1194" i="1"/>
  <c r="T1194" i="1" s="1"/>
  <c r="U1194" i="1" s="1"/>
  <c r="O1231" i="1"/>
  <c r="O128" i="1"/>
  <c r="O1072" i="1"/>
  <c r="S212" i="1"/>
  <c r="T212" i="1" s="1"/>
  <c r="U212" i="1" s="1"/>
  <c r="S346" i="1"/>
  <c r="T346" i="1" s="1"/>
  <c r="U346" i="1" s="1"/>
  <c r="O538" i="1"/>
  <c r="Z610" i="1"/>
  <c r="S366" i="1"/>
  <c r="T366" i="1" s="1"/>
  <c r="U366" i="1" s="1"/>
  <c r="Z1497" i="1"/>
  <c r="Z735" i="1"/>
  <c r="Z891" i="1"/>
  <c r="O923" i="1"/>
  <c r="Z1415" i="1"/>
  <c r="AG923" i="1"/>
  <c r="AG182" i="1"/>
  <c r="AG1687" i="1"/>
  <c r="AG315" i="1"/>
  <c r="AG1172" i="1"/>
  <c r="AG1015" i="1"/>
  <c r="AG812" i="1"/>
  <c r="Z367" i="1"/>
  <c r="AG1550" i="1"/>
  <c r="AG396" i="1"/>
  <c r="AG488" i="1"/>
  <c r="AG1437" i="1"/>
  <c r="S364" i="1"/>
  <c r="T364" i="1" s="1"/>
  <c r="U364" i="1" s="1"/>
  <c r="P1726" i="1"/>
  <c r="Z1726" i="1" s="1"/>
  <c r="Z1364" i="1"/>
  <c r="Z172" i="1"/>
  <c r="O62" i="1"/>
  <c r="O366" i="1"/>
  <c r="S124" i="1"/>
  <c r="T124" i="1" s="1"/>
  <c r="U124" i="1" s="1"/>
  <c r="O268" i="1"/>
  <c r="S396" i="1"/>
  <c r="T396" i="1" s="1"/>
  <c r="U396" i="1" s="1"/>
  <c r="O1033" i="1"/>
  <c r="O1010" i="1"/>
  <c r="S1231" i="1"/>
  <c r="T1231" i="1" s="1"/>
  <c r="U1231" i="1" s="1"/>
  <c r="S128" i="1"/>
  <c r="T128" i="1" s="1"/>
  <c r="U128" i="1" s="1"/>
  <c r="S1072" i="1"/>
  <c r="T1072" i="1" s="1"/>
  <c r="U1072" i="1" s="1"/>
  <c r="O1792" i="1"/>
  <c r="O1373" i="1"/>
  <c r="O1437" i="1"/>
  <c r="O1565" i="1"/>
  <c r="Z266" i="1"/>
  <c r="O214" i="1"/>
  <c r="O1780" i="1"/>
  <c r="O807" i="1"/>
  <c r="S538" i="1"/>
  <c r="T538" i="1" s="1"/>
  <c r="U538" i="1" s="1"/>
  <c r="O901" i="1"/>
  <c r="S923" i="1"/>
  <c r="T923" i="1" s="1"/>
  <c r="U923" i="1" s="1"/>
  <c r="O488" i="1"/>
  <c r="AG1792" i="1"/>
  <c r="S1775" i="1"/>
  <c r="AG235" i="1"/>
  <c r="AG1237" i="1"/>
  <c r="P268" i="1"/>
  <c r="AG1754" i="1"/>
  <c r="AG124" i="1"/>
  <c r="AG1780" i="1"/>
  <c r="AG807" i="1"/>
  <c r="AG1625" i="1"/>
  <c r="AG513" i="1"/>
  <c r="P753" i="1"/>
  <c r="Z1510" i="1"/>
  <c r="S62" i="1"/>
  <c r="T62" i="1" s="1"/>
  <c r="U62" i="1" s="1"/>
  <c r="S268" i="1"/>
  <c r="T268" i="1" s="1"/>
  <c r="U268" i="1" s="1"/>
  <c r="S1033" i="1"/>
  <c r="T1033" i="1" s="1"/>
  <c r="U1033" i="1" s="1"/>
  <c r="P220" i="1"/>
  <c r="Z359" i="1"/>
  <c r="P1160" i="1"/>
  <c r="Z1160" i="1" s="1"/>
  <c r="O387" i="1"/>
  <c r="O400" i="1"/>
  <c r="O1712" i="1"/>
  <c r="S1373" i="1"/>
  <c r="T1373" i="1" s="1"/>
  <c r="U1373" i="1" s="1"/>
  <c r="S1437" i="1"/>
  <c r="T1437" i="1" s="1"/>
  <c r="U1437" i="1" s="1"/>
  <c r="S1565" i="1"/>
  <c r="T1565" i="1" s="1"/>
  <c r="U1565" i="1" s="1"/>
  <c r="S214" i="1"/>
  <c r="T214" i="1" s="1"/>
  <c r="U214" i="1" s="1"/>
  <c r="O1094" i="1"/>
  <c r="S807" i="1"/>
  <c r="T807" i="1" s="1"/>
  <c r="U807" i="1" s="1"/>
  <c r="O609" i="1"/>
  <c r="S901" i="1"/>
  <c r="T901" i="1" s="1"/>
  <c r="U901" i="1" s="1"/>
  <c r="P807" i="1"/>
  <c r="Z807" i="1" s="1"/>
  <c r="P1625" i="1"/>
  <c r="S488" i="1"/>
  <c r="T488" i="1" s="1"/>
  <c r="U488" i="1" s="1"/>
  <c r="Z1122" i="1"/>
  <c r="AG62" i="1"/>
  <c r="AG485" i="1"/>
  <c r="Z722" i="1"/>
  <c r="Z1176" i="1"/>
  <c r="Z204" i="1"/>
  <c r="AG538" i="1"/>
  <c r="Z640" i="1"/>
  <c r="AG609" i="1"/>
  <c r="AG19" i="1"/>
  <c r="AG875" i="1"/>
  <c r="Z635" i="1"/>
  <c r="Z647" i="1"/>
  <c r="Z1069" i="1"/>
  <c r="Z1145" i="1"/>
  <c r="Z1541" i="1"/>
  <c r="Z1209" i="1"/>
  <c r="P396" i="1"/>
  <c r="Z396" i="1" s="1"/>
  <c r="O1118" i="1"/>
  <c r="O220" i="1"/>
  <c r="O1340" i="1"/>
  <c r="O1111" i="1"/>
  <c r="O1721" i="1"/>
  <c r="S1780" i="1"/>
  <c r="T1780" i="1" s="1"/>
  <c r="U1780" i="1" s="1"/>
  <c r="Z784" i="1"/>
  <c r="Z1186" i="1"/>
  <c r="Z519" i="1"/>
  <c r="Z1691" i="1"/>
  <c r="P1565" i="1"/>
  <c r="Z1565" i="1" s="1"/>
  <c r="S387" i="1"/>
  <c r="T387" i="1" s="1"/>
  <c r="U387" i="1" s="1"/>
  <c r="S400" i="1"/>
  <c r="T400" i="1" s="1"/>
  <c r="U400" i="1" s="1"/>
  <c r="O1392" i="1"/>
  <c r="S1712" i="1"/>
  <c r="T1712" i="1" s="1"/>
  <c r="U1712" i="1" s="1"/>
  <c r="O739" i="1"/>
  <c r="P1172" i="1"/>
  <c r="S1094" i="1"/>
  <c r="T1094" i="1" s="1"/>
  <c r="U1094" i="1" s="1"/>
  <c r="S609" i="1"/>
  <c r="T609" i="1" s="1"/>
  <c r="U609" i="1" s="1"/>
  <c r="O1185" i="1"/>
  <c r="O197" i="1"/>
  <c r="O485" i="1"/>
  <c r="O1256" i="1"/>
  <c r="AG1058" i="1"/>
  <c r="AG1231" i="1"/>
  <c r="Z1121" i="1"/>
  <c r="AG1256" i="1"/>
  <c r="Z1493" i="1"/>
  <c r="AG366" i="1"/>
  <c r="AH217" i="1"/>
  <c r="AI217" i="1" s="1"/>
  <c r="Z923" i="1"/>
  <c r="Z1702" i="1"/>
  <c r="Z1302" i="1"/>
  <c r="P1689" i="1"/>
  <c r="Z1689" i="1" s="1"/>
  <c r="Z173" i="1"/>
  <c r="S1118" i="1"/>
  <c r="T1118" i="1" s="1"/>
  <c r="U1118" i="1" s="1"/>
  <c r="O1155" i="1"/>
  <c r="S220" i="1"/>
  <c r="T220" i="1" s="1"/>
  <c r="U220" i="1" s="1"/>
  <c r="S1340" i="1"/>
  <c r="T1340" i="1" s="1"/>
  <c r="U1340" i="1" s="1"/>
  <c r="S1111" i="1"/>
  <c r="T1111" i="1" s="1"/>
  <c r="U1111" i="1" s="1"/>
  <c r="O1687" i="1"/>
  <c r="S1721" i="1"/>
  <c r="T1721" i="1" s="1"/>
  <c r="U1721" i="1" s="1"/>
  <c r="Z1674" i="1"/>
  <c r="S1058" i="1"/>
  <c r="T1058" i="1" s="1"/>
  <c r="U1058" i="1" s="1"/>
  <c r="O875" i="1"/>
  <c r="S1392" i="1"/>
  <c r="T1392" i="1" s="1"/>
  <c r="U1392" i="1" s="1"/>
  <c r="S739" i="1"/>
  <c r="T739" i="1" s="1"/>
  <c r="U739" i="1" s="1"/>
  <c r="P69" i="1"/>
  <c r="Z402" i="1"/>
  <c r="O1550" i="1"/>
  <c r="O235" i="1"/>
  <c r="S1185" i="1"/>
  <c r="T1185" i="1" s="1"/>
  <c r="U1185" i="1" s="1"/>
  <c r="O69" i="1"/>
  <c r="S197" i="1"/>
  <c r="T197" i="1" s="1"/>
  <c r="U197" i="1" s="1"/>
  <c r="S485" i="1"/>
  <c r="Z862" i="1"/>
  <c r="Z949" i="1"/>
  <c r="P1147" i="1"/>
  <c r="Z1147" i="1" s="1"/>
  <c r="O19" i="1"/>
  <c r="S1256" i="1"/>
  <c r="T1256" i="1" s="1"/>
  <c r="U1256" i="1" s="1"/>
  <c r="Z819" i="1"/>
  <c r="Z962" i="1"/>
  <c r="AG400" i="1"/>
  <c r="AG1160" i="1"/>
  <c r="P1033" i="1"/>
  <c r="AG1194" i="1"/>
  <c r="AG212" i="1"/>
  <c r="Z475" i="1"/>
  <c r="AG1392" i="1"/>
  <c r="P1392" i="1"/>
  <c r="Z1392" i="1" s="1"/>
  <c r="AG279" i="1"/>
  <c r="AG281" i="1"/>
  <c r="AG197" i="1"/>
  <c r="AG1565" i="1"/>
  <c r="P182" i="1"/>
  <c r="P62" i="1"/>
  <c r="P1118" i="1"/>
  <c r="Z1118" i="1" s="1"/>
  <c r="P1721" i="1"/>
  <c r="S159" i="1"/>
  <c r="T159" i="1" s="1"/>
  <c r="U159" i="1" s="1"/>
  <c r="S1155" i="1"/>
  <c r="T1155" i="1" s="1"/>
  <c r="U1155" i="1" s="1"/>
  <c r="O364" i="1"/>
  <c r="O1708" i="1"/>
  <c r="S1687" i="1"/>
  <c r="T1687" i="1" s="1"/>
  <c r="U1687" i="1" s="1"/>
  <c r="P1072" i="1"/>
  <c r="Z1072" i="1" s="1"/>
  <c r="Z1661" i="1"/>
  <c r="Z289" i="1"/>
  <c r="P1667" i="1"/>
  <c r="O718" i="1"/>
  <c r="S875" i="1"/>
  <c r="T875" i="1" s="1"/>
  <c r="U875" i="1" s="1"/>
  <c r="S1550" i="1"/>
  <c r="T1550" i="1" s="1"/>
  <c r="U1550" i="1" s="1"/>
  <c r="O182" i="1"/>
  <c r="S235" i="1"/>
  <c r="T235" i="1" s="1"/>
  <c r="U235" i="1" s="1"/>
  <c r="P538" i="1"/>
  <c r="O1147" i="1"/>
  <c r="O279" i="1"/>
  <c r="S69" i="1"/>
  <c r="T69" i="1" s="1"/>
  <c r="U69" i="1" s="1"/>
  <c r="O1237" i="1"/>
  <c r="O1266" i="1"/>
  <c r="S19" i="1"/>
  <c r="T19" i="1" s="1"/>
  <c r="U19" i="1" s="1"/>
  <c r="O1160" i="1"/>
  <c r="Z1435" i="1"/>
  <c r="Z706" i="1"/>
  <c r="Z133" i="1"/>
  <c r="AG907" i="1"/>
  <c r="T985" i="1"/>
  <c r="U985" i="1" s="1"/>
  <c r="Z985" i="1"/>
  <c r="T1403" i="1"/>
  <c r="U1403" i="1" s="1"/>
  <c r="Z1403" i="1"/>
  <c r="T1372" i="1"/>
  <c r="U1372" i="1" s="1"/>
  <c r="Z1372" i="1"/>
  <c r="T659" i="1"/>
  <c r="U659" i="1" s="1"/>
  <c r="Z659" i="1"/>
  <c r="T190" i="1"/>
  <c r="U190" i="1" s="1"/>
  <c r="Z190" i="1"/>
  <c r="Z713" i="1"/>
  <c r="S89" i="1"/>
  <c r="T89" i="1" s="1"/>
  <c r="U89" i="1" s="1"/>
  <c r="S217" i="1"/>
  <c r="T217" i="1" s="1"/>
  <c r="U217" i="1" s="1"/>
  <c r="S1465" i="1"/>
  <c r="T1465" i="1" s="1"/>
  <c r="U1465" i="1" s="1"/>
  <c r="P210" i="1"/>
  <c r="Z927" i="1"/>
  <c r="S702" i="1"/>
  <c r="T702" i="1" s="1"/>
  <c r="U702" i="1" s="1"/>
  <c r="S990" i="1"/>
  <c r="T990" i="1" s="1"/>
  <c r="U990" i="1" s="1"/>
  <c r="O907" i="1"/>
  <c r="S1040" i="1"/>
  <c r="T1040" i="1" s="1"/>
  <c r="U1040" i="1" s="1"/>
  <c r="S1184" i="1"/>
  <c r="T1184" i="1" s="1"/>
  <c r="U1184" i="1" s="1"/>
  <c r="Z372" i="1"/>
  <c r="O1214" i="1"/>
  <c r="O1758" i="1"/>
  <c r="O1275" i="1"/>
  <c r="O1683" i="1"/>
  <c r="S1332" i="1"/>
  <c r="T1332" i="1" s="1"/>
  <c r="U1332" i="1" s="1"/>
  <c r="O1748" i="1"/>
  <c r="P1184" i="1"/>
  <c r="Z1184" i="1" s="1"/>
  <c r="O536" i="1"/>
  <c r="O1029" i="1"/>
  <c r="Z152" i="1"/>
  <c r="Z1109" i="1"/>
  <c r="Z418" i="1"/>
  <c r="Z171" i="1"/>
  <c r="P1512" i="1"/>
  <c r="Z695" i="1"/>
  <c r="Z1305" i="1"/>
  <c r="Z544" i="1"/>
  <c r="P1351" i="1"/>
  <c r="O1512" i="1"/>
  <c r="P536" i="1"/>
  <c r="Z115" i="1"/>
  <c r="Z580" i="1"/>
  <c r="Z1592" i="1"/>
  <c r="Z104" i="1"/>
  <c r="Z976" i="1"/>
  <c r="Z379" i="1"/>
  <c r="Z1434" i="1"/>
  <c r="Z1339" i="1"/>
  <c r="Z552" i="1"/>
  <c r="Z1584" i="1"/>
  <c r="Z318" i="1"/>
  <c r="Z1139" i="1"/>
  <c r="AG462" i="1"/>
  <c r="Z897" i="1"/>
  <c r="Z1124" i="1"/>
  <c r="AH842" i="1"/>
  <c r="AI842" i="1" s="1"/>
  <c r="AH702" i="1"/>
  <c r="AI702" i="1" s="1"/>
  <c r="AG689" i="1"/>
  <c r="AH1748" i="1"/>
  <c r="AI1748" i="1" s="1"/>
  <c r="AG572" i="1"/>
  <c r="Z1276" i="1"/>
  <c r="Z1588" i="1"/>
  <c r="Z239" i="1"/>
  <c r="AH1029" i="1"/>
  <c r="AI1029" i="1" s="1"/>
  <c r="P1185" i="1"/>
  <c r="Z1185" i="1" s="1"/>
  <c r="Z1119" i="1"/>
  <c r="Z130" i="1"/>
  <c r="AH536" i="1"/>
  <c r="AI536" i="1" s="1"/>
  <c r="Z991" i="1"/>
  <c r="Z1785" i="1"/>
  <c r="P1694" i="1"/>
  <c r="AG1245" i="1"/>
  <c r="Z1022" i="1"/>
  <c r="Z91" i="1"/>
  <c r="AH1465" i="1"/>
  <c r="AI1465" i="1" s="1"/>
  <c r="AH455" i="1"/>
  <c r="AI455" i="1" s="1"/>
  <c r="P785" i="1"/>
  <c r="Z785" i="1" s="1"/>
  <c r="Z1152" i="1"/>
  <c r="Z398" i="1"/>
  <c r="Z1388" i="1"/>
  <c r="O462" i="1"/>
  <c r="O606" i="1"/>
  <c r="O1747" i="1"/>
  <c r="Z1649" i="1"/>
  <c r="Z1167" i="1"/>
  <c r="Z274" i="1"/>
  <c r="P843" i="1"/>
  <c r="Z78" i="1"/>
  <c r="P217" i="1"/>
  <c r="O114" i="1"/>
  <c r="S907" i="1"/>
  <c r="T907" i="1" s="1"/>
  <c r="U907" i="1" s="1"/>
  <c r="O304" i="1"/>
  <c r="O1728" i="1"/>
  <c r="O131" i="1"/>
  <c r="O771" i="1"/>
  <c r="O1211" i="1"/>
  <c r="S1214" i="1"/>
  <c r="T1214" i="1" s="1"/>
  <c r="U1214" i="1" s="1"/>
  <c r="S1758" i="1"/>
  <c r="T1758" i="1" s="1"/>
  <c r="U1758" i="1" s="1"/>
  <c r="S1275" i="1"/>
  <c r="S1683" i="1"/>
  <c r="T1683" i="1" s="1"/>
  <c r="U1683" i="1" s="1"/>
  <c r="O1556" i="1"/>
  <c r="S1748" i="1"/>
  <c r="O449" i="1"/>
  <c r="S536" i="1"/>
  <c r="T536" i="1" s="1"/>
  <c r="U536" i="1" s="1"/>
  <c r="O936" i="1"/>
  <c r="S1029" i="1"/>
  <c r="T1029" i="1" s="1"/>
  <c r="U1029" i="1" s="1"/>
  <c r="S1512" i="1"/>
  <c r="T1512" i="1" s="1"/>
  <c r="U1512" i="1" s="1"/>
  <c r="Z1230" i="1"/>
  <c r="Z1115" i="1"/>
  <c r="Z1004" i="1"/>
  <c r="Z906" i="1"/>
  <c r="Z1738" i="1"/>
  <c r="Z1026" i="1"/>
  <c r="Z816" i="1"/>
  <c r="Z1300" i="1"/>
  <c r="Z546" i="1"/>
  <c r="Z1274" i="1"/>
  <c r="Z1002" i="1"/>
  <c r="Z632" i="1"/>
  <c r="Z271" i="1"/>
  <c r="Z1009" i="1"/>
  <c r="Z1533" i="1"/>
  <c r="AG210" i="1"/>
  <c r="Z311" i="1"/>
  <c r="Z941" i="1"/>
  <c r="AG638" i="1"/>
  <c r="AG759" i="1"/>
  <c r="Z280" i="1"/>
  <c r="AH771" i="1"/>
  <c r="AI771" i="1" s="1"/>
  <c r="Z1713" i="1"/>
  <c r="Z293" i="1"/>
  <c r="Z1652" i="1"/>
  <c r="Z148" i="1"/>
  <c r="AG1351" i="1"/>
  <c r="AG114" i="1"/>
  <c r="AH1211" i="1"/>
  <c r="AI1211" i="1" s="1"/>
  <c r="P67" i="1"/>
  <c r="Z67" i="1" s="1"/>
  <c r="P25" i="1"/>
  <c r="Z25" i="1" s="1"/>
  <c r="P28" i="1"/>
  <c r="Z28" i="1" s="1"/>
  <c r="Z777" i="1"/>
  <c r="Z1208" i="1"/>
  <c r="Z1720" i="1"/>
  <c r="S462" i="1"/>
  <c r="T462" i="1" s="1"/>
  <c r="U462" i="1" s="1"/>
  <c r="S606" i="1"/>
  <c r="T606" i="1" s="1"/>
  <c r="U606" i="1" s="1"/>
  <c r="O28" i="1"/>
  <c r="S1747" i="1"/>
  <c r="T1747" i="1" s="1"/>
  <c r="U1747" i="1" s="1"/>
  <c r="O1097" i="1"/>
  <c r="Z1201" i="1"/>
  <c r="P1211" i="1"/>
  <c r="Z205" i="1"/>
  <c r="S114" i="1"/>
  <c r="T114" i="1" s="1"/>
  <c r="U114" i="1" s="1"/>
  <c r="S304" i="1"/>
  <c r="T304" i="1" s="1"/>
  <c r="U304" i="1" s="1"/>
  <c r="S1728" i="1"/>
  <c r="T1728" i="1" s="1"/>
  <c r="U1728" i="1" s="1"/>
  <c r="S131" i="1"/>
  <c r="S771" i="1"/>
  <c r="T771" i="1" s="1"/>
  <c r="U771" i="1" s="1"/>
  <c r="S1211" i="1"/>
  <c r="T1211" i="1" s="1"/>
  <c r="U1211" i="1" s="1"/>
  <c r="S1556" i="1"/>
  <c r="T1556" i="1" s="1"/>
  <c r="U1556" i="1" s="1"/>
  <c r="S449" i="1"/>
  <c r="Z422" i="1"/>
  <c r="Z1500" i="1"/>
  <c r="Z1675" i="1"/>
  <c r="P1332" i="1"/>
  <c r="Z1332" i="1" s="1"/>
  <c r="Z415" i="1"/>
  <c r="S936" i="1"/>
  <c r="T936" i="1" s="1"/>
  <c r="U936" i="1" s="1"/>
  <c r="O1411" i="1"/>
  <c r="Z1322" i="1"/>
  <c r="Z454" i="1"/>
  <c r="Z1112" i="1"/>
  <c r="Z391" i="1"/>
  <c r="Z1786" i="1"/>
  <c r="Z883" i="1"/>
  <c r="Z1232" i="1"/>
  <c r="Z1682" i="1"/>
  <c r="Z8" i="1"/>
  <c r="Z466" i="1"/>
  <c r="Z1599" i="1"/>
  <c r="Z1292" i="1"/>
  <c r="Z85" i="1"/>
  <c r="Z437" i="1"/>
  <c r="Z841" i="1"/>
  <c r="Z105" i="1"/>
  <c r="Z1153" i="1"/>
  <c r="Z1195" i="1"/>
  <c r="Z997" i="1"/>
  <c r="Z79" i="1"/>
  <c r="Z1573" i="1"/>
  <c r="AG200" i="1"/>
  <c r="Z242" i="1"/>
  <c r="Z1569" i="1"/>
  <c r="Z1645" i="1"/>
  <c r="Z1717" i="1"/>
  <c r="Z129" i="1"/>
  <c r="Z1609" i="1"/>
  <c r="Z73" i="1"/>
  <c r="Z1750" i="1"/>
  <c r="Z1529" i="1"/>
  <c r="P689" i="1"/>
  <c r="P433" i="1"/>
  <c r="Z433" i="1" s="1"/>
  <c r="P20" i="1"/>
  <c r="P153" i="1"/>
  <c r="Z153" i="1" s="1"/>
  <c r="Z933" i="1"/>
  <c r="P267" i="1"/>
  <c r="Z267" i="1" s="1"/>
  <c r="P1550" i="1"/>
  <c r="P606" i="1"/>
  <c r="S842" i="1"/>
  <c r="T842" i="1" s="1"/>
  <c r="U842" i="1" s="1"/>
  <c r="S1324" i="1"/>
  <c r="T1324" i="1" s="1"/>
  <c r="U1324" i="1" s="1"/>
  <c r="S1753" i="1"/>
  <c r="T1753" i="1" s="1"/>
  <c r="U1753" i="1" s="1"/>
  <c r="Z1329" i="1"/>
  <c r="Z270" i="1"/>
  <c r="Z1544" i="1"/>
  <c r="Z1084" i="1"/>
  <c r="Z1199" i="1"/>
  <c r="O1514" i="1"/>
  <c r="S210" i="1"/>
  <c r="T210" i="1" s="1"/>
  <c r="U210" i="1" s="1"/>
  <c r="O843" i="1"/>
  <c r="S759" i="1"/>
  <c r="T759" i="1" s="1"/>
  <c r="U759" i="1" s="1"/>
  <c r="Z1723" i="1"/>
  <c r="Z397" i="1"/>
  <c r="Z844" i="1"/>
  <c r="Z1271" i="1"/>
  <c r="O1310" i="1"/>
  <c r="S1374" i="1"/>
  <c r="T1374" i="1" s="1"/>
  <c r="U1374" i="1" s="1"/>
  <c r="S874" i="1"/>
  <c r="S1030" i="1"/>
  <c r="T1030" i="1" s="1"/>
  <c r="U1030" i="1" s="1"/>
  <c r="S331" i="1"/>
  <c r="T331" i="1" s="1"/>
  <c r="U331" i="1" s="1"/>
  <c r="O180" i="1"/>
  <c r="O804" i="1"/>
  <c r="S1146" i="1"/>
  <c r="T1146" i="1" s="1"/>
  <c r="U1146" i="1" s="1"/>
  <c r="O759" i="1"/>
  <c r="O200" i="1"/>
  <c r="Z674" i="1"/>
  <c r="S1458" i="1"/>
  <c r="T1458" i="1" s="1"/>
  <c r="U1458" i="1" s="1"/>
  <c r="S600" i="1"/>
  <c r="T600" i="1" s="1"/>
  <c r="U600" i="1" s="1"/>
  <c r="Z950" i="1"/>
  <c r="Z116" i="1"/>
  <c r="Z1426" i="1"/>
  <c r="Z1019" i="1"/>
  <c r="Z1260" i="1"/>
  <c r="Z380" i="1"/>
  <c r="Z199" i="1"/>
  <c r="Z1018" i="1"/>
  <c r="Z846" i="1"/>
  <c r="Z240" i="1"/>
  <c r="AG17" i="1"/>
  <c r="Z321" i="1"/>
  <c r="Z1405" i="1"/>
  <c r="P17" i="1"/>
  <c r="Q50" i="1" s="1"/>
  <c r="R50" i="1" s="1"/>
  <c r="Z201" i="1"/>
  <c r="Z473" i="1"/>
  <c r="AG1030" i="1"/>
  <c r="AJ741" i="1"/>
  <c r="Z885" i="1"/>
  <c r="Z1799" i="1"/>
  <c r="Z700" i="1"/>
  <c r="Z905" i="1"/>
  <c r="Z847" i="1"/>
  <c r="Z1057" i="1"/>
  <c r="AG1258" i="1"/>
  <c r="Z999" i="1"/>
  <c r="AG89" i="1"/>
  <c r="P543" i="1"/>
  <c r="P871" i="1"/>
  <c r="Z871" i="1" s="1"/>
  <c r="P1614" i="1"/>
  <c r="Z1614" i="1" s="1"/>
  <c r="P842" i="1"/>
  <c r="P638" i="1"/>
  <c r="Z1070" i="1"/>
  <c r="O1478" i="1"/>
  <c r="O638" i="1"/>
  <c r="O572" i="1"/>
  <c r="Z1393" i="1"/>
  <c r="Z1498" i="1"/>
  <c r="Z285" i="1"/>
  <c r="Z1096" i="1"/>
  <c r="Z1627" i="1"/>
  <c r="O1258" i="1"/>
  <c r="S1514" i="1"/>
  <c r="T1514" i="1" s="1"/>
  <c r="U1514" i="1" s="1"/>
  <c r="S843" i="1"/>
  <c r="T843" i="1" s="1"/>
  <c r="U843" i="1" s="1"/>
  <c r="O455" i="1"/>
  <c r="O1245" i="1"/>
  <c r="O1757" i="1"/>
  <c r="S180" i="1"/>
  <c r="T180" i="1" s="1"/>
  <c r="U180" i="1" s="1"/>
  <c r="O676" i="1"/>
  <c r="S804" i="1"/>
  <c r="T804" i="1" s="1"/>
  <c r="U804" i="1" s="1"/>
  <c r="O17" i="1"/>
  <c r="Z154" i="1"/>
  <c r="Z614" i="1"/>
  <c r="Z1504" i="1"/>
  <c r="Z860" i="1"/>
  <c r="Z724" i="1"/>
  <c r="Z1117" i="1"/>
  <c r="O1351" i="1"/>
  <c r="S200" i="1"/>
  <c r="T200" i="1" s="1"/>
  <c r="U200" i="1" s="1"/>
  <c r="O503" i="1"/>
  <c r="Z226" i="1"/>
  <c r="Z738" i="1"/>
  <c r="Z1642" i="1"/>
  <c r="Z1316" i="1"/>
  <c r="Z1247" i="1"/>
  <c r="Z1450" i="1"/>
  <c r="Z1154" i="1"/>
  <c r="Z444" i="1"/>
  <c r="Z188" i="1"/>
  <c r="Z94" i="1"/>
  <c r="Z296" i="1"/>
  <c r="Z335" i="1"/>
  <c r="Z1598" i="1"/>
  <c r="AG936" i="1"/>
  <c r="Z1445" i="1"/>
  <c r="Z935" i="1"/>
  <c r="Z781" i="1"/>
  <c r="Z1432" i="1"/>
  <c r="S259" i="1"/>
  <c r="T259" i="1" s="1"/>
  <c r="U259" i="1" s="1"/>
  <c r="Z1487" i="1"/>
  <c r="P1030" i="1"/>
  <c r="AG843" i="1"/>
  <c r="AG1514" i="1"/>
  <c r="Z518" i="1"/>
  <c r="Z569" i="1"/>
  <c r="P741" i="1"/>
  <c r="Z741" i="1" s="1"/>
  <c r="AG1097" i="1"/>
  <c r="Z1409" i="1"/>
  <c r="Z169" i="1"/>
  <c r="Z1336" i="1"/>
  <c r="Z37" i="1"/>
  <c r="AH1275" i="1"/>
  <c r="AI1275" i="1" s="1"/>
  <c r="Z911" i="1"/>
  <c r="AG1747" i="1"/>
  <c r="Z53" i="1"/>
  <c r="Z926" i="1"/>
  <c r="AG503" i="1"/>
  <c r="Z13" i="1"/>
  <c r="Z1141" i="1"/>
  <c r="AG331" i="1"/>
  <c r="Z407" i="1"/>
  <c r="P36" i="1"/>
  <c r="Z36" i="1" s="1"/>
  <c r="P1097" i="1"/>
  <c r="Z1097" i="1" s="1"/>
  <c r="S1478" i="1"/>
  <c r="S638" i="1"/>
  <c r="T638" i="1" s="1"/>
  <c r="U638" i="1" s="1"/>
  <c r="S572" i="1"/>
  <c r="T572" i="1" s="1"/>
  <c r="U572" i="1" s="1"/>
  <c r="O1047" i="1"/>
  <c r="O1295" i="1"/>
  <c r="P1556" i="1"/>
  <c r="Z1556" i="1" s="1"/>
  <c r="Z1548" i="1"/>
  <c r="Z970" i="1"/>
  <c r="Z829" i="1"/>
  <c r="P1514" i="1"/>
  <c r="Z1672" i="1"/>
  <c r="P1047" i="1"/>
  <c r="S1258" i="1"/>
  <c r="S455" i="1"/>
  <c r="T455" i="1" s="1"/>
  <c r="U455" i="1" s="1"/>
  <c r="S1245" i="1"/>
  <c r="T1245" i="1" s="1"/>
  <c r="U1245" i="1" s="1"/>
  <c r="S1757" i="1"/>
  <c r="T1757" i="1" s="1"/>
  <c r="U1757" i="1" s="1"/>
  <c r="Z202" i="1"/>
  <c r="O598" i="1"/>
  <c r="S676" i="1"/>
  <c r="T676" i="1" s="1"/>
  <c r="U676" i="1" s="1"/>
  <c r="O139" i="1"/>
  <c r="S17" i="1"/>
  <c r="T17" i="1" s="1"/>
  <c r="U17" i="1" s="1"/>
  <c r="O689" i="1"/>
  <c r="O1474" i="1"/>
  <c r="S1351" i="1"/>
  <c r="T1351" i="1" s="1"/>
  <c r="U1351" i="1" s="1"/>
  <c r="S503" i="1"/>
  <c r="O741" i="1"/>
  <c r="Z343" i="1"/>
  <c r="P1045" i="1"/>
  <c r="Z1509" i="1"/>
  <c r="Z1083" i="1"/>
  <c r="O1045" i="1"/>
  <c r="P1146" i="1"/>
  <c r="Z1146" i="1" s="1"/>
  <c r="Z376" i="1"/>
  <c r="Z1452" i="1"/>
  <c r="Z1220" i="1"/>
  <c r="Z355" i="1"/>
  <c r="AG1146" i="1"/>
  <c r="AG1214" i="1"/>
  <c r="AG600" i="1"/>
  <c r="Z1304" i="1"/>
  <c r="AG1047" i="1"/>
  <c r="Z146" i="1"/>
  <c r="Z378" i="1"/>
  <c r="Z500" i="1"/>
  <c r="AG139" i="1"/>
  <c r="Z657" i="1"/>
  <c r="Z677" i="1"/>
  <c r="Z1347" i="1"/>
  <c r="Z945" i="1"/>
  <c r="Z135" i="1"/>
  <c r="Z70" i="1"/>
  <c r="Z915" i="1"/>
  <c r="AG1757" i="1"/>
  <c r="Z1298" i="1"/>
  <c r="Z557" i="1"/>
  <c r="Z1005" i="1"/>
  <c r="AG1324" i="1"/>
  <c r="Z273" i="1"/>
  <c r="P951" i="1"/>
  <c r="Z951" i="1" s="1"/>
  <c r="P676" i="1"/>
  <c r="S1047" i="1"/>
  <c r="T1047" i="1" s="1"/>
  <c r="U1047" i="1" s="1"/>
  <c r="S1295" i="1"/>
  <c r="T1295" i="1" s="1"/>
  <c r="U1295" i="1" s="1"/>
  <c r="O89" i="1"/>
  <c r="O217" i="1"/>
  <c r="O1465" i="1"/>
  <c r="Z693" i="1"/>
  <c r="Z264" i="1"/>
  <c r="Z1521" i="1"/>
  <c r="Z1700" i="1"/>
  <c r="Z672" i="1"/>
  <c r="O702" i="1"/>
  <c r="O990" i="1"/>
  <c r="O1040" i="1"/>
  <c r="O1184" i="1"/>
  <c r="P1040" i="1"/>
  <c r="Z1040" i="1" s="1"/>
  <c r="Z1552" i="1"/>
  <c r="Z608" i="1"/>
  <c r="P1324" i="1"/>
  <c r="S598" i="1"/>
  <c r="O687" i="1"/>
  <c r="O1332" i="1"/>
  <c r="S139" i="1"/>
  <c r="T139" i="1" s="1"/>
  <c r="U139" i="1" s="1"/>
  <c r="S689" i="1"/>
  <c r="T689" i="1" s="1"/>
  <c r="U689" i="1" s="1"/>
  <c r="Z21" i="1"/>
  <c r="S1474" i="1"/>
  <c r="Z24" i="1"/>
  <c r="S1045" i="1"/>
  <c r="T1045" i="1" s="1"/>
  <c r="U1045" i="1" s="1"/>
  <c r="Z178" i="1"/>
  <c r="Z758" i="1"/>
  <c r="Z458" i="1"/>
  <c r="Z876" i="1"/>
  <c r="Z235" i="1"/>
  <c r="Z942" i="1"/>
  <c r="Z834" i="1"/>
  <c r="Z467" i="1"/>
  <c r="Z480" i="1"/>
  <c r="Z1352" i="1"/>
  <c r="Z1000" i="1"/>
  <c r="Z587" i="1"/>
  <c r="Z729" i="1"/>
  <c r="Z1286" i="1"/>
  <c r="Z1411" i="1"/>
  <c r="Z361" i="1"/>
  <c r="Z1103" i="1"/>
  <c r="Z1399" i="1"/>
  <c r="Z592" i="1"/>
  <c r="Z1707" i="1"/>
  <c r="Z1210" i="1"/>
  <c r="Z1722" i="1"/>
  <c r="Z1737" i="1"/>
  <c r="Z1792" i="1"/>
  <c r="Z887" i="1"/>
  <c r="Z1127" i="1"/>
  <c r="Z1061" i="1"/>
  <c r="Z1773" i="1"/>
  <c r="P1078" i="1"/>
  <c r="T987" i="1"/>
  <c r="U987" i="1" s="1"/>
  <c r="Z987" i="1"/>
  <c r="T684" i="1"/>
  <c r="U684" i="1" s="1"/>
  <c r="Z684" i="1"/>
  <c r="T1455" i="1"/>
  <c r="U1455" i="1" s="1"/>
  <c r="Z1455" i="1"/>
  <c r="T1360" i="1"/>
  <c r="U1360" i="1" s="1"/>
  <c r="Z1360" i="1"/>
  <c r="T328" i="1"/>
  <c r="U328" i="1" s="1"/>
  <c r="Z328" i="1"/>
  <c r="T959" i="1"/>
  <c r="U959" i="1" s="1"/>
  <c r="T1530" i="1"/>
  <c r="U1530" i="1" s="1"/>
  <c r="Z1530" i="1"/>
  <c r="T254" i="1"/>
  <c r="U254" i="1" s="1"/>
  <c r="Z254" i="1"/>
  <c r="T766" i="1"/>
  <c r="U766" i="1" s="1"/>
  <c r="Z766" i="1"/>
  <c r="T881" i="1"/>
  <c r="U881" i="1" s="1"/>
  <c r="Z881" i="1"/>
  <c r="T666" i="1"/>
  <c r="U666" i="1" s="1"/>
  <c r="Z666" i="1"/>
  <c r="T102" i="1"/>
  <c r="U102" i="1" s="1"/>
  <c r="Z102" i="1"/>
  <c r="T665" i="1"/>
  <c r="U665" i="1" s="1"/>
  <c r="Z665" i="1"/>
  <c r="T797" i="1"/>
  <c r="U797" i="1" s="1"/>
  <c r="Z797" i="1"/>
  <c r="T1113" i="1"/>
  <c r="U1113" i="1" s="1"/>
  <c r="Z1113" i="1"/>
  <c r="T1087" i="1"/>
  <c r="U1087" i="1" s="1"/>
  <c r="Z1087" i="1"/>
  <c r="T1531" i="1"/>
  <c r="U1531" i="1" s="1"/>
  <c r="Z1531" i="1"/>
  <c r="T956" i="1"/>
  <c r="U956" i="1" s="1"/>
  <c r="Z956" i="1"/>
  <c r="T880" i="1"/>
  <c r="U880" i="1" s="1"/>
  <c r="Z880" i="1"/>
  <c r="T337" i="1"/>
  <c r="U337" i="1" s="1"/>
  <c r="Z337" i="1"/>
  <c r="T1384" i="1"/>
  <c r="U1384" i="1" s="1"/>
  <c r="Z1384" i="1"/>
  <c r="T815" i="1"/>
  <c r="U815" i="1" s="1"/>
  <c r="Z815" i="1"/>
  <c r="T362" i="1"/>
  <c r="U362" i="1" s="1"/>
  <c r="Z362" i="1"/>
  <c r="T101" i="1"/>
  <c r="U101" i="1" s="1"/>
  <c r="Z101" i="1"/>
  <c r="T1427" i="1"/>
  <c r="U1427" i="1" s="1"/>
  <c r="Z1427" i="1"/>
  <c r="Z389" i="1"/>
  <c r="T940" i="1"/>
  <c r="U940" i="1" s="1"/>
  <c r="Z940" i="1"/>
  <c r="T446" i="1"/>
  <c r="U446" i="1" s="1"/>
  <c r="Z446" i="1"/>
  <c r="T908" i="1"/>
  <c r="U908" i="1" s="1"/>
  <c r="Z908" i="1"/>
  <c r="T1132" i="1"/>
  <c r="U1132" i="1" s="1"/>
  <c r="Z1132" i="1"/>
  <c r="T409" i="1"/>
  <c r="U409" i="1" s="1"/>
  <c r="Z409" i="1"/>
  <c r="T1137" i="1"/>
  <c r="U1137" i="1" s="1"/>
  <c r="Z1137" i="1"/>
  <c r="T333" i="1"/>
  <c r="U333" i="1" s="1"/>
  <c r="Z333" i="1"/>
  <c r="T1775" i="1"/>
  <c r="U1775" i="1" s="1"/>
  <c r="Z1775" i="1"/>
  <c r="T1535" i="1"/>
  <c r="U1535" i="1" s="1"/>
  <c r="Z1535" i="1"/>
  <c r="T984" i="1"/>
  <c r="U984" i="1" s="1"/>
  <c r="Z984" i="1"/>
  <c r="T1776" i="1"/>
  <c r="U1776" i="1" s="1"/>
  <c r="Z1776" i="1"/>
  <c r="T812" i="1"/>
  <c r="U812" i="1" s="1"/>
  <c r="Z812" i="1"/>
  <c r="AC10" i="1"/>
  <c r="AH1502" i="1"/>
  <c r="AI1502" i="1" s="1"/>
  <c r="AG1502" i="1"/>
  <c r="AH1604" i="1"/>
  <c r="AI1604" i="1" s="1"/>
  <c r="AG1604" i="1"/>
  <c r="Z299" i="1"/>
  <c r="AH176" i="1"/>
  <c r="AI176" i="1" s="1"/>
  <c r="AG176" i="1"/>
  <c r="Z310" i="1"/>
  <c r="AH1010" i="1"/>
  <c r="AI1010" i="1" s="1"/>
  <c r="AG1010" i="1"/>
  <c r="AH790" i="1"/>
  <c r="AI790" i="1" s="1"/>
  <c r="AG790" i="1"/>
  <c r="AH158" i="1"/>
  <c r="AI158" i="1" s="1"/>
  <c r="AG158" i="1"/>
  <c r="Z1014" i="1"/>
  <c r="Z340" i="1"/>
  <c r="Z548" i="1"/>
  <c r="AH346" i="1"/>
  <c r="AI346" i="1" s="1"/>
  <c r="AG346" i="1"/>
  <c r="AG835" i="1"/>
  <c r="AH835" i="1"/>
  <c r="AI835" i="1" s="1"/>
  <c r="AH350" i="1"/>
  <c r="AI350" i="1" s="1"/>
  <c r="AG350" i="1"/>
  <c r="Z55" i="1"/>
  <c r="Z1459" i="1"/>
  <c r="Z54" i="1"/>
  <c r="Z759" i="1"/>
  <c r="AH900" i="1"/>
  <c r="AI900" i="1" s="1"/>
  <c r="AG900" i="1"/>
  <c r="Z455" i="1"/>
  <c r="Z1793" i="1"/>
  <c r="Z527" i="1"/>
  <c r="Z49" i="1"/>
  <c r="AH207" i="1"/>
  <c r="AI207" i="1" s="1"/>
  <c r="AG207" i="1"/>
  <c r="Z1224" i="1"/>
  <c r="AH165" i="1"/>
  <c r="AI165" i="1" s="1"/>
  <c r="AG165" i="1"/>
  <c r="P1502" i="1"/>
  <c r="Z1502" i="1" s="1"/>
  <c r="AH691" i="1"/>
  <c r="AI691" i="1" s="1"/>
  <c r="AG691" i="1"/>
  <c r="Z533" i="1"/>
  <c r="Z1233" i="1"/>
  <c r="AH1697" i="1"/>
  <c r="AI1697" i="1" s="1"/>
  <c r="AG1697" i="1"/>
  <c r="Z1554" i="1"/>
  <c r="Z583" i="1"/>
  <c r="Z1477" i="1"/>
  <c r="Z1526" i="1"/>
  <c r="Z1718" i="1"/>
  <c r="Z302" i="1"/>
  <c r="Z794" i="1"/>
  <c r="Z873" i="1"/>
  <c r="O835" i="1"/>
  <c r="O620" i="1"/>
  <c r="Z1676" i="1"/>
  <c r="Z1546" i="1"/>
  <c r="Z746" i="1"/>
  <c r="Z679" i="1"/>
  <c r="Z1267" i="1"/>
  <c r="Z416" i="1"/>
  <c r="Z1421" i="1"/>
  <c r="Z1677" i="1"/>
  <c r="Z1326" i="1"/>
  <c r="Z1442" i="1"/>
  <c r="O109" i="1"/>
  <c r="Z1692" i="1"/>
  <c r="Z520" i="1"/>
  <c r="Z537" i="1"/>
  <c r="AC8" i="1"/>
  <c r="S1310" i="1"/>
  <c r="T1310" i="1" s="1"/>
  <c r="U1310" i="1" s="1"/>
  <c r="S687" i="1"/>
  <c r="Z1628" i="1"/>
  <c r="Z170" i="1"/>
  <c r="Z403" i="1"/>
  <c r="Z184" i="1"/>
  <c r="Z1077" i="1"/>
  <c r="Z872" i="1"/>
  <c r="Z628" i="1"/>
  <c r="Z1246" i="1"/>
  <c r="Z1586" i="1"/>
  <c r="Z282" i="1"/>
  <c r="Z470" i="1"/>
  <c r="Z902" i="1"/>
  <c r="AH1199" i="1"/>
  <c r="AI1199" i="1" s="1"/>
  <c r="AG1199" i="1"/>
  <c r="Z132" i="1"/>
  <c r="Z392" i="1"/>
  <c r="Z972" i="1"/>
  <c r="AH1180" i="1"/>
  <c r="AI1180" i="1" s="1"/>
  <c r="AG1180" i="1"/>
  <c r="Z1740" i="1"/>
  <c r="Z279" i="1"/>
  <c r="Z903" i="1"/>
  <c r="Z814" i="1"/>
  <c r="Z1446" i="1"/>
  <c r="Z1754" i="1"/>
  <c r="Z198" i="1"/>
  <c r="AH690" i="1"/>
  <c r="AI690" i="1" s="1"/>
  <c r="AG690" i="1"/>
  <c r="Z1054" i="1"/>
  <c r="Z1703" i="1"/>
  <c r="Z284" i="1"/>
  <c r="Z488" i="1"/>
  <c r="Z892" i="1"/>
  <c r="Z1280" i="1"/>
  <c r="Z1468" i="1"/>
  <c r="Z1218" i="1"/>
  <c r="Z1590" i="1"/>
  <c r="Z326" i="1"/>
  <c r="Z594" i="1"/>
  <c r="AH1054" i="1"/>
  <c r="AI1054" i="1" s="1"/>
  <c r="AG1054" i="1"/>
  <c r="Z523" i="1"/>
  <c r="Z1291" i="1"/>
  <c r="Z120" i="1"/>
  <c r="Z524" i="1"/>
  <c r="Z936" i="1"/>
  <c r="Z1320" i="1"/>
  <c r="AH726" i="1"/>
  <c r="AI726" i="1" s="1"/>
  <c r="AG726" i="1"/>
  <c r="AH1330" i="1"/>
  <c r="AI1330" i="1" s="1"/>
  <c r="AG1330" i="1"/>
  <c r="Z1790" i="1"/>
  <c r="Z186" i="1"/>
  <c r="AH562" i="1"/>
  <c r="AI562" i="1" s="1"/>
  <c r="AG562" i="1"/>
  <c r="Z1058" i="1"/>
  <c r="Z307" i="1"/>
  <c r="Z995" i="1"/>
  <c r="Z1751" i="1"/>
  <c r="Z364" i="1"/>
  <c r="Z568" i="1"/>
  <c r="Z820" i="1"/>
  <c r="Z1248" i="1"/>
  <c r="AH847" i="1"/>
  <c r="AI847" i="1" s="1"/>
  <c r="AG847" i="1"/>
  <c r="Z1354" i="1"/>
  <c r="Z1706" i="1"/>
  <c r="Z622" i="1"/>
  <c r="Z1138" i="1"/>
  <c r="Z931" i="1"/>
  <c r="Z1383" i="1"/>
  <c r="Z886" i="1"/>
  <c r="Z1730" i="1"/>
  <c r="Z110" i="1"/>
  <c r="Z982" i="1"/>
  <c r="Z95" i="1"/>
  <c r="Z499" i="1"/>
  <c r="Z1759" i="1"/>
  <c r="Z312" i="1"/>
  <c r="Z496" i="1"/>
  <c r="AH804" i="1"/>
  <c r="AI804" i="1" s="1"/>
  <c r="AG804" i="1"/>
  <c r="Z1236" i="1"/>
  <c r="Z1600" i="1"/>
  <c r="Z619" i="1"/>
  <c r="Z1226" i="1"/>
  <c r="Z1438" i="1"/>
  <c r="AH94" i="1"/>
  <c r="AI94" i="1" s="1"/>
  <c r="AG94" i="1"/>
  <c r="Z482" i="1"/>
  <c r="Z762" i="1"/>
  <c r="AH95" i="1"/>
  <c r="AI95" i="1" s="1"/>
  <c r="AG95" i="1"/>
  <c r="Z1635" i="1"/>
  <c r="Z256" i="1"/>
  <c r="Z656" i="1"/>
  <c r="Z944" i="1"/>
  <c r="Z1768" i="1"/>
  <c r="Z487" i="1"/>
  <c r="Z1795" i="1"/>
  <c r="Z453" i="1"/>
  <c r="Z1089" i="1"/>
  <c r="Z1237" i="1"/>
  <c r="Z1327" i="1"/>
  <c r="Z726" i="1"/>
  <c r="Z1288" i="1"/>
  <c r="Z1424" i="1"/>
  <c r="Z1764" i="1"/>
  <c r="Z1595" i="1"/>
  <c r="Z1025" i="1"/>
  <c r="Z1425" i="1"/>
  <c r="Z27" i="1"/>
  <c r="Z15" i="1"/>
  <c r="Z545" i="1"/>
  <c r="Z753" i="1"/>
  <c r="Z1030" i="1"/>
  <c r="Z763" i="1"/>
  <c r="Z441" i="1"/>
  <c r="AH565" i="1"/>
  <c r="AI565" i="1" s="1"/>
  <c r="AG565" i="1"/>
  <c r="Z1313" i="1"/>
  <c r="Z585" i="1"/>
  <c r="Z961" i="1"/>
  <c r="Z214" i="1"/>
  <c r="Z251" i="1"/>
  <c r="Z507" i="1"/>
  <c r="Z1315" i="1"/>
  <c r="Z1735" i="1"/>
  <c r="Z556" i="1"/>
  <c r="Z1240" i="1"/>
  <c r="Z1356" i="1"/>
  <c r="Z1448" i="1"/>
  <c r="Z1604" i="1"/>
  <c r="Z1379" i="1"/>
  <c r="Z165" i="1"/>
  <c r="Z365" i="1"/>
  <c r="Z509" i="1"/>
  <c r="Z1589" i="1"/>
  <c r="Z731" i="1"/>
  <c r="Z431" i="1"/>
  <c r="Z1441" i="1"/>
  <c r="P751" i="1"/>
  <c r="Z1143" i="1"/>
  <c r="Z98" i="1"/>
  <c r="Z439" i="1"/>
  <c r="Z237" i="1"/>
  <c r="AH385" i="1"/>
  <c r="AI385" i="1" s="1"/>
  <c r="AG385" i="1"/>
  <c r="Z573" i="1"/>
  <c r="Z701" i="1"/>
  <c r="AH965" i="1"/>
  <c r="AI965" i="1" s="1"/>
  <c r="AG965" i="1"/>
  <c r="AH1605" i="1"/>
  <c r="AI1605" i="1" s="1"/>
  <c r="AG1605" i="1"/>
  <c r="Z772" i="1"/>
  <c r="P1566" i="1"/>
  <c r="Z1566" i="1" s="1"/>
  <c r="Z691" i="1"/>
  <c r="Z1355" i="1"/>
  <c r="AH37" i="1"/>
  <c r="AI37" i="1" s="1"/>
  <c r="AG37" i="1"/>
  <c r="Z661" i="1"/>
  <c r="Z893" i="1"/>
  <c r="Z1105" i="1"/>
  <c r="Z1249" i="1"/>
  <c r="AH1717" i="1"/>
  <c r="AI1717" i="1" s="1"/>
  <c r="AG1717" i="1"/>
  <c r="Z646" i="1"/>
  <c r="Z783" i="1"/>
  <c r="Z1766" i="1"/>
  <c r="Z986" i="1"/>
  <c r="Z7" i="1"/>
  <c r="Z577" i="1"/>
  <c r="Z1021" i="1"/>
  <c r="Z1741" i="1"/>
  <c r="Z1617" i="1"/>
  <c r="Z1580" i="1"/>
  <c r="AH323" i="1"/>
  <c r="AI323" i="1" s="1"/>
  <c r="AG323" i="1"/>
  <c r="Z932" i="1"/>
  <c r="Z1475" i="1"/>
  <c r="Z472" i="1"/>
  <c r="AH1566" i="1"/>
  <c r="AI1566" i="1" s="1"/>
  <c r="AG1566" i="1"/>
  <c r="Z578" i="1"/>
  <c r="AH451" i="1"/>
  <c r="AI451" i="1" s="1"/>
  <c r="AG451" i="1"/>
  <c r="AH1310" i="1"/>
  <c r="AI1310" i="1" s="1"/>
  <c r="AG1310" i="1"/>
  <c r="Z1774" i="1"/>
  <c r="Z1711" i="1"/>
  <c r="AH800" i="1"/>
  <c r="AI800" i="1" s="1"/>
  <c r="AG800" i="1"/>
  <c r="AH722" i="1"/>
  <c r="AI722" i="1" s="1"/>
  <c r="AG722" i="1"/>
  <c r="Z1334" i="1"/>
  <c r="Z108" i="1"/>
  <c r="P1522" i="1"/>
  <c r="Z1522" i="1" s="1"/>
  <c r="AJ1522" i="1"/>
  <c r="AH736" i="1"/>
  <c r="AI736" i="1" s="1"/>
  <c r="AG736" i="1"/>
  <c r="AH1394" i="1"/>
  <c r="AI1394" i="1" s="1"/>
  <c r="AG1394" i="1"/>
  <c r="Z1142" i="1"/>
  <c r="Z1752" i="1"/>
  <c r="Z1708" i="1"/>
  <c r="Z1221" i="1"/>
  <c r="Z554" i="1"/>
  <c r="Z651" i="1"/>
  <c r="Z1293" i="1"/>
  <c r="Z1651" i="1"/>
  <c r="Z493" i="1"/>
  <c r="Z1229" i="1"/>
  <c r="AH109" i="1"/>
  <c r="AI109" i="1" s="1"/>
  <c r="AG109" i="1"/>
  <c r="Z553" i="1"/>
  <c r="Z1319" i="1"/>
  <c r="Z177" i="1"/>
  <c r="Z1489" i="1"/>
  <c r="Z770" i="1"/>
  <c r="P350" i="1"/>
  <c r="Z826" i="1"/>
  <c r="Z745" i="1"/>
  <c r="Z1513" i="1"/>
  <c r="Z952" i="1"/>
  <c r="S835" i="1"/>
  <c r="T835" i="1" s="1"/>
  <c r="U835" i="1" s="1"/>
  <c r="S620" i="1"/>
  <c r="Z778" i="1"/>
  <c r="Z167" i="1"/>
  <c r="Z743" i="1"/>
  <c r="Z1331" i="1"/>
  <c r="Z80" i="1"/>
  <c r="Z1485" i="1"/>
  <c r="Z1390" i="1"/>
  <c r="S109" i="1"/>
  <c r="Z714" i="1"/>
  <c r="Z1488" i="1"/>
  <c r="Z1187" i="1"/>
  <c r="AC12" i="1"/>
  <c r="AC15" i="1"/>
  <c r="Z1484" i="1"/>
  <c r="Z38" i="1"/>
  <c r="Z1724" i="1"/>
  <c r="Z353" i="1"/>
  <c r="O1475" i="1"/>
  <c r="Z1650" i="1"/>
  <c r="Z345" i="1"/>
  <c r="Z1659" i="1"/>
  <c r="Z1262" i="1"/>
  <c r="Z1602" i="1"/>
  <c r="Z306" i="1"/>
  <c r="Z486" i="1"/>
  <c r="Z930" i="1"/>
  <c r="Z591" i="1"/>
  <c r="Z1239" i="1"/>
  <c r="AH452" i="1"/>
  <c r="AI452" i="1" s="1"/>
  <c r="AG452" i="1"/>
  <c r="Z988" i="1"/>
  <c r="Z1296" i="1"/>
  <c r="Z1756" i="1"/>
  <c r="AH351" i="1"/>
  <c r="AI351" i="1" s="1"/>
  <c r="AG351" i="1"/>
  <c r="Z943" i="1"/>
  <c r="AH862" i="1"/>
  <c r="AI862" i="1" s="1"/>
  <c r="AG862" i="1"/>
  <c r="Z1462" i="1"/>
  <c r="Z1770" i="1"/>
  <c r="AH222" i="1"/>
  <c r="AI222" i="1" s="1"/>
  <c r="AG222" i="1"/>
  <c r="Z818" i="1"/>
  <c r="Z411" i="1"/>
  <c r="Z1743" i="1"/>
  <c r="Z504" i="1"/>
  <c r="AH1568" i="1"/>
  <c r="AI1568" i="1" s="1"/>
  <c r="AG1568" i="1"/>
  <c r="Z1234" i="1"/>
  <c r="Z1606" i="1"/>
  <c r="Z442" i="1"/>
  <c r="Z662" i="1"/>
  <c r="AH1074" i="1"/>
  <c r="AI1074" i="1" s="1"/>
  <c r="AG1074" i="1"/>
  <c r="Z599" i="1"/>
  <c r="Z1375" i="1"/>
  <c r="Z136" i="1"/>
  <c r="AH544" i="1"/>
  <c r="AI544" i="1" s="1"/>
  <c r="AG544" i="1"/>
  <c r="AH1340" i="1"/>
  <c r="AI1340" i="1" s="1"/>
  <c r="AG1340" i="1"/>
  <c r="Z710" i="1"/>
  <c r="Z1386" i="1"/>
  <c r="Z6" i="1"/>
  <c r="Z250" i="1"/>
  <c r="Z642" i="1"/>
  <c r="AH1118" i="1"/>
  <c r="AI1118" i="1" s="1"/>
  <c r="AG1118" i="1"/>
  <c r="Z339" i="1"/>
  <c r="Z1783" i="1"/>
  <c r="Z424" i="1"/>
  <c r="Z584" i="1"/>
  <c r="Z896" i="1"/>
  <c r="Z1264" i="1"/>
  <c r="AH670" i="1"/>
  <c r="AI670" i="1" s="1"/>
  <c r="AG670" i="1"/>
  <c r="Z1410" i="1"/>
  <c r="AH1758" i="1"/>
  <c r="AI1758" i="1" s="1"/>
  <c r="AG1758" i="1"/>
  <c r="AG963" i="1"/>
  <c r="AH963" i="1"/>
  <c r="AI963" i="1" s="1"/>
  <c r="Z1591" i="1"/>
  <c r="Z140" i="1"/>
  <c r="AH1202" i="1"/>
  <c r="AI1202" i="1" s="1"/>
  <c r="AG1202" i="1"/>
  <c r="Z1746" i="1"/>
  <c r="Z126" i="1"/>
  <c r="Z410" i="1"/>
  <c r="Z998" i="1"/>
  <c r="Z127" i="1"/>
  <c r="Z663" i="1"/>
  <c r="Z1791" i="1"/>
  <c r="Z512" i="1"/>
  <c r="Z1252" i="1"/>
  <c r="Z1640" i="1"/>
  <c r="Z755" i="1"/>
  <c r="Z1242" i="1"/>
  <c r="Z1582" i="1"/>
  <c r="Z278" i="1"/>
  <c r="Z498" i="1"/>
  <c r="Z802" i="1"/>
  <c r="Z283" i="1"/>
  <c r="Z939" i="1"/>
  <c r="AH348" i="1"/>
  <c r="AI348" i="1" s="1"/>
  <c r="AG348" i="1"/>
  <c r="AH672" i="1"/>
  <c r="AI672" i="1" s="1"/>
  <c r="AG672" i="1"/>
  <c r="AH1332" i="1"/>
  <c r="AI1332" i="1" s="1"/>
  <c r="AG1332" i="1"/>
  <c r="Z1784" i="1"/>
  <c r="Z559" i="1"/>
  <c r="Z682" i="1"/>
  <c r="Z1363" i="1"/>
  <c r="Z117" i="1"/>
  <c r="Z469" i="1"/>
  <c r="Z1253" i="1"/>
  <c r="Z1345" i="1"/>
  <c r="Z791" i="1"/>
  <c r="Z228" i="1"/>
  <c r="Z528" i="1"/>
  <c r="Z960" i="1"/>
  <c r="AH1304" i="1"/>
  <c r="AI1304" i="1" s="1"/>
  <c r="AG1304" i="1"/>
  <c r="Z1528" i="1"/>
  <c r="Z1780" i="1"/>
  <c r="Z1135" i="1"/>
  <c r="Z1639" i="1"/>
  <c r="Z1662" i="1"/>
  <c r="Z1158" i="1"/>
  <c r="Z358" i="1"/>
  <c r="Z1371" i="1"/>
  <c r="Z89" i="1"/>
  <c r="Z457" i="1"/>
  <c r="Z565" i="1"/>
  <c r="Z669" i="1"/>
  <c r="Z1333" i="1"/>
  <c r="Z399" i="1"/>
  <c r="Z601" i="1"/>
  <c r="AH741" i="1"/>
  <c r="AI741" i="1" s="1"/>
  <c r="AG741" i="1"/>
  <c r="Z981" i="1"/>
  <c r="Z1678" i="1"/>
  <c r="AH214" i="1"/>
  <c r="AI214" i="1" s="1"/>
  <c r="AG214" i="1"/>
  <c r="Z547" i="1"/>
  <c r="Z811" i="1"/>
  <c r="Z1359" i="1"/>
  <c r="Z1767" i="1"/>
  <c r="Z576" i="1"/>
  <c r="Z1256" i="1"/>
  <c r="Z1464" i="1"/>
  <c r="AH1624" i="1"/>
  <c r="AI1624" i="1" s="1"/>
  <c r="AG1624" i="1"/>
  <c r="Z187" i="1"/>
  <c r="Z189" i="1"/>
  <c r="Z385" i="1"/>
  <c r="Z529" i="1"/>
  <c r="Z1101" i="1"/>
  <c r="Z1261" i="1"/>
  <c r="Z1373" i="1"/>
  <c r="Z1605" i="1"/>
  <c r="P673" i="1"/>
  <c r="Z673" i="1" s="1"/>
  <c r="Z1505" i="1"/>
  <c r="Z868" i="1"/>
  <c r="Z967" i="1"/>
  <c r="Z543" i="1"/>
  <c r="Z1671" i="1"/>
  <c r="Z471" i="1"/>
  <c r="AG1347" i="1"/>
  <c r="AH1347" i="1"/>
  <c r="AI1347" i="1" s="1"/>
  <c r="Z1527" i="1"/>
  <c r="Z253" i="1"/>
  <c r="Z589" i="1"/>
  <c r="Z721" i="1"/>
  <c r="Z965" i="1"/>
  <c r="Z1629" i="1"/>
  <c r="Z1769" i="1"/>
  <c r="Z1419" i="1"/>
  <c r="Z103" i="1"/>
  <c r="Z155" i="1"/>
  <c r="Z681" i="1"/>
  <c r="Z909" i="1"/>
  <c r="Z1125" i="1"/>
  <c r="Z1265" i="1"/>
  <c r="Z1377" i="1"/>
  <c r="AH1493" i="1"/>
  <c r="AI1493" i="1" s="1"/>
  <c r="AG1493" i="1"/>
  <c r="Z1593" i="1"/>
  <c r="Z851" i="1"/>
  <c r="Z715" i="1"/>
  <c r="Z1458" i="1"/>
  <c r="Z1782" i="1"/>
  <c r="Z1006" i="1"/>
  <c r="Z51" i="1"/>
  <c r="Z375" i="1"/>
  <c r="Z317" i="1"/>
  <c r="Z593" i="1"/>
  <c r="Z1041" i="1"/>
  <c r="Z1401" i="1"/>
  <c r="Z1633" i="1"/>
  <c r="Z209" i="1"/>
  <c r="Z33" i="1"/>
  <c r="AC11" i="1"/>
  <c r="AG932" i="1"/>
  <c r="AH932" i="1"/>
  <c r="AI932" i="1" s="1"/>
  <c r="AH687" i="1"/>
  <c r="AI687" i="1" s="1"/>
  <c r="AG687" i="1"/>
  <c r="AH66" i="1"/>
  <c r="AI66" i="1" s="1"/>
  <c r="AG66" i="1"/>
  <c r="AH751" i="1"/>
  <c r="AI751" i="1" s="1"/>
  <c r="AG751" i="1"/>
  <c r="Z96" i="1"/>
  <c r="Z1227" i="1"/>
  <c r="AH581" i="1"/>
  <c r="AI581" i="1" s="1"/>
  <c r="AG581" i="1"/>
  <c r="Z625" i="1"/>
  <c r="AG899" i="1"/>
  <c r="AH899" i="1"/>
  <c r="AI899" i="1" s="1"/>
  <c r="AH1189" i="1"/>
  <c r="AI1189" i="1" s="1"/>
  <c r="AG1189" i="1"/>
  <c r="Z516" i="1"/>
  <c r="Z1398" i="1"/>
  <c r="Z1116" i="1"/>
  <c r="Z918" i="1"/>
  <c r="Z34" i="1"/>
  <c r="Z290" i="1"/>
  <c r="Z291" i="1"/>
  <c r="Z864" i="1"/>
  <c r="Z861" i="1"/>
  <c r="Z1212" i="1"/>
  <c r="S1010" i="1"/>
  <c r="O323" i="1"/>
  <c r="O451" i="1"/>
  <c r="O992" i="1"/>
  <c r="Z919" i="1"/>
  <c r="AC9" i="1"/>
  <c r="AC13" i="1"/>
  <c r="Z1496" i="1"/>
  <c r="O751" i="1"/>
  <c r="AH4" i="1"/>
  <c r="AI4" i="1" s="1"/>
  <c r="AG4" i="1"/>
  <c r="S900" i="1"/>
  <c r="O1697" i="1"/>
  <c r="Z166" i="1"/>
  <c r="Z678" i="1"/>
  <c r="Z836" i="1"/>
  <c r="Z1071" i="1"/>
  <c r="S581" i="1"/>
  <c r="Z1202" i="1"/>
  <c r="Z1205" i="1"/>
  <c r="Z750" i="1"/>
  <c r="Z1156" i="1"/>
  <c r="Z1039" i="1"/>
  <c r="Z212" i="1"/>
  <c r="Z1492" i="1"/>
  <c r="Z869" i="1"/>
  <c r="Z1559" i="1"/>
  <c r="S1394" i="1"/>
  <c r="T1394" i="1" s="1"/>
  <c r="U1394" i="1" s="1"/>
  <c r="Z1342" i="1"/>
  <c r="Z1666" i="1"/>
  <c r="Z338" i="1"/>
  <c r="Z574" i="1"/>
  <c r="Z1050" i="1"/>
  <c r="Z767" i="1"/>
  <c r="Z1607" i="1"/>
  <c r="AH220" i="1"/>
  <c r="AI220" i="1" s="1"/>
  <c r="AG220" i="1"/>
  <c r="Z660" i="1"/>
  <c r="Z1020" i="1"/>
  <c r="Z1376" i="1"/>
  <c r="Z1788" i="1"/>
  <c r="Z463" i="1"/>
  <c r="AH344" i="1"/>
  <c r="AI344" i="1" s="1"/>
  <c r="AG344" i="1"/>
  <c r="Z1534" i="1"/>
  <c r="Z1802" i="1"/>
  <c r="Z262" i="1"/>
  <c r="Z954" i="1"/>
  <c r="Z1150" i="1"/>
  <c r="Z483" i="1"/>
  <c r="Z1155" i="1"/>
  <c r="Z1803" i="1"/>
  <c r="Z336" i="1"/>
  <c r="Z596" i="1"/>
  <c r="Z1064" i="1"/>
  <c r="AH1376" i="1"/>
  <c r="AI1376" i="1" s="1"/>
  <c r="AG1376" i="1"/>
  <c r="Z1608" i="1"/>
  <c r="Z1266" i="1"/>
  <c r="Z1646" i="1"/>
  <c r="Z474" i="1"/>
  <c r="AH818" i="1"/>
  <c r="AI818" i="1" s="1"/>
  <c r="AG818" i="1"/>
  <c r="Z1178" i="1"/>
  <c r="Z955" i="1"/>
  <c r="Z1583" i="1"/>
  <c r="Z644" i="1"/>
  <c r="AH168" i="1"/>
  <c r="AI168" i="1" s="1"/>
  <c r="AG168" i="1"/>
  <c r="Z878" i="1"/>
  <c r="Z1466" i="1"/>
  <c r="Z90" i="1"/>
  <c r="Z386" i="1"/>
  <c r="Z882" i="1"/>
  <c r="AH1182" i="1"/>
  <c r="AI1182" i="1" s="1"/>
  <c r="AG1182" i="1"/>
  <c r="Z459" i="1"/>
  <c r="Z1451" i="1"/>
  <c r="Z48" i="1"/>
  <c r="Z460" i="1"/>
  <c r="Z624" i="1"/>
  <c r="Z1052" i="1"/>
  <c r="Z1404" i="1"/>
  <c r="Z1222" i="1"/>
  <c r="Z1594" i="1"/>
  <c r="AH162" i="1"/>
  <c r="AI162" i="1" s="1"/>
  <c r="AG162" i="1"/>
  <c r="Z494" i="1"/>
  <c r="AH882" i="1"/>
  <c r="AI882" i="1" s="1"/>
  <c r="AG882" i="1"/>
  <c r="Z275" i="1"/>
  <c r="Z1131" i="1"/>
  <c r="AH1711" i="1"/>
  <c r="AI1711" i="1" s="1"/>
  <c r="AG1711" i="1"/>
  <c r="Z236" i="1"/>
  <c r="Z1294" i="1"/>
  <c r="Z1778" i="1"/>
  <c r="Z238" i="1"/>
  <c r="Z530" i="1"/>
  <c r="Z1062" i="1"/>
  <c r="Z243" i="1"/>
  <c r="Z803" i="1"/>
  <c r="Z52" i="1"/>
  <c r="AG996" i="1"/>
  <c r="AH996" i="1"/>
  <c r="AI996" i="1" s="1"/>
  <c r="Z1408" i="1"/>
  <c r="Z23" i="1"/>
  <c r="AH79" i="1"/>
  <c r="AI79" i="1" s="1"/>
  <c r="AG79" i="1"/>
  <c r="Z1318" i="1"/>
  <c r="Z1638" i="1"/>
  <c r="Z334" i="1"/>
  <c r="Z570" i="1"/>
  <c r="Z898" i="1"/>
  <c r="AH387" i="1"/>
  <c r="AI387" i="1" s="1"/>
  <c r="AG387" i="1"/>
  <c r="Z1191" i="1"/>
  <c r="Z112" i="1"/>
  <c r="Z388" i="1"/>
  <c r="Z764" i="1"/>
  <c r="Z1016" i="1"/>
  <c r="Z1428" i="1"/>
  <c r="AH67" i="1"/>
  <c r="AI67" i="1" s="1"/>
  <c r="AG67" i="1"/>
  <c r="Z667" i="1"/>
  <c r="Z1596" i="1"/>
  <c r="Z1447" i="1"/>
  <c r="Z157" i="1"/>
  <c r="Z357" i="1"/>
  <c r="Z501" i="1"/>
  <c r="Z685" i="1"/>
  <c r="Z913" i="1"/>
  <c r="Z1129" i="1"/>
  <c r="Z1269" i="1"/>
  <c r="Z740" i="1"/>
  <c r="Z760" i="1"/>
  <c r="Z996" i="1"/>
  <c r="Z1140" i="1"/>
  <c r="Z975" i="1"/>
  <c r="Z1255" i="1"/>
  <c r="Z245" i="1"/>
  <c r="Z937" i="1"/>
  <c r="Z1065" i="1"/>
  <c r="Z1465" i="1"/>
  <c r="Z1729" i="1"/>
  <c r="Z1655" i="1"/>
  <c r="Z1031" i="1"/>
  <c r="Z394" i="1"/>
  <c r="Z1771" i="1"/>
  <c r="Z121" i="1"/>
  <c r="Z381" i="1"/>
  <c r="Z489" i="1"/>
  <c r="Z833" i="1"/>
  <c r="P1093" i="1"/>
  <c r="Z1093" i="1" s="1"/>
  <c r="AJ1093" i="1"/>
  <c r="AH1557" i="1"/>
  <c r="AI1557" i="1" s="1"/>
  <c r="AG1557" i="1"/>
  <c r="Z633" i="1"/>
  <c r="Z983" i="1"/>
  <c r="Z1235" i="1"/>
  <c r="Z309" i="1"/>
  <c r="Z765" i="1"/>
  <c r="Z1013" i="1"/>
  <c r="AH1429" i="1"/>
  <c r="AI1429" i="1" s="1"/>
  <c r="AG1429" i="1"/>
  <c r="Z1537" i="1"/>
  <c r="Z1621" i="1"/>
  <c r="Z1749" i="1"/>
  <c r="Z369" i="1"/>
  <c r="Z786" i="1"/>
  <c r="Z258" i="1"/>
  <c r="Z12" i="1"/>
  <c r="Z300" i="1"/>
  <c r="Z436" i="1"/>
  <c r="AH1176" i="1"/>
  <c r="AI1176" i="1" s="1"/>
  <c r="AG1176" i="1"/>
  <c r="Z1644" i="1"/>
  <c r="Z319" i="1"/>
  <c r="Z643" i="1"/>
  <c r="Z1063" i="1"/>
  <c r="Z1463" i="1"/>
  <c r="Z425" i="1"/>
  <c r="AH673" i="1"/>
  <c r="AI673" i="1" s="1"/>
  <c r="AG673" i="1"/>
  <c r="Z817" i="1"/>
  <c r="Z374" i="1"/>
  <c r="P1697" i="1"/>
  <c r="Z747" i="1"/>
  <c r="Z854" i="1"/>
  <c r="Z1023" i="1"/>
  <c r="Z1001" i="1"/>
  <c r="Z1189" i="1"/>
  <c r="Z1437" i="1"/>
  <c r="Z1801" i="1"/>
  <c r="Z1668" i="1"/>
  <c r="Z839" i="1"/>
  <c r="Z247" i="1"/>
  <c r="AH787" i="1"/>
  <c r="AI787" i="1" s="1"/>
  <c r="AG787" i="1"/>
  <c r="Z1439" i="1"/>
  <c r="Z465" i="1"/>
  <c r="Z821" i="1"/>
  <c r="Z1397" i="1"/>
  <c r="Z1491" i="1"/>
  <c r="Z14" i="1"/>
  <c r="Z123" i="1"/>
  <c r="Z447" i="1"/>
  <c r="Z699" i="1"/>
  <c r="Z1169" i="1"/>
  <c r="Z1789" i="1"/>
  <c r="Z150" i="1"/>
  <c r="AC7" i="1"/>
  <c r="Z196" i="1"/>
  <c r="Z1772" i="1"/>
  <c r="Z320" i="1"/>
  <c r="Z1630" i="1"/>
  <c r="P734" i="1"/>
  <c r="Z734" i="1" s="1"/>
  <c r="AJ734" i="1"/>
  <c r="AH156" i="1"/>
  <c r="AI156" i="1" s="1"/>
  <c r="AG156" i="1"/>
  <c r="Z50" i="1"/>
  <c r="AG1027" i="1"/>
  <c r="AH1027" i="1"/>
  <c r="AI1027" i="1" s="1"/>
  <c r="Z344" i="1"/>
  <c r="Z1800" i="1"/>
  <c r="Z1739" i="1"/>
  <c r="AH1621" i="1"/>
  <c r="AI1621" i="1" s="1"/>
  <c r="AG1621" i="1"/>
  <c r="Z1480" i="1"/>
  <c r="Z405" i="1"/>
  <c r="Z182" i="1"/>
  <c r="AH293" i="1"/>
  <c r="AI293" i="1" s="1"/>
  <c r="AG293" i="1"/>
  <c r="Z1694" i="1"/>
  <c r="AH1397" i="1"/>
  <c r="AI1397" i="1" s="1"/>
  <c r="AG1397" i="1"/>
  <c r="Z842" i="1"/>
  <c r="Z430" i="1"/>
  <c r="Z1080" i="1"/>
  <c r="Z1622" i="1"/>
  <c r="Z142" i="1"/>
  <c r="P835" i="1"/>
  <c r="Z835" i="1" s="1"/>
  <c r="Z1575" i="1"/>
  <c r="Z809" i="1"/>
  <c r="Z1577" i="1"/>
  <c r="O158" i="1"/>
  <c r="O350" i="1"/>
  <c r="O478" i="1"/>
  <c r="O899" i="1"/>
  <c r="O1027" i="1"/>
  <c r="O1667" i="1"/>
  <c r="Z1204" i="1"/>
  <c r="Z732" i="1"/>
  <c r="Z1623" i="1"/>
  <c r="Z1111" i="1"/>
  <c r="P66" i="1"/>
  <c r="Z1042" i="1"/>
  <c r="Z419" i="1"/>
  <c r="Z1515" i="1"/>
  <c r="Z637" i="1"/>
  <c r="Z925" i="1"/>
  <c r="Z1549" i="1"/>
  <c r="Z1564" i="1"/>
  <c r="O66" i="1"/>
  <c r="S323" i="1"/>
  <c r="S451" i="1"/>
  <c r="O176" i="1"/>
  <c r="O368" i="1"/>
  <c r="S992" i="1"/>
  <c r="Z517" i="1"/>
  <c r="Z1647" i="1"/>
  <c r="AC4" i="1"/>
  <c r="AC5" i="1"/>
  <c r="S751" i="1"/>
  <c r="T751" i="1" s="1"/>
  <c r="U751" i="1" s="1"/>
  <c r="O980" i="1"/>
  <c r="S1697" i="1"/>
  <c r="T1697" i="1" s="1"/>
  <c r="U1697" i="1" s="1"/>
  <c r="Z230" i="1"/>
  <c r="Z964" i="1"/>
  <c r="Z1330" i="1"/>
  <c r="Z1620" i="1"/>
  <c r="Z427" i="1"/>
  <c r="Z827" i="1"/>
  <c r="Z1079" i="1"/>
  <c r="Z1362" i="1"/>
  <c r="Z1714" i="1"/>
  <c r="AH378" i="1"/>
  <c r="AI378" i="1" s="1"/>
  <c r="AG378" i="1"/>
  <c r="Z590" i="1"/>
  <c r="Z1130" i="1"/>
  <c r="Z1643" i="1"/>
  <c r="Z244" i="1"/>
  <c r="Z720" i="1"/>
  <c r="Z1088" i="1"/>
  <c r="AH1396" i="1"/>
  <c r="AI1396" i="1" s="1"/>
  <c r="AG1396" i="1"/>
  <c r="Z1804" i="1"/>
  <c r="Z495" i="1"/>
  <c r="AH776" i="1"/>
  <c r="AI776" i="1" s="1"/>
  <c r="AG776" i="1"/>
  <c r="AH1246" i="1"/>
  <c r="AI1246" i="1" s="1"/>
  <c r="AG1246" i="1"/>
  <c r="AH1586" i="1"/>
  <c r="AI1586" i="1" s="1"/>
  <c r="AG1586" i="1"/>
  <c r="Z86" i="1"/>
  <c r="AH338" i="1"/>
  <c r="AI338" i="1" s="1"/>
  <c r="AG338" i="1"/>
  <c r="Z974" i="1"/>
  <c r="Z39" i="1"/>
  <c r="AH515" i="1"/>
  <c r="AI515" i="1" s="1"/>
  <c r="AG515" i="1"/>
  <c r="P1283" i="1"/>
  <c r="Z1283" i="1" s="1"/>
  <c r="AJ1283" i="1"/>
  <c r="Z44" i="1"/>
  <c r="AH416" i="1"/>
  <c r="AI416" i="1" s="1"/>
  <c r="AG416" i="1"/>
  <c r="AH1184" i="1"/>
  <c r="AI1184" i="1" s="1"/>
  <c r="AG1184" i="1"/>
  <c r="Z1400" i="1"/>
  <c r="Z1632" i="1"/>
  <c r="Z1346" i="1"/>
  <c r="Z46" i="1"/>
  <c r="Z490" i="1"/>
  <c r="Z910" i="1"/>
  <c r="Z191" i="1"/>
  <c r="Z1123" i="1"/>
  <c r="Z1611" i="1"/>
  <c r="Z248" i="1"/>
  <c r="Z664" i="1"/>
  <c r="Z1008" i="1"/>
  <c r="AH23" i="1"/>
  <c r="AI23" i="1" s="1"/>
  <c r="AG23" i="1"/>
  <c r="Z1198" i="1"/>
  <c r="AH1630" i="1"/>
  <c r="AI1630" i="1" s="1"/>
  <c r="AG1630" i="1"/>
  <c r="Z106" i="1"/>
  <c r="Z406" i="1"/>
  <c r="Z958" i="1"/>
  <c r="Z47" i="1"/>
  <c r="Z491" i="1"/>
  <c r="Z1479" i="1"/>
  <c r="Z160" i="1"/>
  <c r="Z476" i="1"/>
  <c r="Z688" i="1"/>
  <c r="AH1120" i="1"/>
  <c r="AI1120" i="1" s="1"/>
  <c r="AG1120" i="1"/>
  <c r="Z1440" i="1"/>
  <c r="Z1238" i="1"/>
  <c r="Z1610" i="1"/>
  <c r="AH186" i="1"/>
  <c r="AI186" i="1" s="1"/>
  <c r="AG186" i="1"/>
  <c r="Z510" i="1"/>
  <c r="Z938" i="1"/>
  <c r="Z531" i="1"/>
  <c r="Z1223" i="1"/>
  <c r="AH28" i="1"/>
  <c r="AI28" i="1" s="1"/>
  <c r="AG28" i="1"/>
  <c r="Z252" i="1"/>
  <c r="Z1794" i="1"/>
  <c r="Z550" i="1"/>
  <c r="Z1086" i="1"/>
  <c r="Z971" i="1"/>
  <c r="Z72" i="1"/>
  <c r="Z408" i="1"/>
  <c r="Z588" i="1"/>
  <c r="Z1056" i="1"/>
  <c r="Z1444" i="1"/>
  <c r="AH131" i="1"/>
  <c r="AI131" i="1" s="1"/>
  <c r="AG131" i="1"/>
  <c r="AH846" i="1"/>
  <c r="AI846" i="1" s="1"/>
  <c r="AG846" i="1"/>
  <c r="Z1338" i="1"/>
  <c r="Z1686" i="1"/>
  <c r="AH390" i="1"/>
  <c r="AI390" i="1" s="1"/>
  <c r="AG390" i="1"/>
  <c r="Z586" i="1"/>
  <c r="Z946" i="1"/>
  <c r="Z579" i="1"/>
  <c r="Z1231" i="1"/>
  <c r="Z128" i="1"/>
  <c r="AH480" i="1"/>
  <c r="AI480" i="1" s="1"/>
  <c r="AG480" i="1"/>
  <c r="AH788" i="1"/>
  <c r="AI788" i="1" s="1"/>
  <c r="AG788" i="1"/>
  <c r="AH1056" i="1"/>
  <c r="AI1056" i="1" s="1"/>
  <c r="AG1056" i="1"/>
  <c r="AH1504" i="1"/>
  <c r="AI1504" i="1" s="1"/>
  <c r="AG1504" i="1"/>
  <c r="Z107" i="1"/>
  <c r="Z707" i="1"/>
  <c r="Z143" i="1"/>
  <c r="Z1612" i="1"/>
  <c r="Z255" i="1"/>
  <c r="AH1483" i="1"/>
  <c r="AI1483" i="1" s="1"/>
  <c r="AG1483" i="1"/>
  <c r="Z377" i="1"/>
  <c r="AH805" i="1"/>
  <c r="AI805" i="1" s="1"/>
  <c r="AG805" i="1"/>
  <c r="Z1289" i="1"/>
  <c r="Z1381" i="1"/>
  <c r="Z1553" i="1"/>
  <c r="Z265" i="1"/>
  <c r="Z1078" i="1"/>
  <c r="Z561" i="1"/>
  <c r="Z668" i="1"/>
  <c r="Z1012" i="1"/>
  <c r="Z1007" i="1"/>
  <c r="Z1295" i="1"/>
  <c r="Z45" i="1"/>
  <c r="Z261" i="1"/>
  <c r="Z597" i="1"/>
  <c r="Z709" i="1"/>
  <c r="Z957" i="1"/>
  <c r="Z1365" i="1"/>
  <c r="Z1481" i="1"/>
  <c r="Z1745" i="1"/>
  <c r="Z1715" i="1"/>
  <c r="Z1207" i="1"/>
  <c r="Z22" i="1"/>
  <c r="Z414" i="1"/>
  <c r="Z423" i="1"/>
  <c r="AH627" i="1"/>
  <c r="AI627" i="1" s="1"/>
  <c r="AG627" i="1"/>
  <c r="AH1547" i="1"/>
  <c r="AI1547" i="1" s="1"/>
  <c r="AG1547" i="1"/>
  <c r="Z5" i="1"/>
  <c r="Z137" i="1"/>
  <c r="Z505" i="1"/>
  <c r="Z1225" i="1"/>
  <c r="Z1557" i="1"/>
  <c r="Z1075" i="1"/>
  <c r="AH271" i="1"/>
  <c r="AI271" i="1" s="1"/>
  <c r="AG271" i="1"/>
  <c r="Z1015" i="1"/>
  <c r="Z1263" i="1"/>
  <c r="AH229" i="1"/>
  <c r="AI229" i="1" s="1"/>
  <c r="AG229" i="1"/>
  <c r="Z325" i="1"/>
  <c r="AH421" i="1"/>
  <c r="AI421" i="1" s="1"/>
  <c r="AG421" i="1"/>
  <c r="Z1429" i="1"/>
  <c r="Z1641" i="1"/>
  <c r="Z1765" i="1"/>
  <c r="Z1046" i="1"/>
  <c r="AH623" i="1"/>
  <c r="AI623" i="1" s="1"/>
  <c r="AG623" i="1"/>
  <c r="Z40" i="1"/>
  <c r="Z316" i="1"/>
  <c r="Z452" i="1"/>
  <c r="Z683" i="1"/>
  <c r="Z1779" i="1"/>
  <c r="Z125" i="1"/>
  <c r="Z445" i="1"/>
  <c r="AH837" i="1"/>
  <c r="AI837" i="1" s="1"/>
  <c r="AG837" i="1"/>
  <c r="AH1157" i="1"/>
  <c r="AI1157" i="1" s="1"/>
  <c r="AG1157" i="1"/>
  <c r="Z1297" i="1"/>
  <c r="Z630" i="1"/>
  <c r="Z1699" i="1"/>
  <c r="Z1539" i="1"/>
  <c r="Z1110" i="1"/>
  <c r="Z175" i="1"/>
  <c r="Z1243" i="1"/>
  <c r="AH1615" i="1"/>
  <c r="AI1615" i="1" s="1"/>
  <c r="AG1615" i="1"/>
  <c r="Z313" i="1"/>
  <c r="Z1017" i="1"/>
  <c r="Z1457" i="1"/>
  <c r="P1310" i="1"/>
  <c r="Z787" i="1"/>
  <c r="Z1471" i="1"/>
  <c r="Z81" i="1"/>
  <c r="Z193" i="1"/>
  <c r="Z481" i="1"/>
  <c r="Z1301" i="1"/>
  <c r="Z1417" i="1"/>
  <c r="Z164" i="1"/>
  <c r="Z1043" i="1"/>
  <c r="Z1555" i="1"/>
  <c r="Z1744" i="1"/>
  <c r="Z479" i="1"/>
  <c r="Z1587" i="1"/>
  <c r="Z241" i="1"/>
  <c r="Z849" i="1"/>
  <c r="Z233" i="1"/>
  <c r="Z1281" i="1"/>
  <c r="Z719" i="1"/>
  <c r="AG1475" i="1"/>
  <c r="AH1475" i="1"/>
  <c r="AI1475" i="1" s="1"/>
  <c r="Z822" i="1"/>
  <c r="AH478" i="1"/>
  <c r="AI478" i="1" s="1"/>
  <c r="AG478" i="1"/>
  <c r="Z1796" i="1"/>
  <c r="Z1733" i="1"/>
  <c r="Z412" i="1"/>
  <c r="Z1060" i="1"/>
  <c r="Z1624" i="1"/>
  <c r="Z93" i="1"/>
  <c r="Z617" i="1"/>
  <c r="Z195" i="1"/>
  <c r="Z705" i="1"/>
  <c r="Z1654" i="1"/>
  <c r="Z540" i="1"/>
  <c r="Z641" i="1"/>
  <c r="Z1540" i="1"/>
  <c r="S158" i="1"/>
  <c r="S350" i="1"/>
  <c r="T350" i="1" s="1"/>
  <c r="U350" i="1" s="1"/>
  <c r="S478" i="1"/>
  <c r="S899" i="1"/>
  <c r="S1027" i="1"/>
  <c r="S1667" i="1"/>
  <c r="T1667" i="1" s="1"/>
  <c r="U1667" i="1" s="1"/>
  <c r="Z1175" i="1"/>
  <c r="Z1268" i="1"/>
  <c r="Z16" i="1"/>
  <c r="Z1306" i="1"/>
  <c r="Z82" i="1"/>
  <c r="Z1074" i="1"/>
  <c r="Z1067" i="1"/>
  <c r="Z1499" i="1"/>
  <c r="Z1037" i="1"/>
  <c r="Z697" i="1"/>
  <c r="S66" i="1"/>
  <c r="T66" i="1" s="1"/>
  <c r="U66" i="1" s="1"/>
  <c r="S176" i="1"/>
  <c r="S368" i="1"/>
  <c r="Z1308" i="1"/>
  <c r="Z287" i="1"/>
  <c r="Z1443" i="1"/>
  <c r="AC6" i="1"/>
  <c r="S980" i="1"/>
  <c r="P346" i="1"/>
  <c r="Z346" i="1" s="1"/>
  <c r="Z294" i="1"/>
  <c r="Z1696" i="1"/>
  <c r="Z1303" i="1"/>
  <c r="Z1076" i="1"/>
  <c r="P1394" i="1"/>
  <c r="Z1394" i="1" s="1"/>
  <c r="Z1695" i="1"/>
  <c r="Z1349" i="1"/>
  <c r="Z737" i="1"/>
  <c r="Z1402" i="1"/>
  <c r="Z42" i="1"/>
  <c r="AH414" i="1"/>
  <c r="AI414" i="1" s="1"/>
  <c r="AG414" i="1"/>
  <c r="AH606" i="1"/>
  <c r="AI606" i="1" s="1"/>
  <c r="AG606" i="1"/>
  <c r="Z947" i="1"/>
  <c r="Z84" i="1"/>
  <c r="Z260" i="1"/>
  <c r="Z768" i="1"/>
  <c r="Z43" i="1"/>
  <c r="Z567" i="1"/>
  <c r="AH518" i="1"/>
  <c r="AI518" i="1" s="1"/>
  <c r="AG518" i="1"/>
  <c r="Z1282" i="1"/>
  <c r="AH1694" i="1"/>
  <c r="AI1694" i="1" s="1"/>
  <c r="AG1694" i="1"/>
  <c r="Z111" i="1"/>
  <c r="Z555" i="1"/>
  <c r="Z1323" i="1"/>
  <c r="Z60" i="1"/>
  <c r="Z440" i="1"/>
  <c r="Z1228" i="1"/>
  <c r="Z1416" i="1"/>
  <c r="AH1346" i="1"/>
  <c r="AI1346" i="1" s="1"/>
  <c r="AG1346" i="1"/>
  <c r="Z1366" i="1"/>
  <c r="Z506" i="1"/>
  <c r="Z934" i="1"/>
  <c r="AH259" i="1"/>
  <c r="AI259" i="1" s="1"/>
  <c r="AG259" i="1"/>
  <c r="AG1155" i="1"/>
  <c r="AH1155" i="1"/>
  <c r="AI1155" i="1" s="1"/>
  <c r="AH1775" i="1"/>
  <c r="AI1775" i="1" s="1"/>
  <c r="AG1775" i="1"/>
  <c r="AH284" i="1"/>
  <c r="AI284" i="1" s="1"/>
  <c r="AG284" i="1"/>
  <c r="Z756" i="1"/>
  <c r="Z1024" i="1"/>
  <c r="AH342" i="1"/>
  <c r="AI342" i="1" s="1"/>
  <c r="AG342" i="1"/>
  <c r="AH1266" i="1"/>
  <c r="AI1266" i="1" s="1"/>
  <c r="AG1266" i="1"/>
  <c r="Z1742" i="1"/>
  <c r="Z122" i="1"/>
  <c r="Z426" i="1"/>
  <c r="Z978" i="1"/>
  <c r="Z87" i="1"/>
  <c r="Z308" i="1"/>
  <c r="Z492" i="1"/>
  <c r="Z708" i="1"/>
  <c r="Z1192" i="1"/>
  <c r="Z1456" i="1"/>
  <c r="Z1254" i="1"/>
  <c r="Z1634" i="1"/>
  <c r="Z314" i="1"/>
  <c r="Z566" i="1"/>
  <c r="Z1082" i="1"/>
  <c r="Z571" i="1"/>
  <c r="Z1259" i="1"/>
  <c r="AH48" i="1"/>
  <c r="AI48" i="1" s="1"/>
  <c r="AG48" i="1"/>
  <c r="AH808" i="1"/>
  <c r="AI808" i="1" s="1"/>
  <c r="AG808" i="1"/>
  <c r="Z1454" i="1"/>
  <c r="Z10" i="1"/>
  <c r="Z298" i="1"/>
  <c r="AH754" i="1"/>
  <c r="AI754" i="1" s="1"/>
  <c r="AG754" i="1"/>
  <c r="AH1138" i="1"/>
  <c r="AI1138" i="1" s="1"/>
  <c r="AG1138" i="1"/>
  <c r="Z387" i="1"/>
  <c r="Z1003" i="1"/>
  <c r="AH92" i="1"/>
  <c r="AI92" i="1" s="1"/>
  <c r="AG92" i="1"/>
  <c r="Z448" i="1"/>
  <c r="AH652" i="1"/>
  <c r="AI652" i="1" s="1"/>
  <c r="AG652" i="1"/>
  <c r="Z1104" i="1"/>
  <c r="Z1460" i="1"/>
  <c r="Z179" i="1"/>
  <c r="Z686" i="1"/>
  <c r="Z1358" i="1"/>
  <c r="Z1710" i="1"/>
  <c r="Z434" i="1"/>
  <c r="Z602" i="1"/>
  <c r="Z1106" i="1"/>
  <c r="Z623" i="1"/>
  <c r="AH1391" i="1"/>
  <c r="AI1391" i="1" s="1"/>
  <c r="AG1391" i="1"/>
  <c r="Z168" i="1"/>
  <c r="Z532" i="1"/>
  <c r="Z808" i="1"/>
  <c r="Z1128" i="1"/>
  <c r="Z1532" i="1"/>
  <c r="Z1636" i="1"/>
  <c r="Z799" i="1"/>
  <c r="Z1483" i="1"/>
  <c r="Z393" i="1"/>
  <c r="Z805" i="1"/>
  <c r="Z1581" i="1"/>
  <c r="Z1681" i="1"/>
  <c r="Z1028" i="1"/>
  <c r="Z59" i="1"/>
  <c r="Z1335" i="1"/>
  <c r="Z281" i="1"/>
  <c r="Z621" i="1"/>
  <c r="Z761" i="1"/>
  <c r="Z977" i="1"/>
  <c r="Z1273" i="1"/>
  <c r="Z1761" i="1"/>
  <c r="Z810" i="1"/>
  <c r="Z627" i="1"/>
  <c r="Z1055" i="1"/>
  <c r="Z1547" i="1"/>
  <c r="Z161" i="1"/>
  <c r="Z525" i="1"/>
  <c r="Z1241" i="1"/>
  <c r="Z1585" i="1"/>
  <c r="Z1685" i="1"/>
  <c r="Z1203" i="1"/>
  <c r="Z1343" i="1"/>
  <c r="Z1603" i="1"/>
  <c r="Z229" i="1"/>
  <c r="Z341" i="1"/>
  <c r="Z421" i="1"/>
  <c r="Z1053" i="1"/>
  <c r="Z1353" i="1"/>
  <c r="Z1453" i="1"/>
  <c r="Z1665" i="1"/>
  <c r="Z1781" i="1"/>
  <c r="Z1422" i="1"/>
  <c r="Z979" i="1"/>
  <c r="Z1467" i="1"/>
  <c r="Z56" i="1"/>
  <c r="Z332" i="1"/>
  <c r="Z468" i="1"/>
  <c r="Z904" i="1"/>
  <c r="Z1412" i="1"/>
  <c r="Z1311" i="1"/>
  <c r="Z9" i="1"/>
  <c r="Z461" i="1"/>
  <c r="Z837" i="1"/>
  <c r="Z1157" i="1"/>
  <c r="Z1317" i="1"/>
  <c r="Z1420" i="1"/>
  <c r="Z225" i="1"/>
  <c r="Z1095" i="1"/>
  <c r="Z194" i="1"/>
  <c r="Z575" i="1"/>
  <c r="Z823" i="1"/>
  <c r="Z1615" i="1"/>
  <c r="Z329" i="1"/>
  <c r="Z1473" i="1"/>
  <c r="P351" i="1"/>
  <c r="Z351" i="1" s="1"/>
  <c r="Z292" i="1"/>
  <c r="Z1719" i="1"/>
  <c r="Z1680" i="1"/>
  <c r="Z1755" i="1"/>
  <c r="Z97" i="1"/>
  <c r="Z297" i="1"/>
  <c r="Z497" i="1"/>
  <c r="Z1193" i="1"/>
  <c r="Z1321" i="1"/>
  <c r="Z1107" i="1"/>
  <c r="Z1619" i="1"/>
  <c r="Z894" i="1"/>
  <c r="Z1066" i="1"/>
  <c r="Z1760" i="1"/>
  <c r="Z511" i="1"/>
  <c r="Z1219" i="1"/>
  <c r="Z1631" i="1"/>
  <c r="Z41" i="1"/>
  <c r="Z257" i="1"/>
  <c r="Z757" i="1"/>
  <c r="Z877" i="1"/>
  <c r="Z973" i="1"/>
  <c r="Z174" i="1"/>
  <c r="Z1727" i="1"/>
  <c r="Z322" i="1"/>
  <c r="Z502" i="1"/>
  <c r="AH1178" i="1"/>
  <c r="AI1178" i="1" s="1"/>
  <c r="AG1178" i="1"/>
  <c r="Z246" i="1"/>
  <c r="Z1114" i="1"/>
  <c r="Z1250" i="1"/>
  <c r="Z1134" i="1"/>
  <c r="AH620" i="1"/>
  <c r="AI620" i="1" s="1"/>
  <c r="AG620" i="1"/>
  <c r="AH992" i="1"/>
  <c r="AI992" i="1" s="1"/>
  <c r="AG992" i="1"/>
  <c r="Z790" i="1"/>
  <c r="AG1667" i="1"/>
  <c r="AH1667" i="1"/>
  <c r="AI1667" i="1" s="1"/>
  <c r="AH159" i="1"/>
  <c r="AI159" i="1" s="1"/>
  <c r="AG159" i="1"/>
  <c r="AH980" i="1"/>
  <c r="AI980" i="1" s="1"/>
  <c r="AG980" i="1"/>
  <c r="AH143" i="1"/>
  <c r="AI143" i="1" s="1"/>
  <c r="AG143" i="1"/>
  <c r="AH368" i="1"/>
  <c r="AI368" i="1" s="1"/>
  <c r="AG368" i="1"/>
  <c r="AH1269" i="1"/>
  <c r="AI1269" i="1" s="1"/>
  <c r="AG1269" i="1"/>
  <c r="Z68" i="1"/>
  <c r="Z813" i="1"/>
  <c r="Z1206" i="1"/>
  <c r="Z604" i="1"/>
  <c r="O159" i="1"/>
  <c r="P736" i="1"/>
  <c r="Z736" i="1" s="1"/>
  <c r="Z831" i="1"/>
  <c r="Z269" i="1"/>
  <c r="Z717" i="1"/>
  <c r="Z1613" i="1"/>
  <c r="Z769" i="1"/>
  <c r="S156" i="1"/>
  <c r="O736" i="1"/>
  <c r="O800" i="1"/>
  <c r="Z1507" i="1"/>
  <c r="AC14" i="1"/>
  <c r="O1502" i="1"/>
  <c r="O1566" i="1"/>
  <c r="O932" i="1"/>
  <c r="O1604" i="1"/>
  <c r="O346" i="1"/>
  <c r="Z151" i="1"/>
  <c r="Z723" i="1"/>
  <c r="Z1508" i="1"/>
  <c r="Z852" i="1"/>
  <c r="Z855" i="1"/>
  <c r="AH1458" i="1"/>
  <c r="AI1458" i="1" s="1"/>
  <c r="AG1458" i="1"/>
  <c r="Z58" i="1"/>
  <c r="Z438" i="1"/>
  <c r="Z654" i="1"/>
  <c r="AH31" i="1"/>
  <c r="AI31" i="1" s="1"/>
  <c r="AG31" i="1"/>
  <c r="Z1059" i="1"/>
  <c r="Z100" i="1"/>
  <c r="Z356" i="1"/>
  <c r="Z796" i="1"/>
  <c r="Z1536" i="1"/>
  <c r="Z83" i="1"/>
  <c r="Z595" i="1"/>
  <c r="Z702" i="1"/>
  <c r="Z1382" i="1"/>
  <c r="AH1714" i="1"/>
  <c r="AI1714" i="1" s="1"/>
  <c r="AG1714" i="1"/>
  <c r="Z118" i="1"/>
  <c r="Z382" i="1"/>
  <c r="Z1407" i="1"/>
  <c r="Z456" i="1"/>
  <c r="Z704" i="1"/>
  <c r="Z1244" i="1"/>
  <c r="Z1436" i="1"/>
  <c r="AH834" i="1"/>
  <c r="AI834" i="1" s="1"/>
  <c r="AG834" i="1"/>
  <c r="Z1406" i="1"/>
  <c r="AH286" i="1"/>
  <c r="AI286" i="1" s="1"/>
  <c r="AG286" i="1"/>
  <c r="AH542" i="1"/>
  <c r="AI542" i="1" s="1"/>
  <c r="AG542" i="1"/>
  <c r="AH990" i="1"/>
  <c r="AI990" i="1" s="1"/>
  <c r="AG990" i="1"/>
  <c r="Z371" i="1"/>
  <c r="Z1215" i="1"/>
  <c r="Z88" i="1"/>
  <c r="AH304" i="1"/>
  <c r="AI304" i="1" s="1"/>
  <c r="AG304" i="1"/>
  <c r="Z800" i="1"/>
  <c r="Z1136" i="1"/>
  <c r="AH22" i="1"/>
  <c r="AI22" i="1" s="1"/>
  <c r="AG22" i="1"/>
  <c r="Z1290" i="1"/>
  <c r="Z138" i="1"/>
  <c r="Z526" i="1"/>
  <c r="Z994" i="1"/>
  <c r="Z119" i="1"/>
  <c r="Z655" i="1"/>
  <c r="AH1583" i="1"/>
  <c r="AI1583" i="1" s="1"/>
  <c r="AG1583" i="1"/>
  <c r="Z324" i="1"/>
  <c r="Z508" i="1"/>
  <c r="Z776" i="1"/>
  <c r="Z1216" i="1"/>
  <c r="Z1472" i="1"/>
  <c r="Z1314" i="1"/>
  <c r="AH1650" i="1"/>
  <c r="AI1650" i="1" s="1"/>
  <c r="AG1650" i="1"/>
  <c r="Z330" i="1"/>
  <c r="Z582" i="1"/>
  <c r="Z1102" i="1"/>
  <c r="Z703" i="1"/>
  <c r="Z1299" i="1"/>
  <c r="Z92" i="1"/>
  <c r="Z1470" i="1"/>
  <c r="AH30" i="1"/>
  <c r="AI30" i="1" s="1"/>
  <c r="AG30" i="1"/>
  <c r="AH330" i="1"/>
  <c r="AI330" i="1" s="1"/>
  <c r="AG330" i="1"/>
  <c r="Z922" i="1"/>
  <c r="Z11" i="1"/>
  <c r="Z435" i="1"/>
  <c r="AG1091" i="1"/>
  <c r="AH1091" i="1"/>
  <c r="AI1091" i="1" s="1"/>
  <c r="Z276" i="1"/>
  <c r="Z464" i="1"/>
  <c r="Z712" i="1"/>
  <c r="Z1196" i="1"/>
  <c r="Z1476" i="1"/>
  <c r="AH223" i="1"/>
  <c r="AI223" i="1" s="1"/>
  <c r="AG223" i="1"/>
  <c r="Z798" i="1"/>
  <c r="AH1374" i="1"/>
  <c r="AI1374" i="1" s="1"/>
  <c r="AG1374" i="1"/>
  <c r="AH1778" i="1"/>
  <c r="AI1778" i="1" s="1"/>
  <c r="AG1778" i="1"/>
  <c r="Z450" i="1"/>
  <c r="Z626" i="1"/>
  <c r="Z1126" i="1"/>
  <c r="Z711" i="1"/>
  <c r="Z192" i="1"/>
  <c r="AH608" i="1"/>
  <c r="AI608" i="1" s="1"/>
  <c r="AG608" i="1"/>
  <c r="Z884" i="1"/>
  <c r="AH1220" i="1"/>
  <c r="AI1220" i="1" s="1"/>
  <c r="AG1220" i="1"/>
  <c r="Z1736" i="1"/>
  <c r="Z383" i="1"/>
  <c r="Z895" i="1"/>
  <c r="Z1684" i="1"/>
  <c r="Z1731" i="1"/>
  <c r="Z197" i="1"/>
  <c r="Z413" i="1"/>
  <c r="Z1197" i="1"/>
  <c r="Z1705" i="1"/>
  <c r="Z1159" i="1"/>
  <c r="Z534" i="1"/>
  <c r="Z804" i="1"/>
  <c r="Z1732" i="1"/>
  <c r="Z99" i="1"/>
  <c r="Z305" i="1"/>
  <c r="Z993" i="1"/>
  <c r="Z1637" i="1"/>
  <c r="Z1777" i="1"/>
  <c r="Z1108" i="1"/>
  <c r="Z1387" i="1"/>
  <c r="Z838" i="1"/>
  <c r="AH1135" i="1"/>
  <c r="AI1135" i="1" s="1"/>
  <c r="AG1135" i="1"/>
  <c r="Z185" i="1"/>
  <c r="Z1133" i="1"/>
  <c r="Z1257" i="1"/>
  <c r="Z1385" i="1"/>
  <c r="Z1601" i="1"/>
  <c r="Z1709" i="1"/>
  <c r="Z1523" i="1"/>
  <c r="AG1411" i="1"/>
  <c r="AH1411" i="1"/>
  <c r="AI1411" i="1" s="1"/>
  <c r="AH1647" i="1"/>
  <c r="AI1647" i="1" s="1"/>
  <c r="AG1647" i="1"/>
  <c r="Z249" i="1"/>
  <c r="Z549" i="1"/>
  <c r="Z1277" i="1"/>
  <c r="Z1469" i="1"/>
  <c r="Z1797" i="1"/>
  <c r="Z1486" i="1"/>
  <c r="Z207" i="1"/>
  <c r="Z443" i="1"/>
  <c r="Z1011" i="1"/>
  <c r="Z484" i="1"/>
  <c r="AH1696" i="1"/>
  <c r="AI1696" i="1" s="1"/>
  <c r="AG1696" i="1"/>
  <c r="Z535" i="1"/>
  <c r="Z1151" i="1"/>
  <c r="Z477" i="1"/>
  <c r="AH1185" i="1"/>
  <c r="AI1185" i="1" s="1"/>
  <c r="AG1185" i="1"/>
  <c r="Z1337" i="1"/>
  <c r="Z1516" i="1"/>
  <c r="Z865" i="1"/>
  <c r="Z404" i="1"/>
  <c r="Z1524" i="1"/>
  <c r="Z521" i="1"/>
  <c r="Z603" i="1"/>
  <c r="Z879" i="1"/>
  <c r="AH677" i="1"/>
  <c r="AI677" i="1" s="1"/>
  <c r="AG677" i="1"/>
  <c r="Z929" i="1"/>
  <c r="Z1357" i="1"/>
  <c r="Z395" i="1"/>
  <c r="Z342" i="1"/>
  <c r="Z1704" i="1"/>
  <c r="Z327" i="1"/>
  <c r="Z1279" i="1"/>
  <c r="Z1787" i="1"/>
  <c r="Z113" i="1"/>
  <c r="Z1217" i="1"/>
  <c r="Z1341" i="1"/>
  <c r="Z1171" i="1"/>
  <c r="Z649" i="1"/>
  <c r="Z1278" i="1"/>
  <c r="Z1378" i="1"/>
  <c r="AH1554" i="1"/>
  <c r="AI1554" i="1" s="1"/>
  <c r="AG1554" i="1"/>
  <c r="Z1734" i="1"/>
  <c r="Z295" i="1"/>
  <c r="Z551" i="1"/>
  <c r="Z1251" i="1"/>
  <c r="Z1679" i="1"/>
  <c r="Z57" i="1"/>
  <c r="Z277" i="1"/>
  <c r="Z989" i="1"/>
  <c r="Z1361" i="1"/>
  <c r="Z1461" i="1"/>
  <c r="Q1435" i="1"/>
  <c r="R1435" i="1" s="1"/>
  <c r="Q16" i="1"/>
  <c r="R16" i="1" s="1"/>
  <c r="S4" i="1"/>
  <c r="O4" i="1"/>
  <c r="Q321" i="1" l="1"/>
  <c r="R321" i="1" s="1"/>
  <c r="Z645" i="1"/>
  <c r="Z901" i="1"/>
  <c r="Z1312" i="1"/>
  <c r="Q1409" i="1"/>
  <c r="R1409" i="1" s="1"/>
  <c r="Q466" i="1"/>
  <c r="R466" i="1" s="1"/>
  <c r="Q26" i="1"/>
  <c r="R26" i="1" s="1"/>
  <c r="Z558" i="1"/>
  <c r="Z1172" i="1"/>
  <c r="Z1307" i="1"/>
  <c r="Q963" i="1"/>
  <c r="R963" i="1" s="1"/>
  <c r="Q23" i="1"/>
  <c r="R23" i="1" s="1"/>
  <c r="Z315" i="1"/>
  <c r="Z183" i="1"/>
  <c r="Q198" i="1"/>
  <c r="R198" i="1" s="1"/>
  <c r="Z1550" i="1"/>
  <c r="Z1721" i="1"/>
  <c r="Z514" i="1"/>
  <c r="Z609" i="1"/>
  <c r="Z384" i="1"/>
  <c r="Z775" i="1"/>
  <c r="Q552" i="1"/>
  <c r="R552" i="1" s="1"/>
  <c r="Z990" i="1"/>
  <c r="Z612" i="1"/>
  <c r="Z1245" i="1"/>
  <c r="Z363" i="1"/>
  <c r="Z1763" i="1"/>
  <c r="Z801" i="1"/>
  <c r="Z1716" i="1"/>
  <c r="Z1517" i="1"/>
  <c r="Z1570" i="1"/>
  <c r="Q982" i="1"/>
  <c r="R982" i="1" s="1"/>
  <c r="AC982" i="1" s="1"/>
  <c r="Z1047" i="1"/>
  <c r="Z771" i="1"/>
  <c r="Z180" i="1"/>
  <c r="Z268" i="1"/>
  <c r="Z698" i="1"/>
  <c r="Q35" i="1"/>
  <c r="R35" i="1" s="1"/>
  <c r="Q319" i="1"/>
  <c r="R319" i="1" s="1"/>
  <c r="AC319" i="1" s="1"/>
  <c r="Q39" i="1"/>
  <c r="R39" i="1" s="1"/>
  <c r="AC39" i="1" s="1"/>
  <c r="AE39" i="1" s="1"/>
  <c r="Z1090" i="1"/>
  <c r="Z1758" i="1"/>
  <c r="Z223" i="1"/>
  <c r="Z1094" i="1"/>
  <c r="Z875" i="1"/>
  <c r="Z670" i="1"/>
  <c r="Z401" i="1"/>
  <c r="Z522" i="1"/>
  <c r="Z671" i="1"/>
  <c r="Q1023" i="1"/>
  <c r="R1023" i="1" s="1"/>
  <c r="Q620" i="1"/>
  <c r="R620" i="1" s="1"/>
  <c r="Q938" i="1"/>
  <c r="R938" i="1" s="1"/>
  <c r="Z513" i="1"/>
  <c r="Z20" i="1"/>
  <c r="Z1597" i="1"/>
  <c r="Z31" i="1"/>
  <c r="Z390" i="1"/>
  <c r="Z220" i="1"/>
  <c r="Z1431" i="1"/>
  <c r="Z331" i="1"/>
  <c r="Q1403" i="1"/>
  <c r="R1403" i="1" s="1"/>
  <c r="Q443" i="1"/>
  <c r="R443" i="1" s="1"/>
  <c r="Q1573" i="1"/>
  <c r="R1573" i="1" s="1"/>
  <c r="AC1573" i="1" s="1"/>
  <c r="Z600" i="1"/>
  <c r="Z606" i="1"/>
  <c r="Z62" i="1"/>
  <c r="Z653" i="1"/>
  <c r="Z1757" i="1"/>
  <c r="Q1132" i="1"/>
  <c r="R1132" i="1" s="1"/>
  <c r="Q1535" i="1"/>
  <c r="R1535" i="1" s="1"/>
  <c r="Z75" i="1"/>
  <c r="Z1029" i="1"/>
  <c r="Z304" i="1"/>
  <c r="Z1712" i="1"/>
  <c r="Z216" i="1"/>
  <c r="Z564" i="1"/>
  <c r="Z515" i="1"/>
  <c r="Q266" i="1"/>
  <c r="R266" i="1" s="1"/>
  <c r="Q199" i="1"/>
  <c r="R199" i="1" s="1"/>
  <c r="AC199" i="1" s="1"/>
  <c r="Q655" i="1"/>
  <c r="R655" i="1" s="1"/>
  <c r="AC655" i="1" s="1"/>
  <c r="Q458" i="1"/>
  <c r="R458" i="1" s="1"/>
  <c r="Q41" i="1"/>
  <c r="R41" i="1" s="1"/>
  <c r="Q1322" i="1"/>
  <c r="R1322" i="1" s="1"/>
  <c r="Q292" i="1"/>
  <c r="R292" i="1" s="1"/>
  <c r="Q709" i="1"/>
  <c r="R709" i="1" s="1"/>
  <c r="AC709" i="1" s="1"/>
  <c r="Q1241" i="1"/>
  <c r="R1241" i="1" s="1"/>
  <c r="Q238" i="1"/>
  <c r="R238" i="1" s="1"/>
  <c r="AC238" i="1" s="1"/>
  <c r="Q1749" i="1"/>
  <c r="R1749" i="1" s="1"/>
  <c r="Q1654" i="1"/>
  <c r="R1654" i="1" s="1"/>
  <c r="Q64" i="1"/>
  <c r="R64" i="1" s="1"/>
  <c r="Q1746" i="1"/>
  <c r="R1746" i="1" s="1"/>
  <c r="Q609" i="1"/>
  <c r="R609" i="1" s="1"/>
  <c r="Q173" i="1"/>
  <c r="R173" i="1" s="1"/>
  <c r="AC173" i="1" s="1"/>
  <c r="Q1336" i="1"/>
  <c r="R1336" i="1" s="1"/>
  <c r="Q610" i="1"/>
  <c r="R610" i="1" s="1"/>
  <c r="AC610" i="1" s="1"/>
  <c r="Q249" i="1"/>
  <c r="R249" i="1" s="1"/>
  <c r="AC249" i="1" s="1"/>
  <c r="Q1020" i="1"/>
  <c r="R1020" i="1" s="1"/>
  <c r="Q104" i="1"/>
  <c r="R104" i="1" s="1"/>
  <c r="Z1194" i="1"/>
  <c r="Z159" i="1"/>
  <c r="Q949" i="1"/>
  <c r="R949" i="1" s="1"/>
  <c r="AC949" i="1" s="1"/>
  <c r="Q149" i="1"/>
  <c r="R149" i="1" s="1"/>
  <c r="Q202" i="1"/>
  <c r="R202" i="1" s="1"/>
  <c r="AC202" i="1" s="1"/>
  <c r="Q91" i="1"/>
  <c r="R91" i="1" s="1"/>
  <c r="Q1612" i="1"/>
  <c r="R1612" i="1" s="1"/>
  <c r="Q660" i="1"/>
  <c r="R660" i="1" s="1"/>
  <c r="Q1761" i="1"/>
  <c r="R1761" i="1" s="1"/>
  <c r="Q147" i="1"/>
  <c r="R147" i="1" s="1"/>
  <c r="Q261" i="1"/>
  <c r="R261" i="1" s="1"/>
  <c r="AC261" i="1" s="1"/>
  <c r="Q1488" i="1"/>
  <c r="R1488" i="1" s="1"/>
  <c r="Q314" i="1"/>
  <c r="R314" i="1" s="1"/>
  <c r="AC314" i="1" s="1"/>
  <c r="Q612" i="1"/>
  <c r="R612" i="1" s="1"/>
  <c r="AC612" i="1" s="1"/>
  <c r="Q881" i="1"/>
  <c r="R881" i="1" s="1"/>
  <c r="Q239" i="1"/>
  <c r="R239" i="1" s="1"/>
  <c r="Q1004" i="1"/>
  <c r="R1004" i="1" s="1"/>
  <c r="Q595" i="1"/>
  <c r="R595" i="1" s="1"/>
  <c r="Q1372" i="1"/>
  <c r="R1372" i="1" s="1"/>
  <c r="AC1372" i="1" s="1"/>
  <c r="Q137" i="1"/>
  <c r="R137" i="1" s="1"/>
  <c r="Q162" i="1"/>
  <c r="R162" i="1" s="1"/>
  <c r="AC162" i="1" s="1"/>
  <c r="Q1483" i="1"/>
  <c r="R1483" i="1" s="1"/>
  <c r="AC1483" i="1" s="1"/>
  <c r="Q1030" i="1"/>
  <c r="R1030" i="1" s="1"/>
  <c r="Q343" i="1"/>
  <c r="R343" i="1" s="1"/>
  <c r="Z1374" i="1"/>
  <c r="Z259" i="1"/>
  <c r="Z538" i="1"/>
  <c r="Q825" i="1"/>
  <c r="R825" i="1" s="1"/>
  <c r="Q1057" i="1"/>
  <c r="R1057" i="1" s="1"/>
  <c r="AC1057" i="1" s="1"/>
  <c r="Q121" i="1"/>
  <c r="R121" i="1" s="1"/>
  <c r="AC121" i="1" s="1"/>
  <c r="Q108" i="1"/>
  <c r="R108" i="1" s="1"/>
  <c r="Q576" i="1"/>
  <c r="R576" i="1" s="1"/>
  <c r="Q722" i="1"/>
  <c r="R722" i="1" s="1"/>
  <c r="Q853" i="1"/>
  <c r="R853" i="1" s="1"/>
  <c r="Q778" i="1"/>
  <c r="R778" i="1" s="1"/>
  <c r="AC778" i="1" s="1"/>
  <c r="Q219" i="1"/>
  <c r="R219" i="1" s="1"/>
  <c r="Q1607" i="1"/>
  <c r="R1607" i="1" s="1"/>
  <c r="AC1607" i="1" s="1"/>
  <c r="Q328" i="1"/>
  <c r="R328" i="1" s="1"/>
  <c r="AC328" i="1" s="1"/>
  <c r="Q1112" i="1"/>
  <c r="R1112" i="1" s="1"/>
  <c r="Q294" i="1"/>
  <c r="R294" i="1" s="1"/>
  <c r="Q437" i="1"/>
  <c r="R437" i="1" s="1"/>
  <c r="Q678" i="1"/>
  <c r="R678" i="1" s="1"/>
  <c r="Q334" i="1"/>
  <c r="R334" i="1" s="1"/>
  <c r="Q1245" i="1"/>
  <c r="R1245" i="1" s="1"/>
  <c r="Q97" i="1"/>
  <c r="R97" i="1" s="1"/>
  <c r="Q176" i="1"/>
  <c r="R176" i="1" s="1"/>
  <c r="AC176" i="1" s="1"/>
  <c r="Q1602" i="1"/>
  <c r="R1602" i="1" s="1"/>
  <c r="Q686" i="1"/>
  <c r="R686" i="1" s="1"/>
  <c r="Z1340" i="1"/>
  <c r="Z1033" i="1"/>
  <c r="Z718" i="1"/>
  <c r="Z1687" i="1"/>
  <c r="T485" i="1"/>
  <c r="U485" i="1" s="1"/>
  <c r="Z485" i="1"/>
  <c r="Q288" i="1"/>
  <c r="R288" i="1" s="1"/>
  <c r="Q32" i="1"/>
  <c r="R32" i="1" s="1"/>
  <c r="Q1512" i="1"/>
  <c r="R1512" i="1" s="1"/>
  <c r="Q731" i="1"/>
  <c r="R731" i="1" s="1"/>
  <c r="Q220" i="1"/>
  <c r="R220" i="1" s="1"/>
  <c r="AC220" i="1" s="1"/>
  <c r="Q88" i="1"/>
  <c r="R88" i="1" s="1"/>
  <c r="Q1012" i="1"/>
  <c r="R1012" i="1" s="1"/>
  <c r="AC1012" i="1" s="1"/>
  <c r="Q258" i="1"/>
  <c r="R258" i="1" s="1"/>
  <c r="AC258" i="1" s="1"/>
  <c r="Q27" i="1"/>
  <c r="R27" i="1" s="1"/>
  <c r="Q811" i="1"/>
  <c r="R811" i="1" s="1"/>
  <c r="Q136" i="1"/>
  <c r="R136" i="1" s="1"/>
  <c r="Q49" i="1"/>
  <c r="R49" i="1" s="1"/>
  <c r="Q516" i="1"/>
  <c r="R516" i="1" s="1"/>
  <c r="AC516" i="1" s="1"/>
  <c r="Q181" i="1"/>
  <c r="R181" i="1" s="1"/>
  <c r="Q1472" i="1"/>
  <c r="R1472" i="1" s="1"/>
  <c r="AC1472" i="1" s="1"/>
  <c r="Q618" i="1"/>
  <c r="R618" i="1" s="1"/>
  <c r="Y618" i="1" s="1"/>
  <c r="Q1173" i="1"/>
  <c r="R1173" i="1" s="1"/>
  <c r="Q1254" i="1"/>
  <c r="R1254" i="1" s="1"/>
  <c r="Q479" i="1"/>
  <c r="R479" i="1" s="1"/>
  <c r="Q428" i="1"/>
  <c r="R428" i="1" s="1"/>
  <c r="Q84" i="1"/>
  <c r="R84" i="1" s="1"/>
  <c r="AC84" i="1" s="1"/>
  <c r="Q285" i="1"/>
  <c r="R285" i="1" s="1"/>
  <c r="Z1324" i="1"/>
  <c r="Q1019" i="1"/>
  <c r="R1019" i="1" s="1"/>
  <c r="AC1019" i="1" s="1"/>
  <c r="Q313" i="1"/>
  <c r="R313" i="1" s="1"/>
  <c r="Q1550" i="1"/>
  <c r="R1550" i="1" s="1"/>
  <c r="Q308" i="1"/>
  <c r="R308" i="1" s="1"/>
  <c r="Q196" i="1"/>
  <c r="R196" i="1" s="1"/>
  <c r="Q1180" i="1"/>
  <c r="R1180" i="1" s="1"/>
  <c r="AC1180" i="1" s="1"/>
  <c r="Q1615" i="1"/>
  <c r="R1615" i="1" s="1"/>
  <c r="Q66" i="1"/>
  <c r="R66" i="1" s="1"/>
  <c r="AC66" i="1" s="1"/>
  <c r="Q1516" i="1"/>
  <c r="R1516" i="1" s="1"/>
  <c r="AC1516" i="1" s="1"/>
  <c r="Q977" i="1"/>
  <c r="R977" i="1" s="1"/>
  <c r="Q183" i="1"/>
  <c r="R183" i="1" s="1"/>
  <c r="Q268" i="1"/>
  <c r="R268" i="1" s="1"/>
  <c r="Q115" i="1"/>
  <c r="R115" i="1" s="1"/>
  <c r="Q1468" i="1"/>
  <c r="R1468" i="1" s="1"/>
  <c r="AC1468" i="1" s="1"/>
  <c r="Q1591" i="1"/>
  <c r="R1591" i="1" s="1"/>
  <c r="Q42" i="1"/>
  <c r="R42" i="1" s="1"/>
  <c r="AC42" i="1" s="1"/>
  <c r="Q1491" i="1"/>
  <c r="R1491" i="1" s="1"/>
  <c r="AC1491" i="1" s="1"/>
  <c r="Q718" i="1"/>
  <c r="R718" i="1" s="1"/>
  <c r="Q31" i="1"/>
  <c r="R31" i="1" s="1"/>
  <c r="Q784" i="1"/>
  <c r="R784" i="1" s="1"/>
  <c r="Q994" i="1"/>
  <c r="R994" i="1" s="1"/>
  <c r="Z1625" i="1"/>
  <c r="Z400" i="1"/>
  <c r="Q1201" i="1"/>
  <c r="R1201" i="1" s="1"/>
  <c r="AC1201" i="1" s="1"/>
  <c r="Q75" i="1"/>
  <c r="R75" i="1" s="1"/>
  <c r="AC75" i="1" s="1"/>
  <c r="Q414" i="1"/>
  <c r="R414" i="1" s="1"/>
  <c r="Q152" i="1"/>
  <c r="R152" i="1" s="1"/>
  <c r="Q96" i="1"/>
  <c r="R96" i="1" s="1"/>
  <c r="Q857" i="1"/>
  <c r="R857" i="1" s="1"/>
  <c r="Q1734" i="1"/>
  <c r="R1734" i="1" s="1"/>
  <c r="AC1734" i="1" s="1"/>
  <c r="Q80" i="1"/>
  <c r="R80" i="1" s="1"/>
  <c r="Q1515" i="1"/>
  <c r="R1515" i="1" s="1"/>
  <c r="AC1515" i="1" s="1"/>
  <c r="Q662" i="1"/>
  <c r="R662" i="1" s="1"/>
  <c r="AC662" i="1" s="1"/>
  <c r="Q637" i="1"/>
  <c r="R637" i="1" s="1"/>
  <c r="Q1088" i="1"/>
  <c r="R1088" i="1" s="1"/>
  <c r="Q350" i="1"/>
  <c r="R350" i="1" s="1"/>
  <c r="Q537" i="1"/>
  <c r="R537" i="1" s="1"/>
  <c r="Q779" i="1"/>
  <c r="R779" i="1" s="1"/>
  <c r="AC779" i="1" s="1"/>
  <c r="Q184" i="1"/>
  <c r="R184" i="1" s="1"/>
  <c r="Q241" i="1"/>
  <c r="R241" i="1" s="1"/>
  <c r="AC241" i="1" s="1"/>
  <c r="Q134" i="1"/>
  <c r="R134" i="1" s="1"/>
  <c r="AC134" i="1" s="1"/>
  <c r="Q293" i="1"/>
  <c r="R293" i="1" s="1"/>
  <c r="Q1328" i="1"/>
  <c r="R1328" i="1" s="1"/>
  <c r="Q174" i="1"/>
  <c r="R174" i="1" s="1"/>
  <c r="Z1728" i="1"/>
  <c r="Z19" i="1"/>
  <c r="Z739" i="1"/>
  <c r="Q1503" i="1"/>
  <c r="R1503" i="1" s="1"/>
  <c r="AC1503" i="1" s="1"/>
  <c r="Q257" i="1"/>
  <c r="R257" i="1" s="1"/>
  <c r="Y257" i="1" s="1"/>
  <c r="Q135" i="1"/>
  <c r="R135" i="1" s="1"/>
  <c r="Q79" i="1"/>
  <c r="R79" i="1" s="1"/>
  <c r="Q269" i="1"/>
  <c r="R269" i="1" s="1"/>
  <c r="Q1135" i="1"/>
  <c r="R1135" i="1" s="1"/>
  <c r="Q988" i="1"/>
  <c r="R988" i="1" s="1"/>
  <c r="AC988" i="1" s="1"/>
  <c r="Q1634" i="1"/>
  <c r="R1634" i="1" s="1"/>
  <c r="Q276" i="1"/>
  <c r="R276" i="1" s="1"/>
  <c r="AC276" i="1" s="1"/>
  <c r="Q125" i="1"/>
  <c r="R125" i="1" s="1"/>
  <c r="AC125" i="1" s="1"/>
  <c r="Q1224" i="1"/>
  <c r="R1224" i="1" s="1"/>
  <c r="Q242" i="1"/>
  <c r="R242" i="1" s="1"/>
  <c r="Q1196" i="1"/>
  <c r="R1196" i="1" s="1"/>
  <c r="Q956" i="1"/>
  <c r="R956" i="1" s="1"/>
  <c r="Q231" i="1"/>
  <c r="R231" i="1" s="1"/>
  <c r="AC231" i="1" s="1"/>
  <c r="Q460" i="1"/>
  <c r="R460" i="1" s="1"/>
  <c r="Q339" i="1"/>
  <c r="R339" i="1" s="1"/>
  <c r="Q1103" i="1"/>
  <c r="R1103" i="1" s="1"/>
  <c r="AC1103" i="1" s="1"/>
  <c r="AE1103" i="1" s="1"/>
  <c r="Q1447" i="1"/>
  <c r="R1447" i="1" s="1"/>
  <c r="Q218" i="1"/>
  <c r="R218" i="1" s="1"/>
  <c r="Z366" i="1"/>
  <c r="Z139" i="1"/>
  <c r="Z907" i="1"/>
  <c r="Z124" i="1"/>
  <c r="Q29" i="1"/>
  <c r="R29" i="1" s="1"/>
  <c r="AC29" i="1" s="1"/>
  <c r="Z69" i="1"/>
  <c r="T131" i="1"/>
  <c r="U131" i="1" s="1"/>
  <c r="Z131" i="1"/>
  <c r="Q331" i="1"/>
  <c r="R331" i="1" s="1"/>
  <c r="Q263" i="1"/>
  <c r="R263" i="1" s="1"/>
  <c r="Q107" i="1"/>
  <c r="R107" i="1" s="1"/>
  <c r="AC107" i="1" s="1"/>
  <c r="Q630" i="1"/>
  <c r="R630" i="1" s="1"/>
  <c r="Q727" i="1"/>
  <c r="R727" i="1" s="1"/>
  <c r="AC727" i="1" s="1"/>
  <c r="Q205" i="1"/>
  <c r="R205" i="1" s="1"/>
  <c r="Q1576" i="1"/>
  <c r="R1576" i="1" s="1"/>
  <c r="Q210" i="1"/>
  <c r="R210" i="1" s="1"/>
  <c r="Q85" i="1"/>
  <c r="R85" i="1" s="1"/>
  <c r="Q329" i="1"/>
  <c r="R329" i="1" s="1"/>
  <c r="Q146" i="1"/>
  <c r="R146" i="1" s="1"/>
  <c r="AC146" i="1" s="1"/>
  <c r="Q33" i="1"/>
  <c r="R33" i="1" s="1"/>
  <c r="Q1059" i="1"/>
  <c r="R1059" i="1" s="1"/>
  <c r="AC1059" i="1" s="1"/>
  <c r="Q252" i="1"/>
  <c r="R252" i="1" s="1"/>
  <c r="AC252" i="1" s="1"/>
  <c r="Q591" i="1"/>
  <c r="R591" i="1" s="1"/>
  <c r="Q1312" i="1"/>
  <c r="R1312" i="1" s="1"/>
  <c r="Q433" i="1"/>
  <c r="R433" i="1" s="1"/>
  <c r="Q688" i="1"/>
  <c r="R688" i="1" s="1"/>
  <c r="Q327" i="1"/>
  <c r="R327" i="1" s="1"/>
  <c r="AC327" i="1" s="1"/>
  <c r="Q960" i="1"/>
  <c r="R960" i="1" s="1"/>
  <c r="Q180" i="1"/>
  <c r="R180" i="1" s="1"/>
  <c r="AC180" i="1" s="1"/>
  <c r="Q271" i="1"/>
  <c r="R271" i="1" s="1"/>
  <c r="AC271" i="1" s="1"/>
  <c r="Q57" i="1"/>
  <c r="R57" i="1" s="1"/>
  <c r="Q113" i="1"/>
  <c r="R113" i="1" s="1"/>
  <c r="Q1441" i="1"/>
  <c r="R1441" i="1" s="1"/>
  <c r="Q719" i="1"/>
  <c r="R719" i="1" s="1"/>
  <c r="Q1542" i="1"/>
  <c r="R1542" i="1" s="1"/>
  <c r="AC1542" i="1" s="1"/>
  <c r="Q70" i="1"/>
  <c r="R70" i="1" s="1"/>
  <c r="Q19" i="1"/>
  <c r="R19" i="1" s="1"/>
  <c r="AC19" i="1" s="1"/>
  <c r="Q194" i="1"/>
  <c r="R194" i="1" s="1"/>
  <c r="AC194" i="1" s="1"/>
  <c r="Q517" i="1"/>
  <c r="R517" i="1" s="1"/>
  <c r="Q1349" i="1"/>
  <c r="R1349" i="1" s="1"/>
  <c r="Q345" i="1"/>
  <c r="R345" i="1" s="1"/>
  <c r="Q1314" i="1"/>
  <c r="R1314" i="1" s="1"/>
  <c r="Q843" i="1"/>
  <c r="R843" i="1" s="1"/>
  <c r="AC843" i="1" s="1"/>
  <c r="Q1415" i="1"/>
  <c r="R1415" i="1" s="1"/>
  <c r="Q156" i="1"/>
  <c r="R156" i="1" s="1"/>
  <c r="Q148" i="1"/>
  <c r="R148" i="1" s="1"/>
  <c r="AC148" i="1" s="1"/>
  <c r="Q110" i="1"/>
  <c r="R110" i="1" s="1"/>
  <c r="Q264" i="1"/>
  <c r="R264" i="1" s="1"/>
  <c r="Q119" i="1"/>
  <c r="R119" i="1" s="1"/>
  <c r="Q61" i="1"/>
  <c r="R61" i="1" s="1"/>
  <c r="Q923" i="1"/>
  <c r="R923" i="1" s="1"/>
  <c r="Q856" i="1"/>
  <c r="R856" i="1" s="1"/>
  <c r="Q1617" i="1"/>
  <c r="R1617" i="1" s="1"/>
  <c r="AC1617" i="1" s="1"/>
  <c r="Q815" i="1"/>
  <c r="R815" i="1" s="1"/>
  <c r="AC815" i="1" s="1"/>
  <c r="Q1462" i="1"/>
  <c r="R1462" i="1" s="1"/>
  <c r="Q166" i="1"/>
  <c r="R166" i="1" s="1"/>
  <c r="Q890" i="1"/>
  <c r="R890" i="1" s="1"/>
  <c r="Q178" i="1"/>
  <c r="R178" i="1" s="1"/>
  <c r="Q431" i="1"/>
  <c r="R431" i="1" s="1"/>
  <c r="AC431" i="1" s="1"/>
  <c r="Q309" i="1"/>
  <c r="R309" i="1" s="1"/>
  <c r="Q1189" i="1"/>
  <c r="R1189" i="1" s="1"/>
  <c r="AC1189" i="1" s="1"/>
  <c r="Q89" i="1"/>
  <c r="R89" i="1" s="1"/>
  <c r="AC89" i="1" s="1"/>
  <c r="Q1554" i="1"/>
  <c r="R1554" i="1" s="1"/>
  <c r="Q203" i="1"/>
  <c r="R203" i="1" s="1"/>
  <c r="Q1399" i="1"/>
  <c r="R1399" i="1" s="1"/>
  <c r="Q348" i="1"/>
  <c r="R348" i="1" s="1"/>
  <c r="Q244" i="1"/>
  <c r="R244" i="1" s="1"/>
  <c r="AC244" i="1" s="1"/>
  <c r="Q206" i="1"/>
  <c r="R206" i="1" s="1"/>
  <c r="Q312" i="1"/>
  <c r="R312" i="1" s="1"/>
  <c r="AC312" i="1" s="1"/>
  <c r="Q167" i="1"/>
  <c r="R167" i="1" s="1"/>
  <c r="AC167" i="1" s="1"/>
  <c r="Q109" i="1"/>
  <c r="R109" i="1" s="1"/>
  <c r="Q283" i="1"/>
  <c r="R283" i="1" s="1"/>
  <c r="Q1171" i="1"/>
  <c r="R1171" i="1" s="1"/>
  <c r="Q204" i="1"/>
  <c r="R204" i="1" s="1"/>
  <c r="Q969" i="1"/>
  <c r="R969" i="1" s="1"/>
  <c r="AC969" i="1" s="1"/>
  <c r="Q1766" i="1"/>
  <c r="R1766" i="1" s="1"/>
  <c r="Q390" i="1"/>
  <c r="R390" i="1" s="1"/>
  <c r="AC390" i="1" s="1"/>
  <c r="Q211" i="1"/>
  <c r="R211" i="1" s="1"/>
  <c r="AC211" i="1" s="1"/>
  <c r="Q290" i="1"/>
  <c r="R290" i="1" s="1"/>
  <c r="Q112" i="1"/>
  <c r="R112" i="1" s="1"/>
  <c r="Q677" i="1"/>
  <c r="R677" i="1" s="1"/>
  <c r="Q1072" i="1"/>
  <c r="R1072" i="1" s="1"/>
  <c r="Q1388" i="1"/>
  <c r="R1388" i="1" s="1"/>
  <c r="AC1388" i="1" s="1"/>
  <c r="Q1282" i="1"/>
  <c r="R1282" i="1" s="1"/>
  <c r="Q139" i="1"/>
  <c r="R139" i="1" s="1"/>
  <c r="AC139" i="1" s="1"/>
  <c r="Q1117" i="1"/>
  <c r="R1117" i="1" s="1"/>
  <c r="AC1117" i="1" s="1"/>
  <c r="Q284" i="1"/>
  <c r="R284" i="1" s="1"/>
  <c r="Q340" i="1"/>
  <c r="R340" i="1" s="1"/>
  <c r="Q802" i="1"/>
  <c r="R802" i="1" s="1"/>
  <c r="Q154" i="1"/>
  <c r="R154" i="1" s="1"/>
  <c r="Q40" i="1"/>
  <c r="R40" i="1" s="1"/>
  <c r="AC40" i="1" s="1"/>
  <c r="Q541" i="1"/>
  <c r="R541" i="1" s="1"/>
  <c r="Z676" i="1"/>
  <c r="Z1514" i="1"/>
  <c r="T1275" i="1"/>
  <c r="U1275" i="1" s="1"/>
  <c r="Z1275" i="1"/>
  <c r="Z210" i="1"/>
  <c r="T874" i="1"/>
  <c r="U874" i="1" s="1"/>
  <c r="Z874" i="1"/>
  <c r="Z1351" i="1"/>
  <c r="Q751" i="1"/>
  <c r="R751" i="1" s="1"/>
  <c r="AC751" i="1" s="1"/>
  <c r="Q461" i="1"/>
  <c r="R461" i="1" s="1"/>
  <c r="AC461" i="1" s="1"/>
  <c r="Q1632" i="1"/>
  <c r="R1632" i="1" s="1"/>
  <c r="Q142" i="1"/>
  <c r="R142" i="1" s="1"/>
  <c r="Q1475" i="1"/>
  <c r="R1475" i="1" s="1"/>
  <c r="Q1764" i="1"/>
  <c r="R1764" i="1" s="1"/>
  <c r="Q1495" i="1"/>
  <c r="R1495" i="1" s="1"/>
  <c r="AC1495" i="1" s="1"/>
  <c r="Q224" i="1"/>
  <c r="R224" i="1" s="1"/>
  <c r="Q1508" i="1"/>
  <c r="R1508" i="1" s="1"/>
  <c r="AC1508" i="1" s="1"/>
  <c r="Q1431" i="1"/>
  <c r="R1431" i="1" s="1"/>
  <c r="AC1431" i="1" s="1"/>
  <c r="Q160" i="1"/>
  <c r="R160" i="1" s="1"/>
  <c r="Q436" i="1"/>
  <c r="R436" i="1" s="1"/>
  <c r="Q1458" i="1"/>
  <c r="R1458" i="1" s="1"/>
  <c r="Q230" i="1"/>
  <c r="R230" i="1" s="1"/>
  <c r="Q335" i="1"/>
  <c r="R335" i="1" s="1"/>
  <c r="AC335" i="1" s="1"/>
  <c r="Q1302" i="1"/>
  <c r="R1302" i="1" s="1"/>
  <c r="Q1143" i="1"/>
  <c r="R1143" i="1" s="1"/>
  <c r="AC1143" i="1" s="1"/>
  <c r="Q214" i="1"/>
  <c r="R214" i="1" s="1"/>
  <c r="AC214" i="1" s="1"/>
  <c r="Q71" i="1"/>
  <c r="R71" i="1" s="1"/>
  <c r="Q1440" i="1"/>
  <c r="R1440" i="1" s="1"/>
  <c r="Q163" i="1"/>
  <c r="R163" i="1" s="1"/>
  <c r="Q213" i="1"/>
  <c r="R213" i="1" s="1"/>
  <c r="Q1301" i="1"/>
  <c r="R1301" i="1" s="1"/>
  <c r="AC1301" i="1" s="1"/>
  <c r="Q1642" i="1"/>
  <c r="R1642" i="1" s="1"/>
  <c r="Q1249" i="1"/>
  <c r="R1249" i="1" s="1"/>
  <c r="Q265" i="1"/>
  <c r="R265" i="1" s="1"/>
  <c r="AC265" i="1" s="1"/>
  <c r="Q1222" i="1"/>
  <c r="R1222" i="1" s="1"/>
  <c r="Q648" i="1"/>
  <c r="R648" i="1" s="1"/>
  <c r="Q970" i="1"/>
  <c r="R970" i="1" s="1"/>
  <c r="Q130" i="1"/>
  <c r="R130" i="1" s="1"/>
  <c r="Q511" i="1"/>
  <c r="R511" i="1" s="1"/>
  <c r="AC511" i="1" s="1"/>
  <c r="Q325" i="1"/>
  <c r="R325" i="1" s="1"/>
  <c r="Q891" i="1"/>
  <c r="R891" i="1" s="1"/>
  <c r="AC891" i="1" s="1"/>
  <c r="Q1707" i="1"/>
  <c r="R1707" i="1" s="1"/>
  <c r="AC1707" i="1" s="1"/>
  <c r="Q1111" i="1"/>
  <c r="R1111" i="1" s="1"/>
  <c r="Q267" i="1"/>
  <c r="R267" i="1" s="1"/>
  <c r="Q1075" i="1"/>
  <c r="R1075" i="1" s="1"/>
  <c r="Q998" i="1"/>
  <c r="R998" i="1" s="1"/>
  <c r="Q20" i="1"/>
  <c r="R20" i="1" s="1"/>
  <c r="AC20" i="1" s="1"/>
  <c r="Q634" i="1"/>
  <c r="R634" i="1" s="1"/>
  <c r="Q200" i="1"/>
  <c r="R200" i="1" s="1"/>
  <c r="AC200" i="1" s="1"/>
  <c r="Q55" i="1"/>
  <c r="R55" i="1" s="1"/>
  <c r="AC55" i="1" s="1"/>
  <c r="Q1083" i="1"/>
  <c r="R1083" i="1" s="1"/>
  <c r="Q251" i="1"/>
  <c r="R251" i="1" s="1"/>
  <c r="Q305" i="1"/>
  <c r="R305" i="1" s="1"/>
  <c r="Q1297" i="1"/>
  <c r="R1297" i="1" s="1"/>
  <c r="Q201" i="1"/>
  <c r="R201" i="1" s="1"/>
  <c r="Q1137" i="1"/>
  <c r="R1137" i="1" s="1"/>
  <c r="Q38" i="1"/>
  <c r="R38" i="1" s="1"/>
  <c r="AC38" i="1" s="1"/>
  <c r="Q694" i="1"/>
  <c r="R694" i="1" s="1"/>
  <c r="AC694" i="1" s="1"/>
  <c r="Q114" i="1"/>
  <c r="R114" i="1" s="1"/>
  <c r="Q303" i="1"/>
  <c r="R303" i="1" s="1"/>
  <c r="Q245" i="1"/>
  <c r="R245" i="1" s="1"/>
  <c r="Q25" i="1"/>
  <c r="R25" i="1" s="1"/>
  <c r="Q1627" i="1"/>
  <c r="R1627" i="1" s="1"/>
  <c r="AC1627" i="1" s="1"/>
  <c r="Q1234" i="1"/>
  <c r="R1234" i="1" s="1"/>
  <c r="Q1792" i="1"/>
  <c r="R1792" i="1" s="1"/>
  <c r="Q1053" i="1"/>
  <c r="R1053" i="1" s="1"/>
  <c r="AC1053" i="1" s="1"/>
  <c r="Q92" i="1"/>
  <c r="R92" i="1" s="1"/>
  <c r="Q116" i="1"/>
  <c r="R116" i="1" s="1"/>
  <c r="Q78" i="1"/>
  <c r="R78" i="1" s="1"/>
  <c r="Q248" i="1"/>
  <c r="R248" i="1" s="1"/>
  <c r="Q103" i="1"/>
  <c r="R103" i="1" s="1"/>
  <c r="AC103" i="1" s="1"/>
  <c r="Q45" i="1"/>
  <c r="R45" i="1" s="1"/>
  <c r="Q561" i="1"/>
  <c r="R561" i="1" s="1"/>
  <c r="AC561" i="1" s="1"/>
  <c r="Q920" i="1"/>
  <c r="R920" i="1" s="1"/>
  <c r="AC920" i="1" s="1"/>
  <c r="Q1729" i="1"/>
  <c r="R1729" i="1" s="1"/>
  <c r="Q625" i="1"/>
  <c r="R625" i="1" s="1"/>
  <c r="Q1574" i="1"/>
  <c r="R1574" i="1" s="1"/>
  <c r="Q262" i="1"/>
  <c r="R262" i="1" s="1"/>
  <c r="Q83" i="1"/>
  <c r="R83" i="1" s="1"/>
  <c r="AC83" i="1" s="1"/>
  <c r="Q226" i="1"/>
  <c r="R226" i="1" s="1"/>
  <c r="Q48" i="1"/>
  <c r="R48" i="1" s="1"/>
  <c r="AC48" i="1" s="1"/>
  <c r="Q485" i="1"/>
  <c r="R485" i="1" s="1"/>
  <c r="AC485" i="1" s="1"/>
  <c r="Q155" i="1"/>
  <c r="R155" i="1" s="1"/>
  <c r="Q1675" i="1"/>
  <c r="R1675" i="1" s="1"/>
  <c r="Q1068" i="1"/>
  <c r="R1068" i="1" s="1"/>
  <c r="Q1520" i="1"/>
  <c r="R1520" i="1" s="1"/>
  <c r="Q861" i="1"/>
  <c r="R861" i="1" s="1"/>
  <c r="Q28" i="1"/>
  <c r="R28" i="1" s="1"/>
  <c r="Q212" i="1"/>
  <c r="R212" i="1" s="1"/>
  <c r="AC212" i="1" s="1"/>
  <c r="Q302" i="1"/>
  <c r="R302" i="1" s="1"/>
  <c r="AC302" i="1" s="1"/>
  <c r="Q90" i="1"/>
  <c r="R90" i="1" s="1"/>
  <c r="Q535" i="1"/>
  <c r="R535" i="1" s="1"/>
  <c r="Q349" i="1"/>
  <c r="R349" i="1" s="1"/>
  <c r="Z114" i="1"/>
  <c r="T503" i="1"/>
  <c r="U503" i="1" s="1"/>
  <c r="Z503" i="1"/>
  <c r="T1478" i="1"/>
  <c r="U1478" i="1" s="1"/>
  <c r="Z1478" i="1"/>
  <c r="Q86" i="1"/>
  <c r="R86" i="1" s="1"/>
  <c r="Q1172" i="1"/>
  <c r="R1172" i="1" s="1"/>
  <c r="Q289" i="1"/>
  <c r="R289" i="1" s="1"/>
  <c r="Q280" i="1"/>
  <c r="R280" i="1" s="1"/>
  <c r="Q1303" i="1"/>
  <c r="R1303" i="1" s="1"/>
  <c r="AC1303" i="1" s="1"/>
  <c r="Q879" i="1"/>
  <c r="R879" i="1" s="1"/>
  <c r="Q1078" i="1"/>
  <c r="R1078" i="1" s="1"/>
  <c r="AC1078" i="1" s="1"/>
  <c r="Q141" i="1"/>
  <c r="R141" i="1" s="1"/>
  <c r="AC141" i="1" s="1"/>
  <c r="Q657" i="1"/>
  <c r="R657" i="1" s="1"/>
  <c r="Q758" i="1"/>
  <c r="R758" i="1" s="1"/>
  <c r="Q333" i="1"/>
  <c r="R333" i="1" s="1"/>
  <c r="Q341" i="1"/>
  <c r="R341" i="1" s="1"/>
  <c r="Q1329" i="1"/>
  <c r="R1329" i="1" s="1"/>
  <c r="AC1329" i="1" s="1"/>
  <c r="Q291" i="1"/>
  <c r="R291" i="1" s="1"/>
  <c r="Q533" i="1"/>
  <c r="R533" i="1" s="1"/>
  <c r="AC533" i="1" s="1"/>
  <c r="Q216" i="1"/>
  <c r="R216" i="1" s="1"/>
  <c r="AC216" i="1" s="1"/>
  <c r="Q1192" i="1"/>
  <c r="R1192" i="1" s="1"/>
  <c r="Q179" i="1"/>
  <c r="R179" i="1" s="1"/>
  <c r="Q1436" i="1"/>
  <c r="R1436" i="1" s="1"/>
  <c r="Q1311" i="1"/>
  <c r="R1311" i="1" s="1"/>
  <c r="Q270" i="1"/>
  <c r="R270" i="1" s="1"/>
  <c r="AC270" i="1" s="1"/>
  <c r="Q1413" i="1"/>
  <c r="R1413" i="1" s="1"/>
  <c r="Q1548" i="1"/>
  <c r="R1548" i="1" s="1"/>
  <c r="AC1548" i="1" s="1"/>
  <c r="Q1121" i="1"/>
  <c r="R1121" i="1" s="1"/>
  <c r="AC1121" i="1" s="1"/>
  <c r="Q299" i="1"/>
  <c r="R299" i="1" s="1"/>
  <c r="Q1423" i="1"/>
  <c r="R1423" i="1" s="1"/>
  <c r="Q188" i="1"/>
  <c r="R188" i="1" s="1"/>
  <c r="Q164" i="1"/>
  <c r="R164" i="1" s="1"/>
  <c r="Q254" i="1"/>
  <c r="R254" i="1" s="1"/>
  <c r="AC254" i="1" s="1"/>
  <c r="Q336" i="1"/>
  <c r="R336" i="1" s="1"/>
  <c r="Q255" i="1"/>
  <c r="R255" i="1" s="1"/>
  <c r="AC255" i="1" s="1"/>
  <c r="Q197" i="1"/>
  <c r="R197" i="1" s="1"/>
  <c r="AC197" i="1" s="1"/>
  <c r="Q1437" i="1"/>
  <c r="R1437" i="1" s="1"/>
  <c r="Q1195" i="1"/>
  <c r="R1195" i="1" s="1"/>
  <c r="Q300" i="1"/>
  <c r="R300" i="1" s="1"/>
  <c r="Q1296" i="1"/>
  <c r="R1296" i="1" s="1"/>
  <c r="Q193" i="1"/>
  <c r="R193" i="1" s="1"/>
  <c r="AC193" i="1" s="1"/>
  <c r="Q310" i="1"/>
  <c r="R310" i="1" s="1"/>
  <c r="Q259" i="1"/>
  <c r="R259" i="1" s="1"/>
  <c r="AC259" i="1" s="1"/>
  <c r="Q250" i="1"/>
  <c r="R250" i="1" s="1"/>
  <c r="AC250" i="1" s="1"/>
  <c r="Q72" i="1"/>
  <c r="R72" i="1" s="1"/>
  <c r="Q445" i="1"/>
  <c r="R445" i="1" s="1"/>
  <c r="Q1532" i="1"/>
  <c r="R1532" i="1" s="1"/>
  <c r="Q1228" i="1"/>
  <c r="R1228" i="1" s="1"/>
  <c r="Q1754" i="1"/>
  <c r="R1754" i="1" s="1"/>
  <c r="AC1754" i="1" s="1"/>
  <c r="Q491" i="1"/>
  <c r="R491" i="1" s="1"/>
  <c r="Q1343" i="1"/>
  <c r="R1343" i="1" s="1"/>
  <c r="AC1343" i="1" s="1"/>
  <c r="Q124" i="1"/>
  <c r="R124" i="1" s="1"/>
  <c r="AC124" i="1" s="1"/>
  <c r="Q260" i="1"/>
  <c r="R260" i="1" s="1"/>
  <c r="Q222" i="1"/>
  <c r="R222" i="1" s="1"/>
  <c r="Q320" i="1"/>
  <c r="R320" i="1" s="1"/>
  <c r="Q175" i="1"/>
  <c r="R175" i="1" s="1"/>
  <c r="Q117" i="1"/>
  <c r="R117" i="1" s="1"/>
  <c r="AC117" i="1" s="1"/>
  <c r="Q1717" i="1"/>
  <c r="R1717" i="1" s="1"/>
  <c r="Q1101" i="1"/>
  <c r="R1101" i="1" s="1"/>
  <c r="AC1101" i="1" s="1"/>
  <c r="Q236" i="1"/>
  <c r="R236" i="1" s="1"/>
  <c r="AC236" i="1" s="1"/>
  <c r="Q1280" i="1"/>
  <c r="R1280" i="1" s="1"/>
  <c r="Q129" i="1"/>
  <c r="R129" i="1" s="1"/>
  <c r="Q636" i="1"/>
  <c r="R636" i="1" s="1"/>
  <c r="Q227" i="1"/>
  <c r="R227" i="1" s="1"/>
  <c r="Q298" i="1"/>
  <c r="R298" i="1" s="1"/>
  <c r="AC298" i="1" s="1"/>
  <c r="Q120" i="1"/>
  <c r="R120" i="1" s="1"/>
  <c r="Q685" i="1"/>
  <c r="R685" i="1" s="1"/>
  <c r="AC685" i="1" s="1"/>
  <c r="Q281" i="1"/>
  <c r="R281" i="1" s="1"/>
  <c r="AC281" i="1" s="1"/>
  <c r="Q964" i="1"/>
  <c r="R964" i="1" s="1"/>
  <c r="AC964" i="1" s="1"/>
  <c r="Q1802" i="1"/>
  <c r="R1802" i="1" s="1"/>
  <c r="Q1217" i="1"/>
  <c r="R1217" i="1" s="1"/>
  <c r="Q1647" i="1"/>
  <c r="R1647" i="1" s="1"/>
  <c r="Q1031" i="1"/>
  <c r="R1031" i="1" s="1"/>
  <c r="Q596" i="1"/>
  <c r="R596" i="1" s="1"/>
  <c r="Q746" i="1"/>
  <c r="R746" i="1" s="1"/>
  <c r="AC746" i="1" s="1"/>
  <c r="Q98" i="1"/>
  <c r="R98" i="1" s="1"/>
  <c r="AC98" i="1" s="1"/>
  <c r="Q287" i="1"/>
  <c r="R287" i="1" s="1"/>
  <c r="Q229" i="1"/>
  <c r="R229" i="1" s="1"/>
  <c r="Q1181" i="1"/>
  <c r="R1181" i="1" s="1"/>
  <c r="Q1163" i="1"/>
  <c r="R1163" i="1" s="1"/>
  <c r="Q172" i="1"/>
  <c r="R172" i="1" s="1"/>
  <c r="AC172" i="1" s="1"/>
  <c r="Q959" i="1"/>
  <c r="R959" i="1" s="1"/>
  <c r="Q65" i="1"/>
  <c r="R65" i="1" s="1"/>
  <c r="AC65" i="1" s="1"/>
  <c r="Q710" i="1"/>
  <c r="R710" i="1" s="1"/>
  <c r="AC710" i="1" s="1"/>
  <c r="Q672" i="1"/>
  <c r="R672" i="1" s="1"/>
  <c r="Q46" i="1"/>
  <c r="R46" i="1" s="1"/>
  <c r="Q360" i="1"/>
  <c r="R360" i="1" s="1"/>
  <c r="Q279" i="1"/>
  <c r="R279" i="1" s="1"/>
  <c r="Q221" i="1"/>
  <c r="R221" i="1" s="1"/>
  <c r="AC221" i="1" s="1"/>
  <c r="Z200" i="1"/>
  <c r="Z1683" i="1"/>
  <c r="Z1753" i="1"/>
  <c r="Z17" i="1"/>
  <c r="T598" i="1"/>
  <c r="U598" i="1" s="1"/>
  <c r="Z598" i="1"/>
  <c r="Z689" i="1"/>
  <c r="T449" i="1"/>
  <c r="U449" i="1" s="1"/>
  <c r="Z449" i="1"/>
  <c r="Z1512" i="1"/>
  <c r="Z217" i="1"/>
  <c r="Q943" i="1"/>
  <c r="R943" i="1" s="1"/>
  <c r="Q68" i="1"/>
  <c r="R68" i="1" s="1"/>
  <c r="Q888" i="1"/>
  <c r="R888" i="1" s="1"/>
  <c r="Q1086" i="1"/>
  <c r="R1086" i="1" s="1"/>
  <c r="Q24" i="1"/>
  <c r="R24" i="1" s="1"/>
  <c r="Q1142" i="1"/>
  <c r="R1142" i="1" s="1"/>
  <c r="Q803" i="1"/>
  <c r="R803" i="1" s="1"/>
  <c r="AC803" i="1" s="1"/>
  <c r="Q813" i="1"/>
  <c r="R813" i="1" s="1"/>
  <c r="AC813" i="1" s="1"/>
  <c r="Q364" i="1"/>
  <c r="R364" i="1" s="1"/>
  <c r="Q1210" i="1"/>
  <c r="R1210" i="1" s="1"/>
  <c r="Q342" i="1"/>
  <c r="R342" i="1" s="1"/>
  <c r="Q77" i="1"/>
  <c r="R77" i="1" s="1"/>
  <c r="Q153" i="1"/>
  <c r="R153" i="1" s="1"/>
  <c r="Q1760" i="1"/>
  <c r="R1760" i="1" s="1"/>
  <c r="Q1042" i="1"/>
  <c r="R1042" i="1" s="1"/>
  <c r="AC1042" i="1" s="1"/>
  <c r="Q277" i="1"/>
  <c r="R277" i="1" s="1"/>
  <c r="AC277" i="1" s="1"/>
  <c r="Q143" i="1"/>
  <c r="R143" i="1" s="1"/>
  <c r="Q73" i="1"/>
  <c r="R73" i="1" s="1"/>
  <c r="Q286" i="1"/>
  <c r="R286" i="1" s="1"/>
  <c r="Q1220" i="1"/>
  <c r="R1220" i="1" s="1"/>
  <c r="Q1686" i="1"/>
  <c r="R1686" i="1" s="1"/>
  <c r="AC1686" i="1" s="1"/>
  <c r="Q330" i="1"/>
  <c r="R330" i="1" s="1"/>
  <c r="Q976" i="1"/>
  <c r="R976" i="1" s="1"/>
  <c r="AC976" i="1" s="1"/>
  <c r="Q1715" i="1"/>
  <c r="R1715" i="1" s="1"/>
  <c r="AC1715" i="1" s="1"/>
  <c r="Q577" i="1"/>
  <c r="R577" i="1" s="1"/>
  <c r="Q43" i="1"/>
  <c r="R43" i="1" s="1"/>
  <c r="Q1085" i="1"/>
  <c r="R1085" i="1" s="1"/>
  <c r="Q1006" i="1"/>
  <c r="R1006" i="1" s="1"/>
  <c r="Q36" i="1"/>
  <c r="R36" i="1" s="1"/>
  <c r="AC36" i="1" s="1"/>
  <c r="Q126" i="1"/>
  <c r="R126" i="1" s="1"/>
  <c r="Q272" i="1"/>
  <c r="R272" i="1" s="1"/>
  <c r="Q191" i="1"/>
  <c r="R191" i="1" s="1"/>
  <c r="AC191" i="1" s="1"/>
  <c r="Q133" i="1"/>
  <c r="R133" i="1" s="1"/>
  <c r="Q807" i="1"/>
  <c r="R807" i="1" s="1"/>
  <c r="Q952" i="1"/>
  <c r="R952" i="1" s="1"/>
  <c r="Q44" i="1"/>
  <c r="R44" i="1" s="1"/>
  <c r="Q916" i="1"/>
  <c r="R916" i="1" s="1"/>
  <c r="AC916" i="1" s="1"/>
  <c r="Q1726" i="1"/>
  <c r="R1726" i="1" s="1"/>
  <c r="Q182" i="1"/>
  <c r="R182" i="1" s="1"/>
  <c r="AC182" i="1" s="1"/>
  <c r="Q131" i="1"/>
  <c r="R131" i="1" s="1"/>
  <c r="AC131" i="1" s="1"/>
  <c r="Q186" i="1"/>
  <c r="R186" i="1" s="1"/>
  <c r="Q439" i="1"/>
  <c r="R439" i="1" s="1"/>
  <c r="Q317" i="1"/>
  <c r="R317" i="1" s="1"/>
  <c r="Q1253" i="1"/>
  <c r="R1253" i="1" s="1"/>
  <c r="Q217" i="1"/>
  <c r="R217" i="1" s="1"/>
  <c r="AC217" i="1" s="1"/>
  <c r="Q1562" i="1"/>
  <c r="R1562" i="1" s="1"/>
  <c r="Q235" i="1"/>
  <c r="R235" i="1" s="1"/>
  <c r="AC235" i="1" s="1"/>
  <c r="Q979" i="1"/>
  <c r="R979" i="1" s="1"/>
  <c r="AC979" i="1" s="1"/>
  <c r="Q1118" i="1"/>
  <c r="R1118" i="1" s="1"/>
  <c r="Q132" i="1"/>
  <c r="R132" i="1" s="1"/>
  <c r="Q94" i="1"/>
  <c r="R94" i="1" s="1"/>
  <c r="Q256" i="1"/>
  <c r="R256" i="1" s="1"/>
  <c r="Q111" i="1"/>
  <c r="R111" i="1" s="1"/>
  <c r="AC111" i="1" s="1"/>
  <c r="Q53" i="1"/>
  <c r="R53" i="1" s="1"/>
  <c r="Q880" i="1"/>
  <c r="R880" i="1" s="1"/>
  <c r="AC880" i="1" s="1"/>
  <c r="Q845" i="1"/>
  <c r="R845" i="1" s="1"/>
  <c r="AC845" i="1" s="1"/>
  <c r="Q1673" i="1"/>
  <c r="R1673" i="1" s="1"/>
  <c r="Q895" i="1"/>
  <c r="R895" i="1" s="1"/>
  <c r="Q1710" i="1"/>
  <c r="R1710" i="1" s="1"/>
  <c r="Q278" i="1"/>
  <c r="R278" i="1" s="1"/>
  <c r="Q99" i="1"/>
  <c r="R99" i="1" s="1"/>
  <c r="AC99" i="1" s="1"/>
  <c r="Q234" i="1"/>
  <c r="R234" i="1" s="1"/>
  <c r="Q56" i="1"/>
  <c r="R56" i="1" s="1"/>
  <c r="AC56" i="1" s="1"/>
  <c r="Q493" i="1"/>
  <c r="R493" i="1" s="1"/>
  <c r="AC493" i="1" s="1"/>
  <c r="Q1157" i="1"/>
  <c r="R1157" i="1" s="1"/>
  <c r="Q1420" i="1"/>
  <c r="R1420" i="1" s="1"/>
  <c r="Q1610" i="1"/>
  <c r="R1610" i="1" s="1"/>
  <c r="Q800" i="1"/>
  <c r="R800" i="1" s="1"/>
  <c r="Q1455" i="1"/>
  <c r="R1455" i="1" s="1"/>
  <c r="AC1455" i="1" s="1"/>
  <c r="Q316" i="1"/>
  <c r="R316" i="1" s="1"/>
  <c r="Q228" i="1"/>
  <c r="R228" i="1" s="1"/>
  <c r="AC228" i="1" s="1"/>
  <c r="Q318" i="1"/>
  <c r="R318" i="1" s="1"/>
  <c r="Q34" i="1"/>
  <c r="R34" i="1" s="1"/>
  <c r="Q223" i="1"/>
  <c r="R223" i="1" s="1"/>
  <c r="Q165" i="1"/>
  <c r="R165" i="1" s="1"/>
  <c r="Q441" i="1"/>
  <c r="R441" i="1" s="1"/>
  <c r="Q909" i="1"/>
  <c r="R909" i="1" s="1"/>
  <c r="AC909" i="1" s="1"/>
  <c r="Q1721" i="1"/>
  <c r="R1721" i="1" s="1"/>
  <c r="Q600" i="1"/>
  <c r="R600" i="1" s="1"/>
  <c r="AC600" i="1" s="1"/>
  <c r="Q1758" i="1"/>
  <c r="R1758" i="1" s="1"/>
  <c r="AC1758" i="1" s="1"/>
  <c r="Q374" i="1"/>
  <c r="R374" i="1" s="1"/>
  <c r="Q323" i="1"/>
  <c r="R323" i="1" s="1"/>
  <c r="Q666" i="1"/>
  <c r="R666" i="1" s="1"/>
  <c r="Q296" i="1"/>
  <c r="R296" i="1" s="1"/>
  <c r="Q215" i="1"/>
  <c r="R215" i="1" s="1"/>
  <c r="AC215" i="1" s="1"/>
  <c r="Q157" i="1"/>
  <c r="R157" i="1" s="1"/>
  <c r="Z1211" i="1"/>
  <c r="Q1219" i="1"/>
  <c r="R1219" i="1" s="1"/>
  <c r="AC1219" i="1" s="1"/>
  <c r="Q51" i="1"/>
  <c r="R51" i="1" s="1"/>
  <c r="Q145" i="1"/>
  <c r="R145" i="1" s="1"/>
  <c r="Q558" i="1"/>
  <c r="R558" i="1" s="1"/>
  <c r="Q207" i="1"/>
  <c r="R207" i="1" s="1"/>
  <c r="Q158" i="1"/>
  <c r="R158" i="1" s="1"/>
  <c r="AC158" i="1" s="1"/>
  <c r="Q1274" i="1"/>
  <c r="R1274" i="1" s="1"/>
  <c r="Q858" i="1"/>
  <c r="R858" i="1" s="1"/>
  <c r="Q1183" i="1"/>
  <c r="R1183" i="1" s="1"/>
  <c r="AC1183" i="1" s="1"/>
  <c r="Q140" i="1"/>
  <c r="R140" i="1" s="1"/>
  <c r="Q324" i="1"/>
  <c r="R324" i="1" s="1"/>
  <c r="Q185" i="1"/>
  <c r="R185" i="1" s="1"/>
  <c r="Q859" i="1"/>
  <c r="R859" i="1" s="1"/>
  <c r="Q297" i="1"/>
  <c r="R297" i="1" s="1"/>
  <c r="AC297" i="1" s="1"/>
  <c r="Q650" i="1"/>
  <c r="R650" i="1" s="1"/>
  <c r="Q21" i="1"/>
  <c r="R21" i="1" s="1"/>
  <c r="AC21" i="1" s="1"/>
  <c r="Q597" i="1"/>
  <c r="R597" i="1" s="1"/>
  <c r="AC597" i="1" s="1"/>
  <c r="Q1096" i="1"/>
  <c r="R1096" i="1" s="1"/>
  <c r="Q338" i="1"/>
  <c r="R338" i="1" s="1"/>
  <c r="Q1580" i="1"/>
  <c r="R1580" i="1" s="1"/>
  <c r="Q894" i="1"/>
  <c r="R894" i="1" s="1"/>
  <c r="Q74" i="1"/>
  <c r="R74" i="1" s="1"/>
  <c r="AC74" i="1" s="1"/>
  <c r="Q347" i="1"/>
  <c r="R347" i="1" s="1"/>
  <c r="AC347" i="1" s="1"/>
  <c r="Q1523" i="1"/>
  <c r="R1523" i="1" s="1"/>
  <c r="AC1523" i="1" s="1"/>
  <c r="Q332" i="1"/>
  <c r="R332" i="1" s="1"/>
  <c r="AC332" i="1" s="1"/>
  <c r="Q1560" i="1"/>
  <c r="R1560" i="1" s="1"/>
  <c r="Q827" i="1"/>
  <c r="R827" i="1" s="1"/>
  <c r="Q675" i="1"/>
  <c r="R675" i="1" s="1"/>
  <c r="Q633" i="1"/>
  <c r="R633" i="1" s="1"/>
  <c r="Q642" i="1"/>
  <c r="R642" i="1" s="1"/>
  <c r="AC642" i="1" s="1"/>
  <c r="Q208" i="1"/>
  <c r="R208" i="1" s="1"/>
  <c r="Q127" i="1"/>
  <c r="R127" i="1" s="1"/>
  <c r="AC127" i="1" s="1"/>
  <c r="Q69" i="1"/>
  <c r="R69" i="1" s="1"/>
  <c r="AC69" i="1" s="1"/>
  <c r="Q1269" i="1"/>
  <c r="R1269" i="1" s="1"/>
  <c r="Q337" i="1"/>
  <c r="R337" i="1" s="1"/>
  <c r="Q1753" i="1"/>
  <c r="R1753" i="1" s="1"/>
  <c r="Q489" i="1"/>
  <c r="R489" i="1" s="1"/>
  <c r="Q1534" i="1"/>
  <c r="R1534" i="1" s="1"/>
  <c r="AC1534" i="1" s="1"/>
  <c r="Q54" i="1"/>
  <c r="R54" i="1" s="1"/>
  <c r="Q962" i="1"/>
  <c r="R962" i="1" s="1"/>
  <c r="AC962" i="1" s="1"/>
  <c r="Q122" i="1"/>
  <c r="R122" i="1" s="1"/>
  <c r="AC122" i="1" s="1"/>
  <c r="Q311" i="1"/>
  <c r="R311" i="1" s="1"/>
  <c r="Q253" i="1"/>
  <c r="R253" i="1" s="1"/>
  <c r="Q315" i="1"/>
  <c r="R315" i="1" s="1"/>
  <c r="Q1635" i="1"/>
  <c r="R1635" i="1" s="1"/>
  <c r="Q1242" i="1"/>
  <c r="R1242" i="1" s="1"/>
  <c r="AC1242" i="1" s="1"/>
  <c r="Q1736" i="1"/>
  <c r="R1736" i="1" s="1"/>
  <c r="Q644" i="1"/>
  <c r="R644" i="1" s="1"/>
  <c r="Q926" i="1"/>
  <c r="R926" i="1" s="1"/>
  <c r="AC926" i="1" s="1"/>
  <c r="Q499" i="1"/>
  <c r="R499" i="1" s="1"/>
  <c r="AC499" i="1" s="1"/>
  <c r="Q562" i="1"/>
  <c r="R562" i="1" s="1"/>
  <c r="Q192" i="1"/>
  <c r="R192" i="1" s="1"/>
  <c r="Q47" i="1"/>
  <c r="R47" i="1" s="1"/>
  <c r="Q691" i="1"/>
  <c r="R691" i="1" s="1"/>
  <c r="AC691" i="1" s="1"/>
  <c r="Q123" i="1"/>
  <c r="R123" i="1" s="1"/>
  <c r="Q273" i="1"/>
  <c r="R273" i="1" s="1"/>
  <c r="AC273" i="1" s="1"/>
  <c r="Q1353" i="1"/>
  <c r="R1353" i="1" s="1"/>
  <c r="AC1353" i="1" s="1"/>
  <c r="Q425" i="1"/>
  <c r="R425" i="1" s="1"/>
  <c r="Q1518" i="1"/>
  <c r="R1518" i="1" s="1"/>
  <c r="Q150" i="1"/>
  <c r="R150" i="1" s="1"/>
  <c r="Q946" i="1"/>
  <c r="R946" i="1" s="1"/>
  <c r="Q170" i="1"/>
  <c r="R170" i="1" s="1"/>
  <c r="AC170" i="1" s="1"/>
  <c r="Q487" i="1"/>
  <c r="R487" i="1" s="1"/>
  <c r="AC487" i="1" s="1"/>
  <c r="Q301" i="1"/>
  <c r="R301" i="1" s="1"/>
  <c r="AC301" i="1" s="1"/>
  <c r="Q411" i="1"/>
  <c r="R411" i="1" s="1"/>
  <c r="AC411" i="1" s="1"/>
  <c r="Q59" i="1"/>
  <c r="R59" i="1" s="1"/>
  <c r="Q1290" i="1"/>
  <c r="R1290" i="1" s="1"/>
  <c r="Q171" i="1"/>
  <c r="R171" i="1" s="1"/>
  <c r="Q1128" i="1"/>
  <c r="R1128" i="1" s="1"/>
  <c r="Q60" i="1"/>
  <c r="R60" i="1" s="1"/>
  <c r="AC60" i="1" s="1"/>
  <c r="Q100" i="1"/>
  <c r="R100" i="1" s="1"/>
  <c r="Q190" i="1"/>
  <c r="R190" i="1" s="1"/>
  <c r="AC190" i="1" s="1"/>
  <c r="Q304" i="1"/>
  <c r="R304" i="1" s="1"/>
  <c r="AC304" i="1" s="1"/>
  <c r="Q159" i="1"/>
  <c r="R159" i="1" s="1"/>
  <c r="Q101" i="1"/>
  <c r="R101" i="1" s="1"/>
  <c r="Q1136" i="1"/>
  <c r="R1136" i="1" s="1"/>
  <c r="Q209" i="1"/>
  <c r="R209" i="1" s="1"/>
  <c r="Q1401" i="1"/>
  <c r="R1401" i="1" s="1"/>
  <c r="AC1401" i="1" s="1"/>
  <c r="Q105" i="1"/>
  <c r="R105" i="1" s="1"/>
  <c r="Q1566" i="1"/>
  <c r="R1566" i="1" s="1"/>
  <c r="Q246" i="1"/>
  <c r="R246" i="1" s="1"/>
  <c r="AC246" i="1" s="1"/>
  <c r="Q195" i="1"/>
  <c r="R195" i="1" s="1"/>
  <c r="Q346" i="1"/>
  <c r="R346" i="1" s="1"/>
  <c r="Q232" i="1"/>
  <c r="R232" i="1" s="1"/>
  <c r="Q151" i="1"/>
  <c r="R151" i="1" s="1"/>
  <c r="Q93" i="1"/>
  <c r="R93" i="1" s="1"/>
  <c r="AC93" i="1" s="1"/>
  <c r="Z1214" i="1"/>
  <c r="Z572" i="1"/>
  <c r="Z462" i="1"/>
  <c r="T1474" i="1"/>
  <c r="U1474" i="1" s="1"/>
  <c r="Z1474" i="1"/>
  <c r="T1258" i="1"/>
  <c r="U1258" i="1" s="1"/>
  <c r="Z1258" i="1"/>
  <c r="Z638" i="1"/>
  <c r="T1748" i="1"/>
  <c r="U1748" i="1" s="1"/>
  <c r="Z1748" i="1"/>
  <c r="Z843" i="1"/>
  <c r="Z536" i="1"/>
  <c r="Q177" i="1"/>
  <c r="R177" i="1" s="1"/>
  <c r="Q18" i="1"/>
  <c r="R18" i="1" s="1"/>
  <c r="Q1330" i="1"/>
  <c r="R1330" i="1" s="1"/>
  <c r="Q52" i="1"/>
  <c r="R52" i="1" s="1"/>
  <c r="Q661" i="1"/>
  <c r="R661" i="1" s="1"/>
  <c r="Q274" i="1"/>
  <c r="R274" i="1" s="1"/>
  <c r="AC274" i="1" s="1"/>
  <c r="Q1193" i="1"/>
  <c r="R1193" i="1" s="1"/>
  <c r="AC1193" i="1" s="1"/>
  <c r="Q30" i="1"/>
  <c r="R30" i="1" s="1"/>
  <c r="Q850" i="1"/>
  <c r="R850" i="1" s="1"/>
  <c r="Q1120" i="1"/>
  <c r="R1120" i="1" s="1"/>
  <c r="Q307" i="1"/>
  <c r="R307" i="1" s="1"/>
  <c r="Q961" i="1"/>
  <c r="R961" i="1" s="1"/>
  <c r="AC961" i="1" s="1"/>
  <c r="Q1684" i="1"/>
  <c r="R1684" i="1" s="1"/>
  <c r="Q1631" i="1"/>
  <c r="R1631" i="1" s="1"/>
  <c r="AC1631" i="1" s="1"/>
  <c r="Q138" i="1"/>
  <c r="R138" i="1" s="1"/>
  <c r="AC138" i="1" s="1"/>
  <c r="Q1732" i="1"/>
  <c r="R1732" i="1" s="1"/>
  <c r="Q1252" i="1"/>
  <c r="R1252" i="1" s="1"/>
  <c r="Q1486" i="1"/>
  <c r="R1486" i="1" s="1"/>
  <c r="Q82" i="1"/>
  <c r="R82" i="1" s="1"/>
  <c r="Q401" i="1"/>
  <c r="R401" i="1" s="1"/>
  <c r="Q102" i="1"/>
  <c r="R102" i="1" s="1"/>
  <c r="Q344" i="1"/>
  <c r="R344" i="1" s="1"/>
  <c r="Q1501" i="1"/>
  <c r="R1501" i="1" s="1"/>
  <c r="AC1501" i="1" s="1"/>
  <c r="Q1203" i="1"/>
  <c r="R1203" i="1" s="1"/>
  <c r="Q76" i="1"/>
  <c r="R76" i="1" s="1"/>
  <c r="Q1368" i="1"/>
  <c r="R1368" i="1" s="1"/>
  <c r="Q225" i="1"/>
  <c r="R225" i="1" s="1"/>
  <c r="Q326" i="1"/>
  <c r="R326" i="1" s="1"/>
  <c r="AC326" i="1" s="1"/>
  <c r="Q275" i="1"/>
  <c r="R275" i="1" s="1"/>
  <c r="Q322" i="1"/>
  <c r="R322" i="1" s="1"/>
  <c r="AC322" i="1" s="1"/>
  <c r="Q144" i="1"/>
  <c r="R144" i="1" s="1"/>
  <c r="AC144" i="1" s="1"/>
  <c r="Q63" i="1"/>
  <c r="R63" i="1" s="1"/>
  <c r="Q847" i="1"/>
  <c r="R847" i="1" s="1"/>
  <c r="Q1092" i="1"/>
  <c r="R1092" i="1" s="1"/>
  <c r="AC1092" i="1" s="1"/>
  <c r="Q81" i="1"/>
  <c r="R81" i="1" s="1"/>
  <c r="Q1433" i="1"/>
  <c r="R1433" i="1" s="1"/>
  <c r="AC1433" i="1" s="1"/>
  <c r="Q233" i="1"/>
  <c r="R233" i="1" s="1"/>
  <c r="Q1214" i="1"/>
  <c r="R1214" i="1" s="1"/>
  <c r="AC1214" i="1" s="1"/>
  <c r="Q635" i="1"/>
  <c r="R635" i="1" s="1"/>
  <c r="AC635" i="1" s="1"/>
  <c r="Q770" i="1"/>
  <c r="R770" i="1" s="1"/>
  <c r="Q58" i="1"/>
  <c r="R58" i="1" s="1"/>
  <c r="Q247" i="1"/>
  <c r="R247" i="1" s="1"/>
  <c r="Q189" i="1"/>
  <c r="R189" i="1" s="1"/>
  <c r="Q728" i="1"/>
  <c r="R728" i="1" s="1"/>
  <c r="AC728" i="1" s="1"/>
  <c r="Q1443" i="1"/>
  <c r="R1443" i="1" s="1"/>
  <c r="Q1015" i="1"/>
  <c r="R1015" i="1" s="1"/>
  <c r="AC1015" i="1" s="1"/>
  <c r="Q1416" i="1"/>
  <c r="R1416" i="1" s="1"/>
  <c r="AC1416" i="1" s="1"/>
  <c r="Q161" i="1"/>
  <c r="R161" i="1" s="1"/>
  <c r="Q547" i="1"/>
  <c r="R547" i="1" s="1"/>
  <c r="Q243" i="1"/>
  <c r="R243" i="1" s="1"/>
  <c r="Q306" i="1"/>
  <c r="R306" i="1" s="1"/>
  <c r="Q128" i="1"/>
  <c r="R128" i="1" s="1"/>
  <c r="AC128" i="1" s="1"/>
  <c r="Q629" i="1"/>
  <c r="R629" i="1" s="1"/>
  <c r="AC629" i="1" s="1"/>
  <c r="Q187" i="1"/>
  <c r="R187" i="1" s="1"/>
  <c r="AC187" i="1" s="1"/>
  <c r="Q505" i="1"/>
  <c r="R505" i="1" s="1"/>
  <c r="AC505" i="1" s="1"/>
  <c r="Q17" i="1"/>
  <c r="R17" i="1" s="1"/>
  <c r="Q1161" i="1"/>
  <c r="R1161" i="1" s="1"/>
  <c r="Q169" i="1"/>
  <c r="R169" i="1" s="1"/>
  <c r="Q1198" i="1"/>
  <c r="R1198" i="1" s="1"/>
  <c r="Q22" i="1"/>
  <c r="R22" i="1" s="1"/>
  <c r="AC22" i="1" s="1"/>
  <c r="Q754" i="1"/>
  <c r="R754" i="1" s="1"/>
  <c r="Q106" i="1"/>
  <c r="R106" i="1" s="1"/>
  <c r="AC106" i="1" s="1"/>
  <c r="Q295" i="1"/>
  <c r="R295" i="1" s="1"/>
  <c r="AC295" i="1" s="1"/>
  <c r="Q237" i="1"/>
  <c r="R237" i="1" s="1"/>
  <c r="Q1637" i="1"/>
  <c r="R1637" i="1" s="1"/>
  <c r="Q1683" i="1"/>
  <c r="R1683" i="1" s="1"/>
  <c r="Q1079" i="1"/>
  <c r="R1079" i="1" s="1"/>
  <c r="Q1528" i="1"/>
  <c r="R1528" i="1" s="1"/>
  <c r="AC1528" i="1" s="1"/>
  <c r="Q872" i="1"/>
  <c r="R872" i="1" s="1"/>
  <c r="Q1038" i="1"/>
  <c r="R1038" i="1" s="1"/>
  <c r="AC1038" i="1" s="1"/>
  <c r="Q582" i="1"/>
  <c r="R582" i="1" s="1"/>
  <c r="AC582" i="1" s="1"/>
  <c r="Q62" i="1"/>
  <c r="R62" i="1" s="1"/>
  <c r="Q240" i="1"/>
  <c r="R240" i="1" s="1"/>
  <c r="Q95" i="1"/>
  <c r="R95" i="1" s="1"/>
  <c r="Q37" i="1"/>
  <c r="R37" i="1" s="1"/>
  <c r="Q921" i="1"/>
  <c r="R921" i="1" s="1"/>
  <c r="AC921" i="1" s="1"/>
  <c r="Q1794" i="1"/>
  <c r="R1794" i="1" s="1"/>
  <c r="Q1209" i="1"/>
  <c r="R1209" i="1" s="1"/>
  <c r="AC1209" i="1" s="1"/>
  <c r="Q1639" i="1"/>
  <c r="R1639" i="1" s="1"/>
  <c r="AC1639" i="1" s="1"/>
  <c r="Q1246" i="1"/>
  <c r="R1246" i="1" s="1"/>
  <c r="Q118" i="1"/>
  <c r="R118" i="1" s="1"/>
  <c r="Q67" i="1"/>
  <c r="R67" i="1" s="1"/>
  <c r="Q282" i="1"/>
  <c r="R282" i="1" s="1"/>
  <c r="Q168" i="1"/>
  <c r="R168" i="1" s="1"/>
  <c r="AC168" i="1" s="1"/>
  <c r="Q87" i="1"/>
  <c r="R87" i="1" s="1"/>
  <c r="Z1747" i="1"/>
  <c r="Z1045" i="1"/>
  <c r="AC1475" i="1"/>
  <c r="AC688" i="1"/>
  <c r="AC894" i="1"/>
  <c r="AC1441" i="1"/>
  <c r="AC970" i="1"/>
  <c r="AC807" i="1"/>
  <c r="AC1488" i="1"/>
  <c r="AC1726" i="1"/>
  <c r="AC637" i="1"/>
  <c r="AC443" i="1"/>
  <c r="AC1635" i="1"/>
  <c r="AC1654" i="1"/>
  <c r="AC547" i="1"/>
  <c r="AC94" i="1"/>
  <c r="AC1234" i="1"/>
  <c r="AC678" i="1"/>
  <c r="AC895" i="1"/>
  <c r="AC636" i="1"/>
  <c r="AC595" i="1"/>
  <c r="AC206" i="1"/>
  <c r="AC1802" i="1"/>
  <c r="AC460" i="1"/>
  <c r="AC1766" i="1"/>
  <c r="AC316" i="1"/>
  <c r="AC1794" i="1"/>
  <c r="AC630" i="1"/>
  <c r="AC1220" i="1"/>
  <c r="AC1135" i="1"/>
  <c r="AC577" i="1"/>
  <c r="AC1222" i="1"/>
  <c r="AC1075" i="1"/>
  <c r="AC620" i="1"/>
  <c r="AC439" i="1"/>
  <c r="AC1749" i="1"/>
  <c r="AC268" i="1"/>
  <c r="AC491" i="1"/>
  <c r="AC1118" i="1"/>
  <c r="AC242" i="1"/>
  <c r="AC1746" i="1"/>
  <c r="AC1710" i="1"/>
  <c r="AC92" i="1"/>
  <c r="AC946" i="1"/>
  <c r="AC1157" i="1"/>
  <c r="AC1171" i="1"/>
  <c r="AC1409" i="1"/>
  <c r="AC1647" i="1"/>
  <c r="AC1254" i="1"/>
  <c r="AC938" i="1"/>
  <c r="AC290" i="1"/>
  <c r="AC479" i="1"/>
  <c r="AC165" i="1"/>
  <c r="AC1072" i="1"/>
  <c r="AC441" i="1"/>
  <c r="AC1163" i="1"/>
  <c r="AC1520" i="1"/>
  <c r="AC994" i="1"/>
  <c r="AC535" i="1"/>
  <c r="AC23" i="1"/>
  <c r="AH734" i="1"/>
  <c r="AI734" i="1" s="1"/>
  <c r="AG734" i="1"/>
  <c r="Q1204" i="1"/>
  <c r="R1204" i="1" s="1"/>
  <c r="AC331" i="1"/>
  <c r="Q886" i="1"/>
  <c r="R886" i="1" s="1"/>
  <c r="Q519" i="1"/>
  <c r="R519" i="1" s="1"/>
  <c r="Q900" i="1"/>
  <c r="R900" i="1" s="1"/>
  <c r="AC145" i="1"/>
  <c r="Q875" i="1"/>
  <c r="R875" i="1" s="1"/>
  <c r="Q1247" i="1"/>
  <c r="R1247" i="1" s="1"/>
  <c r="Q830" i="1"/>
  <c r="R830" i="1" s="1"/>
  <c r="AC142" i="1"/>
  <c r="Q405" i="1"/>
  <c r="R405" i="1" s="1"/>
  <c r="Q899" i="1"/>
  <c r="R899" i="1" s="1"/>
  <c r="Q513" i="1"/>
  <c r="R513" i="1" s="1"/>
  <c r="AC313" i="1"/>
  <c r="Q1786" i="1"/>
  <c r="R1786" i="1" s="1"/>
  <c r="Q864" i="1"/>
  <c r="R864" i="1" s="1"/>
  <c r="Q1239" i="1"/>
  <c r="R1239" i="1" s="1"/>
  <c r="Q822" i="1"/>
  <c r="R822" i="1" s="1"/>
  <c r="Q540" i="1"/>
  <c r="R540" i="1" s="1"/>
  <c r="Q653" i="1"/>
  <c r="R653" i="1" s="1"/>
  <c r="Q1393" i="1"/>
  <c r="R1393" i="1" s="1"/>
  <c r="Q1621" i="1"/>
  <c r="R1621" i="1" s="1"/>
  <c r="Q1722" i="1"/>
  <c r="R1722" i="1" s="1"/>
  <c r="Q752" i="1"/>
  <c r="R752" i="1" s="1"/>
  <c r="Q1175" i="1"/>
  <c r="R1175" i="1" s="1"/>
  <c r="AC342" i="1"/>
  <c r="Q658" i="1"/>
  <c r="R658" i="1" s="1"/>
  <c r="Q589" i="1"/>
  <c r="R589" i="1" s="1"/>
  <c r="Q1131" i="1"/>
  <c r="R1131" i="1" s="1"/>
  <c r="Q419" i="1"/>
  <c r="R419" i="1" s="1"/>
  <c r="Q1476" i="1"/>
  <c r="R1476" i="1" s="1"/>
  <c r="Q632" i="1"/>
  <c r="R632" i="1" s="1"/>
  <c r="Q1045" i="1"/>
  <c r="R1045" i="1" s="1"/>
  <c r="Q1375" i="1"/>
  <c r="R1375" i="1" s="1"/>
  <c r="Q958" i="1"/>
  <c r="R958" i="1" s="1"/>
  <c r="Q786" i="1"/>
  <c r="R786" i="1" s="1"/>
  <c r="Q614" i="1"/>
  <c r="R614" i="1" s="1"/>
  <c r="Q1695" i="1"/>
  <c r="R1695" i="1" s="1"/>
  <c r="Q1365" i="1"/>
  <c r="R1365" i="1" s="1"/>
  <c r="Q1658" i="1"/>
  <c r="R1658" i="1" s="1"/>
  <c r="Q1704" i="1"/>
  <c r="R1704" i="1" s="1"/>
  <c r="Q715" i="1"/>
  <c r="R715" i="1" s="1"/>
  <c r="Q594" i="1"/>
  <c r="R594" i="1" s="1"/>
  <c r="Q525" i="1"/>
  <c r="R525" i="1" s="1"/>
  <c r="Q1333" i="1"/>
  <c r="R1333" i="1" s="1"/>
  <c r="Q1650" i="1"/>
  <c r="R1650" i="1" s="1"/>
  <c r="Q363" i="1"/>
  <c r="R363" i="1" s="1"/>
  <c r="Q1021" i="1"/>
  <c r="R1021" i="1" s="1"/>
  <c r="Q598" i="1"/>
  <c r="R598" i="1" s="1"/>
  <c r="Q469" i="1"/>
  <c r="R469" i="1" s="1"/>
  <c r="Q808" i="1"/>
  <c r="R808" i="1" s="1"/>
  <c r="Q1381" i="1"/>
  <c r="R1381" i="1" s="1"/>
  <c r="AC57" i="1"/>
  <c r="Q775" i="1"/>
  <c r="R775" i="1" s="1"/>
  <c r="Q1651" i="1"/>
  <c r="R1651" i="1" s="1"/>
  <c r="Q1133" i="1"/>
  <c r="R1133" i="1" s="1"/>
  <c r="Q1770" i="1"/>
  <c r="R1770" i="1" s="1"/>
  <c r="Q1258" i="1"/>
  <c r="R1258" i="1" s="1"/>
  <c r="Q1377" i="1"/>
  <c r="R1377" i="1" s="1"/>
  <c r="Q736" i="1"/>
  <c r="R736" i="1" s="1"/>
  <c r="Q1496" i="1"/>
  <c r="R1496" i="1" s="1"/>
  <c r="Q927" i="1"/>
  <c r="R927" i="1" s="1"/>
  <c r="Q1551" i="1"/>
  <c r="R1551" i="1" s="1"/>
  <c r="Q1000" i="1"/>
  <c r="R1000" i="1" s="1"/>
  <c r="Q1670" i="1"/>
  <c r="R1670" i="1" s="1"/>
  <c r="Q1158" i="1"/>
  <c r="R1158" i="1" s="1"/>
  <c r="Q1134" i="1"/>
  <c r="R1134" i="1" s="1"/>
  <c r="Q572" i="1"/>
  <c r="R572" i="1" s="1"/>
  <c r="Q545" i="1"/>
  <c r="R545" i="1" s="1"/>
  <c r="Q531" i="1"/>
  <c r="R531" i="1" s="1"/>
  <c r="Q906" i="1"/>
  <c r="R906" i="1" s="1"/>
  <c r="AC126" i="1"/>
  <c r="AC272" i="1"/>
  <c r="Q447" i="1"/>
  <c r="R447" i="1" s="1"/>
  <c r="Q645" i="1"/>
  <c r="R645" i="1" s="1"/>
  <c r="AC133" i="1"/>
  <c r="Q665" i="1"/>
  <c r="R665" i="1" s="1"/>
  <c r="Q1317" i="1"/>
  <c r="R1317" i="1" s="1"/>
  <c r="Q1781" i="1"/>
  <c r="R1781" i="1" s="1"/>
  <c r="Q711" i="1"/>
  <c r="R711" i="1" s="1"/>
  <c r="Q1643" i="1"/>
  <c r="R1643" i="1" s="1"/>
  <c r="Q1123" i="1"/>
  <c r="R1123" i="1" s="1"/>
  <c r="Q1762" i="1"/>
  <c r="R1762" i="1" s="1"/>
  <c r="Q1250" i="1"/>
  <c r="R1250" i="1" s="1"/>
  <c r="AC300" i="1"/>
  <c r="Q1369" i="1"/>
  <c r="R1369" i="1" s="1"/>
  <c r="Q720" i="1"/>
  <c r="R720" i="1" s="1"/>
  <c r="Q1424" i="1"/>
  <c r="R1424" i="1" s="1"/>
  <c r="Q829" i="1"/>
  <c r="R829" i="1" s="1"/>
  <c r="Q1543" i="1"/>
  <c r="R1543" i="1" s="1"/>
  <c r="Q989" i="1"/>
  <c r="R989" i="1" s="1"/>
  <c r="Q1662" i="1"/>
  <c r="R1662" i="1" s="1"/>
  <c r="Q1148" i="1"/>
  <c r="R1148" i="1" s="1"/>
  <c r="Q1126" i="1"/>
  <c r="R1126" i="1" s="1"/>
  <c r="Q560" i="1"/>
  <c r="R560" i="1" s="1"/>
  <c r="Q532" i="1"/>
  <c r="R532" i="1" s="1"/>
  <c r="Q515" i="1"/>
  <c r="R515" i="1" s="1"/>
  <c r="Q898" i="1"/>
  <c r="R898" i="1" s="1"/>
  <c r="AC110" i="1"/>
  <c r="AC264" i="1"/>
  <c r="Q375" i="1"/>
  <c r="R375" i="1" s="1"/>
  <c r="Q573" i="1"/>
  <c r="R573" i="1" s="1"/>
  <c r="AC61" i="1"/>
  <c r="Q1405" i="1"/>
  <c r="R1405" i="1" s="1"/>
  <c r="AC315" i="1"/>
  <c r="Q1493" i="1"/>
  <c r="R1493" i="1" s="1"/>
  <c r="Q1740" i="1"/>
  <c r="R1740" i="1" s="1"/>
  <c r="Q1571" i="1"/>
  <c r="R1571" i="1" s="1"/>
  <c r="Q1027" i="1"/>
  <c r="R1027" i="1" s="1"/>
  <c r="Q1690" i="1"/>
  <c r="R1690" i="1" s="1"/>
  <c r="Q1178" i="1"/>
  <c r="R1178" i="1" s="1"/>
  <c r="Q1745" i="1"/>
  <c r="R1745" i="1" s="1"/>
  <c r="Q1233" i="1"/>
  <c r="R1233" i="1" s="1"/>
  <c r="Q1352" i="1"/>
  <c r="R1352" i="1" s="1"/>
  <c r="Q676" i="1"/>
  <c r="R676" i="1" s="1"/>
  <c r="Q1471" i="1"/>
  <c r="R1471" i="1" s="1"/>
  <c r="Q893" i="1"/>
  <c r="R893" i="1" s="1"/>
  <c r="Q1590" i="1"/>
  <c r="R1590" i="1" s="1"/>
  <c r="Q1052" i="1"/>
  <c r="R1052" i="1" s="1"/>
  <c r="Q1054" i="1"/>
  <c r="R1054" i="1" s="1"/>
  <c r="Q422" i="1"/>
  <c r="R422" i="1" s="1"/>
  <c r="Q388" i="1"/>
  <c r="R388" i="1" s="1"/>
  <c r="Q371" i="1"/>
  <c r="R371" i="1" s="1"/>
  <c r="Q826" i="1"/>
  <c r="R826" i="1" s="1"/>
  <c r="Q690" i="1"/>
  <c r="R690" i="1" s="1"/>
  <c r="AC178" i="1"/>
  <c r="AC192" i="1"/>
  <c r="Q367" i="1"/>
  <c r="R367" i="1" s="1"/>
  <c r="Q565" i="1"/>
  <c r="R565" i="1" s="1"/>
  <c r="AC53" i="1"/>
  <c r="Q1341" i="1"/>
  <c r="R1341" i="1" s="1"/>
  <c r="AC25" i="1"/>
  <c r="Q1461" i="1"/>
  <c r="R1461" i="1" s="1"/>
  <c r="Q1708" i="1"/>
  <c r="R1708" i="1" s="1"/>
  <c r="Q1563" i="1"/>
  <c r="R1563" i="1" s="1"/>
  <c r="Q1016" i="1"/>
  <c r="R1016" i="1" s="1"/>
  <c r="Q1682" i="1"/>
  <c r="R1682" i="1" s="1"/>
  <c r="Q1170" i="1"/>
  <c r="R1170" i="1" s="1"/>
  <c r="Q1801" i="1"/>
  <c r="R1801" i="1" s="1"/>
  <c r="Q1289" i="1"/>
  <c r="R1289" i="1" s="1"/>
  <c r="Q459" i="1"/>
  <c r="R459" i="1" s="1"/>
  <c r="Q1408" i="1"/>
  <c r="R1408" i="1" s="1"/>
  <c r="Q799" i="1"/>
  <c r="R799" i="1" s="1"/>
  <c r="Q1527" i="1"/>
  <c r="R1527" i="1" s="1"/>
  <c r="Q968" i="1"/>
  <c r="R968" i="1" s="1"/>
  <c r="Q1646" i="1"/>
  <c r="R1646" i="1" s="1"/>
  <c r="Q1127" i="1"/>
  <c r="R1127" i="1" s="1"/>
  <c r="Q1110" i="1"/>
  <c r="R1110" i="1" s="1"/>
  <c r="Q534" i="1"/>
  <c r="R534" i="1" s="1"/>
  <c r="Q500" i="1"/>
  <c r="R500" i="1" s="1"/>
  <c r="Q483" i="1"/>
  <c r="R483" i="1" s="1"/>
  <c r="Q882" i="1"/>
  <c r="R882" i="1" s="1"/>
  <c r="AC78" i="1"/>
  <c r="AC234" i="1"/>
  <c r="AC248" i="1"/>
  <c r="Q423" i="1"/>
  <c r="R423" i="1" s="1"/>
  <c r="Q621" i="1"/>
  <c r="R621" i="1" s="1"/>
  <c r="AC109" i="1"/>
  <c r="Q1789" i="1"/>
  <c r="R1789" i="1" s="1"/>
  <c r="Q1115" i="1"/>
  <c r="R1115" i="1" s="1"/>
  <c r="Q1685" i="1"/>
  <c r="R1685" i="1" s="1"/>
  <c r="Q377" i="1"/>
  <c r="R377" i="1" s="1"/>
  <c r="Q1619" i="1"/>
  <c r="R1619" i="1" s="1"/>
  <c r="Q1091" i="1"/>
  <c r="R1091" i="1" s="1"/>
  <c r="Q1738" i="1"/>
  <c r="R1738" i="1" s="1"/>
  <c r="Q1226" i="1"/>
  <c r="R1226" i="1" s="1"/>
  <c r="AC204" i="1"/>
  <c r="Q1345" i="1"/>
  <c r="R1345" i="1" s="1"/>
  <c r="Q652" i="1"/>
  <c r="R652" i="1" s="1"/>
  <c r="Q1464" i="1"/>
  <c r="R1464" i="1" s="1"/>
  <c r="Q884" i="1"/>
  <c r="R884" i="1" s="1"/>
  <c r="Q1583" i="1"/>
  <c r="R1583" i="1" s="1"/>
  <c r="Q1043" i="1"/>
  <c r="R1043" i="1" s="1"/>
  <c r="Q1702" i="1"/>
  <c r="R1702" i="1" s="1"/>
  <c r="Q1190" i="1"/>
  <c r="R1190" i="1" s="1"/>
  <c r="Q624" i="1"/>
  <c r="R624" i="1" s="1"/>
  <c r="Q484" i="1"/>
  <c r="R484" i="1" s="1"/>
  <c r="Q467" i="1"/>
  <c r="R467" i="1" s="1"/>
  <c r="Q874" i="1"/>
  <c r="R874" i="1" s="1"/>
  <c r="AC62" i="1"/>
  <c r="AC226" i="1"/>
  <c r="AC240" i="1"/>
  <c r="Q415" i="1"/>
  <c r="R415" i="1" s="1"/>
  <c r="Q613" i="1"/>
  <c r="R613" i="1" s="1"/>
  <c r="AC101" i="1"/>
  <c r="Q1725" i="1"/>
  <c r="R1725" i="1" s="1"/>
  <c r="Q1029" i="1"/>
  <c r="R1029" i="1" s="1"/>
  <c r="Q1653" i="1"/>
  <c r="R1653" i="1" s="1"/>
  <c r="Q1611" i="1"/>
  <c r="R1611" i="1" s="1"/>
  <c r="Q1080" i="1"/>
  <c r="R1080" i="1" s="1"/>
  <c r="Q1730" i="1"/>
  <c r="R1730" i="1" s="1"/>
  <c r="Q1218" i="1"/>
  <c r="R1218" i="1" s="1"/>
  <c r="Q1337" i="1"/>
  <c r="R1337" i="1" s="1"/>
  <c r="Q627" i="1"/>
  <c r="R627" i="1" s="1"/>
  <c r="Q1456" i="1"/>
  <c r="R1456" i="1" s="1"/>
  <c r="Q873" i="1"/>
  <c r="R873" i="1" s="1"/>
  <c r="Q1575" i="1"/>
  <c r="R1575" i="1" s="1"/>
  <c r="Q1032" i="1"/>
  <c r="R1032" i="1" s="1"/>
  <c r="Q1694" i="1"/>
  <c r="R1694" i="1" s="1"/>
  <c r="Q1182" i="1"/>
  <c r="R1182" i="1" s="1"/>
  <c r="AC28" i="1"/>
  <c r="Q611" i="1"/>
  <c r="R611" i="1" s="1"/>
  <c r="Q584" i="1"/>
  <c r="R584" i="1" s="1"/>
  <c r="Q569" i="1"/>
  <c r="R569" i="1" s="1"/>
  <c r="Q930" i="1"/>
  <c r="R930" i="1" s="1"/>
  <c r="AC174" i="1"/>
  <c r="AC282" i="1"/>
  <c r="AC296" i="1"/>
  <c r="Q471" i="1"/>
  <c r="R471" i="1" s="1"/>
  <c r="Q669" i="1"/>
  <c r="R669" i="1" s="1"/>
  <c r="AC157" i="1"/>
  <c r="Z66" i="1"/>
  <c r="T109" i="1"/>
  <c r="U109" i="1" s="1"/>
  <c r="Z109" i="1"/>
  <c r="T620" i="1"/>
  <c r="U620" i="1" s="1"/>
  <c r="Z620" i="1"/>
  <c r="Z1667" i="1"/>
  <c r="AC364" i="1"/>
  <c r="AC414" i="1"/>
  <c r="AC1312" i="1"/>
  <c r="AC433" i="1"/>
  <c r="AC960" i="1"/>
  <c r="AC1322" i="1"/>
  <c r="AC633" i="1"/>
  <c r="AC336" i="1"/>
  <c r="AC1314" i="1"/>
  <c r="AC156" i="1"/>
  <c r="AC1253" i="1"/>
  <c r="AC1112" i="1"/>
  <c r="AC1297" i="1"/>
  <c r="AC1535" i="1"/>
  <c r="AC1137" i="1"/>
  <c r="AC890" i="1"/>
  <c r="AC256" i="1"/>
  <c r="AC1717" i="1"/>
  <c r="AC1591" i="1"/>
  <c r="AC1198" i="1"/>
  <c r="AC609" i="1"/>
  <c r="AC1637" i="1"/>
  <c r="AC1683" i="1"/>
  <c r="AC1290" i="1"/>
  <c r="AC800" i="1"/>
  <c r="AC1128" i="1"/>
  <c r="AC718" i="1"/>
  <c r="AC596" i="1"/>
  <c r="AC677" i="1"/>
  <c r="AC1675" i="1"/>
  <c r="AC1282" i="1"/>
  <c r="AC428" i="1"/>
  <c r="AC784" i="1"/>
  <c r="AC959" i="1"/>
  <c r="AC1246" i="1"/>
  <c r="AC284" i="1"/>
  <c r="AC686" i="1"/>
  <c r="AC672" i="1"/>
  <c r="AC346" i="1"/>
  <c r="AC360" i="1"/>
  <c r="T581" i="1"/>
  <c r="U581" i="1" s="1"/>
  <c r="Z581" i="1"/>
  <c r="Q1731" i="1"/>
  <c r="R1731" i="1" s="1"/>
  <c r="Q1384" i="1"/>
  <c r="R1384" i="1" s="1"/>
  <c r="AC86" i="1"/>
  <c r="AC263" i="1"/>
  <c r="Q1051" i="1"/>
  <c r="R1051" i="1" s="1"/>
  <c r="Q1586" i="1"/>
  <c r="R1586" i="1" s="1"/>
  <c r="Q936" i="1"/>
  <c r="R936" i="1" s="1"/>
  <c r="Q486" i="1"/>
  <c r="R486" i="1" s="1"/>
  <c r="Q522" i="1"/>
  <c r="R522" i="1" s="1"/>
  <c r="AC149" i="1"/>
  <c r="Q1594" i="1"/>
  <c r="R1594" i="1" s="1"/>
  <c r="Q1422" i="1"/>
  <c r="R1422" i="1" s="1"/>
  <c r="AC32" i="1"/>
  <c r="Q712" i="1"/>
  <c r="R712" i="1" s="1"/>
  <c r="Q1530" i="1"/>
  <c r="R1530" i="1" s="1"/>
  <c r="Q925" i="1"/>
  <c r="R925" i="1" s="1"/>
  <c r="Q470" i="1"/>
  <c r="R470" i="1" s="1"/>
  <c r="AC30" i="1"/>
  <c r="Q397" i="1"/>
  <c r="R397" i="1" s="1"/>
  <c r="Q548" i="1"/>
  <c r="R548" i="1" s="1"/>
  <c r="Q399" i="1"/>
  <c r="R399" i="1" s="1"/>
  <c r="Q1716" i="1"/>
  <c r="R1716" i="1" s="1"/>
  <c r="Q1466" i="1"/>
  <c r="R1466" i="1" s="1"/>
  <c r="Q1768" i="1"/>
  <c r="R1768" i="1" s="1"/>
  <c r="Q840" i="1"/>
  <c r="R840" i="1" s="1"/>
  <c r="Q749" i="1"/>
  <c r="R749" i="1" s="1"/>
  <c r="Q402" i="1"/>
  <c r="R402" i="1" s="1"/>
  <c r="AC333" i="1"/>
  <c r="Q1568" i="1"/>
  <c r="R1568" i="1" s="1"/>
  <c r="Q472" i="1"/>
  <c r="R472" i="1" s="1"/>
  <c r="Q1589" i="1"/>
  <c r="R1589" i="1" s="1"/>
  <c r="Q1714" i="1"/>
  <c r="R1714" i="1" s="1"/>
  <c r="Q601" i="1"/>
  <c r="R601" i="1" s="1"/>
  <c r="Q1107" i="1"/>
  <c r="R1107" i="1" s="1"/>
  <c r="Q699" i="1"/>
  <c r="R699" i="1" s="1"/>
  <c r="Q398" i="1"/>
  <c r="R398" i="1" s="1"/>
  <c r="AC79" i="1"/>
  <c r="Q835" i="1"/>
  <c r="R835" i="1" s="1"/>
  <c r="Q851" i="1"/>
  <c r="R851" i="1" s="1"/>
  <c r="AC143" i="1"/>
  <c r="Q1460" i="1"/>
  <c r="R1460" i="1" s="1"/>
  <c r="Q1402" i="1"/>
  <c r="R1402" i="1" s="1"/>
  <c r="Q1448" i="1"/>
  <c r="R1448" i="1" s="1"/>
  <c r="Q1742" i="1"/>
  <c r="R1742" i="1" s="1"/>
  <c r="Q673" i="1"/>
  <c r="R673" i="1" s="1"/>
  <c r="AC338" i="1"/>
  <c r="AC269" i="1"/>
  <c r="Q1428" i="1"/>
  <c r="R1428" i="1" s="1"/>
  <c r="Q1394" i="1"/>
  <c r="R1394" i="1" s="1"/>
  <c r="Q1696" i="1"/>
  <c r="R1696" i="1" s="1"/>
  <c r="Q542" i="1"/>
  <c r="R542" i="1" s="1"/>
  <c r="AC102" i="1"/>
  <c r="Q586" i="1"/>
  <c r="R586" i="1" s="1"/>
  <c r="AC213" i="1"/>
  <c r="Q1533" i="1"/>
  <c r="R1533" i="1" s="1"/>
  <c r="Q744" i="1"/>
  <c r="R744" i="1" s="1"/>
  <c r="Q1557" i="1"/>
  <c r="R1557" i="1" s="1"/>
  <c r="Q1804" i="1"/>
  <c r="R1804" i="1" s="1"/>
  <c r="Q1587" i="1"/>
  <c r="R1587" i="1" s="1"/>
  <c r="Q1048" i="1"/>
  <c r="R1048" i="1" s="1"/>
  <c r="Q1706" i="1"/>
  <c r="R1706" i="1" s="1"/>
  <c r="Q1194" i="1"/>
  <c r="R1194" i="1" s="1"/>
  <c r="AC76" i="1"/>
  <c r="Q1313" i="1"/>
  <c r="R1313" i="1" s="1"/>
  <c r="Q550" i="1"/>
  <c r="R550" i="1" s="1"/>
  <c r="Q1432" i="1"/>
  <c r="R1432" i="1" s="1"/>
  <c r="Q841" i="1"/>
  <c r="R841" i="1" s="1"/>
  <c r="Q1487" i="1"/>
  <c r="R1487" i="1" s="1"/>
  <c r="Q915" i="1"/>
  <c r="R915" i="1" s="1"/>
  <c r="Q1606" i="1"/>
  <c r="R1606" i="1" s="1"/>
  <c r="Q1073" i="1"/>
  <c r="R1073" i="1" s="1"/>
  <c r="Q1070" i="1"/>
  <c r="R1070" i="1" s="1"/>
  <c r="Q454" i="1"/>
  <c r="R454" i="1" s="1"/>
  <c r="Q420" i="1"/>
  <c r="R420" i="1" s="1"/>
  <c r="Q403" i="1"/>
  <c r="R403" i="1" s="1"/>
  <c r="Q842" i="1"/>
  <c r="R842" i="1" s="1"/>
  <c r="Q706" i="1"/>
  <c r="R706" i="1" s="1"/>
  <c r="AC208" i="1"/>
  <c r="Q383" i="1"/>
  <c r="R383" i="1" s="1"/>
  <c r="Q581" i="1"/>
  <c r="R581" i="1" s="1"/>
  <c r="Q1469" i="1"/>
  <c r="R1469" i="1" s="1"/>
  <c r="Q563" i="1"/>
  <c r="R563" i="1" s="1"/>
  <c r="Q1525" i="1"/>
  <c r="R1525" i="1" s="1"/>
  <c r="Q1772" i="1"/>
  <c r="R1772" i="1" s="1"/>
  <c r="Q1579" i="1"/>
  <c r="R1579" i="1" s="1"/>
  <c r="Q1037" i="1"/>
  <c r="R1037" i="1" s="1"/>
  <c r="Q1698" i="1"/>
  <c r="R1698" i="1" s="1"/>
  <c r="Q1186" i="1"/>
  <c r="R1186" i="1" s="1"/>
  <c r="AC44" i="1"/>
  <c r="Q1305" i="1"/>
  <c r="R1305" i="1" s="1"/>
  <c r="Q523" i="1"/>
  <c r="R523" i="1" s="1"/>
  <c r="Q1360" i="1"/>
  <c r="R1360" i="1" s="1"/>
  <c r="Q700" i="1"/>
  <c r="R700" i="1" s="1"/>
  <c r="Q1479" i="1"/>
  <c r="R1479" i="1" s="1"/>
  <c r="Q904" i="1"/>
  <c r="R904" i="1" s="1"/>
  <c r="Q1598" i="1"/>
  <c r="R1598" i="1" s="1"/>
  <c r="Q1063" i="1"/>
  <c r="R1063" i="1" s="1"/>
  <c r="Q1062" i="1"/>
  <c r="R1062" i="1" s="1"/>
  <c r="Q438" i="1"/>
  <c r="R438" i="1" s="1"/>
  <c r="Q404" i="1"/>
  <c r="R404" i="1" s="1"/>
  <c r="Q387" i="1"/>
  <c r="R387" i="1" s="1"/>
  <c r="Q834" i="1"/>
  <c r="R834" i="1" s="1"/>
  <c r="Q698" i="1"/>
  <c r="R698" i="1" s="1"/>
  <c r="AC186" i="1"/>
  <c r="AC311" i="1"/>
  <c r="Q509" i="1"/>
  <c r="R509" i="1" s="1"/>
  <c r="Q1692" i="1"/>
  <c r="R1692" i="1" s="1"/>
  <c r="Q792" i="1"/>
  <c r="R792" i="1" s="1"/>
  <c r="Q1373" i="1"/>
  <c r="R1373" i="1" s="1"/>
  <c r="Q1237" i="1"/>
  <c r="R1237" i="1" s="1"/>
  <c r="Q1484" i="1"/>
  <c r="R1484" i="1" s="1"/>
  <c r="Q1507" i="1"/>
  <c r="R1507" i="1" s="1"/>
  <c r="Q941" i="1"/>
  <c r="R941" i="1" s="1"/>
  <c r="Q1626" i="1"/>
  <c r="R1626" i="1" s="1"/>
  <c r="Q1100" i="1"/>
  <c r="R1100" i="1" s="1"/>
  <c r="Q1681" i="1"/>
  <c r="R1681" i="1" s="1"/>
  <c r="Q1169" i="1"/>
  <c r="R1169" i="1" s="1"/>
  <c r="Q1800" i="1"/>
  <c r="R1800" i="1" s="1"/>
  <c r="Q1288" i="1"/>
  <c r="R1288" i="1" s="1"/>
  <c r="Q457" i="1"/>
  <c r="R457" i="1" s="1"/>
  <c r="Q1407" i="1"/>
  <c r="R1407" i="1" s="1"/>
  <c r="Q795" i="1"/>
  <c r="R795" i="1" s="1"/>
  <c r="Q1526" i="1"/>
  <c r="R1526" i="1" s="1"/>
  <c r="Q967" i="1"/>
  <c r="R967" i="1" s="1"/>
  <c r="Q990" i="1"/>
  <c r="R990" i="1" s="1"/>
  <c r="AC294" i="1"/>
  <c r="AC260" i="1"/>
  <c r="AC243" i="1"/>
  <c r="Q762" i="1"/>
  <c r="R762" i="1" s="1"/>
  <c r="Q626" i="1"/>
  <c r="R626" i="1" s="1"/>
  <c r="AC114" i="1"/>
  <c r="AC303" i="1"/>
  <c r="Q501" i="1"/>
  <c r="R501" i="1" s="1"/>
  <c r="Q1628" i="1"/>
  <c r="R1628" i="1" s="1"/>
  <c r="Q640" i="1"/>
  <c r="R640" i="1" s="1"/>
  <c r="Q1309" i="1"/>
  <c r="R1309" i="1" s="1"/>
  <c r="Q1205" i="1"/>
  <c r="R1205" i="1" s="1"/>
  <c r="Q1452" i="1"/>
  <c r="R1452" i="1" s="1"/>
  <c r="Q1499" i="1"/>
  <c r="R1499" i="1" s="1"/>
  <c r="Q931" i="1"/>
  <c r="R931" i="1" s="1"/>
  <c r="Q1618" i="1"/>
  <c r="R1618" i="1" s="1"/>
  <c r="Q1089" i="1"/>
  <c r="R1089" i="1" s="1"/>
  <c r="Q1737" i="1"/>
  <c r="R1737" i="1" s="1"/>
  <c r="Q1225" i="1"/>
  <c r="R1225" i="1" s="1"/>
  <c r="AC203" i="1"/>
  <c r="Q1344" i="1"/>
  <c r="R1344" i="1" s="1"/>
  <c r="Q651" i="1"/>
  <c r="R651" i="1" s="1"/>
  <c r="Q1463" i="1"/>
  <c r="R1463" i="1" s="1"/>
  <c r="Q883" i="1"/>
  <c r="R883" i="1" s="1"/>
  <c r="Q1582" i="1"/>
  <c r="R1582" i="1" s="1"/>
  <c r="Q1041" i="1"/>
  <c r="R1041" i="1" s="1"/>
  <c r="Q1046" i="1"/>
  <c r="R1046" i="1" s="1"/>
  <c r="Q406" i="1"/>
  <c r="R406" i="1" s="1"/>
  <c r="Q372" i="1"/>
  <c r="R372" i="1" s="1"/>
  <c r="Q355" i="1"/>
  <c r="R355" i="1" s="1"/>
  <c r="Q818" i="1"/>
  <c r="R818" i="1" s="1"/>
  <c r="Q682" i="1"/>
  <c r="R682" i="1" s="1"/>
  <c r="AC184" i="1"/>
  <c r="Q359" i="1"/>
  <c r="R359" i="1" s="1"/>
  <c r="Q557" i="1"/>
  <c r="R557" i="1" s="1"/>
  <c r="AC45" i="1"/>
  <c r="Q1277" i="1"/>
  <c r="R1277" i="1" s="1"/>
  <c r="Q1757" i="1"/>
  <c r="R1757" i="1" s="1"/>
  <c r="Q1429" i="1"/>
  <c r="R1429" i="1" s="1"/>
  <c r="Q1676" i="1"/>
  <c r="R1676" i="1" s="1"/>
  <c r="Q1555" i="1"/>
  <c r="R1555" i="1" s="1"/>
  <c r="Q1005" i="1"/>
  <c r="R1005" i="1" s="1"/>
  <c r="Q1674" i="1"/>
  <c r="R1674" i="1" s="1"/>
  <c r="Q1162" i="1"/>
  <c r="R1162" i="1" s="1"/>
  <c r="Q1793" i="1"/>
  <c r="R1793" i="1" s="1"/>
  <c r="Q1281" i="1"/>
  <c r="R1281" i="1" s="1"/>
  <c r="Q427" i="1"/>
  <c r="R427" i="1" s="1"/>
  <c r="Q1400" i="1"/>
  <c r="R1400" i="1" s="1"/>
  <c r="Q783" i="1"/>
  <c r="R783" i="1" s="1"/>
  <c r="Q1519" i="1"/>
  <c r="R1519" i="1" s="1"/>
  <c r="Q957" i="1"/>
  <c r="R957" i="1" s="1"/>
  <c r="Q1638" i="1"/>
  <c r="R1638" i="1" s="1"/>
  <c r="Q1116" i="1"/>
  <c r="R1116" i="1" s="1"/>
  <c r="Q1102" i="1"/>
  <c r="R1102" i="1" s="1"/>
  <c r="Q518" i="1"/>
  <c r="R518" i="1" s="1"/>
  <c r="Q356" i="1"/>
  <c r="R356" i="1" s="1"/>
  <c r="AC339" i="1"/>
  <c r="Q810" i="1"/>
  <c r="R810" i="1" s="1"/>
  <c r="Q674" i="1"/>
  <c r="R674" i="1" s="1"/>
  <c r="Q351" i="1"/>
  <c r="R351" i="1" s="1"/>
  <c r="Q549" i="1"/>
  <c r="R549" i="1" s="1"/>
  <c r="AC37" i="1"/>
  <c r="Q1213" i="1"/>
  <c r="R1213" i="1" s="1"/>
  <c r="Q1693" i="1"/>
  <c r="R1693" i="1" s="1"/>
  <c r="Q1397" i="1"/>
  <c r="R1397" i="1" s="1"/>
  <c r="Q1644" i="1"/>
  <c r="R1644" i="1" s="1"/>
  <c r="Q1547" i="1"/>
  <c r="R1547" i="1" s="1"/>
  <c r="Q995" i="1"/>
  <c r="R995" i="1" s="1"/>
  <c r="Q1666" i="1"/>
  <c r="R1666" i="1" s="1"/>
  <c r="Q1153" i="1"/>
  <c r="R1153" i="1" s="1"/>
  <c r="Q1785" i="1"/>
  <c r="R1785" i="1" s="1"/>
  <c r="Q1273" i="1"/>
  <c r="R1273" i="1" s="1"/>
  <c r="Q395" i="1"/>
  <c r="R395" i="1" s="1"/>
  <c r="Q1392" i="1"/>
  <c r="R1392" i="1" s="1"/>
  <c r="Q767" i="1"/>
  <c r="R767" i="1" s="1"/>
  <c r="Q1511" i="1"/>
  <c r="R1511" i="1" s="1"/>
  <c r="Q947" i="1"/>
  <c r="R947" i="1" s="1"/>
  <c r="Q1630" i="1"/>
  <c r="R1630" i="1" s="1"/>
  <c r="Q1105" i="1"/>
  <c r="R1105" i="1" s="1"/>
  <c r="Q1094" i="1"/>
  <c r="R1094" i="1" s="1"/>
  <c r="Q502" i="1"/>
  <c r="R502" i="1" s="1"/>
  <c r="Q468" i="1"/>
  <c r="R468" i="1" s="1"/>
  <c r="Q451" i="1"/>
  <c r="R451" i="1" s="1"/>
  <c r="Q866" i="1"/>
  <c r="R866" i="1" s="1"/>
  <c r="AC46" i="1"/>
  <c r="AC218" i="1"/>
  <c r="AC232" i="1"/>
  <c r="Q407" i="1"/>
  <c r="R407" i="1" s="1"/>
  <c r="Q605" i="1"/>
  <c r="R605" i="1" s="1"/>
  <c r="T1027" i="1"/>
  <c r="U1027" i="1" s="1"/>
  <c r="Z1027" i="1"/>
  <c r="Z1697" i="1"/>
  <c r="T687" i="1"/>
  <c r="U687" i="1" s="1"/>
  <c r="Z687" i="1"/>
  <c r="AC888" i="1"/>
  <c r="AC661" i="1"/>
  <c r="AC458" i="1"/>
  <c r="AC286" i="1"/>
  <c r="AC401" i="1"/>
  <c r="AC857" i="1"/>
  <c r="AC1172" i="1"/>
  <c r="AC289" i="1"/>
  <c r="AC1142" i="1"/>
  <c r="AC466" i="1"/>
  <c r="AC1684" i="1"/>
  <c r="AC1302" i="1"/>
  <c r="AC1642" i="1"/>
  <c r="AC719" i="1"/>
  <c r="AC130" i="1"/>
  <c r="AC952" i="1"/>
  <c r="AC1296" i="1"/>
  <c r="AC977" i="1"/>
  <c r="AC634" i="1"/>
  <c r="AC445" i="1"/>
  <c r="AC1462" i="1"/>
  <c r="AC166" i="1"/>
  <c r="AC537" i="1"/>
  <c r="AC1673" i="1"/>
  <c r="AC1399" i="1"/>
  <c r="AC1610" i="1"/>
  <c r="AC943" i="1"/>
  <c r="AC1086" i="1"/>
  <c r="AC1120" i="1"/>
  <c r="AC859" i="1"/>
  <c r="AC591" i="1"/>
  <c r="AC576" i="1"/>
  <c r="AC853" i="1"/>
  <c r="AC675" i="1"/>
  <c r="AC81" i="1"/>
  <c r="AC1330" i="1"/>
  <c r="AC266" i="1"/>
  <c r="AC1274" i="1"/>
  <c r="AC85" i="1"/>
  <c r="AC324" i="1"/>
  <c r="AC77" i="1"/>
  <c r="AC1403" i="1"/>
  <c r="AC1192" i="1"/>
  <c r="AC196" i="1"/>
  <c r="AC82" i="1"/>
  <c r="AC1132" i="1"/>
  <c r="AC1761" i="1"/>
  <c r="AC1423" i="1"/>
  <c r="AC275" i="1"/>
  <c r="AC517" i="1"/>
  <c r="AC1111" i="1"/>
  <c r="AC1228" i="1"/>
  <c r="AC856" i="1"/>
  <c r="AC1224" i="1"/>
  <c r="AC881" i="1"/>
  <c r="AC562" i="1"/>
  <c r="AC64" i="1"/>
  <c r="AC1435" i="1"/>
  <c r="AC1004" i="1"/>
  <c r="AC1518" i="1"/>
  <c r="AC278" i="1"/>
  <c r="AC227" i="1"/>
  <c r="AC1173" i="1"/>
  <c r="AC1336" i="1"/>
  <c r="AC1031" i="1"/>
  <c r="AC155" i="1"/>
  <c r="AC1068" i="1"/>
  <c r="AC1020" i="1"/>
  <c r="AC374" i="1"/>
  <c r="AC340" i="1"/>
  <c r="AC323" i="1"/>
  <c r="AC343" i="1"/>
  <c r="T899" i="1"/>
  <c r="U899" i="1" s="1"/>
  <c r="Z899" i="1"/>
  <c r="T992" i="1"/>
  <c r="U992" i="1" s="1"/>
  <c r="Z992" i="1"/>
  <c r="AH1093" i="1"/>
  <c r="AI1093" i="1" s="1"/>
  <c r="AG1093" i="1"/>
  <c r="AC177" i="1"/>
  <c r="Q1165" i="1"/>
  <c r="R1165" i="1" s="1"/>
  <c r="Q1376" i="1"/>
  <c r="R1376" i="1" s="1"/>
  <c r="AC280" i="1"/>
  <c r="Q585" i="1"/>
  <c r="R585" i="1" s="1"/>
  <c r="Q972" i="1"/>
  <c r="R972" i="1" s="1"/>
  <c r="Q452" i="1"/>
  <c r="R452" i="1" s="1"/>
  <c r="AC210" i="1"/>
  <c r="Q1558" i="1"/>
  <c r="R1558" i="1" s="1"/>
  <c r="Q887" i="1"/>
  <c r="R887" i="1" s="1"/>
  <c r="Q1294" i="1"/>
  <c r="R1294" i="1" s="1"/>
  <c r="Q1212" i="1"/>
  <c r="R1212" i="1" s="1"/>
  <c r="Q1202" i="1"/>
  <c r="R1202" i="1" s="1"/>
  <c r="Q741" i="1"/>
  <c r="R741" i="1" s="1"/>
  <c r="Q1778" i="1"/>
  <c r="R1778" i="1" s="1"/>
  <c r="Q659" i="1"/>
  <c r="R659" i="1" s="1"/>
  <c r="AC251" i="1"/>
  <c r="Q911" i="1"/>
  <c r="R911" i="1" s="1"/>
  <c r="Q1379" i="1"/>
  <c r="R1379" i="1" s="1"/>
  <c r="Q739" i="1"/>
  <c r="R739" i="1" s="1"/>
  <c r="Q1498" i="1"/>
  <c r="R1498" i="1" s="1"/>
  <c r="Q929" i="1"/>
  <c r="R929" i="1" s="1"/>
  <c r="Q1553" i="1"/>
  <c r="R1553" i="1" s="1"/>
  <c r="Q1003" i="1"/>
  <c r="R1003" i="1" s="1"/>
  <c r="Q1672" i="1"/>
  <c r="R1672" i="1" s="1"/>
  <c r="Q1160" i="1"/>
  <c r="R1160" i="1" s="1"/>
  <c r="Q1791" i="1"/>
  <c r="R1791" i="1" s="1"/>
  <c r="Q1279" i="1"/>
  <c r="R1279" i="1" s="1"/>
  <c r="Q417" i="1"/>
  <c r="R417" i="1" s="1"/>
  <c r="Q1398" i="1"/>
  <c r="R1398" i="1" s="1"/>
  <c r="Q777" i="1"/>
  <c r="R777" i="1" s="1"/>
  <c r="Q862" i="1"/>
  <c r="R862" i="1" s="1"/>
  <c r="Q836" i="1"/>
  <c r="R836" i="1" s="1"/>
  <c r="Q1146" i="1"/>
  <c r="R1146" i="1" s="1"/>
  <c r="Q592" i="1"/>
  <c r="R592" i="1" s="1"/>
  <c r="Q498" i="1"/>
  <c r="R498" i="1" s="1"/>
  <c r="Q512" i="1"/>
  <c r="R512" i="1" s="1"/>
  <c r="Q687" i="1"/>
  <c r="R687" i="1" s="1"/>
  <c r="AC175" i="1"/>
  <c r="Q373" i="1"/>
  <c r="R373" i="1" s="1"/>
  <c r="Q1549" i="1"/>
  <c r="R1549" i="1" s="1"/>
  <c r="Q889" i="1"/>
  <c r="R889" i="1" s="1"/>
  <c r="Q1604" i="1"/>
  <c r="R1604" i="1" s="1"/>
  <c r="AC123" i="1"/>
  <c r="Q868" i="1"/>
  <c r="R868" i="1" s="1"/>
  <c r="Q1371" i="1"/>
  <c r="R1371" i="1" s="1"/>
  <c r="Q723" i="1"/>
  <c r="R723" i="1" s="1"/>
  <c r="Q1490" i="1"/>
  <c r="R1490" i="1" s="1"/>
  <c r="Q919" i="1"/>
  <c r="R919" i="1" s="1"/>
  <c r="Q1609" i="1"/>
  <c r="R1609" i="1" s="1"/>
  <c r="Q1077" i="1"/>
  <c r="R1077" i="1" s="1"/>
  <c r="Q1728" i="1"/>
  <c r="R1728" i="1" s="1"/>
  <c r="Q1216" i="1"/>
  <c r="R1216" i="1" s="1"/>
  <c r="AC169" i="1"/>
  <c r="Q1335" i="1"/>
  <c r="R1335" i="1" s="1"/>
  <c r="Q619" i="1"/>
  <c r="R619" i="1" s="1"/>
  <c r="Q1454" i="1"/>
  <c r="R1454" i="1" s="1"/>
  <c r="Q871" i="1"/>
  <c r="R871" i="1" s="1"/>
  <c r="Q918" i="1"/>
  <c r="R918" i="1" s="1"/>
  <c r="AC150" i="1"/>
  <c r="AC116" i="1"/>
  <c r="Q681" i="1"/>
  <c r="R681" i="1" s="1"/>
  <c r="Q554" i="1"/>
  <c r="R554" i="1" s="1"/>
  <c r="Q429" i="1"/>
  <c r="R429" i="1" s="1"/>
  <c r="Q824" i="1"/>
  <c r="R824" i="1" s="1"/>
  <c r="Q1404" i="1"/>
  <c r="R1404" i="1" s="1"/>
  <c r="AC283" i="1"/>
  <c r="Q837" i="1"/>
  <c r="R837" i="1" s="1"/>
  <c r="Q1164" i="1"/>
  <c r="R1164" i="1" s="1"/>
  <c r="Q1427" i="1"/>
  <c r="R1427" i="1" s="1"/>
  <c r="Q833" i="1"/>
  <c r="R833" i="1" s="1"/>
  <c r="Q1546" i="1"/>
  <c r="R1546" i="1" s="1"/>
  <c r="Q993" i="1"/>
  <c r="R993" i="1" s="1"/>
  <c r="Q1665" i="1"/>
  <c r="R1665" i="1" s="1"/>
  <c r="Q1152" i="1"/>
  <c r="R1152" i="1" s="1"/>
  <c r="Q1784" i="1"/>
  <c r="R1784" i="1" s="1"/>
  <c r="Q1272" i="1"/>
  <c r="R1272" i="1" s="1"/>
  <c r="Q393" i="1"/>
  <c r="R393" i="1" s="1"/>
  <c r="Q1391" i="1"/>
  <c r="R1391" i="1" s="1"/>
  <c r="Q763" i="1"/>
  <c r="R763" i="1" s="1"/>
  <c r="Q1510" i="1"/>
  <c r="R1510" i="1" s="1"/>
  <c r="Q945" i="1"/>
  <c r="R945" i="1" s="1"/>
  <c r="Q974" i="1"/>
  <c r="R974" i="1" s="1"/>
  <c r="AC262" i="1"/>
  <c r="AC100" i="1"/>
  <c r="Q668" i="1"/>
  <c r="R668" i="1" s="1"/>
  <c r="Q546" i="1"/>
  <c r="R546" i="1" s="1"/>
  <c r="AC34" i="1"/>
  <c r="AC223" i="1"/>
  <c r="Q421" i="1"/>
  <c r="R421" i="1" s="1"/>
  <c r="Q1564" i="1"/>
  <c r="R1564" i="1" s="1"/>
  <c r="Q1340" i="1"/>
  <c r="R1340" i="1" s="1"/>
  <c r="Q1796" i="1"/>
  <c r="R1796" i="1" s="1"/>
  <c r="Q776" i="1"/>
  <c r="R776" i="1" s="1"/>
  <c r="Q1124" i="1"/>
  <c r="R1124" i="1" s="1"/>
  <c r="Q1419" i="1"/>
  <c r="R1419" i="1" s="1"/>
  <c r="Q819" i="1"/>
  <c r="R819" i="1" s="1"/>
  <c r="Q1538" i="1"/>
  <c r="R1538" i="1" s="1"/>
  <c r="Q983" i="1"/>
  <c r="R983" i="1" s="1"/>
  <c r="Q1657" i="1"/>
  <c r="R1657" i="1" s="1"/>
  <c r="Q1141" i="1"/>
  <c r="R1141" i="1" s="1"/>
  <c r="Q1776" i="1"/>
  <c r="R1776" i="1" s="1"/>
  <c r="Q1264" i="1"/>
  <c r="R1264" i="1" s="1"/>
  <c r="Q361" i="1"/>
  <c r="R361" i="1" s="1"/>
  <c r="Q1383" i="1"/>
  <c r="R1383" i="1" s="1"/>
  <c r="Q747" i="1"/>
  <c r="R747" i="1" s="1"/>
  <c r="Q1502" i="1"/>
  <c r="R1502" i="1" s="1"/>
  <c r="Q935" i="1"/>
  <c r="R935" i="1" s="1"/>
  <c r="Q966" i="1"/>
  <c r="R966" i="1" s="1"/>
  <c r="AC195" i="1"/>
  <c r="Q738" i="1"/>
  <c r="R738" i="1" s="1"/>
  <c r="Q602" i="1"/>
  <c r="R602" i="1" s="1"/>
  <c r="AC90" i="1"/>
  <c r="AC104" i="1"/>
  <c r="AC279" i="1"/>
  <c r="Q477" i="1"/>
  <c r="R477" i="1" s="1"/>
  <c r="T368" i="1"/>
  <c r="U368" i="1" s="1"/>
  <c r="Z368" i="1"/>
  <c r="T478" i="1"/>
  <c r="U478" i="1" s="1"/>
  <c r="Z478" i="1"/>
  <c r="Z1310" i="1"/>
  <c r="AC657" i="1"/>
  <c r="AC1732" i="1"/>
  <c r="AC1311" i="1"/>
  <c r="AC1560" i="1"/>
  <c r="AC648" i="1"/>
  <c r="AC1195" i="1"/>
  <c r="AC1632" i="1"/>
  <c r="AC1576" i="1"/>
  <c r="AC1210" i="1"/>
  <c r="AC1760" i="1"/>
  <c r="AC230" i="1"/>
  <c r="AC1436" i="1"/>
  <c r="AC292" i="1"/>
  <c r="AC1437" i="1"/>
  <c r="AC1634" i="1"/>
  <c r="AC1415" i="1"/>
  <c r="AC770" i="1"/>
  <c r="AC136" i="1"/>
  <c r="AC247" i="1"/>
  <c r="AC1443" i="1"/>
  <c r="AC1736" i="1"/>
  <c r="AC644" i="1"/>
  <c r="AC50" i="1"/>
  <c r="AC239" i="1"/>
  <c r="AC1161" i="1"/>
  <c r="AC425" i="1"/>
  <c r="AC1217" i="1"/>
  <c r="AC171" i="1"/>
  <c r="AC872" i="1"/>
  <c r="AC112" i="1"/>
  <c r="AC1136" i="1"/>
  <c r="AC1721" i="1"/>
  <c r="AC1328" i="1"/>
  <c r="AC1030" i="1"/>
  <c r="AC541" i="1"/>
  <c r="T156" i="1"/>
  <c r="U156" i="1" s="1"/>
  <c r="Z156" i="1"/>
  <c r="T1010" i="1"/>
  <c r="U1010" i="1" s="1"/>
  <c r="Z1010" i="1"/>
  <c r="Q1559" i="1"/>
  <c r="R1559" i="1" s="1"/>
  <c r="Q1047" i="1"/>
  <c r="R1047" i="1" s="1"/>
  <c r="Q1788" i="1"/>
  <c r="R1788" i="1" s="1"/>
  <c r="Q1308" i="1"/>
  <c r="R1308" i="1" s="1"/>
  <c r="Q1320" i="1"/>
  <c r="R1320" i="1" s="1"/>
  <c r="Q1445" i="1"/>
  <c r="R1445" i="1" s="1"/>
  <c r="Q689" i="1"/>
  <c r="R689" i="1" s="1"/>
  <c r="Q740" i="1"/>
  <c r="R740" i="1" s="1"/>
  <c r="AC341" i="1"/>
  <c r="Q1750" i="1"/>
  <c r="R1750" i="1" s="1"/>
  <c r="Q1485" i="1"/>
  <c r="R1485" i="1" s="1"/>
  <c r="Q785" i="1"/>
  <c r="R785" i="1" s="1"/>
  <c r="Q1230" i="1"/>
  <c r="R1230" i="1" s="1"/>
  <c r="Q1787" i="1"/>
  <c r="R1787" i="1" s="1"/>
  <c r="Q1184" i="1"/>
  <c r="R1184" i="1" s="1"/>
  <c r="Q1660" i="1"/>
  <c r="R1660" i="1" s="1"/>
  <c r="Q1008" i="1"/>
  <c r="R1008" i="1" s="1"/>
  <c r="Q1459" i="1"/>
  <c r="R1459" i="1" s="1"/>
  <c r="Q1578" i="1"/>
  <c r="R1578" i="1" s="1"/>
  <c r="Q1185" i="1"/>
  <c r="R1185" i="1" s="1"/>
  <c r="AC43" i="1"/>
  <c r="Q521" i="1"/>
  <c r="R521" i="1" s="1"/>
  <c r="Q1478" i="1"/>
  <c r="R1478" i="1" s="1"/>
  <c r="Q942" i="1"/>
  <c r="R942" i="1" s="1"/>
  <c r="AC164" i="1"/>
  <c r="Q714" i="1"/>
  <c r="R714" i="1" s="1"/>
  <c r="Q453" i="1"/>
  <c r="R453" i="1" s="1"/>
  <c r="Q1596" i="1"/>
  <c r="R1596" i="1" s="1"/>
  <c r="Q1260" i="1"/>
  <c r="R1260" i="1" s="1"/>
  <c r="Q867" i="1"/>
  <c r="R867" i="1" s="1"/>
  <c r="Q1025" i="1"/>
  <c r="R1025" i="1" s="1"/>
  <c r="Q1744" i="1"/>
  <c r="R1744" i="1" s="1"/>
  <c r="AC233" i="1"/>
  <c r="Q670" i="1"/>
  <c r="R670" i="1" s="1"/>
  <c r="Q934" i="1"/>
  <c r="R934" i="1" s="1"/>
  <c r="Q704" i="1"/>
  <c r="R704" i="1" s="1"/>
  <c r="AC72" i="1"/>
  <c r="Q381" i="1"/>
  <c r="R381" i="1" s="1"/>
  <c r="Q1636" i="1"/>
  <c r="R1636" i="1" s="1"/>
  <c r="T4" i="1"/>
  <c r="U4" i="1" s="1"/>
  <c r="V6" i="1"/>
  <c r="W6" i="1" s="1"/>
  <c r="X6" i="1" s="1"/>
  <c r="V14" i="1"/>
  <c r="W14" i="1" s="1"/>
  <c r="X14" i="1" s="1"/>
  <c r="V22" i="1"/>
  <c r="W22" i="1" s="1"/>
  <c r="X22" i="1" s="1"/>
  <c r="AD22" i="1" s="1"/>
  <c r="V30" i="1"/>
  <c r="W30" i="1" s="1"/>
  <c r="X30" i="1" s="1"/>
  <c r="AD30" i="1" s="1"/>
  <c r="V38" i="1"/>
  <c r="W38" i="1" s="1"/>
  <c r="X38" i="1" s="1"/>
  <c r="AD38" i="1" s="1"/>
  <c r="V46" i="1"/>
  <c r="W46" i="1" s="1"/>
  <c r="X46" i="1" s="1"/>
  <c r="AD46" i="1" s="1"/>
  <c r="V54" i="1"/>
  <c r="W54" i="1" s="1"/>
  <c r="X54" i="1" s="1"/>
  <c r="AD54" i="1" s="1"/>
  <c r="V62" i="1"/>
  <c r="W62" i="1" s="1"/>
  <c r="X62" i="1" s="1"/>
  <c r="AD62" i="1" s="1"/>
  <c r="V70" i="1"/>
  <c r="W70" i="1" s="1"/>
  <c r="X70" i="1" s="1"/>
  <c r="AD70" i="1" s="1"/>
  <c r="V78" i="1"/>
  <c r="W78" i="1" s="1"/>
  <c r="X78" i="1" s="1"/>
  <c r="AD78" i="1" s="1"/>
  <c r="V86" i="1"/>
  <c r="W86" i="1" s="1"/>
  <c r="X86" i="1" s="1"/>
  <c r="AD86" i="1" s="1"/>
  <c r="V94" i="1"/>
  <c r="W94" i="1" s="1"/>
  <c r="X94" i="1" s="1"/>
  <c r="AD94" i="1" s="1"/>
  <c r="V102" i="1"/>
  <c r="W102" i="1" s="1"/>
  <c r="X102" i="1" s="1"/>
  <c r="AD102" i="1" s="1"/>
  <c r="V110" i="1"/>
  <c r="W110" i="1" s="1"/>
  <c r="X110" i="1" s="1"/>
  <c r="AD110" i="1" s="1"/>
  <c r="V118" i="1"/>
  <c r="W118" i="1" s="1"/>
  <c r="X118" i="1" s="1"/>
  <c r="AD118" i="1" s="1"/>
  <c r="V126" i="1"/>
  <c r="W126" i="1" s="1"/>
  <c r="X126" i="1" s="1"/>
  <c r="AD126" i="1" s="1"/>
  <c r="V134" i="1"/>
  <c r="W134" i="1" s="1"/>
  <c r="X134" i="1" s="1"/>
  <c r="AD134" i="1" s="1"/>
  <c r="V142" i="1"/>
  <c r="W142" i="1" s="1"/>
  <c r="X142" i="1" s="1"/>
  <c r="AD142" i="1" s="1"/>
  <c r="V150" i="1"/>
  <c r="W150" i="1" s="1"/>
  <c r="X150" i="1" s="1"/>
  <c r="AD150" i="1" s="1"/>
  <c r="V158" i="1"/>
  <c r="W158" i="1" s="1"/>
  <c r="X158" i="1" s="1"/>
  <c r="AD158" i="1" s="1"/>
  <c r="V166" i="1"/>
  <c r="W166" i="1" s="1"/>
  <c r="X166" i="1" s="1"/>
  <c r="AD166" i="1" s="1"/>
  <c r="V174" i="1"/>
  <c r="W174" i="1" s="1"/>
  <c r="X174" i="1" s="1"/>
  <c r="AD174" i="1" s="1"/>
  <c r="V182" i="1"/>
  <c r="W182" i="1" s="1"/>
  <c r="X182" i="1" s="1"/>
  <c r="AD182" i="1" s="1"/>
  <c r="V190" i="1"/>
  <c r="W190" i="1" s="1"/>
  <c r="X190" i="1" s="1"/>
  <c r="AD190" i="1" s="1"/>
  <c r="V198" i="1"/>
  <c r="W198" i="1" s="1"/>
  <c r="X198" i="1" s="1"/>
  <c r="AD198" i="1" s="1"/>
  <c r="V206" i="1"/>
  <c r="W206" i="1" s="1"/>
  <c r="X206" i="1" s="1"/>
  <c r="AD206" i="1" s="1"/>
  <c r="V214" i="1"/>
  <c r="W214" i="1" s="1"/>
  <c r="X214" i="1" s="1"/>
  <c r="AD214" i="1" s="1"/>
  <c r="V222" i="1"/>
  <c r="W222" i="1" s="1"/>
  <c r="X222" i="1" s="1"/>
  <c r="AD222" i="1" s="1"/>
  <c r="V230" i="1"/>
  <c r="W230" i="1" s="1"/>
  <c r="X230" i="1" s="1"/>
  <c r="AD230" i="1" s="1"/>
  <c r="V238" i="1"/>
  <c r="W238" i="1" s="1"/>
  <c r="X238" i="1" s="1"/>
  <c r="AD238" i="1" s="1"/>
  <c r="V246" i="1"/>
  <c r="W246" i="1" s="1"/>
  <c r="X246" i="1" s="1"/>
  <c r="AD246" i="1" s="1"/>
  <c r="V254" i="1"/>
  <c r="W254" i="1" s="1"/>
  <c r="X254" i="1" s="1"/>
  <c r="AD254" i="1" s="1"/>
  <c r="V262" i="1"/>
  <c r="W262" i="1" s="1"/>
  <c r="X262" i="1" s="1"/>
  <c r="AD262" i="1" s="1"/>
  <c r="V270" i="1"/>
  <c r="W270" i="1" s="1"/>
  <c r="X270" i="1" s="1"/>
  <c r="AD270" i="1" s="1"/>
  <c r="V278" i="1"/>
  <c r="W278" i="1" s="1"/>
  <c r="X278" i="1" s="1"/>
  <c r="AD278" i="1" s="1"/>
  <c r="V286" i="1"/>
  <c r="W286" i="1" s="1"/>
  <c r="X286" i="1" s="1"/>
  <c r="AD286" i="1" s="1"/>
  <c r="V294" i="1"/>
  <c r="W294" i="1" s="1"/>
  <c r="X294" i="1" s="1"/>
  <c r="AD294" i="1" s="1"/>
  <c r="V302" i="1"/>
  <c r="W302" i="1" s="1"/>
  <c r="X302" i="1" s="1"/>
  <c r="AD302" i="1" s="1"/>
  <c r="V310" i="1"/>
  <c r="W310" i="1" s="1"/>
  <c r="X310" i="1" s="1"/>
  <c r="AD310" i="1" s="1"/>
  <c r="V318" i="1"/>
  <c r="W318" i="1" s="1"/>
  <c r="X318" i="1" s="1"/>
  <c r="AD318" i="1" s="1"/>
  <c r="V326" i="1"/>
  <c r="W326" i="1" s="1"/>
  <c r="X326" i="1" s="1"/>
  <c r="AD326" i="1" s="1"/>
  <c r="V334" i="1"/>
  <c r="W334" i="1" s="1"/>
  <c r="X334" i="1" s="1"/>
  <c r="AD334" i="1" s="1"/>
  <c r="V342" i="1"/>
  <c r="W342" i="1" s="1"/>
  <c r="X342" i="1" s="1"/>
  <c r="AD342" i="1" s="1"/>
  <c r="V350" i="1"/>
  <c r="W350" i="1" s="1"/>
  <c r="X350" i="1" s="1"/>
  <c r="AD350" i="1" s="1"/>
  <c r="V358" i="1"/>
  <c r="W358" i="1" s="1"/>
  <c r="X358" i="1" s="1"/>
  <c r="AD358" i="1" s="1"/>
  <c r="V366" i="1"/>
  <c r="W366" i="1" s="1"/>
  <c r="X366" i="1" s="1"/>
  <c r="AD366" i="1" s="1"/>
  <c r="V374" i="1"/>
  <c r="W374" i="1" s="1"/>
  <c r="X374" i="1" s="1"/>
  <c r="AD374" i="1" s="1"/>
  <c r="V382" i="1"/>
  <c r="W382" i="1" s="1"/>
  <c r="X382" i="1" s="1"/>
  <c r="AD382" i="1" s="1"/>
  <c r="V390" i="1"/>
  <c r="W390" i="1" s="1"/>
  <c r="X390" i="1" s="1"/>
  <c r="AD390" i="1" s="1"/>
  <c r="V398" i="1"/>
  <c r="W398" i="1" s="1"/>
  <c r="X398" i="1" s="1"/>
  <c r="AD398" i="1" s="1"/>
  <c r="V406" i="1"/>
  <c r="W406" i="1" s="1"/>
  <c r="X406" i="1" s="1"/>
  <c r="AD406" i="1" s="1"/>
  <c r="V414" i="1"/>
  <c r="W414" i="1" s="1"/>
  <c r="X414" i="1" s="1"/>
  <c r="AD414" i="1" s="1"/>
  <c r="V422" i="1"/>
  <c r="W422" i="1" s="1"/>
  <c r="X422" i="1" s="1"/>
  <c r="AD422" i="1" s="1"/>
  <c r="V430" i="1"/>
  <c r="W430" i="1" s="1"/>
  <c r="X430" i="1" s="1"/>
  <c r="AD430" i="1" s="1"/>
  <c r="V438" i="1"/>
  <c r="W438" i="1" s="1"/>
  <c r="X438" i="1" s="1"/>
  <c r="AD438" i="1" s="1"/>
  <c r="V446" i="1"/>
  <c r="W446" i="1" s="1"/>
  <c r="X446" i="1" s="1"/>
  <c r="AD446" i="1" s="1"/>
  <c r="V454" i="1"/>
  <c r="W454" i="1" s="1"/>
  <c r="X454" i="1" s="1"/>
  <c r="AD454" i="1" s="1"/>
  <c r="V462" i="1"/>
  <c r="W462" i="1" s="1"/>
  <c r="X462" i="1" s="1"/>
  <c r="AD462" i="1" s="1"/>
  <c r="V470" i="1"/>
  <c r="W470" i="1" s="1"/>
  <c r="X470" i="1" s="1"/>
  <c r="AD470" i="1" s="1"/>
  <c r="V478" i="1"/>
  <c r="W478" i="1" s="1"/>
  <c r="X478" i="1" s="1"/>
  <c r="AD478" i="1" s="1"/>
  <c r="V486" i="1"/>
  <c r="W486" i="1" s="1"/>
  <c r="X486" i="1" s="1"/>
  <c r="AD486" i="1" s="1"/>
  <c r="V494" i="1"/>
  <c r="W494" i="1" s="1"/>
  <c r="X494" i="1" s="1"/>
  <c r="AD494" i="1" s="1"/>
  <c r="V502" i="1"/>
  <c r="W502" i="1" s="1"/>
  <c r="X502" i="1" s="1"/>
  <c r="AD502" i="1" s="1"/>
  <c r="V510" i="1"/>
  <c r="W510" i="1" s="1"/>
  <c r="X510" i="1" s="1"/>
  <c r="AD510" i="1" s="1"/>
  <c r="V518" i="1"/>
  <c r="W518" i="1" s="1"/>
  <c r="X518" i="1" s="1"/>
  <c r="AD518" i="1" s="1"/>
  <c r="V526" i="1"/>
  <c r="W526" i="1" s="1"/>
  <c r="X526" i="1" s="1"/>
  <c r="AD526" i="1" s="1"/>
  <c r="V534" i="1"/>
  <c r="W534" i="1" s="1"/>
  <c r="X534" i="1" s="1"/>
  <c r="AD534" i="1" s="1"/>
  <c r="V542" i="1"/>
  <c r="W542" i="1" s="1"/>
  <c r="X542" i="1" s="1"/>
  <c r="AD542" i="1" s="1"/>
  <c r="V550" i="1"/>
  <c r="W550" i="1" s="1"/>
  <c r="X550" i="1" s="1"/>
  <c r="AD550" i="1" s="1"/>
  <c r="V558" i="1"/>
  <c r="W558" i="1" s="1"/>
  <c r="X558" i="1" s="1"/>
  <c r="AD558" i="1" s="1"/>
  <c r="V566" i="1"/>
  <c r="W566" i="1" s="1"/>
  <c r="X566" i="1" s="1"/>
  <c r="AD566" i="1" s="1"/>
  <c r="V574" i="1"/>
  <c r="W574" i="1" s="1"/>
  <c r="X574" i="1" s="1"/>
  <c r="AD574" i="1" s="1"/>
  <c r="V582" i="1"/>
  <c r="W582" i="1" s="1"/>
  <c r="X582" i="1" s="1"/>
  <c r="AD582" i="1" s="1"/>
  <c r="V590" i="1"/>
  <c r="W590" i="1" s="1"/>
  <c r="X590" i="1" s="1"/>
  <c r="AD590" i="1" s="1"/>
  <c r="V598" i="1"/>
  <c r="W598" i="1" s="1"/>
  <c r="X598" i="1" s="1"/>
  <c r="AD598" i="1" s="1"/>
  <c r="V606" i="1"/>
  <c r="W606" i="1" s="1"/>
  <c r="X606" i="1" s="1"/>
  <c r="AD606" i="1" s="1"/>
  <c r="V614" i="1"/>
  <c r="W614" i="1" s="1"/>
  <c r="X614" i="1" s="1"/>
  <c r="AD614" i="1" s="1"/>
  <c r="V622" i="1"/>
  <c r="W622" i="1" s="1"/>
  <c r="X622" i="1" s="1"/>
  <c r="AD622" i="1" s="1"/>
  <c r="V630" i="1"/>
  <c r="W630" i="1" s="1"/>
  <c r="X630" i="1" s="1"/>
  <c r="AD630" i="1" s="1"/>
  <c r="V638" i="1"/>
  <c r="W638" i="1" s="1"/>
  <c r="X638" i="1" s="1"/>
  <c r="AD638" i="1" s="1"/>
  <c r="V646" i="1"/>
  <c r="W646" i="1" s="1"/>
  <c r="X646" i="1" s="1"/>
  <c r="AD646" i="1" s="1"/>
  <c r="V654" i="1"/>
  <c r="W654" i="1" s="1"/>
  <c r="X654" i="1" s="1"/>
  <c r="AD654" i="1" s="1"/>
  <c r="V662" i="1"/>
  <c r="W662" i="1" s="1"/>
  <c r="X662" i="1" s="1"/>
  <c r="AD662" i="1" s="1"/>
  <c r="V670" i="1"/>
  <c r="W670" i="1" s="1"/>
  <c r="X670" i="1" s="1"/>
  <c r="AD670" i="1" s="1"/>
  <c r="V678" i="1"/>
  <c r="W678" i="1" s="1"/>
  <c r="X678" i="1" s="1"/>
  <c r="AD678" i="1" s="1"/>
  <c r="V686" i="1"/>
  <c r="W686" i="1" s="1"/>
  <c r="X686" i="1" s="1"/>
  <c r="AD686" i="1" s="1"/>
  <c r="V694" i="1"/>
  <c r="W694" i="1" s="1"/>
  <c r="X694" i="1" s="1"/>
  <c r="AD694" i="1" s="1"/>
  <c r="V702" i="1"/>
  <c r="W702" i="1" s="1"/>
  <c r="X702" i="1" s="1"/>
  <c r="AD702" i="1" s="1"/>
  <c r="V710" i="1"/>
  <c r="W710" i="1" s="1"/>
  <c r="X710" i="1" s="1"/>
  <c r="AD710" i="1" s="1"/>
  <c r="V718" i="1"/>
  <c r="W718" i="1" s="1"/>
  <c r="X718" i="1" s="1"/>
  <c r="AD718" i="1" s="1"/>
  <c r="V726" i="1"/>
  <c r="W726" i="1" s="1"/>
  <c r="X726" i="1" s="1"/>
  <c r="AD726" i="1" s="1"/>
  <c r="V734" i="1"/>
  <c r="W734" i="1" s="1"/>
  <c r="X734" i="1" s="1"/>
  <c r="AD734" i="1" s="1"/>
  <c r="V742" i="1"/>
  <c r="W742" i="1" s="1"/>
  <c r="X742" i="1" s="1"/>
  <c r="AD742" i="1" s="1"/>
  <c r="V750" i="1"/>
  <c r="W750" i="1" s="1"/>
  <c r="X750" i="1" s="1"/>
  <c r="AD750" i="1" s="1"/>
  <c r="V758" i="1"/>
  <c r="W758" i="1" s="1"/>
  <c r="X758" i="1" s="1"/>
  <c r="AD758" i="1" s="1"/>
  <c r="V766" i="1"/>
  <c r="W766" i="1" s="1"/>
  <c r="X766" i="1" s="1"/>
  <c r="AD766" i="1" s="1"/>
  <c r="V774" i="1"/>
  <c r="W774" i="1" s="1"/>
  <c r="X774" i="1" s="1"/>
  <c r="AD774" i="1" s="1"/>
  <c r="V782" i="1"/>
  <c r="W782" i="1" s="1"/>
  <c r="X782" i="1" s="1"/>
  <c r="AD782" i="1" s="1"/>
  <c r="V790" i="1"/>
  <c r="W790" i="1" s="1"/>
  <c r="X790" i="1" s="1"/>
  <c r="AD790" i="1" s="1"/>
  <c r="V798" i="1"/>
  <c r="W798" i="1" s="1"/>
  <c r="X798" i="1" s="1"/>
  <c r="AD798" i="1" s="1"/>
  <c r="V806" i="1"/>
  <c r="W806" i="1" s="1"/>
  <c r="X806" i="1" s="1"/>
  <c r="AD806" i="1" s="1"/>
  <c r="V814" i="1"/>
  <c r="W814" i="1" s="1"/>
  <c r="X814" i="1" s="1"/>
  <c r="AD814" i="1" s="1"/>
  <c r="V822" i="1"/>
  <c r="W822" i="1" s="1"/>
  <c r="X822" i="1" s="1"/>
  <c r="AD822" i="1" s="1"/>
  <c r="V830" i="1"/>
  <c r="W830" i="1" s="1"/>
  <c r="X830" i="1" s="1"/>
  <c r="AD830" i="1" s="1"/>
  <c r="V838" i="1"/>
  <c r="W838" i="1" s="1"/>
  <c r="X838" i="1" s="1"/>
  <c r="AD838" i="1" s="1"/>
  <c r="V846" i="1"/>
  <c r="W846" i="1" s="1"/>
  <c r="X846" i="1" s="1"/>
  <c r="AD846" i="1" s="1"/>
  <c r="V854" i="1"/>
  <c r="W854" i="1" s="1"/>
  <c r="X854" i="1" s="1"/>
  <c r="AD854" i="1" s="1"/>
  <c r="V862" i="1"/>
  <c r="W862" i="1" s="1"/>
  <c r="X862" i="1" s="1"/>
  <c r="AD862" i="1" s="1"/>
  <c r="V870" i="1"/>
  <c r="W870" i="1" s="1"/>
  <c r="X870" i="1" s="1"/>
  <c r="AD870" i="1" s="1"/>
  <c r="V878" i="1"/>
  <c r="W878" i="1" s="1"/>
  <c r="X878" i="1" s="1"/>
  <c r="AD878" i="1" s="1"/>
  <c r="V886" i="1"/>
  <c r="W886" i="1" s="1"/>
  <c r="X886" i="1" s="1"/>
  <c r="AD886" i="1" s="1"/>
  <c r="V894" i="1"/>
  <c r="W894" i="1" s="1"/>
  <c r="X894" i="1" s="1"/>
  <c r="AD894" i="1" s="1"/>
  <c r="V902" i="1"/>
  <c r="W902" i="1" s="1"/>
  <c r="X902" i="1" s="1"/>
  <c r="AD902" i="1" s="1"/>
  <c r="V910" i="1"/>
  <c r="W910" i="1" s="1"/>
  <c r="X910" i="1" s="1"/>
  <c r="AD910" i="1" s="1"/>
  <c r="V918" i="1"/>
  <c r="W918" i="1" s="1"/>
  <c r="X918" i="1" s="1"/>
  <c r="AD918" i="1" s="1"/>
  <c r="V926" i="1"/>
  <c r="W926" i="1" s="1"/>
  <c r="X926" i="1" s="1"/>
  <c r="AD926" i="1" s="1"/>
  <c r="V934" i="1"/>
  <c r="W934" i="1" s="1"/>
  <c r="X934" i="1" s="1"/>
  <c r="AD934" i="1" s="1"/>
  <c r="V942" i="1"/>
  <c r="W942" i="1" s="1"/>
  <c r="X942" i="1" s="1"/>
  <c r="AD942" i="1" s="1"/>
  <c r="V950" i="1"/>
  <c r="W950" i="1" s="1"/>
  <c r="X950" i="1" s="1"/>
  <c r="AD950" i="1" s="1"/>
  <c r="V958" i="1"/>
  <c r="W958" i="1" s="1"/>
  <c r="X958" i="1" s="1"/>
  <c r="AD958" i="1" s="1"/>
  <c r="V966" i="1"/>
  <c r="W966" i="1" s="1"/>
  <c r="X966" i="1" s="1"/>
  <c r="AD966" i="1" s="1"/>
  <c r="V974" i="1"/>
  <c r="W974" i="1" s="1"/>
  <c r="X974" i="1" s="1"/>
  <c r="AD974" i="1" s="1"/>
  <c r="V982" i="1"/>
  <c r="W982" i="1" s="1"/>
  <c r="X982" i="1" s="1"/>
  <c r="AD982" i="1" s="1"/>
  <c r="V990" i="1"/>
  <c r="W990" i="1" s="1"/>
  <c r="X990" i="1" s="1"/>
  <c r="AD990" i="1" s="1"/>
  <c r="V998" i="1"/>
  <c r="W998" i="1" s="1"/>
  <c r="X998" i="1" s="1"/>
  <c r="AD998" i="1" s="1"/>
  <c r="V1006" i="1"/>
  <c r="W1006" i="1" s="1"/>
  <c r="X1006" i="1" s="1"/>
  <c r="AD1006" i="1" s="1"/>
  <c r="V1014" i="1"/>
  <c r="W1014" i="1" s="1"/>
  <c r="X1014" i="1" s="1"/>
  <c r="AD1014" i="1" s="1"/>
  <c r="V1022" i="1"/>
  <c r="W1022" i="1" s="1"/>
  <c r="X1022" i="1" s="1"/>
  <c r="AD1022" i="1" s="1"/>
  <c r="V1030" i="1"/>
  <c r="W1030" i="1" s="1"/>
  <c r="X1030" i="1" s="1"/>
  <c r="AD1030" i="1" s="1"/>
  <c r="V1038" i="1"/>
  <c r="W1038" i="1" s="1"/>
  <c r="X1038" i="1" s="1"/>
  <c r="AD1038" i="1" s="1"/>
  <c r="V1046" i="1"/>
  <c r="W1046" i="1" s="1"/>
  <c r="X1046" i="1" s="1"/>
  <c r="AD1046" i="1" s="1"/>
  <c r="V1054" i="1"/>
  <c r="W1054" i="1" s="1"/>
  <c r="X1054" i="1" s="1"/>
  <c r="AD1054" i="1" s="1"/>
  <c r="V1062" i="1"/>
  <c r="W1062" i="1" s="1"/>
  <c r="X1062" i="1" s="1"/>
  <c r="AD1062" i="1" s="1"/>
  <c r="V1070" i="1"/>
  <c r="W1070" i="1" s="1"/>
  <c r="X1070" i="1" s="1"/>
  <c r="AD1070" i="1" s="1"/>
  <c r="V1078" i="1"/>
  <c r="W1078" i="1" s="1"/>
  <c r="X1078" i="1" s="1"/>
  <c r="AD1078" i="1" s="1"/>
  <c r="V1086" i="1"/>
  <c r="W1086" i="1" s="1"/>
  <c r="X1086" i="1" s="1"/>
  <c r="AD1086" i="1" s="1"/>
  <c r="V1094" i="1"/>
  <c r="W1094" i="1" s="1"/>
  <c r="X1094" i="1" s="1"/>
  <c r="AD1094" i="1" s="1"/>
  <c r="V1102" i="1"/>
  <c r="W1102" i="1" s="1"/>
  <c r="X1102" i="1" s="1"/>
  <c r="AD1102" i="1" s="1"/>
  <c r="V1110" i="1"/>
  <c r="W1110" i="1" s="1"/>
  <c r="X1110" i="1" s="1"/>
  <c r="AD1110" i="1" s="1"/>
  <c r="V1118" i="1"/>
  <c r="W1118" i="1" s="1"/>
  <c r="X1118" i="1" s="1"/>
  <c r="AD1118" i="1" s="1"/>
  <c r="V1126" i="1"/>
  <c r="W1126" i="1" s="1"/>
  <c r="X1126" i="1" s="1"/>
  <c r="AD1126" i="1" s="1"/>
  <c r="V1134" i="1"/>
  <c r="W1134" i="1" s="1"/>
  <c r="X1134" i="1" s="1"/>
  <c r="AD1134" i="1" s="1"/>
  <c r="V1142" i="1"/>
  <c r="W1142" i="1" s="1"/>
  <c r="X1142" i="1" s="1"/>
  <c r="AD1142" i="1" s="1"/>
  <c r="V1150" i="1"/>
  <c r="W1150" i="1" s="1"/>
  <c r="X1150" i="1" s="1"/>
  <c r="AD1150" i="1" s="1"/>
  <c r="V1158" i="1"/>
  <c r="W1158" i="1" s="1"/>
  <c r="X1158" i="1" s="1"/>
  <c r="AD1158" i="1" s="1"/>
  <c r="V1166" i="1"/>
  <c r="W1166" i="1" s="1"/>
  <c r="X1166" i="1" s="1"/>
  <c r="AD1166" i="1" s="1"/>
  <c r="V1174" i="1"/>
  <c r="W1174" i="1" s="1"/>
  <c r="X1174" i="1" s="1"/>
  <c r="AD1174" i="1" s="1"/>
  <c r="V1182" i="1"/>
  <c r="W1182" i="1" s="1"/>
  <c r="X1182" i="1" s="1"/>
  <c r="AD1182" i="1" s="1"/>
  <c r="V1190" i="1"/>
  <c r="W1190" i="1" s="1"/>
  <c r="X1190" i="1" s="1"/>
  <c r="AD1190" i="1" s="1"/>
  <c r="V1198" i="1"/>
  <c r="W1198" i="1" s="1"/>
  <c r="X1198" i="1" s="1"/>
  <c r="AD1198" i="1" s="1"/>
  <c r="V1206" i="1"/>
  <c r="W1206" i="1" s="1"/>
  <c r="X1206" i="1" s="1"/>
  <c r="AD1206" i="1" s="1"/>
  <c r="V1214" i="1"/>
  <c r="W1214" i="1" s="1"/>
  <c r="X1214" i="1" s="1"/>
  <c r="AD1214" i="1" s="1"/>
  <c r="V1222" i="1"/>
  <c r="W1222" i="1" s="1"/>
  <c r="X1222" i="1" s="1"/>
  <c r="AD1222" i="1" s="1"/>
  <c r="V1230" i="1"/>
  <c r="W1230" i="1" s="1"/>
  <c r="X1230" i="1" s="1"/>
  <c r="AD1230" i="1" s="1"/>
  <c r="V1238" i="1"/>
  <c r="W1238" i="1" s="1"/>
  <c r="X1238" i="1" s="1"/>
  <c r="AD1238" i="1" s="1"/>
  <c r="V1246" i="1"/>
  <c r="W1246" i="1" s="1"/>
  <c r="X1246" i="1" s="1"/>
  <c r="AD1246" i="1" s="1"/>
  <c r="V1254" i="1"/>
  <c r="W1254" i="1" s="1"/>
  <c r="X1254" i="1" s="1"/>
  <c r="AD1254" i="1" s="1"/>
  <c r="V1262" i="1"/>
  <c r="W1262" i="1" s="1"/>
  <c r="X1262" i="1" s="1"/>
  <c r="AD1262" i="1" s="1"/>
  <c r="V1270" i="1"/>
  <c r="W1270" i="1" s="1"/>
  <c r="X1270" i="1" s="1"/>
  <c r="AD1270" i="1" s="1"/>
  <c r="V1278" i="1"/>
  <c r="W1278" i="1" s="1"/>
  <c r="X1278" i="1" s="1"/>
  <c r="AD1278" i="1" s="1"/>
  <c r="V1286" i="1"/>
  <c r="W1286" i="1" s="1"/>
  <c r="X1286" i="1" s="1"/>
  <c r="AD1286" i="1" s="1"/>
  <c r="V1294" i="1"/>
  <c r="W1294" i="1" s="1"/>
  <c r="X1294" i="1" s="1"/>
  <c r="AD1294" i="1" s="1"/>
  <c r="V1302" i="1"/>
  <c r="W1302" i="1" s="1"/>
  <c r="X1302" i="1" s="1"/>
  <c r="AD1302" i="1" s="1"/>
  <c r="V1310" i="1"/>
  <c r="W1310" i="1" s="1"/>
  <c r="X1310" i="1" s="1"/>
  <c r="AD1310" i="1" s="1"/>
  <c r="V1318" i="1"/>
  <c r="W1318" i="1" s="1"/>
  <c r="X1318" i="1" s="1"/>
  <c r="AD1318" i="1" s="1"/>
  <c r="V1326" i="1"/>
  <c r="W1326" i="1" s="1"/>
  <c r="X1326" i="1" s="1"/>
  <c r="AD1326" i="1" s="1"/>
  <c r="V1334" i="1"/>
  <c r="W1334" i="1" s="1"/>
  <c r="X1334" i="1" s="1"/>
  <c r="AD1334" i="1" s="1"/>
  <c r="V1342" i="1"/>
  <c r="W1342" i="1" s="1"/>
  <c r="X1342" i="1" s="1"/>
  <c r="AD1342" i="1" s="1"/>
  <c r="V1350" i="1"/>
  <c r="W1350" i="1" s="1"/>
  <c r="X1350" i="1" s="1"/>
  <c r="AD1350" i="1" s="1"/>
  <c r="V1358" i="1"/>
  <c r="W1358" i="1" s="1"/>
  <c r="X1358" i="1" s="1"/>
  <c r="AD1358" i="1" s="1"/>
  <c r="V1366" i="1"/>
  <c r="W1366" i="1" s="1"/>
  <c r="X1366" i="1" s="1"/>
  <c r="AD1366" i="1" s="1"/>
  <c r="V1374" i="1"/>
  <c r="W1374" i="1" s="1"/>
  <c r="X1374" i="1" s="1"/>
  <c r="AD1374" i="1" s="1"/>
  <c r="V1382" i="1"/>
  <c r="W1382" i="1" s="1"/>
  <c r="X1382" i="1" s="1"/>
  <c r="AD1382" i="1" s="1"/>
  <c r="V1390" i="1"/>
  <c r="W1390" i="1" s="1"/>
  <c r="X1390" i="1" s="1"/>
  <c r="AD1390" i="1" s="1"/>
  <c r="V1398" i="1"/>
  <c r="W1398" i="1" s="1"/>
  <c r="X1398" i="1" s="1"/>
  <c r="AD1398" i="1" s="1"/>
  <c r="V1406" i="1"/>
  <c r="W1406" i="1" s="1"/>
  <c r="X1406" i="1" s="1"/>
  <c r="AD1406" i="1" s="1"/>
  <c r="V1414" i="1"/>
  <c r="W1414" i="1" s="1"/>
  <c r="X1414" i="1" s="1"/>
  <c r="AD1414" i="1" s="1"/>
  <c r="V1422" i="1"/>
  <c r="W1422" i="1" s="1"/>
  <c r="X1422" i="1" s="1"/>
  <c r="AD1422" i="1" s="1"/>
  <c r="V1430" i="1"/>
  <c r="W1430" i="1" s="1"/>
  <c r="X1430" i="1" s="1"/>
  <c r="AD1430" i="1" s="1"/>
  <c r="V1438" i="1"/>
  <c r="W1438" i="1" s="1"/>
  <c r="X1438" i="1" s="1"/>
  <c r="AD1438" i="1" s="1"/>
  <c r="V1446" i="1"/>
  <c r="W1446" i="1" s="1"/>
  <c r="X1446" i="1" s="1"/>
  <c r="AD1446" i="1" s="1"/>
  <c r="V1454" i="1"/>
  <c r="W1454" i="1" s="1"/>
  <c r="X1454" i="1" s="1"/>
  <c r="AD1454" i="1" s="1"/>
  <c r="V1462" i="1"/>
  <c r="W1462" i="1" s="1"/>
  <c r="X1462" i="1" s="1"/>
  <c r="AD1462" i="1" s="1"/>
  <c r="V1470" i="1"/>
  <c r="W1470" i="1" s="1"/>
  <c r="X1470" i="1" s="1"/>
  <c r="AD1470" i="1" s="1"/>
  <c r="V1478" i="1"/>
  <c r="W1478" i="1" s="1"/>
  <c r="X1478" i="1" s="1"/>
  <c r="AD1478" i="1" s="1"/>
  <c r="V1486" i="1"/>
  <c r="W1486" i="1" s="1"/>
  <c r="X1486" i="1" s="1"/>
  <c r="AD1486" i="1" s="1"/>
  <c r="V1494" i="1"/>
  <c r="W1494" i="1" s="1"/>
  <c r="X1494" i="1" s="1"/>
  <c r="AD1494" i="1" s="1"/>
  <c r="V1502" i="1"/>
  <c r="W1502" i="1" s="1"/>
  <c r="X1502" i="1" s="1"/>
  <c r="AD1502" i="1" s="1"/>
  <c r="V1510" i="1"/>
  <c r="W1510" i="1" s="1"/>
  <c r="X1510" i="1" s="1"/>
  <c r="AD1510" i="1" s="1"/>
  <c r="V1518" i="1"/>
  <c r="W1518" i="1" s="1"/>
  <c r="X1518" i="1" s="1"/>
  <c r="AD1518" i="1" s="1"/>
  <c r="V1526" i="1"/>
  <c r="W1526" i="1" s="1"/>
  <c r="X1526" i="1" s="1"/>
  <c r="AD1526" i="1" s="1"/>
  <c r="V1534" i="1"/>
  <c r="W1534" i="1" s="1"/>
  <c r="X1534" i="1" s="1"/>
  <c r="AD1534" i="1" s="1"/>
  <c r="V1542" i="1"/>
  <c r="W1542" i="1" s="1"/>
  <c r="X1542" i="1" s="1"/>
  <c r="AD1542" i="1" s="1"/>
  <c r="V1550" i="1"/>
  <c r="W1550" i="1" s="1"/>
  <c r="X1550" i="1" s="1"/>
  <c r="AD1550" i="1" s="1"/>
  <c r="V1558" i="1"/>
  <c r="W1558" i="1" s="1"/>
  <c r="X1558" i="1" s="1"/>
  <c r="AD1558" i="1" s="1"/>
  <c r="V1566" i="1"/>
  <c r="W1566" i="1" s="1"/>
  <c r="X1566" i="1" s="1"/>
  <c r="AD1566" i="1" s="1"/>
  <c r="V1574" i="1"/>
  <c r="W1574" i="1" s="1"/>
  <c r="X1574" i="1" s="1"/>
  <c r="AD1574" i="1" s="1"/>
  <c r="V1582" i="1"/>
  <c r="W1582" i="1" s="1"/>
  <c r="X1582" i="1" s="1"/>
  <c r="AD1582" i="1" s="1"/>
  <c r="V1590" i="1"/>
  <c r="W1590" i="1" s="1"/>
  <c r="X1590" i="1" s="1"/>
  <c r="AD1590" i="1" s="1"/>
  <c r="V1598" i="1"/>
  <c r="W1598" i="1" s="1"/>
  <c r="X1598" i="1" s="1"/>
  <c r="AD1598" i="1" s="1"/>
  <c r="V1606" i="1"/>
  <c r="W1606" i="1" s="1"/>
  <c r="X1606" i="1" s="1"/>
  <c r="AD1606" i="1" s="1"/>
  <c r="V1614" i="1"/>
  <c r="W1614" i="1" s="1"/>
  <c r="X1614" i="1" s="1"/>
  <c r="AD1614" i="1" s="1"/>
  <c r="V1622" i="1"/>
  <c r="W1622" i="1" s="1"/>
  <c r="X1622" i="1" s="1"/>
  <c r="AD1622" i="1" s="1"/>
  <c r="V1630" i="1"/>
  <c r="W1630" i="1" s="1"/>
  <c r="X1630" i="1" s="1"/>
  <c r="AD1630" i="1" s="1"/>
  <c r="V1638" i="1"/>
  <c r="W1638" i="1" s="1"/>
  <c r="X1638" i="1" s="1"/>
  <c r="AD1638" i="1" s="1"/>
  <c r="V1646" i="1"/>
  <c r="W1646" i="1" s="1"/>
  <c r="X1646" i="1" s="1"/>
  <c r="AD1646" i="1" s="1"/>
  <c r="V1654" i="1"/>
  <c r="W1654" i="1" s="1"/>
  <c r="X1654" i="1" s="1"/>
  <c r="AD1654" i="1" s="1"/>
  <c r="V1662" i="1"/>
  <c r="W1662" i="1" s="1"/>
  <c r="X1662" i="1" s="1"/>
  <c r="AD1662" i="1" s="1"/>
  <c r="V1670" i="1"/>
  <c r="W1670" i="1" s="1"/>
  <c r="X1670" i="1" s="1"/>
  <c r="AD1670" i="1" s="1"/>
  <c r="V1678" i="1"/>
  <c r="W1678" i="1" s="1"/>
  <c r="X1678" i="1" s="1"/>
  <c r="AD1678" i="1" s="1"/>
  <c r="V1686" i="1"/>
  <c r="W1686" i="1" s="1"/>
  <c r="X1686" i="1" s="1"/>
  <c r="AD1686" i="1" s="1"/>
  <c r="V1694" i="1"/>
  <c r="W1694" i="1" s="1"/>
  <c r="X1694" i="1" s="1"/>
  <c r="AD1694" i="1" s="1"/>
  <c r="V1702" i="1"/>
  <c r="W1702" i="1" s="1"/>
  <c r="X1702" i="1" s="1"/>
  <c r="AD1702" i="1" s="1"/>
  <c r="V1710" i="1"/>
  <c r="W1710" i="1" s="1"/>
  <c r="X1710" i="1" s="1"/>
  <c r="AD1710" i="1" s="1"/>
  <c r="V1718" i="1"/>
  <c r="W1718" i="1" s="1"/>
  <c r="X1718" i="1" s="1"/>
  <c r="AD1718" i="1" s="1"/>
  <c r="V1726" i="1"/>
  <c r="W1726" i="1" s="1"/>
  <c r="X1726" i="1" s="1"/>
  <c r="AD1726" i="1" s="1"/>
  <c r="V1734" i="1"/>
  <c r="W1734" i="1" s="1"/>
  <c r="X1734" i="1" s="1"/>
  <c r="AD1734" i="1" s="1"/>
  <c r="V1742" i="1"/>
  <c r="W1742" i="1" s="1"/>
  <c r="X1742" i="1" s="1"/>
  <c r="AD1742" i="1" s="1"/>
  <c r="V1750" i="1"/>
  <c r="W1750" i="1" s="1"/>
  <c r="X1750" i="1" s="1"/>
  <c r="AD1750" i="1" s="1"/>
  <c r="V1758" i="1"/>
  <c r="W1758" i="1" s="1"/>
  <c r="X1758" i="1" s="1"/>
  <c r="AD1758" i="1" s="1"/>
  <c r="V1766" i="1"/>
  <c r="W1766" i="1" s="1"/>
  <c r="X1766" i="1" s="1"/>
  <c r="AD1766" i="1" s="1"/>
  <c r="V1774" i="1"/>
  <c r="W1774" i="1" s="1"/>
  <c r="X1774" i="1" s="1"/>
  <c r="AD1774" i="1" s="1"/>
  <c r="V1782" i="1"/>
  <c r="W1782" i="1" s="1"/>
  <c r="X1782" i="1" s="1"/>
  <c r="AD1782" i="1" s="1"/>
  <c r="V1790" i="1"/>
  <c r="W1790" i="1" s="1"/>
  <c r="X1790" i="1" s="1"/>
  <c r="AD1790" i="1" s="1"/>
  <c r="V1798" i="1"/>
  <c r="W1798" i="1" s="1"/>
  <c r="X1798" i="1" s="1"/>
  <c r="AD1798" i="1" s="1"/>
  <c r="V4" i="1"/>
  <c r="W4" i="1" s="1"/>
  <c r="X4" i="1" s="1"/>
  <c r="V7" i="1"/>
  <c r="W7" i="1" s="1"/>
  <c r="X7" i="1" s="1"/>
  <c r="V15" i="1"/>
  <c r="W15" i="1" s="1"/>
  <c r="X15" i="1" s="1"/>
  <c r="V23" i="1"/>
  <c r="W23" i="1" s="1"/>
  <c r="X23" i="1" s="1"/>
  <c r="AD23" i="1" s="1"/>
  <c r="V31" i="1"/>
  <c r="W31" i="1" s="1"/>
  <c r="X31" i="1" s="1"/>
  <c r="AD31" i="1" s="1"/>
  <c r="V39" i="1"/>
  <c r="W39" i="1" s="1"/>
  <c r="X39" i="1" s="1"/>
  <c r="AD39" i="1" s="1"/>
  <c r="V47" i="1"/>
  <c r="W47" i="1" s="1"/>
  <c r="X47" i="1" s="1"/>
  <c r="AD47" i="1" s="1"/>
  <c r="V55" i="1"/>
  <c r="W55" i="1" s="1"/>
  <c r="X55" i="1" s="1"/>
  <c r="AD55" i="1" s="1"/>
  <c r="V63" i="1"/>
  <c r="W63" i="1" s="1"/>
  <c r="X63" i="1" s="1"/>
  <c r="AD63" i="1" s="1"/>
  <c r="V71" i="1"/>
  <c r="W71" i="1" s="1"/>
  <c r="X71" i="1" s="1"/>
  <c r="AD71" i="1" s="1"/>
  <c r="V79" i="1"/>
  <c r="W79" i="1" s="1"/>
  <c r="X79" i="1" s="1"/>
  <c r="AD79" i="1" s="1"/>
  <c r="V87" i="1"/>
  <c r="W87" i="1" s="1"/>
  <c r="X87" i="1" s="1"/>
  <c r="AD87" i="1" s="1"/>
  <c r="V95" i="1"/>
  <c r="W95" i="1" s="1"/>
  <c r="X95" i="1" s="1"/>
  <c r="AD95" i="1" s="1"/>
  <c r="V103" i="1"/>
  <c r="W103" i="1" s="1"/>
  <c r="X103" i="1" s="1"/>
  <c r="AD103" i="1" s="1"/>
  <c r="V111" i="1"/>
  <c r="W111" i="1" s="1"/>
  <c r="X111" i="1" s="1"/>
  <c r="AD111" i="1" s="1"/>
  <c r="V119" i="1"/>
  <c r="W119" i="1" s="1"/>
  <c r="X119" i="1" s="1"/>
  <c r="AD119" i="1" s="1"/>
  <c r="V127" i="1"/>
  <c r="W127" i="1" s="1"/>
  <c r="X127" i="1" s="1"/>
  <c r="AD127" i="1" s="1"/>
  <c r="V135" i="1"/>
  <c r="W135" i="1" s="1"/>
  <c r="X135" i="1" s="1"/>
  <c r="AD135" i="1" s="1"/>
  <c r="V143" i="1"/>
  <c r="W143" i="1" s="1"/>
  <c r="X143" i="1" s="1"/>
  <c r="AD143" i="1" s="1"/>
  <c r="V151" i="1"/>
  <c r="W151" i="1" s="1"/>
  <c r="X151" i="1" s="1"/>
  <c r="AD151" i="1" s="1"/>
  <c r="V159" i="1"/>
  <c r="W159" i="1" s="1"/>
  <c r="X159" i="1" s="1"/>
  <c r="AD159" i="1" s="1"/>
  <c r="V167" i="1"/>
  <c r="W167" i="1" s="1"/>
  <c r="X167" i="1" s="1"/>
  <c r="AD167" i="1" s="1"/>
  <c r="V175" i="1"/>
  <c r="W175" i="1" s="1"/>
  <c r="X175" i="1" s="1"/>
  <c r="AD175" i="1" s="1"/>
  <c r="V183" i="1"/>
  <c r="W183" i="1" s="1"/>
  <c r="X183" i="1" s="1"/>
  <c r="AD183" i="1" s="1"/>
  <c r="V191" i="1"/>
  <c r="W191" i="1" s="1"/>
  <c r="X191" i="1" s="1"/>
  <c r="AD191" i="1" s="1"/>
  <c r="V199" i="1"/>
  <c r="W199" i="1" s="1"/>
  <c r="X199" i="1" s="1"/>
  <c r="AD199" i="1" s="1"/>
  <c r="V207" i="1"/>
  <c r="W207" i="1" s="1"/>
  <c r="X207" i="1" s="1"/>
  <c r="AD207" i="1" s="1"/>
  <c r="V215" i="1"/>
  <c r="W215" i="1" s="1"/>
  <c r="X215" i="1" s="1"/>
  <c r="AD215" i="1" s="1"/>
  <c r="V223" i="1"/>
  <c r="W223" i="1" s="1"/>
  <c r="X223" i="1" s="1"/>
  <c r="AD223" i="1" s="1"/>
  <c r="V231" i="1"/>
  <c r="W231" i="1" s="1"/>
  <c r="X231" i="1" s="1"/>
  <c r="AD231" i="1" s="1"/>
  <c r="V239" i="1"/>
  <c r="W239" i="1" s="1"/>
  <c r="X239" i="1" s="1"/>
  <c r="AD239" i="1" s="1"/>
  <c r="V247" i="1"/>
  <c r="W247" i="1" s="1"/>
  <c r="X247" i="1" s="1"/>
  <c r="AD247" i="1" s="1"/>
  <c r="V255" i="1"/>
  <c r="W255" i="1" s="1"/>
  <c r="X255" i="1" s="1"/>
  <c r="AD255" i="1" s="1"/>
  <c r="V263" i="1"/>
  <c r="W263" i="1" s="1"/>
  <c r="X263" i="1" s="1"/>
  <c r="AD263" i="1" s="1"/>
  <c r="V271" i="1"/>
  <c r="W271" i="1" s="1"/>
  <c r="X271" i="1" s="1"/>
  <c r="AD271" i="1" s="1"/>
  <c r="V279" i="1"/>
  <c r="W279" i="1" s="1"/>
  <c r="X279" i="1" s="1"/>
  <c r="AD279" i="1" s="1"/>
  <c r="V287" i="1"/>
  <c r="W287" i="1" s="1"/>
  <c r="X287" i="1" s="1"/>
  <c r="AD287" i="1" s="1"/>
  <c r="V295" i="1"/>
  <c r="W295" i="1" s="1"/>
  <c r="X295" i="1" s="1"/>
  <c r="AD295" i="1" s="1"/>
  <c r="V303" i="1"/>
  <c r="W303" i="1" s="1"/>
  <c r="X303" i="1" s="1"/>
  <c r="AD303" i="1" s="1"/>
  <c r="V311" i="1"/>
  <c r="W311" i="1" s="1"/>
  <c r="X311" i="1" s="1"/>
  <c r="AD311" i="1" s="1"/>
  <c r="V319" i="1"/>
  <c r="W319" i="1" s="1"/>
  <c r="X319" i="1" s="1"/>
  <c r="AD319" i="1" s="1"/>
  <c r="V327" i="1"/>
  <c r="W327" i="1" s="1"/>
  <c r="X327" i="1" s="1"/>
  <c r="AD327" i="1" s="1"/>
  <c r="V335" i="1"/>
  <c r="W335" i="1" s="1"/>
  <c r="X335" i="1" s="1"/>
  <c r="AD335" i="1" s="1"/>
  <c r="V343" i="1"/>
  <c r="W343" i="1" s="1"/>
  <c r="X343" i="1" s="1"/>
  <c r="AD343" i="1" s="1"/>
  <c r="V351" i="1"/>
  <c r="W351" i="1" s="1"/>
  <c r="X351" i="1" s="1"/>
  <c r="AD351" i="1" s="1"/>
  <c r="V359" i="1"/>
  <c r="W359" i="1" s="1"/>
  <c r="X359" i="1" s="1"/>
  <c r="AD359" i="1" s="1"/>
  <c r="V367" i="1"/>
  <c r="W367" i="1" s="1"/>
  <c r="X367" i="1" s="1"/>
  <c r="AD367" i="1" s="1"/>
  <c r="V375" i="1"/>
  <c r="W375" i="1" s="1"/>
  <c r="X375" i="1" s="1"/>
  <c r="AD375" i="1" s="1"/>
  <c r="V383" i="1"/>
  <c r="W383" i="1" s="1"/>
  <c r="X383" i="1" s="1"/>
  <c r="AD383" i="1" s="1"/>
  <c r="V391" i="1"/>
  <c r="W391" i="1" s="1"/>
  <c r="X391" i="1" s="1"/>
  <c r="AD391" i="1" s="1"/>
  <c r="V399" i="1"/>
  <c r="W399" i="1" s="1"/>
  <c r="X399" i="1" s="1"/>
  <c r="AD399" i="1" s="1"/>
  <c r="V407" i="1"/>
  <c r="W407" i="1" s="1"/>
  <c r="X407" i="1" s="1"/>
  <c r="AD407" i="1" s="1"/>
  <c r="V415" i="1"/>
  <c r="W415" i="1" s="1"/>
  <c r="X415" i="1" s="1"/>
  <c r="AD415" i="1" s="1"/>
  <c r="V423" i="1"/>
  <c r="W423" i="1" s="1"/>
  <c r="X423" i="1" s="1"/>
  <c r="AD423" i="1" s="1"/>
  <c r="V431" i="1"/>
  <c r="W431" i="1" s="1"/>
  <c r="X431" i="1" s="1"/>
  <c r="AD431" i="1" s="1"/>
  <c r="V439" i="1"/>
  <c r="W439" i="1" s="1"/>
  <c r="X439" i="1" s="1"/>
  <c r="AD439" i="1" s="1"/>
  <c r="V447" i="1"/>
  <c r="W447" i="1" s="1"/>
  <c r="X447" i="1" s="1"/>
  <c r="AD447" i="1" s="1"/>
  <c r="V455" i="1"/>
  <c r="W455" i="1" s="1"/>
  <c r="X455" i="1" s="1"/>
  <c r="AD455" i="1" s="1"/>
  <c r="V463" i="1"/>
  <c r="W463" i="1" s="1"/>
  <c r="X463" i="1" s="1"/>
  <c r="AD463" i="1" s="1"/>
  <c r="V471" i="1"/>
  <c r="W471" i="1" s="1"/>
  <c r="X471" i="1" s="1"/>
  <c r="AD471" i="1" s="1"/>
  <c r="V479" i="1"/>
  <c r="W479" i="1" s="1"/>
  <c r="X479" i="1" s="1"/>
  <c r="AD479" i="1" s="1"/>
  <c r="V487" i="1"/>
  <c r="W487" i="1" s="1"/>
  <c r="X487" i="1" s="1"/>
  <c r="AD487" i="1" s="1"/>
  <c r="V495" i="1"/>
  <c r="W495" i="1" s="1"/>
  <c r="X495" i="1" s="1"/>
  <c r="AD495" i="1" s="1"/>
  <c r="V503" i="1"/>
  <c r="W503" i="1" s="1"/>
  <c r="X503" i="1" s="1"/>
  <c r="AD503" i="1" s="1"/>
  <c r="V511" i="1"/>
  <c r="W511" i="1" s="1"/>
  <c r="X511" i="1" s="1"/>
  <c r="AD511" i="1" s="1"/>
  <c r="V519" i="1"/>
  <c r="W519" i="1" s="1"/>
  <c r="X519" i="1" s="1"/>
  <c r="AD519" i="1" s="1"/>
  <c r="V527" i="1"/>
  <c r="W527" i="1" s="1"/>
  <c r="X527" i="1" s="1"/>
  <c r="AD527" i="1" s="1"/>
  <c r="V535" i="1"/>
  <c r="W535" i="1" s="1"/>
  <c r="X535" i="1" s="1"/>
  <c r="AD535" i="1" s="1"/>
  <c r="V543" i="1"/>
  <c r="W543" i="1" s="1"/>
  <c r="X543" i="1" s="1"/>
  <c r="AD543" i="1" s="1"/>
  <c r="V551" i="1"/>
  <c r="W551" i="1" s="1"/>
  <c r="X551" i="1" s="1"/>
  <c r="AD551" i="1" s="1"/>
  <c r="V559" i="1"/>
  <c r="W559" i="1" s="1"/>
  <c r="X559" i="1" s="1"/>
  <c r="AD559" i="1" s="1"/>
  <c r="V567" i="1"/>
  <c r="W567" i="1" s="1"/>
  <c r="X567" i="1" s="1"/>
  <c r="AD567" i="1" s="1"/>
  <c r="V575" i="1"/>
  <c r="W575" i="1" s="1"/>
  <c r="X575" i="1" s="1"/>
  <c r="AD575" i="1" s="1"/>
  <c r="V583" i="1"/>
  <c r="W583" i="1" s="1"/>
  <c r="X583" i="1" s="1"/>
  <c r="AD583" i="1" s="1"/>
  <c r="V591" i="1"/>
  <c r="W591" i="1" s="1"/>
  <c r="X591" i="1" s="1"/>
  <c r="AD591" i="1" s="1"/>
  <c r="V599" i="1"/>
  <c r="W599" i="1" s="1"/>
  <c r="X599" i="1" s="1"/>
  <c r="AD599" i="1" s="1"/>
  <c r="V607" i="1"/>
  <c r="W607" i="1" s="1"/>
  <c r="X607" i="1" s="1"/>
  <c r="AD607" i="1" s="1"/>
  <c r="V615" i="1"/>
  <c r="W615" i="1" s="1"/>
  <c r="X615" i="1" s="1"/>
  <c r="AD615" i="1" s="1"/>
  <c r="V623" i="1"/>
  <c r="W623" i="1" s="1"/>
  <c r="X623" i="1" s="1"/>
  <c r="AD623" i="1" s="1"/>
  <c r="V631" i="1"/>
  <c r="W631" i="1" s="1"/>
  <c r="X631" i="1" s="1"/>
  <c r="AD631" i="1" s="1"/>
  <c r="V639" i="1"/>
  <c r="W639" i="1" s="1"/>
  <c r="X639" i="1" s="1"/>
  <c r="AD639" i="1" s="1"/>
  <c r="V647" i="1"/>
  <c r="W647" i="1" s="1"/>
  <c r="X647" i="1" s="1"/>
  <c r="AD647" i="1" s="1"/>
  <c r="V655" i="1"/>
  <c r="W655" i="1" s="1"/>
  <c r="X655" i="1" s="1"/>
  <c r="AD655" i="1" s="1"/>
  <c r="V663" i="1"/>
  <c r="W663" i="1" s="1"/>
  <c r="X663" i="1" s="1"/>
  <c r="AD663" i="1" s="1"/>
  <c r="V671" i="1"/>
  <c r="W671" i="1" s="1"/>
  <c r="X671" i="1" s="1"/>
  <c r="AD671" i="1" s="1"/>
  <c r="V679" i="1"/>
  <c r="W679" i="1" s="1"/>
  <c r="X679" i="1" s="1"/>
  <c r="AD679" i="1" s="1"/>
  <c r="V687" i="1"/>
  <c r="W687" i="1" s="1"/>
  <c r="X687" i="1" s="1"/>
  <c r="AD687" i="1" s="1"/>
  <c r="V695" i="1"/>
  <c r="W695" i="1" s="1"/>
  <c r="X695" i="1" s="1"/>
  <c r="AD695" i="1" s="1"/>
  <c r="V703" i="1"/>
  <c r="W703" i="1" s="1"/>
  <c r="X703" i="1" s="1"/>
  <c r="AD703" i="1" s="1"/>
  <c r="V711" i="1"/>
  <c r="W711" i="1" s="1"/>
  <c r="X711" i="1" s="1"/>
  <c r="AD711" i="1" s="1"/>
  <c r="V719" i="1"/>
  <c r="W719" i="1" s="1"/>
  <c r="X719" i="1" s="1"/>
  <c r="AD719" i="1" s="1"/>
  <c r="V727" i="1"/>
  <c r="W727" i="1" s="1"/>
  <c r="X727" i="1" s="1"/>
  <c r="AD727" i="1" s="1"/>
  <c r="V735" i="1"/>
  <c r="W735" i="1" s="1"/>
  <c r="X735" i="1" s="1"/>
  <c r="AD735" i="1" s="1"/>
  <c r="V743" i="1"/>
  <c r="W743" i="1" s="1"/>
  <c r="X743" i="1" s="1"/>
  <c r="AD743" i="1" s="1"/>
  <c r="V751" i="1"/>
  <c r="W751" i="1" s="1"/>
  <c r="X751" i="1" s="1"/>
  <c r="AD751" i="1" s="1"/>
  <c r="V759" i="1"/>
  <c r="W759" i="1" s="1"/>
  <c r="X759" i="1" s="1"/>
  <c r="AD759" i="1" s="1"/>
  <c r="V767" i="1"/>
  <c r="W767" i="1" s="1"/>
  <c r="X767" i="1" s="1"/>
  <c r="AD767" i="1" s="1"/>
  <c r="V775" i="1"/>
  <c r="W775" i="1" s="1"/>
  <c r="X775" i="1" s="1"/>
  <c r="AD775" i="1" s="1"/>
  <c r="V783" i="1"/>
  <c r="W783" i="1" s="1"/>
  <c r="X783" i="1" s="1"/>
  <c r="AD783" i="1" s="1"/>
  <c r="V791" i="1"/>
  <c r="W791" i="1" s="1"/>
  <c r="X791" i="1" s="1"/>
  <c r="AD791" i="1" s="1"/>
  <c r="V799" i="1"/>
  <c r="W799" i="1" s="1"/>
  <c r="X799" i="1" s="1"/>
  <c r="AD799" i="1" s="1"/>
  <c r="V807" i="1"/>
  <c r="W807" i="1" s="1"/>
  <c r="X807" i="1" s="1"/>
  <c r="AD807" i="1" s="1"/>
  <c r="V815" i="1"/>
  <c r="W815" i="1" s="1"/>
  <c r="X815" i="1" s="1"/>
  <c r="AD815" i="1" s="1"/>
  <c r="V823" i="1"/>
  <c r="W823" i="1" s="1"/>
  <c r="X823" i="1" s="1"/>
  <c r="AD823" i="1" s="1"/>
  <c r="V831" i="1"/>
  <c r="W831" i="1" s="1"/>
  <c r="X831" i="1" s="1"/>
  <c r="AD831" i="1" s="1"/>
  <c r="V839" i="1"/>
  <c r="W839" i="1" s="1"/>
  <c r="X839" i="1" s="1"/>
  <c r="AD839" i="1" s="1"/>
  <c r="V847" i="1"/>
  <c r="W847" i="1" s="1"/>
  <c r="X847" i="1" s="1"/>
  <c r="AD847" i="1" s="1"/>
  <c r="V855" i="1"/>
  <c r="W855" i="1" s="1"/>
  <c r="X855" i="1" s="1"/>
  <c r="AD855" i="1" s="1"/>
  <c r="V863" i="1"/>
  <c r="W863" i="1" s="1"/>
  <c r="X863" i="1" s="1"/>
  <c r="AD863" i="1" s="1"/>
  <c r="V871" i="1"/>
  <c r="W871" i="1" s="1"/>
  <c r="X871" i="1" s="1"/>
  <c r="AD871" i="1" s="1"/>
  <c r="V879" i="1"/>
  <c r="W879" i="1" s="1"/>
  <c r="X879" i="1" s="1"/>
  <c r="AD879" i="1" s="1"/>
  <c r="V887" i="1"/>
  <c r="W887" i="1" s="1"/>
  <c r="X887" i="1" s="1"/>
  <c r="AD887" i="1" s="1"/>
  <c r="V895" i="1"/>
  <c r="W895" i="1" s="1"/>
  <c r="X895" i="1" s="1"/>
  <c r="AD895" i="1" s="1"/>
  <c r="V903" i="1"/>
  <c r="W903" i="1" s="1"/>
  <c r="X903" i="1" s="1"/>
  <c r="AD903" i="1" s="1"/>
  <c r="V911" i="1"/>
  <c r="W911" i="1" s="1"/>
  <c r="X911" i="1" s="1"/>
  <c r="AD911" i="1" s="1"/>
  <c r="V919" i="1"/>
  <c r="W919" i="1" s="1"/>
  <c r="X919" i="1" s="1"/>
  <c r="AD919" i="1" s="1"/>
  <c r="V927" i="1"/>
  <c r="W927" i="1" s="1"/>
  <c r="X927" i="1" s="1"/>
  <c r="AD927" i="1" s="1"/>
  <c r="V935" i="1"/>
  <c r="W935" i="1" s="1"/>
  <c r="X935" i="1" s="1"/>
  <c r="AD935" i="1" s="1"/>
  <c r="V943" i="1"/>
  <c r="W943" i="1" s="1"/>
  <c r="X943" i="1" s="1"/>
  <c r="AD943" i="1" s="1"/>
  <c r="V951" i="1"/>
  <c r="W951" i="1" s="1"/>
  <c r="X951" i="1" s="1"/>
  <c r="AD951" i="1" s="1"/>
  <c r="V959" i="1"/>
  <c r="W959" i="1" s="1"/>
  <c r="X959" i="1" s="1"/>
  <c r="AD959" i="1" s="1"/>
  <c r="V967" i="1"/>
  <c r="W967" i="1" s="1"/>
  <c r="X967" i="1" s="1"/>
  <c r="AD967" i="1" s="1"/>
  <c r="V975" i="1"/>
  <c r="W975" i="1" s="1"/>
  <c r="X975" i="1" s="1"/>
  <c r="AD975" i="1" s="1"/>
  <c r="V983" i="1"/>
  <c r="W983" i="1" s="1"/>
  <c r="X983" i="1" s="1"/>
  <c r="AD983" i="1" s="1"/>
  <c r="V991" i="1"/>
  <c r="W991" i="1" s="1"/>
  <c r="X991" i="1" s="1"/>
  <c r="AD991" i="1" s="1"/>
  <c r="V999" i="1"/>
  <c r="W999" i="1" s="1"/>
  <c r="X999" i="1" s="1"/>
  <c r="AD999" i="1" s="1"/>
  <c r="V1007" i="1"/>
  <c r="W1007" i="1" s="1"/>
  <c r="X1007" i="1" s="1"/>
  <c r="AD1007" i="1" s="1"/>
  <c r="V1015" i="1"/>
  <c r="W1015" i="1" s="1"/>
  <c r="X1015" i="1" s="1"/>
  <c r="AD1015" i="1" s="1"/>
  <c r="V1023" i="1"/>
  <c r="W1023" i="1" s="1"/>
  <c r="X1023" i="1" s="1"/>
  <c r="AD1023" i="1" s="1"/>
  <c r="V1031" i="1"/>
  <c r="W1031" i="1" s="1"/>
  <c r="X1031" i="1" s="1"/>
  <c r="AD1031" i="1" s="1"/>
  <c r="V1039" i="1"/>
  <c r="W1039" i="1" s="1"/>
  <c r="X1039" i="1" s="1"/>
  <c r="AD1039" i="1" s="1"/>
  <c r="V1047" i="1"/>
  <c r="W1047" i="1" s="1"/>
  <c r="X1047" i="1" s="1"/>
  <c r="AD1047" i="1" s="1"/>
  <c r="V1055" i="1"/>
  <c r="W1055" i="1" s="1"/>
  <c r="X1055" i="1" s="1"/>
  <c r="AD1055" i="1" s="1"/>
  <c r="V1063" i="1"/>
  <c r="W1063" i="1" s="1"/>
  <c r="X1063" i="1" s="1"/>
  <c r="AD1063" i="1" s="1"/>
  <c r="V1071" i="1"/>
  <c r="W1071" i="1" s="1"/>
  <c r="X1071" i="1" s="1"/>
  <c r="AD1071" i="1" s="1"/>
  <c r="V1079" i="1"/>
  <c r="W1079" i="1" s="1"/>
  <c r="X1079" i="1" s="1"/>
  <c r="AD1079" i="1" s="1"/>
  <c r="V1087" i="1"/>
  <c r="W1087" i="1" s="1"/>
  <c r="X1087" i="1" s="1"/>
  <c r="AD1087" i="1" s="1"/>
  <c r="V1095" i="1"/>
  <c r="W1095" i="1" s="1"/>
  <c r="X1095" i="1" s="1"/>
  <c r="AD1095" i="1" s="1"/>
  <c r="V1103" i="1"/>
  <c r="W1103" i="1" s="1"/>
  <c r="X1103" i="1" s="1"/>
  <c r="AD1103" i="1" s="1"/>
  <c r="V1111" i="1"/>
  <c r="W1111" i="1" s="1"/>
  <c r="X1111" i="1" s="1"/>
  <c r="AD1111" i="1" s="1"/>
  <c r="V1119" i="1"/>
  <c r="W1119" i="1" s="1"/>
  <c r="X1119" i="1" s="1"/>
  <c r="AD1119" i="1" s="1"/>
  <c r="V1127" i="1"/>
  <c r="W1127" i="1" s="1"/>
  <c r="X1127" i="1" s="1"/>
  <c r="AD1127" i="1" s="1"/>
  <c r="V1135" i="1"/>
  <c r="W1135" i="1" s="1"/>
  <c r="X1135" i="1" s="1"/>
  <c r="AD1135" i="1" s="1"/>
  <c r="V1143" i="1"/>
  <c r="W1143" i="1" s="1"/>
  <c r="X1143" i="1" s="1"/>
  <c r="AD1143" i="1" s="1"/>
  <c r="V1151" i="1"/>
  <c r="W1151" i="1" s="1"/>
  <c r="X1151" i="1" s="1"/>
  <c r="AD1151" i="1" s="1"/>
  <c r="V1159" i="1"/>
  <c r="W1159" i="1" s="1"/>
  <c r="X1159" i="1" s="1"/>
  <c r="AD1159" i="1" s="1"/>
  <c r="V1167" i="1"/>
  <c r="W1167" i="1" s="1"/>
  <c r="X1167" i="1" s="1"/>
  <c r="AD1167" i="1" s="1"/>
  <c r="V1175" i="1"/>
  <c r="W1175" i="1" s="1"/>
  <c r="X1175" i="1" s="1"/>
  <c r="AD1175" i="1" s="1"/>
  <c r="V1183" i="1"/>
  <c r="W1183" i="1" s="1"/>
  <c r="X1183" i="1" s="1"/>
  <c r="AD1183" i="1" s="1"/>
  <c r="V1191" i="1"/>
  <c r="W1191" i="1" s="1"/>
  <c r="X1191" i="1" s="1"/>
  <c r="AD1191" i="1" s="1"/>
  <c r="V1199" i="1"/>
  <c r="W1199" i="1" s="1"/>
  <c r="X1199" i="1" s="1"/>
  <c r="AD1199" i="1" s="1"/>
  <c r="V1207" i="1"/>
  <c r="W1207" i="1" s="1"/>
  <c r="X1207" i="1" s="1"/>
  <c r="AD1207" i="1" s="1"/>
  <c r="V1215" i="1"/>
  <c r="W1215" i="1" s="1"/>
  <c r="X1215" i="1" s="1"/>
  <c r="AD1215" i="1" s="1"/>
  <c r="V1223" i="1"/>
  <c r="W1223" i="1" s="1"/>
  <c r="X1223" i="1" s="1"/>
  <c r="AD1223" i="1" s="1"/>
  <c r="V1231" i="1"/>
  <c r="W1231" i="1" s="1"/>
  <c r="X1231" i="1" s="1"/>
  <c r="AD1231" i="1" s="1"/>
  <c r="V1239" i="1"/>
  <c r="W1239" i="1" s="1"/>
  <c r="X1239" i="1" s="1"/>
  <c r="AD1239" i="1" s="1"/>
  <c r="V1247" i="1"/>
  <c r="W1247" i="1" s="1"/>
  <c r="X1247" i="1" s="1"/>
  <c r="AD1247" i="1" s="1"/>
  <c r="V1255" i="1"/>
  <c r="W1255" i="1" s="1"/>
  <c r="X1255" i="1" s="1"/>
  <c r="AD1255" i="1" s="1"/>
  <c r="V1263" i="1"/>
  <c r="W1263" i="1" s="1"/>
  <c r="X1263" i="1" s="1"/>
  <c r="AD1263" i="1" s="1"/>
  <c r="V1271" i="1"/>
  <c r="W1271" i="1" s="1"/>
  <c r="X1271" i="1" s="1"/>
  <c r="AD1271" i="1" s="1"/>
  <c r="V1279" i="1"/>
  <c r="W1279" i="1" s="1"/>
  <c r="X1279" i="1" s="1"/>
  <c r="AD1279" i="1" s="1"/>
  <c r="V1287" i="1"/>
  <c r="W1287" i="1" s="1"/>
  <c r="X1287" i="1" s="1"/>
  <c r="AD1287" i="1" s="1"/>
  <c r="V1295" i="1"/>
  <c r="W1295" i="1" s="1"/>
  <c r="X1295" i="1" s="1"/>
  <c r="AD1295" i="1" s="1"/>
  <c r="V1303" i="1"/>
  <c r="W1303" i="1" s="1"/>
  <c r="X1303" i="1" s="1"/>
  <c r="AD1303" i="1" s="1"/>
  <c r="V1311" i="1"/>
  <c r="W1311" i="1" s="1"/>
  <c r="X1311" i="1" s="1"/>
  <c r="AD1311" i="1" s="1"/>
  <c r="V1319" i="1"/>
  <c r="W1319" i="1" s="1"/>
  <c r="X1319" i="1" s="1"/>
  <c r="AD1319" i="1" s="1"/>
  <c r="V1327" i="1"/>
  <c r="W1327" i="1" s="1"/>
  <c r="X1327" i="1" s="1"/>
  <c r="AD1327" i="1" s="1"/>
  <c r="V1335" i="1"/>
  <c r="W1335" i="1" s="1"/>
  <c r="X1335" i="1" s="1"/>
  <c r="AD1335" i="1" s="1"/>
  <c r="V1343" i="1"/>
  <c r="W1343" i="1" s="1"/>
  <c r="X1343" i="1" s="1"/>
  <c r="AD1343" i="1" s="1"/>
  <c r="V1351" i="1"/>
  <c r="W1351" i="1" s="1"/>
  <c r="X1351" i="1" s="1"/>
  <c r="AD1351" i="1" s="1"/>
  <c r="V1359" i="1"/>
  <c r="W1359" i="1" s="1"/>
  <c r="X1359" i="1" s="1"/>
  <c r="AD1359" i="1" s="1"/>
  <c r="V1367" i="1"/>
  <c r="W1367" i="1" s="1"/>
  <c r="X1367" i="1" s="1"/>
  <c r="AD1367" i="1" s="1"/>
  <c r="V1375" i="1"/>
  <c r="W1375" i="1" s="1"/>
  <c r="X1375" i="1" s="1"/>
  <c r="AD1375" i="1" s="1"/>
  <c r="V1383" i="1"/>
  <c r="W1383" i="1" s="1"/>
  <c r="X1383" i="1" s="1"/>
  <c r="AD1383" i="1" s="1"/>
  <c r="V1391" i="1"/>
  <c r="W1391" i="1" s="1"/>
  <c r="X1391" i="1" s="1"/>
  <c r="AD1391" i="1" s="1"/>
  <c r="V1399" i="1"/>
  <c r="W1399" i="1" s="1"/>
  <c r="X1399" i="1" s="1"/>
  <c r="AD1399" i="1" s="1"/>
  <c r="V1407" i="1"/>
  <c r="W1407" i="1" s="1"/>
  <c r="X1407" i="1" s="1"/>
  <c r="AD1407" i="1" s="1"/>
  <c r="V1415" i="1"/>
  <c r="W1415" i="1" s="1"/>
  <c r="X1415" i="1" s="1"/>
  <c r="AD1415" i="1" s="1"/>
  <c r="V1423" i="1"/>
  <c r="W1423" i="1" s="1"/>
  <c r="X1423" i="1" s="1"/>
  <c r="AD1423" i="1" s="1"/>
  <c r="V1431" i="1"/>
  <c r="W1431" i="1" s="1"/>
  <c r="X1431" i="1" s="1"/>
  <c r="AD1431" i="1" s="1"/>
  <c r="V1439" i="1"/>
  <c r="W1439" i="1" s="1"/>
  <c r="X1439" i="1" s="1"/>
  <c r="AD1439" i="1" s="1"/>
  <c r="V1447" i="1"/>
  <c r="W1447" i="1" s="1"/>
  <c r="X1447" i="1" s="1"/>
  <c r="AD1447" i="1" s="1"/>
  <c r="V1455" i="1"/>
  <c r="W1455" i="1" s="1"/>
  <c r="X1455" i="1" s="1"/>
  <c r="AD1455" i="1" s="1"/>
  <c r="V1463" i="1"/>
  <c r="W1463" i="1" s="1"/>
  <c r="X1463" i="1" s="1"/>
  <c r="AD1463" i="1" s="1"/>
  <c r="V1471" i="1"/>
  <c r="W1471" i="1" s="1"/>
  <c r="X1471" i="1" s="1"/>
  <c r="AD1471" i="1" s="1"/>
  <c r="V1479" i="1"/>
  <c r="W1479" i="1" s="1"/>
  <c r="X1479" i="1" s="1"/>
  <c r="AD1479" i="1" s="1"/>
  <c r="V1487" i="1"/>
  <c r="W1487" i="1" s="1"/>
  <c r="X1487" i="1" s="1"/>
  <c r="AD1487" i="1" s="1"/>
  <c r="V1495" i="1"/>
  <c r="W1495" i="1" s="1"/>
  <c r="X1495" i="1" s="1"/>
  <c r="AD1495" i="1" s="1"/>
  <c r="V1503" i="1"/>
  <c r="W1503" i="1" s="1"/>
  <c r="X1503" i="1" s="1"/>
  <c r="AD1503" i="1" s="1"/>
  <c r="V1511" i="1"/>
  <c r="W1511" i="1" s="1"/>
  <c r="X1511" i="1" s="1"/>
  <c r="AD1511" i="1" s="1"/>
  <c r="V1519" i="1"/>
  <c r="W1519" i="1" s="1"/>
  <c r="X1519" i="1" s="1"/>
  <c r="AD1519" i="1" s="1"/>
  <c r="V1527" i="1"/>
  <c r="W1527" i="1" s="1"/>
  <c r="X1527" i="1" s="1"/>
  <c r="AD1527" i="1" s="1"/>
  <c r="V1535" i="1"/>
  <c r="W1535" i="1" s="1"/>
  <c r="X1535" i="1" s="1"/>
  <c r="AD1535" i="1" s="1"/>
  <c r="V1543" i="1"/>
  <c r="W1543" i="1" s="1"/>
  <c r="X1543" i="1" s="1"/>
  <c r="AD1543" i="1" s="1"/>
  <c r="V1551" i="1"/>
  <c r="W1551" i="1" s="1"/>
  <c r="X1551" i="1" s="1"/>
  <c r="AD1551" i="1" s="1"/>
  <c r="V1559" i="1"/>
  <c r="W1559" i="1" s="1"/>
  <c r="X1559" i="1" s="1"/>
  <c r="AD1559" i="1" s="1"/>
  <c r="V1567" i="1"/>
  <c r="W1567" i="1" s="1"/>
  <c r="X1567" i="1" s="1"/>
  <c r="AD1567" i="1" s="1"/>
  <c r="V1575" i="1"/>
  <c r="W1575" i="1" s="1"/>
  <c r="X1575" i="1" s="1"/>
  <c r="AD1575" i="1" s="1"/>
  <c r="V1583" i="1"/>
  <c r="W1583" i="1" s="1"/>
  <c r="X1583" i="1" s="1"/>
  <c r="AD1583" i="1" s="1"/>
  <c r="V1591" i="1"/>
  <c r="W1591" i="1" s="1"/>
  <c r="X1591" i="1" s="1"/>
  <c r="AD1591" i="1" s="1"/>
  <c r="V1599" i="1"/>
  <c r="W1599" i="1" s="1"/>
  <c r="X1599" i="1" s="1"/>
  <c r="AD1599" i="1" s="1"/>
  <c r="V1607" i="1"/>
  <c r="W1607" i="1" s="1"/>
  <c r="X1607" i="1" s="1"/>
  <c r="AD1607" i="1" s="1"/>
  <c r="V1615" i="1"/>
  <c r="W1615" i="1" s="1"/>
  <c r="X1615" i="1" s="1"/>
  <c r="AD1615" i="1" s="1"/>
  <c r="V1623" i="1"/>
  <c r="W1623" i="1" s="1"/>
  <c r="X1623" i="1" s="1"/>
  <c r="AD1623" i="1" s="1"/>
  <c r="V1631" i="1"/>
  <c r="W1631" i="1" s="1"/>
  <c r="X1631" i="1" s="1"/>
  <c r="AD1631" i="1" s="1"/>
  <c r="V1639" i="1"/>
  <c r="W1639" i="1" s="1"/>
  <c r="X1639" i="1" s="1"/>
  <c r="AD1639" i="1" s="1"/>
  <c r="V1647" i="1"/>
  <c r="W1647" i="1" s="1"/>
  <c r="X1647" i="1" s="1"/>
  <c r="AD1647" i="1" s="1"/>
  <c r="V1655" i="1"/>
  <c r="W1655" i="1" s="1"/>
  <c r="X1655" i="1" s="1"/>
  <c r="AD1655" i="1" s="1"/>
  <c r="V1663" i="1"/>
  <c r="W1663" i="1" s="1"/>
  <c r="X1663" i="1" s="1"/>
  <c r="AD1663" i="1" s="1"/>
  <c r="V1671" i="1"/>
  <c r="W1671" i="1" s="1"/>
  <c r="X1671" i="1" s="1"/>
  <c r="AD1671" i="1" s="1"/>
  <c r="V1679" i="1"/>
  <c r="W1679" i="1" s="1"/>
  <c r="X1679" i="1" s="1"/>
  <c r="AD1679" i="1" s="1"/>
  <c r="V1687" i="1"/>
  <c r="W1687" i="1" s="1"/>
  <c r="X1687" i="1" s="1"/>
  <c r="AD1687" i="1" s="1"/>
  <c r="V1695" i="1"/>
  <c r="W1695" i="1" s="1"/>
  <c r="X1695" i="1" s="1"/>
  <c r="AD1695" i="1" s="1"/>
  <c r="V1703" i="1"/>
  <c r="W1703" i="1" s="1"/>
  <c r="X1703" i="1" s="1"/>
  <c r="AD1703" i="1" s="1"/>
  <c r="V1711" i="1"/>
  <c r="W1711" i="1" s="1"/>
  <c r="X1711" i="1" s="1"/>
  <c r="AD1711" i="1" s="1"/>
  <c r="V1719" i="1"/>
  <c r="W1719" i="1" s="1"/>
  <c r="X1719" i="1" s="1"/>
  <c r="AD1719" i="1" s="1"/>
  <c r="V1727" i="1"/>
  <c r="W1727" i="1" s="1"/>
  <c r="X1727" i="1" s="1"/>
  <c r="AD1727" i="1" s="1"/>
  <c r="V1735" i="1"/>
  <c r="W1735" i="1" s="1"/>
  <c r="X1735" i="1" s="1"/>
  <c r="AD1735" i="1" s="1"/>
  <c r="V1743" i="1"/>
  <c r="W1743" i="1" s="1"/>
  <c r="X1743" i="1" s="1"/>
  <c r="AD1743" i="1" s="1"/>
  <c r="V1751" i="1"/>
  <c r="W1751" i="1" s="1"/>
  <c r="X1751" i="1" s="1"/>
  <c r="AD1751" i="1" s="1"/>
  <c r="V1759" i="1"/>
  <c r="W1759" i="1" s="1"/>
  <c r="X1759" i="1" s="1"/>
  <c r="AD1759" i="1" s="1"/>
  <c r="V1767" i="1"/>
  <c r="W1767" i="1" s="1"/>
  <c r="X1767" i="1" s="1"/>
  <c r="AD1767" i="1" s="1"/>
  <c r="V1775" i="1"/>
  <c r="W1775" i="1" s="1"/>
  <c r="X1775" i="1" s="1"/>
  <c r="AD1775" i="1" s="1"/>
  <c r="V1783" i="1"/>
  <c r="W1783" i="1" s="1"/>
  <c r="X1783" i="1" s="1"/>
  <c r="AD1783" i="1" s="1"/>
  <c r="V1791" i="1"/>
  <c r="W1791" i="1" s="1"/>
  <c r="X1791" i="1" s="1"/>
  <c r="AD1791" i="1" s="1"/>
  <c r="V1799" i="1"/>
  <c r="W1799" i="1" s="1"/>
  <c r="X1799" i="1" s="1"/>
  <c r="AD1799" i="1" s="1"/>
  <c r="V8" i="1"/>
  <c r="W8" i="1" s="1"/>
  <c r="X8" i="1" s="1"/>
  <c r="V16" i="1"/>
  <c r="W16" i="1" s="1"/>
  <c r="X16" i="1" s="1"/>
  <c r="AD16" i="1" s="1"/>
  <c r="V24" i="1"/>
  <c r="W24" i="1" s="1"/>
  <c r="X24" i="1" s="1"/>
  <c r="AD24" i="1" s="1"/>
  <c r="V32" i="1"/>
  <c r="W32" i="1" s="1"/>
  <c r="X32" i="1" s="1"/>
  <c r="AD32" i="1" s="1"/>
  <c r="V40" i="1"/>
  <c r="W40" i="1" s="1"/>
  <c r="X40" i="1" s="1"/>
  <c r="AD40" i="1" s="1"/>
  <c r="V48" i="1"/>
  <c r="W48" i="1" s="1"/>
  <c r="X48" i="1" s="1"/>
  <c r="AD48" i="1" s="1"/>
  <c r="V56" i="1"/>
  <c r="W56" i="1" s="1"/>
  <c r="X56" i="1" s="1"/>
  <c r="AD56" i="1" s="1"/>
  <c r="V64" i="1"/>
  <c r="W64" i="1" s="1"/>
  <c r="X64" i="1" s="1"/>
  <c r="AD64" i="1" s="1"/>
  <c r="V72" i="1"/>
  <c r="W72" i="1" s="1"/>
  <c r="X72" i="1" s="1"/>
  <c r="AD72" i="1" s="1"/>
  <c r="V80" i="1"/>
  <c r="W80" i="1" s="1"/>
  <c r="X80" i="1" s="1"/>
  <c r="AD80" i="1" s="1"/>
  <c r="V88" i="1"/>
  <c r="W88" i="1" s="1"/>
  <c r="X88" i="1" s="1"/>
  <c r="AD88" i="1" s="1"/>
  <c r="V96" i="1"/>
  <c r="W96" i="1" s="1"/>
  <c r="X96" i="1" s="1"/>
  <c r="AD96" i="1" s="1"/>
  <c r="V104" i="1"/>
  <c r="W104" i="1" s="1"/>
  <c r="X104" i="1" s="1"/>
  <c r="AD104" i="1" s="1"/>
  <c r="V112" i="1"/>
  <c r="W112" i="1" s="1"/>
  <c r="X112" i="1" s="1"/>
  <c r="AD112" i="1" s="1"/>
  <c r="V120" i="1"/>
  <c r="W120" i="1" s="1"/>
  <c r="X120" i="1" s="1"/>
  <c r="AD120" i="1" s="1"/>
  <c r="V128" i="1"/>
  <c r="W128" i="1" s="1"/>
  <c r="X128" i="1" s="1"/>
  <c r="AD128" i="1" s="1"/>
  <c r="V136" i="1"/>
  <c r="W136" i="1" s="1"/>
  <c r="X136" i="1" s="1"/>
  <c r="AD136" i="1" s="1"/>
  <c r="V144" i="1"/>
  <c r="W144" i="1" s="1"/>
  <c r="X144" i="1" s="1"/>
  <c r="AD144" i="1" s="1"/>
  <c r="V152" i="1"/>
  <c r="W152" i="1" s="1"/>
  <c r="X152" i="1" s="1"/>
  <c r="AD152" i="1" s="1"/>
  <c r="V160" i="1"/>
  <c r="W160" i="1" s="1"/>
  <c r="X160" i="1" s="1"/>
  <c r="AD160" i="1" s="1"/>
  <c r="V168" i="1"/>
  <c r="W168" i="1" s="1"/>
  <c r="X168" i="1" s="1"/>
  <c r="AD168" i="1" s="1"/>
  <c r="V176" i="1"/>
  <c r="W176" i="1" s="1"/>
  <c r="X176" i="1" s="1"/>
  <c r="AD176" i="1" s="1"/>
  <c r="V184" i="1"/>
  <c r="W184" i="1" s="1"/>
  <c r="X184" i="1" s="1"/>
  <c r="AD184" i="1" s="1"/>
  <c r="V192" i="1"/>
  <c r="W192" i="1" s="1"/>
  <c r="X192" i="1" s="1"/>
  <c r="AD192" i="1" s="1"/>
  <c r="V200" i="1"/>
  <c r="W200" i="1" s="1"/>
  <c r="X200" i="1" s="1"/>
  <c r="AD200" i="1" s="1"/>
  <c r="V208" i="1"/>
  <c r="W208" i="1" s="1"/>
  <c r="X208" i="1" s="1"/>
  <c r="AD208" i="1" s="1"/>
  <c r="V216" i="1"/>
  <c r="W216" i="1" s="1"/>
  <c r="X216" i="1" s="1"/>
  <c r="AD216" i="1" s="1"/>
  <c r="V224" i="1"/>
  <c r="W224" i="1" s="1"/>
  <c r="X224" i="1" s="1"/>
  <c r="AD224" i="1" s="1"/>
  <c r="V232" i="1"/>
  <c r="W232" i="1" s="1"/>
  <c r="X232" i="1" s="1"/>
  <c r="AD232" i="1" s="1"/>
  <c r="V240" i="1"/>
  <c r="W240" i="1" s="1"/>
  <c r="X240" i="1" s="1"/>
  <c r="AD240" i="1" s="1"/>
  <c r="V248" i="1"/>
  <c r="W248" i="1" s="1"/>
  <c r="X248" i="1" s="1"/>
  <c r="AD248" i="1" s="1"/>
  <c r="V256" i="1"/>
  <c r="W256" i="1" s="1"/>
  <c r="X256" i="1" s="1"/>
  <c r="AD256" i="1" s="1"/>
  <c r="V264" i="1"/>
  <c r="W264" i="1" s="1"/>
  <c r="X264" i="1" s="1"/>
  <c r="AD264" i="1" s="1"/>
  <c r="V272" i="1"/>
  <c r="W272" i="1" s="1"/>
  <c r="X272" i="1" s="1"/>
  <c r="AD272" i="1" s="1"/>
  <c r="V280" i="1"/>
  <c r="W280" i="1" s="1"/>
  <c r="X280" i="1" s="1"/>
  <c r="AD280" i="1" s="1"/>
  <c r="V288" i="1"/>
  <c r="W288" i="1" s="1"/>
  <c r="X288" i="1" s="1"/>
  <c r="AD288" i="1" s="1"/>
  <c r="V296" i="1"/>
  <c r="W296" i="1" s="1"/>
  <c r="X296" i="1" s="1"/>
  <c r="AD296" i="1" s="1"/>
  <c r="V304" i="1"/>
  <c r="W304" i="1" s="1"/>
  <c r="X304" i="1" s="1"/>
  <c r="AD304" i="1" s="1"/>
  <c r="V312" i="1"/>
  <c r="W312" i="1" s="1"/>
  <c r="X312" i="1" s="1"/>
  <c r="AD312" i="1" s="1"/>
  <c r="V320" i="1"/>
  <c r="W320" i="1" s="1"/>
  <c r="X320" i="1" s="1"/>
  <c r="AD320" i="1" s="1"/>
  <c r="V328" i="1"/>
  <c r="W328" i="1" s="1"/>
  <c r="X328" i="1" s="1"/>
  <c r="AD328" i="1" s="1"/>
  <c r="V336" i="1"/>
  <c r="W336" i="1" s="1"/>
  <c r="X336" i="1" s="1"/>
  <c r="AD336" i="1" s="1"/>
  <c r="V344" i="1"/>
  <c r="W344" i="1" s="1"/>
  <c r="X344" i="1" s="1"/>
  <c r="AD344" i="1" s="1"/>
  <c r="V352" i="1"/>
  <c r="W352" i="1" s="1"/>
  <c r="X352" i="1" s="1"/>
  <c r="AD352" i="1" s="1"/>
  <c r="V360" i="1"/>
  <c r="W360" i="1" s="1"/>
  <c r="X360" i="1" s="1"/>
  <c r="AD360" i="1" s="1"/>
  <c r="V368" i="1"/>
  <c r="W368" i="1" s="1"/>
  <c r="X368" i="1" s="1"/>
  <c r="AD368" i="1" s="1"/>
  <c r="V376" i="1"/>
  <c r="W376" i="1" s="1"/>
  <c r="X376" i="1" s="1"/>
  <c r="AD376" i="1" s="1"/>
  <c r="V384" i="1"/>
  <c r="W384" i="1" s="1"/>
  <c r="X384" i="1" s="1"/>
  <c r="AD384" i="1" s="1"/>
  <c r="V392" i="1"/>
  <c r="W392" i="1" s="1"/>
  <c r="X392" i="1" s="1"/>
  <c r="AD392" i="1" s="1"/>
  <c r="V400" i="1"/>
  <c r="W400" i="1" s="1"/>
  <c r="X400" i="1" s="1"/>
  <c r="AD400" i="1" s="1"/>
  <c r="V408" i="1"/>
  <c r="W408" i="1" s="1"/>
  <c r="X408" i="1" s="1"/>
  <c r="AD408" i="1" s="1"/>
  <c r="V416" i="1"/>
  <c r="W416" i="1" s="1"/>
  <c r="X416" i="1" s="1"/>
  <c r="AD416" i="1" s="1"/>
  <c r="V424" i="1"/>
  <c r="W424" i="1" s="1"/>
  <c r="X424" i="1" s="1"/>
  <c r="AD424" i="1" s="1"/>
  <c r="V432" i="1"/>
  <c r="W432" i="1" s="1"/>
  <c r="X432" i="1" s="1"/>
  <c r="AD432" i="1" s="1"/>
  <c r="V440" i="1"/>
  <c r="W440" i="1" s="1"/>
  <c r="X440" i="1" s="1"/>
  <c r="AD440" i="1" s="1"/>
  <c r="V448" i="1"/>
  <c r="W448" i="1" s="1"/>
  <c r="X448" i="1" s="1"/>
  <c r="AD448" i="1" s="1"/>
  <c r="V456" i="1"/>
  <c r="W456" i="1" s="1"/>
  <c r="X456" i="1" s="1"/>
  <c r="AD456" i="1" s="1"/>
  <c r="V464" i="1"/>
  <c r="W464" i="1" s="1"/>
  <c r="X464" i="1" s="1"/>
  <c r="AD464" i="1" s="1"/>
  <c r="V472" i="1"/>
  <c r="W472" i="1" s="1"/>
  <c r="X472" i="1" s="1"/>
  <c r="AD472" i="1" s="1"/>
  <c r="V480" i="1"/>
  <c r="W480" i="1" s="1"/>
  <c r="X480" i="1" s="1"/>
  <c r="AD480" i="1" s="1"/>
  <c r="V488" i="1"/>
  <c r="W488" i="1" s="1"/>
  <c r="X488" i="1" s="1"/>
  <c r="AD488" i="1" s="1"/>
  <c r="V496" i="1"/>
  <c r="W496" i="1" s="1"/>
  <c r="X496" i="1" s="1"/>
  <c r="AD496" i="1" s="1"/>
  <c r="V504" i="1"/>
  <c r="W504" i="1" s="1"/>
  <c r="X504" i="1" s="1"/>
  <c r="AD504" i="1" s="1"/>
  <c r="V512" i="1"/>
  <c r="W512" i="1" s="1"/>
  <c r="X512" i="1" s="1"/>
  <c r="AD512" i="1" s="1"/>
  <c r="V520" i="1"/>
  <c r="W520" i="1" s="1"/>
  <c r="X520" i="1" s="1"/>
  <c r="AD520" i="1" s="1"/>
  <c r="V528" i="1"/>
  <c r="W528" i="1" s="1"/>
  <c r="X528" i="1" s="1"/>
  <c r="AD528" i="1" s="1"/>
  <c r="V536" i="1"/>
  <c r="W536" i="1" s="1"/>
  <c r="X536" i="1" s="1"/>
  <c r="AD536" i="1" s="1"/>
  <c r="V544" i="1"/>
  <c r="W544" i="1" s="1"/>
  <c r="X544" i="1" s="1"/>
  <c r="AD544" i="1" s="1"/>
  <c r="V552" i="1"/>
  <c r="W552" i="1" s="1"/>
  <c r="X552" i="1" s="1"/>
  <c r="AD552" i="1" s="1"/>
  <c r="V560" i="1"/>
  <c r="W560" i="1" s="1"/>
  <c r="X560" i="1" s="1"/>
  <c r="AD560" i="1" s="1"/>
  <c r="V568" i="1"/>
  <c r="W568" i="1" s="1"/>
  <c r="X568" i="1" s="1"/>
  <c r="AD568" i="1" s="1"/>
  <c r="V576" i="1"/>
  <c r="W576" i="1" s="1"/>
  <c r="X576" i="1" s="1"/>
  <c r="AD576" i="1" s="1"/>
  <c r="V584" i="1"/>
  <c r="W584" i="1" s="1"/>
  <c r="X584" i="1" s="1"/>
  <c r="AD584" i="1" s="1"/>
  <c r="V592" i="1"/>
  <c r="W592" i="1" s="1"/>
  <c r="X592" i="1" s="1"/>
  <c r="AD592" i="1" s="1"/>
  <c r="V600" i="1"/>
  <c r="W600" i="1" s="1"/>
  <c r="X600" i="1" s="1"/>
  <c r="AD600" i="1" s="1"/>
  <c r="V608" i="1"/>
  <c r="W608" i="1" s="1"/>
  <c r="X608" i="1" s="1"/>
  <c r="AD608" i="1" s="1"/>
  <c r="V616" i="1"/>
  <c r="W616" i="1" s="1"/>
  <c r="X616" i="1" s="1"/>
  <c r="AD616" i="1" s="1"/>
  <c r="V624" i="1"/>
  <c r="W624" i="1" s="1"/>
  <c r="X624" i="1" s="1"/>
  <c r="AD624" i="1" s="1"/>
  <c r="V632" i="1"/>
  <c r="W632" i="1" s="1"/>
  <c r="X632" i="1" s="1"/>
  <c r="AD632" i="1" s="1"/>
  <c r="V640" i="1"/>
  <c r="W640" i="1" s="1"/>
  <c r="X640" i="1" s="1"/>
  <c r="AD640" i="1" s="1"/>
  <c r="V648" i="1"/>
  <c r="W648" i="1" s="1"/>
  <c r="X648" i="1" s="1"/>
  <c r="AD648" i="1" s="1"/>
  <c r="V656" i="1"/>
  <c r="W656" i="1" s="1"/>
  <c r="X656" i="1" s="1"/>
  <c r="AD656" i="1" s="1"/>
  <c r="V664" i="1"/>
  <c r="W664" i="1" s="1"/>
  <c r="X664" i="1" s="1"/>
  <c r="AD664" i="1" s="1"/>
  <c r="V672" i="1"/>
  <c r="W672" i="1" s="1"/>
  <c r="X672" i="1" s="1"/>
  <c r="AD672" i="1" s="1"/>
  <c r="V680" i="1"/>
  <c r="W680" i="1" s="1"/>
  <c r="X680" i="1" s="1"/>
  <c r="AD680" i="1" s="1"/>
  <c r="V688" i="1"/>
  <c r="W688" i="1" s="1"/>
  <c r="X688" i="1" s="1"/>
  <c r="AD688" i="1" s="1"/>
  <c r="V696" i="1"/>
  <c r="W696" i="1" s="1"/>
  <c r="X696" i="1" s="1"/>
  <c r="AD696" i="1" s="1"/>
  <c r="V704" i="1"/>
  <c r="W704" i="1" s="1"/>
  <c r="X704" i="1" s="1"/>
  <c r="AD704" i="1" s="1"/>
  <c r="V712" i="1"/>
  <c r="W712" i="1" s="1"/>
  <c r="X712" i="1" s="1"/>
  <c r="AD712" i="1" s="1"/>
  <c r="V720" i="1"/>
  <c r="W720" i="1" s="1"/>
  <c r="X720" i="1" s="1"/>
  <c r="AD720" i="1" s="1"/>
  <c r="V728" i="1"/>
  <c r="W728" i="1" s="1"/>
  <c r="X728" i="1" s="1"/>
  <c r="AD728" i="1" s="1"/>
  <c r="V736" i="1"/>
  <c r="W736" i="1" s="1"/>
  <c r="X736" i="1" s="1"/>
  <c r="AD736" i="1" s="1"/>
  <c r="V744" i="1"/>
  <c r="W744" i="1" s="1"/>
  <c r="X744" i="1" s="1"/>
  <c r="AD744" i="1" s="1"/>
  <c r="V752" i="1"/>
  <c r="W752" i="1" s="1"/>
  <c r="X752" i="1" s="1"/>
  <c r="AD752" i="1" s="1"/>
  <c r="V760" i="1"/>
  <c r="W760" i="1" s="1"/>
  <c r="X760" i="1" s="1"/>
  <c r="AD760" i="1" s="1"/>
  <c r="V768" i="1"/>
  <c r="W768" i="1" s="1"/>
  <c r="X768" i="1" s="1"/>
  <c r="AD768" i="1" s="1"/>
  <c r="V776" i="1"/>
  <c r="W776" i="1" s="1"/>
  <c r="X776" i="1" s="1"/>
  <c r="AD776" i="1" s="1"/>
  <c r="V784" i="1"/>
  <c r="W784" i="1" s="1"/>
  <c r="X784" i="1" s="1"/>
  <c r="AD784" i="1" s="1"/>
  <c r="V792" i="1"/>
  <c r="W792" i="1" s="1"/>
  <c r="X792" i="1" s="1"/>
  <c r="AD792" i="1" s="1"/>
  <c r="V800" i="1"/>
  <c r="W800" i="1" s="1"/>
  <c r="X800" i="1" s="1"/>
  <c r="AD800" i="1" s="1"/>
  <c r="V808" i="1"/>
  <c r="W808" i="1" s="1"/>
  <c r="X808" i="1" s="1"/>
  <c r="AD808" i="1" s="1"/>
  <c r="V816" i="1"/>
  <c r="W816" i="1" s="1"/>
  <c r="X816" i="1" s="1"/>
  <c r="AD816" i="1" s="1"/>
  <c r="V824" i="1"/>
  <c r="W824" i="1" s="1"/>
  <c r="X824" i="1" s="1"/>
  <c r="AD824" i="1" s="1"/>
  <c r="V832" i="1"/>
  <c r="W832" i="1" s="1"/>
  <c r="X832" i="1" s="1"/>
  <c r="AD832" i="1" s="1"/>
  <c r="V840" i="1"/>
  <c r="W840" i="1" s="1"/>
  <c r="X840" i="1" s="1"/>
  <c r="AD840" i="1" s="1"/>
  <c r="V848" i="1"/>
  <c r="W848" i="1" s="1"/>
  <c r="X848" i="1" s="1"/>
  <c r="AD848" i="1" s="1"/>
  <c r="V856" i="1"/>
  <c r="W856" i="1" s="1"/>
  <c r="X856" i="1" s="1"/>
  <c r="AD856" i="1" s="1"/>
  <c r="V864" i="1"/>
  <c r="W864" i="1" s="1"/>
  <c r="X864" i="1" s="1"/>
  <c r="AD864" i="1" s="1"/>
  <c r="V872" i="1"/>
  <c r="W872" i="1" s="1"/>
  <c r="X872" i="1" s="1"/>
  <c r="AD872" i="1" s="1"/>
  <c r="V880" i="1"/>
  <c r="W880" i="1" s="1"/>
  <c r="X880" i="1" s="1"/>
  <c r="AD880" i="1" s="1"/>
  <c r="V888" i="1"/>
  <c r="W888" i="1" s="1"/>
  <c r="X888" i="1" s="1"/>
  <c r="AD888" i="1" s="1"/>
  <c r="V896" i="1"/>
  <c r="W896" i="1" s="1"/>
  <c r="X896" i="1" s="1"/>
  <c r="AD896" i="1" s="1"/>
  <c r="V904" i="1"/>
  <c r="W904" i="1" s="1"/>
  <c r="X904" i="1" s="1"/>
  <c r="AD904" i="1" s="1"/>
  <c r="V912" i="1"/>
  <c r="W912" i="1" s="1"/>
  <c r="X912" i="1" s="1"/>
  <c r="AD912" i="1" s="1"/>
  <c r="V920" i="1"/>
  <c r="W920" i="1" s="1"/>
  <c r="X920" i="1" s="1"/>
  <c r="AD920" i="1" s="1"/>
  <c r="V928" i="1"/>
  <c r="W928" i="1" s="1"/>
  <c r="X928" i="1" s="1"/>
  <c r="AD928" i="1" s="1"/>
  <c r="V936" i="1"/>
  <c r="W936" i="1" s="1"/>
  <c r="X936" i="1" s="1"/>
  <c r="AD936" i="1" s="1"/>
  <c r="V944" i="1"/>
  <c r="W944" i="1" s="1"/>
  <c r="X944" i="1" s="1"/>
  <c r="AD944" i="1" s="1"/>
  <c r="V952" i="1"/>
  <c r="W952" i="1" s="1"/>
  <c r="X952" i="1" s="1"/>
  <c r="AD952" i="1" s="1"/>
  <c r="V960" i="1"/>
  <c r="W960" i="1" s="1"/>
  <c r="X960" i="1" s="1"/>
  <c r="AD960" i="1" s="1"/>
  <c r="V968" i="1"/>
  <c r="W968" i="1" s="1"/>
  <c r="X968" i="1" s="1"/>
  <c r="AD968" i="1" s="1"/>
  <c r="V976" i="1"/>
  <c r="W976" i="1" s="1"/>
  <c r="X976" i="1" s="1"/>
  <c r="AD976" i="1" s="1"/>
  <c r="V984" i="1"/>
  <c r="W984" i="1" s="1"/>
  <c r="X984" i="1" s="1"/>
  <c r="AD984" i="1" s="1"/>
  <c r="V992" i="1"/>
  <c r="W992" i="1" s="1"/>
  <c r="X992" i="1" s="1"/>
  <c r="AD992" i="1" s="1"/>
  <c r="V1000" i="1"/>
  <c r="W1000" i="1" s="1"/>
  <c r="X1000" i="1" s="1"/>
  <c r="AD1000" i="1" s="1"/>
  <c r="V1008" i="1"/>
  <c r="W1008" i="1" s="1"/>
  <c r="X1008" i="1" s="1"/>
  <c r="AD1008" i="1" s="1"/>
  <c r="V1016" i="1"/>
  <c r="W1016" i="1" s="1"/>
  <c r="X1016" i="1" s="1"/>
  <c r="AD1016" i="1" s="1"/>
  <c r="V1024" i="1"/>
  <c r="W1024" i="1" s="1"/>
  <c r="X1024" i="1" s="1"/>
  <c r="AD1024" i="1" s="1"/>
  <c r="V1032" i="1"/>
  <c r="W1032" i="1" s="1"/>
  <c r="X1032" i="1" s="1"/>
  <c r="AD1032" i="1" s="1"/>
  <c r="V1040" i="1"/>
  <c r="W1040" i="1" s="1"/>
  <c r="X1040" i="1" s="1"/>
  <c r="AD1040" i="1" s="1"/>
  <c r="V1048" i="1"/>
  <c r="W1048" i="1" s="1"/>
  <c r="X1048" i="1" s="1"/>
  <c r="AD1048" i="1" s="1"/>
  <c r="V1056" i="1"/>
  <c r="W1056" i="1" s="1"/>
  <c r="X1056" i="1" s="1"/>
  <c r="AD1056" i="1" s="1"/>
  <c r="V1064" i="1"/>
  <c r="W1064" i="1" s="1"/>
  <c r="X1064" i="1" s="1"/>
  <c r="AD1064" i="1" s="1"/>
  <c r="V1072" i="1"/>
  <c r="W1072" i="1" s="1"/>
  <c r="X1072" i="1" s="1"/>
  <c r="AD1072" i="1" s="1"/>
  <c r="V1080" i="1"/>
  <c r="W1080" i="1" s="1"/>
  <c r="X1080" i="1" s="1"/>
  <c r="AD1080" i="1" s="1"/>
  <c r="V1088" i="1"/>
  <c r="W1088" i="1" s="1"/>
  <c r="X1088" i="1" s="1"/>
  <c r="AD1088" i="1" s="1"/>
  <c r="V1096" i="1"/>
  <c r="W1096" i="1" s="1"/>
  <c r="X1096" i="1" s="1"/>
  <c r="AD1096" i="1" s="1"/>
  <c r="V1104" i="1"/>
  <c r="W1104" i="1" s="1"/>
  <c r="X1104" i="1" s="1"/>
  <c r="AD1104" i="1" s="1"/>
  <c r="V1112" i="1"/>
  <c r="W1112" i="1" s="1"/>
  <c r="X1112" i="1" s="1"/>
  <c r="AD1112" i="1" s="1"/>
  <c r="V1120" i="1"/>
  <c r="W1120" i="1" s="1"/>
  <c r="X1120" i="1" s="1"/>
  <c r="AD1120" i="1" s="1"/>
  <c r="V1128" i="1"/>
  <c r="W1128" i="1" s="1"/>
  <c r="X1128" i="1" s="1"/>
  <c r="AD1128" i="1" s="1"/>
  <c r="V1136" i="1"/>
  <c r="W1136" i="1" s="1"/>
  <c r="X1136" i="1" s="1"/>
  <c r="AD1136" i="1" s="1"/>
  <c r="V1144" i="1"/>
  <c r="W1144" i="1" s="1"/>
  <c r="X1144" i="1" s="1"/>
  <c r="AD1144" i="1" s="1"/>
  <c r="V1152" i="1"/>
  <c r="W1152" i="1" s="1"/>
  <c r="X1152" i="1" s="1"/>
  <c r="AD1152" i="1" s="1"/>
  <c r="V1160" i="1"/>
  <c r="W1160" i="1" s="1"/>
  <c r="X1160" i="1" s="1"/>
  <c r="AD1160" i="1" s="1"/>
  <c r="V1168" i="1"/>
  <c r="W1168" i="1" s="1"/>
  <c r="X1168" i="1" s="1"/>
  <c r="AD1168" i="1" s="1"/>
  <c r="V1176" i="1"/>
  <c r="W1176" i="1" s="1"/>
  <c r="X1176" i="1" s="1"/>
  <c r="AD1176" i="1" s="1"/>
  <c r="V1184" i="1"/>
  <c r="W1184" i="1" s="1"/>
  <c r="X1184" i="1" s="1"/>
  <c r="AD1184" i="1" s="1"/>
  <c r="V1192" i="1"/>
  <c r="W1192" i="1" s="1"/>
  <c r="X1192" i="1" s="1"/>
  <c r="AD1192" i="1" s="1"/>
  <c r="V1200" i="1"/>
  <c r="W1200" i="1" s="1"/>
  <c r="X1200" i="1" s="1"/>
  <c r="AD1200" i="1" s="1"/>
  <c r="V1208" i="1"/>
  <c r="W1208" i="1" s="1"/>
  <c r="X1208" i="1" s="1"/>
  <c r="AD1208" i="1" s="1"/>
  <c r="V1216" i="1"/>
  <c r="W1216" i="1" s="1"/>
  <c r="X1216" i="1" s="1"/>
  <c r="AD1216" i="1" s="1"/>
  <c r="V1224" i="1"/>
  <c r="W1224" i="1" s="1"/>
  <c r="X1224" i="1" s="1"/>
  <c r="AD1224" i="1" s="1"/>
  <c r="V1232" i="1"/>
  <c r="W1232" i="1" s="1"/>
  <c r="X1232" i="1" s="1"/>
  <c r="AD1232" i="1" s="1"/>
  <c r="V1240" i="1"/>
  <c r="W1240" i="1" s="1"/>
  <c r="X1240" i="1" s="1"/>
  <c r="AD1240" i="1" s="1"/>
  <c r="V1248" i="1"/>
  <c r="W1248" i="1" s="1"/>
  <c r="X1248" i="1" s="1"/>
  <c r="AD1248" i="1" s="1"/>
  <c r="V1256" i="1"/>
  <c r="W1256" i="1" s="1"/>
  <c r="X1256" i="1" s="1"/>
  <c r="AD1256" i="1" s="1"/>
  <c r="V1264" i="1"/>
  <c r="W1264" i="1" s="1"/>
  <c r="X1264" i="1" s="1"/>
  <c r="AD1264" i="1" s="1"/>
  <c r="V1272" i="1"/>
  <c r="W1272" i="1" s="1"/>
  <c r="X1272" i="1" s="1"/>
  <c r="AD1272" i="1" s="1"/>
  <c r="V1280" i="1"/>
  <c r="W1280" i="1" s="1"/>
  <c r="X1280" i="1" s="1"/>
  <c r="AD1280" i="1" s="1"/>
  <c r="V1288" i="1"/>
  <c r="W1288" i="1" s="1"/>
  <c r="X1288" i="1" s="1"/>
  <c r="AD1288" i="1" s="1"/>
  <c r="V1296" i="1"/>
  <c r="W1296" i="1" s="1"/>
  <c r="X1296" i="1" s="1"/>
  <c r="AD1296" i="1" s="1"/>
  <c r="V1304" i="1"/>
  <c r="W1304" i="1" s="1"/>
  <c r="X1304" i="1" s="1"/>
  <c r="AD1304" i="1" s="1"/>
  <c r="V1312" i="1"/>
  <c r="W1312" i="1" s="1"/>
  <c r="X1312" i="1" s="1"/>
  <c r="AD1312" i="1" s="1"/>
  <c r="V1320" i="1"/>
  <c r="W1320" i="1" s="1"/>
  <c r="X1320" i="1" s="1"/>
  <c r="AD1320" i="1" s="1"/>
  <c r="V1328" i="1"/>
  <c r="W1328" i="1" s="1"/>
  <c r="X1328" i="1" s="1"/>
  <c r="AD1328" i="1" s="1"/>
  <c r="V1336" i="1"/>
  <c r="W1336" i="1" s="1"/>
  <c r="X1336" i="1" s="1"/>
  <c r="AD1336" i="1" s="1"/>
  <c r="V1344" i="1"/>
  <c r="W1344" i="1" s="1"/>
  <c r="X1344" i="1" s="1"/>
  <c r="AD1344" i="1" s="1"/>
  <c r="V1352" i="1"/>
  <c r="W1352" i="1" s="1"/>
  <c r="X1352" i="1" s="1"/>
  <c r="AD1352" i="1" s="1"/>
  <c r="V1360" i="1"/>
  <c r="W1360" i="1" s="1"/>
  <c r="X1360" i="1" s="1"/>
  <c r="AD1360" i="1" s="1"/>
  <c r="V1368" i="1"/>
  <c r="W1368" i="1" s="1"/>
  <c r="X1368" i="1" s="1"/>
  <c r="AD1368" i="1" s="1"/>
  <c r="V1376" i="1"/>
  <c r="W1376" i="1" s="1"/>
  <c r="X1376" i="1" s="1"/>
  <c r="AD1376" i="1" s="1"/>
  <c r="V1384" i="1"/>
  <c r="W1384" i="1" s="1"/>
  <c r="X1384" i="1" s="1"/>
  <c r="AD1384" i="1" s="1"/>
  <c r="V1392" i="1"/>
  <c r="W1392" i="1" s="1"/>
  <c r="X1392" i="1" s="1"/>
  <c r="AD1392" i="1" s="1"/>
  <c r="V1400" i="1"/>
  <c r="W1400" i="1" s="1"/>
  <c r="X1400" i="1" s="1"/>
  <c r="AD1400" i="1" s="1"/>
  <c r="V1408" i="1"/>
  <c r="W1408" i="1" s="1"/>
  <c r="X1408" i="1" s="1"/>
  <c r="AD1408" i="1" s="1"/>
  <c r="V1416" i="1"/>
  <c r="W1416" i="1" s="1"/>
  <c r="X1416" i="1" s="1"/>
  <c r="AD1416" i="1" s="1"/>
  <c r="V1424" i="1"/>
  <c r="W1424" i="1" s="1"/>
  <c r="X1424" i="1" s="1"/>
  <c r="AD1424" i="1" s="1"/>
  <c r="V1432" i="1"/>
  <c r="W1432" i="1" s="1"/>
  <c r="X1432" i="1" s="1"/>
  <c r="AD1432" i="1" s="1"/>
  <c r="V1440" i="1"/>
  <c r="W1440" i="1" s="1"/>
  <c r="X1440" i="1" s="1"/>
  <c r="AD1440" i="1" s="1"/>
  <c r="V1448" i="1"/>
  <c r="W1448" i="1" s="1"/>
  <c r="X1448" i="1" s="1"/>
  <c r="AD1448" i="1" s="1"/>
  <c r="V1456" i="1"/>
  <c r="W1456" i="1" s="1"/>
  <c r="X1456" i="1" s="1"/>
  <c r="AD1456" i="1" s="1"/>
  <c r="V1464" i="1"/>
  <c r="W1464" i="1" s="1"/>
  <c r="X1464" i="1" s="1"/>
  <c r="AD1464" i="1" s="1"/>
  <c r="V1472" i="1"/>
  <c r="W1472" i="1" s="1"/>
  <c r="X1472" i="1" s="1"/>
  <c r="AD1472" i="1" s="1"/>
  <c r="V1480" i="1"/>
  <c r="W1480" i="1" s="1"/>
  <c r="X1480" i="1" s="1"/>
  <c r="AD1480" i="1" s="1"/>
  <c r="V1488" i="1"/>
  <c r="W1488" i="1" s="1"/>
  <c r="X1488" i="1" s="1"/>
  <c r="AD1488" i="1" s="1"/>
  <c r="V1496" i="1"/>
  <c r="W1496" i="1" s="1"/>
  <c r="X1496" i="1" s="1"/>
  <c r="AD1496" i="1" s="1"/>
  <c r="V1504" i="1"/>
  <c r="W1504" i="1" s="1"/>
  <c r="X1504" i="1" s="1"/>
  <c r="AD1504" i="1" s="1"/>
  <c r="V1512" i="1"/>
  <c r="W1512" i="1" s="1"/>
  <c r="X1512" i="1" s="1"/>
  <c r="AD1512" i="1" s="1"/>
  <c r="V1520" i="1"/>
  <c r="W1520" i="1" s="1"/>
  <c r="X1520" i="1" s="1"/>
  <c r="AD1520" i="1" s="1"/>
  <c r="V1528" i="1"/>
  <c r="W1528" i="1" s="1"/>
  <c r="X1528" i="1" s="1"/>
  <c r="AD1528" i="1" s="1"/>
  <c r="V1536" i="1"/>
  <c r="W1536" i="1" s="1"/>
  <c r="X1536" i="1" s="1"/>
  <c r="AD1536" i="1" s="1"/>
  <c r="V1544" i="1"/>
  <c r="W1544" i="1" s="1"/>
  <c r="X1544" i="1" s="1"/>
  <c r="AD1544" i="1" s="1"/>
  <c r="V1552" i="1"/>
  <c r="W1552" i="1" s="1"/>
  <c r="X1552" i="1" s="1"/>
  <c r="AD1552" i="1" s="1"/>
  <c r="V1560" i="1"/>
  <c r="W1560" i="1" s="1"/>
  <c r="X1560" i="1" s="1"/>
  <c r="AD1560" i="1" s="1"/>
  <c r="V1568" i="1"/>
  <c r="W1568" i="1" s="1"/>
  <c r="X1568" i="1" s="1"/>
  <c r="AD1568" i="1" s="1"/>
  <c r="V1576" i="1"/>
  <c r="W1576" i="1" s="1"/>
  <c r="X1576" i="1" s="1"/>
  <c r="AD1576" i="1" s="1"/>
  <c r="V1584" i="1"/>
  <c r="W1584" i="1" s="1"/>
  <c r="X1584" i="1" s="1"/>
  <c r="AD1584" i="1" s="1"/>
  <c r="V1592" i="1"/>
  <c r="W1592" i="1" s="1"/>
  <c r="X1592" i="1" s="1"/>
  <c r="AD1592" i="1" s="1"/>
  <c r="V1600" i="1"/>
  <c r="W1600" i="1" s="1"/>
  <c r="X1600" i="1" s="1"/>
  <c r="AD1600" i="1" s="1"/>
  <c r="V1608" i="1"/>
  <c r="W1608" i="1" s="1"/>
  <c r="X1608" i="1" s="1"/>
  <c r="AD1608" i="1" s="1"/>
  <c r="V1616" i="1"/>
  <c r="W1616" i="1" s="1"/>
  <c r="X1616" i="1" s="1"/>
  <c r="AD1616" i="1" s="1"/>
  <c r="V1624" i="1"/>
  <c r="W1624" i="1" s="1"/>
  <c r="X1624" i="1" s="1"/>
  <c r="AD1624" i="1" s="1"/>
  <c r="V1632" i="1"/>
  <c r="W1632" i="1" s="1"/>
  <c r="X1632" i="1" s="1"/>
  <c r="AD1632" i="1" s="1"/>
  <c r="V1640" i="1"/>
  <c r="W1640" i="1" s="1"/>
  <c r="X1640" i="1" s="1"/>
  <c r="AD1640" i="1" s="1"/>
  <c r="V1648" i="1"/>
  <c r="W1648" i="1" s="1"/>
  <c r="X1648" i="1" s="1"/>
  <c r="AD1648" i="1" s="1"/>
  <c r="V1656" i="1"/>
  <c r="W1656" i="1" s="1"/>
  <c r="X1656" i="1" s="1"/>
  <c r="AD1656" i="1" s="1"/>
  <c r="V1664" i="1"/>
  <c r="W1664" i="1" s="1"/>
  <c r="X1664" i="1" s="1"/>
  <c r="AD1664" i="1" s="1"/>
  <c r="V1672" i="1"/>
  <c r="W1672" i="1" s="1"/>
  <c r="X1672" i="1" s="1"/>
  <c r="AD1672" i="1" s="1"/>
  <c r="V1680" i="1"/>
  <c r="W1680" i="1" s="1"/>
  <c r="X1680" i="1" s="1"/>
  <c r="AD1680" i="1" s="1"/>
  <c r="V1688" i="1"/>
  <c r="W1688" i="1" s="1"/>
  <c r="X1688" i="1" s="1"/>
  <c r="AD1688" i="1" s="1"/>
  <c r="V1696" i="1"/>
  <c r="W1696" i="1" s="1"/>
  <c r="X1696" i="1" s="1"/>
  <c r="AD1696" i="1" s="1"/>
  <c r="V1704" i="1"/>
  <c r="W1704" i="1" s="1"/>
  <c r="X1704" i="1" s="1"/>
  <c r="AD1704" i="1" s="1"/>
  <c r="V1712" i="1"/>
  <c r="W1712" i="1" s="1"/>
  <c r="X1712" i="1" s="1"/>
  <c r="AD1712" i="1" s="1"/>
  <c r="V1720" i="1"/>
  <c r="W1720" i="1" s="1"/>
  <c r="X1720" i="1" s="1"/>
  <c r="AD1720" i="1" s="1"/>
  <c r="V1728" i="1"/>
  <c r="W1728" i="1" s="1"/>
  <c r="X1728" i="1" s="1"/>
  <c r="AD1728" i="1" s="1"/>
  <c r="V1736" i="1"/>
  <c r="W1736" i="1" s="1"/>
  <c r="X1736" i="1" s="1"/>
  <c r="AD1736" i="1" s="1"/>
  <c r="V1744" i="1"/>
  <c r="W1744" i="1" s="1"/>
  <c r="X1744" i="1" s="1"/>
  <c r="AD1744" i="1" s="1"/>
  <c r="V1752" i="1"/>
  <c r="W1752" i="1" s="1"/>
  <c r="X1752" i="1" s="1"/>
  <c r="AD1752" i="1" s="1"/>
  <c r="V1760" i="1"/>
  <c r="W1760" i="1" s="1"/>
  <c r="X1760" i="1" s="1"/>
  <c r="AD1760" i="1" s="1"/>
  <c r="V1768" i="1"/>
  <c r="W1768" i="1" s="1"/>
  <c r="X1768" i="1" s="1"/>
  <c r="AD1768" i="1" s="1"/>
  <c r="V1776" i="1"/>
  <c r="W1776" i="1" s="1"/>
  <c r="X1776" i="1" s="1"/>
  <c r="AD1776" i="1" s="1"/>
  <c r="V1784" i="1"/>
  <c r="W1784" i="1" s="1"/>
  <c r="X1784" i="1" s="1"/>
  <c r="AD1784" i="1" s="1"/>
  <c r="V1792" i="1"/>
  <c r="W1792" i="1" s="1"/>
  <c r="X1792" i="1" s="1"/>
  <c r="AD1792" i="1" s="1"/>
  <c r="V1800" i="1"/>
  <c r="W1800" i="1" s="1"/>
  <c r="X1800" i="1" s="1"/>
  <c r="AD1800" i="1" s="1"/>
  <c r="V9" i="1"/>
  <c r="W9" i="1" s="1"/>
  <c r="X9" i="1" s="1"/>
  <c r="V17" i="1"/>
  <c r="W17" i="1" s="1"/>
  <c r="X17" i="1" s="1"/>
  <c r="AD17" i="1" s="1"/>
  <c r="V25" i="1"/>
  <c r="W25" i="1" s="1"/>
  <c r="X25" i="1" s="1"/>
  <c r="AD25" i="1" s="1"/>
  <c r="V33" i="1"/>
  <c r="W33" i="1" s="1"/>
  <c r="X33" i="1" s="1"/>
  <c r="AD33" i="1" s="1"/>
  <c r="V41" i="1"/>
  <c r="W41" i="1" s="1"/>
  <c r="X41" i="1" s="1"/>
  <c r="AD41" i="1" s="1"/>
  <c r="V49" i="1"/>
  <c r="W49" i="1" s="1"/>
  <c r="X49" i="1" s="1"/>
  <c r="AD49" i="1" s="1"/>
  <c r="V57" i="1"/>
  <c r="W57" i="1" s="1"/>
  <c r="X57" i="1" s="1"/>
  <c r="AD57" i="1" s="1"/>
  <c r="V65" i="1"/>
  <c r="W65" i="1" s="1"/>
  <c r="X65" i="1" s="1"/>
  <c r="AD65" i="1" s="1"/>
  <c r="V73" i="1"/>
  <c r="W73" i="1" s="1"/>
  <c r="X73" i="1" s="1"/>
  <c r="AD73" i="1" s="1"/>
  <c r="V81" i="1"/>
  <c r="W81" i="1" s="1"/>
  <c r="X81" i="1" s="1"/>
  <c r="AD81" i="1" s="1"/>
  <c r="V89" i="1"/>
  <c r="W89" i="1" s="1"/>
  <c r="X89" i="1" s="1"/>
  <c r="AD89" i="1" s="1"/>
  <c r="V97" i="1"/>
  <c r="W97" i="1" s="1"/>
  <c r="X97" i="1" s="1"/>
  <c r="AD97" i="1" s="1"/>
  <c r="V105" i="1"/>
  <c r="W105" i="1" s="1"/>
  <c r="X105" i="1" s="1"/>
  <c r="AD105" i="1" s="1"/>
  <c r="V113" i="1"/>
  <c r="W113" i="1" s="1"/>
  <c r="X113" i="1" s="1"/>
  <c r="AD113" i="1" s="1"/>
  <c r="V121" i="1"/>
  <c r="W121" i="1" s="1"/>
  <c r="X121" i="1" s="1"/>
  <c r="AD121" i="1" s="1"/>
  <c r="V129" i="1"/>
  <c r="W129" i="1" s="1"/>
  <c r="X129" i="1" s="1"/>
  <c r="AD129" i="1" s="1"/>
  <c r="V137" i="1"/>
  <c r="W137" i="1" s="1"/>
  <c r="X137" i="1" s="1"/>
  <c r="AD137" i="1" s="1"/>
  <c r="V145" i="1"/>
  <c r="W145" i="1" s="1"/>
  <c r="X145" i="1" s="1"/>
  <c r="AD145" i="1" s="1"/>
  <c r="V153" i="1"/>
  <c r="W153" i="1" s="1"/>
  <c r="X153" i="1" s="1"/>
  <c r="AD153" i="1" s="1"/>
  <c r="V161" i="1"/>
  <c r="W161" i="1" s="1"/>
  <c r="X161" i="1" s="1"/>
  <c r="AD161" i="1" s="1"/>
  <c r="V169" i="1"/>
  <c r="W169" i="1" s="1"/>
  <c r="X169" i="1" s="1"/>
  <c r="AD169" i="1" s="1"/>
  <c r="V177" i="1"/>
  <c r="W177" i="1" s="1"/>
  <c r="X177" i="1" s="1"/>
  <c r="AD177" i="1" s="1"/>
  <c r="V185" i="1"/>
  <c r="W185" i="1" s="1"/>
  <c r="X185" i="1" s="1"/>
  <c r="AD185" i="1" s="1"/>
  <c r="V193" i="1"/>
  <c r="W193" i="1" s="1"/>
  <c r="X193" i="1" s="1"/>
  <c r="AD193" i="1" s="1"/>
  <c r="V201" i="1"/>
  <c r="W201" i="1" s="1"/>
  <c r="X201" i="1" s="1"/>
  <c r="AD201" i="1" s="1"/>
  <c r="V209" i="1"/>
  <c r="W209" i="1" s="1"/>
  <c r="X209" i="1" s="1"/>
  <c r="AD209" i="1" s="1"/>
  <c r="V217" i="1"/>
  <c r="W217" i="1" s="1"/>
  <c r="X217" i="1" s="1"/>
  <c r="AD217" i="1" s="1"/>
  <c r="V225" i="1"/>
  <c r="W225" i="1" s="1"/>
  <c r="X225" i="1" s="1"/>
  <c r="AD225" i="1" s="1"/>
  <c r="V233" i="1"/>
  <c r="W233" i="1" s="1"/>
  <c r="X233" i="1" s="1"/>
  <c r="AD233" i="1" s="1"/>
  <c r="V241" i="1"/>
  <c r="W241" i="1" s="1"/>
  <c r="X241" i="1" s="1"/>
  <c r="AD241" i="1" s="1"/>
  <c r="V249" i="1"/>
  <c r="W249" i="1" s="1"/>
  <c r="X249" i="1" s="1"/>
  <c r="AD249" i="1" s="1"/>
  <c r="V257" i="1"/>
  <c r="W257" i="1" s="1"/>
  <c r="X257" i="1" s="1"/>
  <c r="AD257" i="1" s="1"/>
  <c r="V265" i="1"/>
  <c r="W265" i="1" s="1"/>
  <c r="X265" i="1" s="1"/>
  <c r="AD265" i="1" s="1"/>
  <c r="V273" i="1"/>
  <c r="W273" i="1" s="1"/>
  <c r="X273" i="1" s="1"/>
  <c r="AD273" i="1" s="1"/>
  <c r="V281" i="1"/>
  <c r="W281" i="1" s="1"/>
  <c r="X281" i="1" s="1"/>
  <c r="AD281" i="1" s="1"/>
  <c r="V289" i="1"/>
  <c r="W289" i="1" s="1"/>
  <c r="X289" i="1" s="1"/>
  <c r="AD289" i="1" s="1"/>
  <c r="V297" i="1"/>
  <c r="W297" i="1" s="1"/>
  <c r="X297" i="1" s="1"/>
  <c r="AD297" i="1" s="1"/>
  <c r="V305" i="1"/>
  <c r="W305" i="1" s="1"/>
  <c r="X305" i="1" s="1"/>
  <c r="AD305" i="1" s="1"/>
  <c r="V313" i="1"/>
  <c r="W313" i="1" s="1"/>
  <c r="X313" i="1" s="1"/>
  <c r="AD313" i="1" s="1"/>
  <c r="V321" i="1"/>
  <c r="W321" i="1" s="1"/>
  <c r="X321" i="1" s="1"/>
  <c r="AD321" i="1" s="1"/>
  <c r="V329" i="1"/>
  <c r="W329" i="1" s="1"/>
  <c r="X329" i="1" s="1"/>
  <c r="AD329" i="1" s="1"/>
  <c r="V337" i="1"/>
  <c r="W337" i="1" s="1"/>
  <c r="X337" i="1" s="1"/>
  <c r="AD337" i="1" s="1"/>
  <c r="V345" i="1"/>
  <c r="W345" i="1" s="1"/>
  <c r="X345" i="1" s="1"/>
  <c r="AD345" i="1" s="1"/>
  <c r="V353" i="1"/>
  <c r="W353" i="1" s="1"/>
  <c r="X353" i="1" s="1"/>
  <c r="AD353" i="1" s="1"/>
  <c r="V361" i="1"/>
  <c r="W361" i="1" s="1"/>
  <c r="X361" i="1" s="1"/>
  <c r="AD361" i="1" s="1"/>
  <c r="V369" i="1"/>
  <c r="W369" i="1" s="1"/>
  <c r="X369" i="1" s="1"/>
  <c r="AD369" i="1" s="1"/>
  <c r="V377" i="1"/>
  <c r="W377" i="1" s="1"/>
  <c r="X377" i="1" s="1"/>
  <c r="AD377" i="1" s="1"/>
  <c r="V385" i="1"/>
  <c r="W385" i="1" s="1"/>
  <c r="X385" i="1" s="1"/>
  <c r="AD385" i="1" s="1"/>
  <c r="V393" i="1"/>
  <c r="W393" i="1" s="1"/>
  <c r="X393" i="1" s="1"/>
  <c r="AD393" i="1" s="1"/>
  <c r="V401" i="1"/>
  <c r="W401" i="1" s="1"/>
  <c r="X401" i="1" s="1"/>
  <c r="AD401" i="1" s="1"/>
  <c r="V409" i="1"/>
  <c r="W409" i="1" s="1"/>
  <c r="X409" i="1" s="1"/>
  <c r="AD409" i="1" s="1"/>
  <c r="V417" i="1"/>
  <c r="W417" i="1" s="1"/>
  <c r="X417" i="1" s="1"/>
  <c r="AD417" i="1" s="1"/>
  <c r="V425" i="1"/>
  <c r="W425" i="1" s="1"/>
  <c r="X425" i="1" s="1"/>
  <c r="AD425" i="1" s="1"/>
  <c r="V433" i="1"/>
  <c r="W433" i="1" s="1"/>
  <c r="X433" i="1" s="1"/>
  <c r="AD433" i="1" s="1"/>
  <c r="V441" i="1"/>
  <c r="W441" i="1" s="1"/>
  <c r="X441" i="1" s="1"/>
  <c r="AD441" i="1" s="1"/>
  <c r="V449" i="1"/>
  <c r="W449" i="1" s="1"/>
  <c r="X449" i="1" s="1"/>
  <c r="AD449" i="1" s="1"/>
  <c r="V457" i="1"/>
  <c r="W457" i="1" s="1"/>
  <c r="X457" i="1" s="1"/>
  <c r="AD457" i="1" s="1"/>
  <c r="V465" i="1"/>
  <c r="W465" i="1" s="1"/>
  <c r="X465" i="1" s="1"/>
  <c r="AD465" i="1" s="1"/>
  <c r="V473" i="1"/>
  <c r="W473" i="1" s="1"/>
  <c r="X473" i="1" s="1"/>
  <c r="AD473" i="1" s="1"/>
  <c r="V481" i="1"/>
  <c r="W481" i="1" s="1"/>
  <c r="X481" i="1" s="1"/>
  <c r="AD481" i="1" s="1"/>
  <c r="V489" i="1"/>
  <c r="W489" i="1" s="1"/>
  <c r="X489" i="1" s="1"/>
  <c r="AD489" i="1" s="1"/>
  <c r="V497" i="1"/>
  <c r="W497" i="1" s="1"/>
  <c r="X497" i="1" s="1"/>
  <c r="AD497" i="1" s="1"/>
  <c r="V505" i="1"/>
  <c r="W505" i="1" s="1"/>
  <c r="X505" i="1" s="1"/>
  <c r="AD505" i="1" s="1"/>
  <c r="V513" i="1"/>
  <c r="W513" i="1" s="1"/>
  <c r="X513" i="1" s="1"/>
  <c r="AD513" i="1" s="1"/>
  <c r="V521" i="1"/>
  <c r="W521" i="1" s="1"/>
  <c r="X521" i="1" s="1"/>
  <c r="AD521" i="1" s="1"/>
  <c r="V529" i="1"/>
  <c r="W529" i="1" s="1"/>
  <c r="X529" i="1" s="1"/>
  <c r="AD529" i="1" s="1"/>
  <c r="V537" i="1"/>
  <c r="W537" i="1" s="1"/>
  <c r="X537" i="1" s="1"/>
  <c r="AD537" i="1" s="1"/>
  <c r="V545" i="1"/>
  <c r="W545" i="1" s="1"/>
  <c r="X545" i="1" s="1"/>
  <c r="AD545" i="1" s="1"/>
  <c r="V553" i="1"/>
  <c r="W553" i="1" s="1"/>
  <c r="X553" i="1" s="1"/>
  <c r="AD553" i="1" s="1"/>
  <c r="V561" i="1"/>
  <c r="W561" i="1" s="1"/>
  <c r="X561" i="1" s="1"/>
  <c r="AD561" i="1" s="1"/>
  <c r="V569" i="1"/>
  <c r="W569" i="1" s="1"/>
  <c r="X569" i="1" s="1"/>
  <c r="AD569" i="1" s="1"/>
  <c r="V577" i="1"/>
  <c r="W577" i="1" s="1"/>
  <c r="X577" i="1" s="1"/>
  <c r="AD577" i="1" s="1"/>
  <c r="V585" i="1"/>
  <c r="W585" i="1" s="1"/>
  <c r="X585" i="1" s="1"/>
  <c r="AD585" i="1" s="1"/>
  <c r="V593" i="1"/>
  <c r="W593" i="1" s="1"/>
  <c r="X593" i="1" s="1"/>
  <c r="AD593" i="1" s="1"/>
  <c r="V601" i="1"/>
  <c r="W601" i="1" s="1"/>
  <c r="X601" i="1" s="1"/>
  <c r="AD601" i="1" s="1"/>
  <c r="V609" i="1"/>
  <c r="W609" i="1" s="1"/>
  <c r="X609" i="1" s="1"/>
  <c r="AD609" i="1" s="1"/>
  <c r="V617" i="1"/>
  <c r="W617" i="1" s="1"/>
  <c r="X617" i="1" s="1"/>
  <c r="AD617" i="1" s="1"/>
  <c r="V625" i="1"/>
  <c r="W625" i="1" s="1"/>
  <c r="X625" i="1" s="1"/>
  <c r="AD625" i="1" s="1"/>
  <c r="V633" i="1"/>
  <c r="W633" i="1" s="1"/>
  <c r="X633" i="1" s="1"/>
  <c r="AD633" i="1" s="1"/>
  <c r="V641" i="1"/>
  <c r="W641" i="1" s="1"/>
  <c r="X641" i="1" s="1"/>
  <c r="AD641" i="1" s="1"/>
  <c r="V649" i="1"/>
  <c r="W649" i="1" s="1"/>
  <c r="X649" i="1" s="1"/>
  <c r="AD649" i="1" s="1"/>
  <c r="V657" i="1"/>
  <c r="W657" i="1" s="1"/>
  <c r="X657" i="1" s="1"/>
  <c r="AD657" i="1" s="1"/>
  <c r="V665" i="1"/>
  <c r="W665" i="1" s="1"/>
  <c r="X665" i="1" s="1"/>
  <c r="AD665" i="1" s="1"/>
  <c r="V673" i="1"/>
  <c r="W673" i="1" s="1"/>
  <c r="X673" i="1" s="1"/>
  <c r="AD673" i="1" s="1"/>
  <c r="V681" i="1"/>
  <c r="W681" i="1" s="1"/>
  <c r="X681" i="1" s="1"/>
  <c r="AD681" i="1" s="1"/>
  <c r="V689" i="1"/>
  <c r="W689" i="1" s="1"/>
  <c r="X689" i="1" s="1"/>
  <c r="AD689" i="1" s="1"/>
  <c r="V697" i="1"/>
  <c r="W697" i="1" s="1"/>
  <c r="X697" i="1" s="1"/>
  <c r="AD697" i="1" s="1"/>
  <c r="V705" i="1"/>
  <c r="W705" i="1" s="1"/>
  <c r="X705" i="1" s="1"/>
  <c r="AD705" i="1" s="1"/>
  <c r="V713" i="1"/>
  <c r="W713" i="1" s="1"/>
  <c r="X713" i="1" s="1"/>
  <c r="AD713" i="1" s="1"/>
  <c r="V721" i="1"/>
  <c r="W721" i="1" s="1"/>
  <c r="X721" i="1" s="1"/>
  <c r="AD721" i="1" s="1"/>
  <c r="V729" i="1"/>
  <c r="W729" i="1" s="1"/>
  <c r="X729" i="1" s="1"/>
  <c r="AD729" i="1" s="1"/>
  <c r="V737" i="1"/>
  <c r="W737" i="1" s="1"/>
  <c r="X737" i="1" s="1"/>
  <c r="AD737" i="1" s="1"/>
  <c r="V745" i="1"/>
  <c r="W745" i="1" s="1"/>
  <c r="X745" i="1" s="1"/>
  <c r="AD745" i="1" s="1"/>
  <c r="V753" i="1"/>
  <c r="W753" i="1" s="1"/>
  <c r="X753" i="1" s="1"/>
  <c r="AD753" i="1" s="1"/>
  <c r="V761" i="1"/>
  <c r="W761" i="1" s="1"/>
  <c r="X761" i="1" s="1"/>
  <c r="AD761" i="1" s="1"/>
  <c r="V769" i="1"/>
  <c r="W769" i="1" s="1"/>
  <c r="X769" i="1" s="1"/>
  <c r="AD769" i="1" s="1"/>
  <c r="V777" i="1"/>
  <c r="W777" i="1" s="1"/>
  <c r="X777" i="1" s="1"/>
  <c r="AD777" i="1" s="1"/>
  <c r="V785" i="1"/>
  <c r="W785" i="1" s="1"/>
  <c r="X785" i="1" s="1"/>
  <c r="AD785" i="1" s="1"/>
  <c r="V793" i="1"/>
  <c r="W793" i="1" s="1"/>
  <c r="X793" i="1" s="1"/>
  <c r="AD793" i="1" s="1"/>
  <c r="V801" i="1"/>
  <c r="W801" i="1" s="1"/>
  <c r="X801" i="1" s="1"/>
  <c r="AD801" i="1" s="1"/>
  <c r="V809" i="1"/>
  <c r="W809" i="1" s="1"/>
  <c r="X809" i="1" s="1"/>
  <c r="AD809" i="1" s="1"/>
  <c r="V817" i="1"/>
  <c r="W817" i="1" s="1"/>
  <c r="X817" i="1" s="1"/>
  <c r="AD817" i="1" s="1"/>
  <c r="V825" i="1"/>
  <c r="W825" i="1" s="1"/>
  <c r="X825" i="1" s="1"/>
  <c r="AD825" i="1" s="1"/>
  <c r="V833" i="1"/>
  <c r="W833" i="1" s="1"/>
  <c r="X833" i="1" s="1"/>
  <c r="AD833" i="1" s="1"/>
  <c r="V841" i="1"/>
  <c r="W841" i="1" s="1"/>
  <c r="X841" i="1" s="1"/>
  <c r="AD841" i="1" s="1"/>
  <c r="V849" i="1"/>
  <c r="W849" i="1" s="1"/>
  <c r="X849" i="1" s="1"/>
  <c r="AD849" i="1" s="1"/>
  <c r="V857" i="1"/>
  <c r="W857" i="1" s="1"/>
  <c r="X857" i="1" s="1"/>
  <c r="AD857" i="1" s="1"/>
  <c r="V865" i="1"/>
  <c r="W865" i="1" s="1"/>
  <c r="X865" i="1" s="1"/>
  <c r="AD865" i="1" s="1"/>
  <c r="V873" i="1"/>
  <c r="W873" i="1" s="1"/>
  <c r="X873" i="1" s="1"/>
  <c r="AD873" i="1" s="1"/>
  <c r="V881" i="1"/>
  <c r="W881" i="1" s="1"/>
  <c r="X881" i="1" s="1"/>
  <c r="AD881" i="1" s="1"/>
  <c r="V889" i="1"/>
  <c r="W889" i="1" s="1"/>
  <c r="X889" i="1" s="1"/>
  <c r="AD889" i="1" s="1"/>
  <c r="V897" i="1"/>
  <c r="W897" i="1" s="1"/>
  <c r="X897" i="1" s="1"/>
  <c r="AD897" i="1" s="1"/>
  <c r="V905" i="1"/>
  <c r="W905" i="1" s="1"/>
  <c r="X905" i="1" s="1"/>
  <c r="AD905" i="1" s="1"/>
  <c r="V913" i="1"/>
  <c r="W913" i="1" s="1"/>
  <c r="X913" i="1" s="1"/>
  <c r="AD913" i="1" s="1"/>
  <c r="V921" i="1"/>
  <c r="W921" i="1" s="1"/>
  <c r="X921" i="1" s="1"/>
  <c r="AD921" i="1" s="1"/>
  <c r="V929" i="1"/>
  <c r="W929" i="1" s="1"/>
  <c r="X929" i="1" s="1"/>
  <c r="AD929" i="1" s="1"/>
  <c r="V937" i="1"/>
  <c r="W937" i="1" s="1"/>
  <c r="X937" i="1" s="1"/>
  <c r="AD937" i="1" s="1"/>
  <c r="V945" i="1"/>
  <c r="W945" i="1" s="1"/>
  <c r="X945" i="1" s="1"/>
  <c r="AD945" i="1" s="1"/>
  <c r="V953" i="1"/>
  <c r="W953" i="1" s="1"/>
  <c r="X953" i="1" s="1"/>
  <c r="AD953" i="1" s="1"/>
  <c r="V961" i="1"/>
  <c r="W961" i="1" s="1"/>
  <c r="X961" i="1" s="1"/>
  <c r="AD961" i="1" s="1"/>
  <c r="V969" i="1"/>
  <c r="W969" i="1" s="1"/>
  <c r="X969" i="1" s="1"/>
  <c r="AD969" i="1" s="1"/>
  <c r="V977" i="1"/>
  <c r="W977" i="1" s="1"/>
  <c r="X977" i="1" s="1"/>
  <c r="AD977" i="1" s="1"/>
  <c r="V985" i="1"/>
  <c r="W985" i="1" s="1"/>
  <c r="X985" i="1" s="1"/>
  <c r="AD985" i="1" s="1"/>
  <c r="V993" i="1"/>
  <c r="W993" i="1" s="1"/>
  <c r="X993" i="1" s="1"/>
  <c r="AD993" i="1" s="1"/>
  <c r="V1001" i="1"/>
  <c r="W1001" i="1" s="1"/>
  <c r="X1001" i="1" s="1"/>
  <c r="AD1001" i="1" s="1"/>
  <c r="V1009" i="1"/>
  <c r="W1009" i="1" s="1"/>
  <c r="X1009" i="1" s="1"/>
  <c r="AD1009" i="1" s="1"/>
  <c r="V1017" i="1"/>
  <c r="W1017" i="1" s="1"/>
  <c r="X1017" i="1" s="1"/>
  <c r="AD1017" i="1" s="1"/>
  <c r="V1025" i="1"/>
  <c r="W1025" i="1" s="1"/>
  <c r="X1025" i="1" s="1"/>
  <c r="AD1025" i="1" s="1"/>
  <c r="V1033" i="1"/>
  <c r="W1033" i="1" s="1"/>
  <c r="X1033" i="1" s="1"/>
  <c r="AD1033" i="1" s="1"/>
  <c r="V1041" i="1"/>
  <c r="W1041" i="1" s="1"/>
  <c r="X1041" i="1" s="1"/>
  <c r="AD1041" i="1" s="1"/>
  <c r="V1049" i="1"/>
  <c r="W1049" i="1" s="1"/>
  <c r="X1049" i="1" s="1"/>
  <c r="AD1049" i="1" s="1"/>
  <c r="V1057" i="1"/>
  <c r="W1057" i="1" s="1"/>
  <c r="X1057" i="1" s="1"/>
  <c r="AD1057" i="1" s="1"/>
  <c r="V1065" i="1"/>
  <c r="W1065" i="1" s="1"/>
  <c r="X1065" i="1" s="1"/>
  <c r="AD1065" i="1" s="1"/>
  <c r="V1073" i="1"/>
  <c r="W1073" i="1" s="1"/>
  <c r="X1073" i="1" s="1"/>
  <c r="AD1073" i="1" s="1"/>
  <c r="V1081" i="1"/>
  <c r="W1081" i="1" s="1"/>
  <c r="X1081" i="1" s="1"/>
  <c r="AD1081" i="1" s="1"/>
  <c r="V1089" i="1"/>
  <c r="W1089" i="1" s="1"/>
  <c r="X1089" i="1" s="1"/>
  <c r="AD1089" i="1" s="1"/>
  <c r="V1097" i="1"/>
  <c r="W1097" i="1" s="1"/>
  <c r="X1097" i="1" s="1"/>
  <c r="AD1097" i="1" s="1"/>
  <c r="V1105" i="1"/>
  <c r="W1105" i="1" s="1"/>
  <c r="X1105" i="1" s="1"/>
  <c r="AD1105" i="1" s="1"/>
  <c r="V1113" i="1"/>
  <c r="W1113" i="1" s="1"/>
  <c r="X1113" i="1" s="1"/>
  <c r="AD1113" i="1" s="1"/>
  <c r="V1121" i="1"/>
  <c r="W1121" i="1" s="1"/>
  <c r="X1121" i="1" s="1"/>
  <c r="AD1121" i="1" s="1"/>
  <c r="V1129" i="1"/>
  <c r="W1129" i="1" s="1"/>
  <c r="X1129" i="1" s="1"/>
  <c r="AD1129" i="1" s="1"/>
  <c r="V1137" i="1"/>
  <c r="W1137" i="1" s="1"/>
  <c r="X1137" i="1" s="1"/>
  <c r="AD1137" i="1" s="1"/>
  <c r="V1145" i="1"/>
  <c r="W1145" i="1" s="1"/>
  <c r="X1145" i="1" s="1"/>
  <c r="AD1145" i="1" s="1"/>
  <c r="V1153" i="1"/>
  <c r="W1153" i="1" s="1"/>
  <c r="X1153" i="1" s="1"/>
  <c r="AD1153" i="1" s="1"/>
  <c r="V1161" i="1"/>
  <c r="W1161" i="1" s="1"/>
  <c r="X1161" i="1" s="1"/>
  <c r="AD1161" i="1" s="1"/>
  <c r="V1169" i="1"/>
  <c r="W1169" i="1" s="1"/>
  <c r="X1169" i="1" s="1"/>
  <c r="AD1169" i="1" s="1"/>
  <c r="V1177" i="1"/>
  <c r="W1177" i="1" s="1"/>
  <c r="X1177" i="1" s="1"/>
  <c r="AD1177" i="1" s="1"/>
  <c r="V1185" i="1"/>
  <c r="W1185" i="1" s="1"/>
  <c r="X1185" i="1" s="1"/>
  <c r="AD1185" i="1" s="1"/>
  <c r="V1193" i="1"/>
  <c r="W1193" i="1" s="1"/>
  <c r="X1193" i="1" s="1"/>
  <c r="AD1193" i="1" s="1"/>
  <c r="V1201" i="1"/>
  <c r="W1201" i="1" s="1"/>
  <c r="X1201" i="1" s="1"/>
  <c r="AD1201" i="1" s="1"/>
  <c r="V1209" i="1"/>
  <c r="W1209" i="1" s="1"/>
  <c r="X1209" i="1" s="1"/>
  <c r="AD1209" i="1" s="1"/>
  <c r="V1217" i="1"/>
  <c r="W1217" i="1" s="1"/>
  <c r="X1217" i="1" s="1"/>
  <c r="AD1217" i="1" s="1"/>
  <c r="V1225" i="1"/>
  <c r="W1225" i="1" s="1"/>
  <c r="X1225" i="1" s="1"/>
  <c r="AD1225" i="1" s="1"/>
  <c r="V1233" i="1"/>
  <c r="W1233" i="1" s="1"/>
  <c r="X1233" i="1" s="1"/>
  <c r="AD1233" i="1" s="1"/>
  <c r="V1241" i="1"/>
  <c r="W1241" i="1" s="1"/>
  <c r="X1241" i="1" s="1"/>
  <c r="AD1241" i="1" s="1"/>
  <c r="V1249" i="1"/>
  <c r="W1249" i="1" s="1"/>
  <c r="X1249" i="1" s="1"/>
  <c r="AD1249" i="1" s="1"/>
  <c r="V1257" i="1"/>
  <c r="W1257" i="1" s="1"/>
  <c r="X1257" i="1" s="1"/>
  <c r="AD1257" i="1" s="1"/>
  <c r="V1265" i="1"/>
  <c r="W1265" i="1" s="1"/>
  <c r="X1265" i="1" s="1"/>
  <c r="AD1265" i="1" s="1"/>
  <c r="V1273" i="1"/>
  <c r="W1273" i="1" s="1"/>
  <c r="X1273" i="1" s="1"/>
  <c r="AD1273" i="1" s="1"/>
  <c r="V1281" i="1"/>
  <c r="W1281" i="1" s="1"/>
  <c r="X1281" i="1" s="1"/>
  <c r="AD1281" i="1" s="1"/>
  <c r="V1289" i="1"/>
  <c r="W1289" i="1" s="1"/>
  <c r="X1289" i="1" s="1"/>
  <c r="AD1289" i="1" s="1"/>
  <c r="V1297" i="1"/>
  <c r="W1297" i="1" s="1"/>
  <c r="X1297" i="1" s="1"/>
  <c r="AD1297" i="1" s="1"/>
  <c r="V1305" i="1"/>
  <c r="W1305" i="1" s="1"/>
  <c r="X1305" i="1" s="1"/>
  <c r="AD1305" i="1" s="1"/>
  <c r="V1313" i="1"/>
  <c r="W1313" i="1" s="1"/>
  <c r="X1313" i="1" s="1"/>
  <c r="AD1313" i="1" s="1"/>
  <c r="V1321" i="1"/>
  <c r="W1321" i="1" s="1"/>
  <c r="X1321" i="1" s="1"/>
  <c r="AD1321" i="1" s="1"/>
  <c r="V1329" i="1"/>
  <c r="W1329" i="1" s="1"/>
  <c r="X1329" i="1" s="1"/>
  <c r="AD1329" i="1" s="1"/>
  <c r="V1337" i="1"/>
  <c r="W1337" i="1" s="1"/>
  <c r="X1337" i="1" s="1"/>
  <c r="AD1337" i="1" s="1"/>
  <c r="V1345" i="1"/>
  <c r="W1345" i="1" s="1"/>
  <c r="X1345" i="1" s="1"/>
  <c r="AD1345" i="1" s="1"/>
  <c r="V1353" i="1"/>
  <c r="W1353" i="1" s="1"/>
  <c r="X1353" i="1" s="1"/>
  <c r="AD1353" i="1" s="1"/>
  <c r="V1361" i="1"/>
  <c r="W1361" i="1" s="1"/>
  <c r="X1361" i="1" s="1"/>
  <c r="AD1361" i="1" s="1"/>
  <c r="V1369" i="1"/>
  <c r="W1369" i="1" s="1"/>
  <c r="X1369" i="1" s="1"/>
  <c r="AD1369" i="1" s="1"/>
  <c r="V1377" i="1"/>
  <c r="W1377" i="1" s="1"/>
  <c r="X1377" i="1" s="1"/>
  <c r="AD1377" i="1" s="1"/>
  <c r="V1385" i="1"/>
  <c r="W1385" i="1" s="1"/>
  <c r="X1385" i="1" s="1"/>
  <c r="AD1385" i="1" s="1"/>
  <c r="V1393" i="1"/>
  <c r="W1393" i="1" s="1"/>
  <c r="X1393" i="1" s="1"/>
  <c r="AD1393" i="1" s="1"/>
  <c r="V1401" i="1"/>
  <c r="W1401" i="1" s="1"/>
  <c r="X1401" i="1" s="1"/>
  <c r="AD1401" i="1" s="1"/>
  <c r="V1409" i="1"/>
  <c r="W1409" i="1" s="1"/>
  <c r="X1409" i="1" s="1"/>
  <c r="AD1409" i="1" s="1"/>
  <c r="V1417" i="1"/>
  <c r="W1417" i="1" s="1"/>
  <c r="X1417" i="1" s="1"/>
  <c r="AD1417" i="1" s="1"/>
  <c r="V1425" i="1"/>
  <c r="W1425" i="1" s="1"/>
  <c r="X1425" i="1" s="1"/>
  <c r="AD1425" i="1" s="1"/>
  <c r="V1433" i="1"/>
  <c r="W1433" i="1" s="1"/>
  <c r="X1433" i="1" s="1"/>
  <c r="AD1433" i="1" s="1"/>
  <c r="V1441" i="1"/>
  <c r="W1441" i="1" s="1"/>
  <c r="X1441" i="1" s="1"/>
  <c r="AD1441" i="1" s="1"/>
  <c r="V1449" i="1"/>
  <c r="W1449" i="1" s="1"/>
  <c r="X1449" i="1" s="1"/>
  <c r="AD1449" i="1" s="1"/>
  <c r="V1457" i="1"/>
  <c r="W1457" i="1" s="1"/>
  <c r="X1457" i="1" s="1"/>
  <c r="AD1457" i="1" s="1"/>
  <c r="V1465" i="1"/>
  <c r="W1465" i="1" s="1"/>
  <c r="X1465" i="1" s="1"/>
  <c r="AD1465" i="1" s="1"/>
  <c r="V1473" i="1"/>
  <c r="W1473" i="1" s="1"/>
  <c r="X1473" i="1" s="1"/>
  <c r="AD1473" i="1" s="1"/>
  <c r="V1481" i="1"/>
  <c r="W1481" i="1" s="1"/>
  <c r="X1481" i="1" s="1"/>
  <c r="AD1481" i="1" s="1"/>
  <c r="V1489" i="1"/>
  <c r="W1489" i="1" s="1"/>
  <c r="X1489" i="1" s="1"/>
  <c r="AD1489" i="1" s="1"/>
  <c r="V1497" i="1"/>
  <c r="W1497" i="1" s="1"/>
  <c r="X1497" i="1" s="1"/>
  <c r="AD1497" i="1" s="1"/>
  <c r="V1505" i="1"/>
  <c r="W1505" i="1" s="1"/>
  <c r="X1505" i="1" s="1"/>
  <c r="AD1505" i="1" s="1"/>
  <c r="V1513" i="1"/>
  <c r="W1513" i="1" s="1"/>
  <c r="X1513" i="1" s="1"/>
  <c r="AD1513" i="1" s="1"/>
  <c r="V1521" i="1"/>
  <c r="W1521" i="1" s="1"/>
  <c r="X1521" i="1" s="1"/>
  <c r="AD1521" i="1" s="1"/>
  <c r="V1529" i="1"/>
  <c r="W1529" i="1" s="1"/>
  <c r="X1529" i="1" s="1"/>
  <c r="AD1529" i="1" s="1"/>
  <c r="V1537" i="1"/>
  <c r="W1537" i="1" s="1"/>
  <c r="X1537" i="1" s="1"/>
  <c r="AD1537" i="1" s="1"/>
  <c r="V1545" i="1"/>
  <c r="W1545" i="1" s="1"/>
  <c r="X1545" i="1" s="1"/>
  <c r="AD1545" i="1" s="1"/>
  <c r="V1553" i="1"/>
  <c r="W1553" i="1" s="1"/>
  <c r="X1553" i="1" s="1"/>
  <c r="AD1553" i="1" s="1"/>
  <c r="V1561" i="1"/>
  <c r="W1561" i="1" s="1"/>
  <c r="X1561" i="1" s="1"/>
  <c r="AD1561" i="1" s="1"/>
  <c r="V1569" i="1"/>
  <c r="W1569" i="1" s="1"/>
  <c r="X1569" i="1" s="1"/>
  <c r="AD1569" i="1" s="1"/>
  <c r="V1577" i="1"/>
  <c r="W1577" i="1" s="1"/>
  <c r="X1577" i="1" s="1"/>
  <c r="AD1577" i="1" s="1"/>
  <c r="V1585" i="1"/>
  <c r="W1585" i="1" s="1"/>
  <c r="X1585" i="1" s="1"/>
  <c r="AD1585" i="1" s="1"/>
  <c r="V1593" i="1"/>
  <c r="W1593" i="1" s="1"/>
  <c r="X1593" i="1" s="1"/>
  <c r="AD1593" i="1" s="1"/>
  <c r="V1601" i="1"/>
  <c r="W1601" i="1" s="1"/>
  <c r="X1601" i="1" s="1"/>
  <c r="AD1601" i="1" s="1"/>
  <c r="V1609" i="1"/>
  <c r="W1609" i="1" s="1"/>
  <c r="X1609" i="1" s="1"/>
  <c r="AD1609" i="1" s="1"/>
  <c r="V1617" i="1"/>
  <c r="W1617" i="1" s="1"/>
  <c r="X1617" i="1" s="1"/>
  <c r="AD1617" i="1" s="1"/>
  <c r="V1625" i="1"/>
  <c r="W1625" i="1" s="1"/>
  <c r="X1625" i="1" s="1"/>
  <c r="AD1625" i="1" s="1"/>
  <c r="V1633" i="1"/>
  <c r="W1633" i="1" s="1"/>
  <c r="X1633" i="1" s="1"/>
  <c r="AD1633" i="1" s="1"/>
  <c r="V1641" i="1"/>
  <c r="W1641" i="1" s="1"/>
  <c r="X1641" i="1" s="1"/>
  <c r="AD1641" i="1" s="1"/>
  <c r="V1649" i="1"/>
  <c r="W1649" i="1" s="1"/>
  <c r="X1649" i="1" s="1"/>
  <c r="AD1649" i="1" s="1"/>
  <c r="V1657" i="1"/>
  <c r="W1657" i="1" s="1"/>
  <c r="X1657" i="1" s="1"/>
  <c r="AD1657" i="1" s="1"/>
  <c r="V1665" i="1"/>
  <c r="W1665" i="1" s="1"/>
  <c r="X1665" i="1" s="1"/>
  <c r="AD1665" i="1" s="1"/>
  <c r="V1673" i="1"/>
  <c r="W1673" i="1" s="1"/>
  <c r="X1673" i="1" s="1"/>
  <c r="AD1673" i="1" s="1"/>
  <c r="V1681" i="1"/>
  <c r="W1681" i="1" s="1"/>
  <c r="X1681" i="1" s="1"/>
  <c r="AD1681" i="1" s="1"/>
  <c r="V1689" i="1"/>
  <c r="W1689" i="1" s="1"/>
  <c r="X1689" i="1" s="1"/>
  <c r="AD1689" i="1" s="1"/>
  <c r="V1697" i="1"/>
  <c r="W1697" i="1" s="1"/>
  <c r="X1697" i="1" s="1"/>
  <c r="AD1697" i="1" s="1"/>
  <c r="V1705" i="1"/>
  <c r="W1705" i="1" s="1"/>
  <c r="X1705" i="1" s="1"/>
  <c r="AD1705" i="1" s="1"/>
  <c r="V1713" i="1"/>
  <c r="W1713" i="1" s="1"/>
  <c r="X1713" i="1" s="1"/>
  <c r="AD1713" i="1" s="1"/>
  <c r="V1721" i="1"/>
  <c r="W1721" i="1" s="1"/>
  <c r="X1721" i="1" s="1"/>
  <c r="AD1721" i="1" s="1"/>
  <c r="V1729" i="1"/>
  <c r="W1729" i="1" s="1"/>
  <c r="X1729" i="1" s="1"/>
  <c r="AD1729" i="1" s="1"/>
  <c r="V1737" i="1"/>
  <c r="W1737" i="1" s="1"/>
  <c r="X1737" i="1" s="1"/>
  <c r="AD1737" i="1" s="1"/>
  <c r="V1745" i="1"/>
  <c r="W1745" i="1" s="1"/>
  <c r="X1745" i="1" s="1"/>
  <c r="AD1745" i="1" s="1"/>
  <c r="V1753" i="1"/>
  <c r="W1753" i="1" s="1"/>
  <c r="X1753" i="1" s="1"/>
  <c r="AD1753" i="1" s="1"/>
  <c r="V1761" i="1"/>
  <c r="W1761" i="1" s="1"/>
  <c r="X1761" i="1" s="1"/>
  <c r="AD1761" i="1" s="1"/>
  <c r="V1769" i="1"/>
  <c r="W1769" i="1" s="1"/>
  <c r="X1769" i="1" s="1"/>
  <c r="AD1769" i="1" s="1"/>
  <c r="V1777" i="1"/>
  <c r="W1777" i="1" s="1"/>
  <c r="X1777" i="1" s="1"/>
  <c r="AD1777" i="1" s="1"/>
  <c r="V1785" i="1"/>
  <c r="W1785" i="1" s="1"/>
  <c r="X1785" i="1" s="1"/>
  <c r="AD1785" i="1" s="1"/>
  <c r="V1793" i="1"/>
  <c r="W1793" i="1" s="1"/>
  <c r="X1793" i="1" s="1"/>
  <c r="AD1793" i="1" s="1"/>
  <c r="V1801" i="1"/>
  <c r="W1801" i="1" s="1"/>
  <c r="X1801" i="1" s="1"/>
  <c r="AD1801" i="1" s="1"/>
  <c r="V10" i="1"/>
  <c r="W10" i="1" s="1"/>
  <c r="X10" i="1" s="1"/>
  <c r="V18" i="1"/>
  <c r="W18" i="1" s="1"/>
  <c r="X18" i="1" s="1"/>
  <c r="AD18" i="1" s="1"/>
  <c r="V26" i="1"/>
  <c r="W26" i="1" s="1"/>
  <c r="X26" i="1" s="1"/>
  <c r="AD26" i="1" s="1"/>
  <c r="V34" i="1"/>
  <c r="W34" i="1" s="1"/>
  <c r="X34" i="1" s="1"/>
  <c r="AD34" i="1" s="1"/>
  <c r="V42" i="1"/>
  <c r="W42" i="1" s="1"/>
  <c r="X42" i="1" s="1"/>
  <c r="AD42" i="1" s="1"/>
  <c r="V50" i="1"/>
  <c r="W50" i="1" s="1"/>
  <c r="X50" i="1" s="1"/>
  <c r="AD50" i="1" s="1"/>
  <c r="V58" i="1"/>
  <c r="W58" i="1" s="1"/>
  <c r="X58" i="1" s="1"/>
  <c r="AD58" i="1" s="1"/>
  <c r="V66" i="1"/>
  <c r="W66" i="1" s="1"/>
  <c r="X66" i="1" s="1"/>
  <c r="AD66" i="1" s="1"/>
  <c r="V74" i="1"/>
  <c r="W74" i="1" s="1"/>
  <c r="X74" i="1" s="1"/>
  <c r="AD74" i="1" s="1"/>
  <c r="V82" i="1"/>
  <c r="W82" i="1" s="1"/>
  <c r="X82" i="1" s="1"/>
  <c r="AD82" i="1" s="1"/>
  <c r="V90" i="1"/>
  <c r="W90" i="1" s="1"/>
  <c r="X90" i="1" s="1"/>
  <c r="AD90" i="1" s="1"/>
  <c r="V98" i="1"/>
  <c r="W98" i="1" s="1"/>
  <c r="X98" i="1" s="1"/>
  <c r="AD98" i="1" s="1"/>
  <c r="V106" i="1"/>
  <c r="W106" i="1" s="1"/>
  <c r="X106" i="1" s="1"/>
  <c r="AD106" i="1" s="1"/>
  <c r="V114" i="1"/>
  <c r="W114" i="1" s="1"/>
  <c r="X114" i="1" s="1"/>
  <c r="AD114" i="1" s="1"/>
  <c r="V122" i="1"/>
  <c r="W122" i="1" s="1"/>
  <c r="X122" i="1" s="1"/>
  <c r="AD122" i="1" s="1"/>
  <c r="V130" i="1"/>
  <c r="W130" i="1" s="1"/>
  <c r="X130" i="1" s="1"/>
  <c r="AD130" i="1" s="1"/>
  <c r="V138" i="1"/>
  <c r="W138" i="1" s="1"/>
  <c r="X138" i="1" s="1"/>
  <c r="AD138" i="1" s="1"/>
  <c r="V146" i="1"/>
  <c r="W146" i="1" s="1"/>
  <c r="X146" i="1" s="1"/>
  <c r="AD146" i="1" s="1"/>
  <c r="V154" i="1"/>
  <c r="W154" i="1" s="1"/>
  <c r="X154" i="1" s="1"/>
  <c r="AD154" i="1" s="1"/>
  <c r="V162" i="1"/>
  <c r="W162" i="1" s="1"/>
  <c r="X162" i="1" s="1"/>
  <c r="AD162" i="1" s="1"/>
  <c r="V170" i="1"/>
  <c r="W170" i="1" s="1"/>
  <c r="X170" i="1" s="1"/>
  <c r="AD170" i="1" s="1"/>
  <c r="V178" i="1"/>
  <c r="W178" i="1" s="1"/>
  <c r="X178" i="1" s="1"/>
  <c r="AD178" i="1" s="1"/>
  <c r="V186" i="1"/>
  <c r="W186" i="1" s="1"/>
  <c r="X186" i="1" s="1"/>
  <c r="AD186" i="1" s="1"/>
  <c r="V194" i="1"/>
  <c r="W194" i="1" s="1"/>
  <c r="X194" i="1" s="1"/>
  <c r="AD194" i="1" s="1"/>
  <c r="V202" i="1"/>
  <c r="W202" i="1" s="1"/>
  <c r="X202" i="1" s="1"/>
  <c r="AD202" i="1" s="1"/>
  <c r="V210" i="1"/>
  <c r="W210" i="1" s="1"/>
  <c r="X210" i="1" s="1"/>
  <c r="AD210" i="1" s="1"/>
  <c r="V218" i="1"/>
  <c r="W218" i="1" s="1"/>
  <c r="X218" i="1" s="1"/>
  <c r="AD218" i="1" s="1"/>
  <c r="V226" i="1"/>
  <c r="W226" i="1" s="1"/>
  <c r="X226" i="1" s="1"/>
  <c r="AD226" i="1" s="1"/>
  <c r="V234" i="1"/>
  <c r="W234" i="1" s="1"/>
  <c r="X234" i="1" s="1"/>
  <c r="AD234" i="1" s="1"/>
  <c r="V242" i="1"/>
  <c r="W242" i="1" s="1"/>
  <c r="X242" i="1" s="1"/>
  <c r="AD242" i="1" s="1"/>
  <c r="V250" i="1"/>
  <c r="W250" i="1" s="1"/>
  <c r="X250" i="1" s="1"/>
  <c r="AD250" i="1" s="1"/>
  <c r="V258" i="1"/>
  <c r="W258" i="1" s="1"/>
  <c r="X258" i="1" s="1"/>
  <c r="AD258" i="1" s="1"/>
  <c r="V266" i="1"/>
  <c r="W266" i="1" s="1"/>
  <c r="X266" i="1" s="1"/>
  <c r="AD266" i="1" s="1"/>
  <c r="V274" i="1"/>
  <c r="W274" i="1" s="1"/>
  <c r="X274" i="1" s="1"/>
  <c r="AD274" i="1" s="1"/>
  <c r="V282" i="1"/>
  <c r="W282" i="1" s="1"/>
  <c r="X282" i="1" s="1"/>
  <c r="AD282" i="1" s="1"/>
  <c r="V290" i="1"/>
  <c r="W290" i="1" s="1"/>
  <c r="X290" i="1" s="1"/>
  <c r="AD290" i="1" s="1"/>
  <c r="V298" i="1"/>
  <c r="W298" i="1" s="1"/>
  <c r="X298" i="1" s="1"/>
  <c r="AD298" i="1" s="1"/>
  <c r="V306" i="1"/>
  <c r="W306" i="1" s="1"/>
  <c r="X306" i="1" s="1"/>
  <c r="AD306" i="1" s="1"/>
  <c r="V314" i="1"/>
  <c r="W314" i="1" s="1"/>
  <c r="X314" i="1" s="1"/>
  <c r="AD314" i="1" s="1"/>
  <c r="V322" i="1"/>
  <c r="W322" i="1" s="1"/>
  <c r="X322" i="1" s="1"/>
  <c r="AD322" i="1" s="1"/>
  <c r="V330" i="1"/>
  <c r="W330" i="1" s="1"/>
  <c r="X330" i="1" s="1"/>
  <c r="AD330" i="1" s="1"/>
  <c r="V338" i="1"/>
  <c r="W338" i="1" s="1"/>
  <c r="X338" i="1" s="1"/>
  <c r="AD338" i="1" s="1"/>
  <c r="V346" i="1"/>
  <c r="W346" i="1" s="1"/>
  <c r="X346" i="1" s="1"/>
  <c r="AD346" i="1" s="1"/>
  <c r="V354" i="1"/>
  <c r="W354" i="1" s="1"/>
  <c r="X354" i="1" s="1"/>
  <c r="AD354" i="1" s="1"/>
  <c r="V362" i="1"/>
  <c r="W362" i="1" s="1"/>
  <c r="X362" i="1" s="1"/>
  <c r="AD362" i="1" s="1"/>
  <c r="V370" i="1"/>
  <c r="W370" i="1" s="1"/>
  <c r="X370" i="1" s="1"/>
  <c r="AD370" i="1" s="1"/>
  <c r="V378" i="1"/>
  <c r="W378" i="1" s="1"/>
  <c r="X378" i="1" s="1"/>
  <c r="AD378" i="1" s="1"/>
  <c r="V386" i="1"/>
  <c r="W386" i="1" s="1"/>
  <c r="X386" i="1" s="1"/>
  <c r="AD386" i="1" s="1"/>
  <c r="V394" i="1"/>
  <c r="W394" i="1" s="1"/>
  <c r="X394" i="1" s="1"/>
  <c r="AD394" i="1" s="1"/>
  <c r="V402" i="1"/>
  <c r="W402" i="1" s="1"/>
  <c r="X402" i="1" s="1"/>
  <c r="AD402" i="1" s="1"/>
  <c r="V410" i="1"/>
  <c r="W410" i="1" s="1"/>
  <c r="X410" i="1" s="1"/>
  <c r="AD410" i="1" s="1"/>
  <c r="V418" i="1"/>
  <c r="W418" i="1" s="1"/>
  <c r="X418" i="1" s="1"/>
  <c r="AD418" i="1" s="1"/>
  <c r="V426" i="1"/>
  <c r="W426" i="1" s="1"/>
  <c r="X426" i="1" s="1"/>
  <c r="AD426" i="1" s="1"/>
  <c r="V434" i="1"/>
  <c r="W434" i="1" s="1"/>
  <c r="X434" i="1" s="1"/>
  <c r="AD434" i="1" s="1"/>
  <c r="V442" i="1"/>
  <c r="W442" i="1" s="1"/>
  <c r="X442" i="1" s="1"/>
  <c r="AD442" i="1" s="1"/>
  <c r="V450" i="1"/>
  <c r="W450" i="1" s="1"/>
  <c r="X450" i="1" s="1"/>
  <c r="AD450" i="1" s="1"/>
  <c r="V458" i="1"/>
  <c r="W458" i="1" s="1"/>
  <c r="X458" i="1" s="1"/>
  <c r="AD458" i="1" s="1"/>
  <c r="V466" i="1"/>
  <c r="W466" i="1" s="1"/>
  <c r="X466" i="1" s="1"/>
  <c r="AD466" i="1" s="1"/>
  <c r="V474" i="1"/>
  <c r="W474" i="1" s="1"/>
  <c r="X474" i="1" s="1"/>
  <c r="AD474" i="1" s="1"/>
  <c r="V482" i="1"/>
  <c r="W482" i="1" s="1"/>
  <c r="X482" i="1" s="1"/>
  <c r="AD482" i="1" s="1"/>
  <c r="V490" i="1"/>
  <c r="W490" i="1" s="1"/>
  <c r="X490" i="1" s="1"/>
  <c r="AD490" i="1" s="1"/>
  <c r="V498" i="1"/>
  <c r="W498" i="1" s="1"/>
  <c r="X498" i="1" s="1"/>
  <c r="AD498" i="1" s="1"/>
  <c r="V506" i="1"/>
  <c r="W506" i="1" s="1"/>
  <c r="X506" i="1" s="1"/>
  <c r="AD506" i="1" s="1"/>
  <c r="V514" i="1"/>
  <c r="W514" i="1" s="1"/>
  <c r="X514" i="1" s="1"/>
  <c r="AD514" i="1" s="1"/>
  <c r="V522" i="1"/>
  <c r="W522" i="1" s="1"/>
  <c r="X522" i="1" s="1"/>
  <c r="AD522" i="1" s="1"/>
  <c r="V530" i="1"/>
  <c r="W530" i="1" s="1"/>
  <c r="X530" i="1" s="1"/>
  <c r="AD530" i="1" s="1"/>
  <c r="V538" i="1"/>
  <c r="W538" i="1" s="1"/>
  <c r="X538" i="1" s="1"/>
  <c r="AD538" i="1" s="1"/>
  <c r="V546" i="1"/>
  <c r="W546" i="1" s="1"/>
  <c r="X546" i="1" s="1"/>
  <c r="AD546" i="1" s="1"/>
  <c r="V554" i="1"/>
  <c r="W554" i="1" s="1"/>
  <c r="X554" i="1" s="1"/>
  <c r="AD554" i="1" s="1"/>
  <c r="V562" i="1"/>
  <c r="W562" i="1" s="1"/>
  <c r="X562" i="1" s="1"/>
  <c r="AD562" i="1" s="1"/>
  <c r="V570" i="1"/>
  <c r="W570" i="1" s="1"/>
  <c r="X570" i="1" s="1"/>
  <c r="AD570" i="1" s="1"/>
  <c r="V578" i="1"/>
  <c r="W578" i="1" s="1"/>
  <c r="X578" i="1" s="1"/>
  <c r="AD578" i="1" s="1"/>
  <c r="V586" i="1"/>
  <c r="W586" i="1" s="1"/>
  <c r="X586" i="1" s="1"/>
  <c r="AD586" i="1" s="1"/>
  <c r="V594" i="1"/>
  <c r="W594" i="1" s="1"/>
  <c r="X594" i="1" s="1"/>
  <c r="AD594" i="1" s="1"/>
  <c r="V602" i="1"/>
  <c r="W602" i="1" s="1"/>
  <c r="X602" i="1" s="1"/>
  <c r="AD602" i="1" s="1"/>
  <c r="V610" i="1"/>
  <c r="W610" i="1" s="1"/>
  <c r="X610" i="1" s="1"/>
  <c r="AD610" i="1" s="1"/>
  <c r="V618" i="1"/>
  <c r="W618" i="1" s="1"/>
  <c r="X618" i="1" s="1"/>
  <c r="AD618" i="1" s="1"/>
  <c r="V626" i="1"/>
  <c r="W626" i="1" s="1"/>
  <c r="X626" i="1" s="1"/>
  <c r="AD626" i="1" s="1"/>
  <c r="V634" i="1"/>
  <c r="W634" i="1" s="1"/>
  <c r="X634" i="1" s="1"/>
  <c r="AD634" i="1" s="1"/>
  <c r="V642" i="1"/>
  <c r="W642" i="1" s="1"/>
  <c r="X642" i="1" s="1"/>
  <c r="AD642" i="1" s="1"/>
  <c r="V650" i="1"/>
  <c r="W650" i="1" s="1"/>
  <c r="X650" i="1" s="1"/>
  <c r="AD650" i="1" s="1"/>
  <c r="V658" i="1"/>
  <c r="W658" i="1" s="1"/>
  <c r="X658" i="1" s="1"/>
  <c r="AD658" i="1" s="1"/>
  <c r="V666" i="1"/>
  <c r="W666" i="1" s="1"/>
  <c r="X666" i="1" s="1"/>
  <c r="AD666" i="1" s="1"/>
  <c r="V674" i="1"/>
  <c r="W674" i="1" s="1"/>
  <c r="X674" i="1" s="1"/>
  <c r="AD674" i="1" s="1"/>
  <c r="V682" i="1"/>
  <c r="W682" i="1" s="1"/>
  <c r="X682" i="1" s="1"/>
  <c r="AD682" i="1" s="1"/>
  <c r="V690" i="1"/>
  <c r="W690" i="1" s="1"/>
  <c r="X690" i="1" s="1"/>
  <c r="AD690" i="1" s="1"/>
  <c r="V698" i="1"/>
  <c r="W698" i="1" s="1"/>
  <c r="X698" i="1" s="1"/>
  <c r="AD698" i="1" s="1"/>
  <c r="V706" i="1"/>
  <c r="W706" i="1" s="1"/>
  <c r="X706" i="1" s="1"/>
  <c r="AD706" i="1" s="1"/>
  <c r="V714" i="1"/>
  <c r="W714" i="1" s="1"/>
  <c r="X714" i="1" s="1"/>
  <c r="AD714" i="1" s="1"/>
  <c r="V722" i="1"/>
  <c r="W722" i="1" s="1"/>
  <c r="X722" i="1" s="1"/>
  <c r="AD722" i="1" s="1"/>
  <c r="V730" i="1"/>
  <c r="W730" i="1" s="1"/>
  <c r="X730" i="1" s="1"/>
  <c r="AD730" i="1" s="1"/>
  <c r="V738" i="1"/>
  <c r="W738" i="1" s="1"/>
  <c r="X738" i="1" s="1"/>
  <c r="AD738" i="1" s="1"/>
  <c r="V746" i="1"/>
  <c r="W746" i="1" s="1"/>
  <c r="X746" i="1" s="1"/>
  <c r="AD746" i="1" s="1"/>
  <c r="V754" i="1"/>
  <c r="W754" i="1" s="1"/>
  <c r="X754" i="1" s="1"/>
  <c r="AD754" i="1" s="1"/>
  <c r="V762" i="1"/>
  <c r="W762" i="1" s="1"/>
  <c r="X762" i="1" s="1"/>
  <c r="AD762" i="1" s="1"/>
  <c r="V770" i="1"/>
  <c r="W770" i="1" s="1"/>
  <c r="X770" i="1" s="1"/>
  <c r="AD770" i="1" s="1"/>
  <c r="V778" i="1"/>
  <c r="W778" i="1" s="1"/>
  <c r="X778" i="1" s="1"/>
  <c r="AD778" i="1" s="1"/>
  <c r="V786" i="1"/>
  <c r="W786" i="1" s="1"/>
  <c r="X786" i="1" s="1"/>
  <c r="AD786" i="1" s="1"/>
  <c r="V794" i="1"/>
  <c r="W794" i="1" s="1"/>
  <c r="X794" i="1" s="1"/>
  <c r="AD794" i="1" s="1"/>
  <c r="V802" i="1"/>
  <c r="W802" i="1" s="1"/>
  <c r="X802" i="1" s="1"/>
  <c r="AD802" i="1" s="1"/>
  <c r="V810" i="1"/>
  <c r="W810" i="1" s="1"/>
  <c r="X810" i="1" s="1"/>
  <c r="AD810" i="1" s="1"/>
  <c r="V818" i="1"/>
  <c r="W818" i="1" s="1"/>
  <c r="X818" i="1" s="1"/>
  <c r="AD818" i="1" s="1"/>
  <c r="V826" i="1"/>
  <c r="W826" i="1" s="1"/>
  <c r="X826" i="1" s="1"/>
  <c r="AD826" i="1" s="1"/>
  <c r="V834" i="1"/>
  <c r="W834" i="1" s="1"/>
  <c r="X834" i="1" s="1"/>
  <c r="AD834" i="1" s="1"/>
  <c r="V842" i="1"/>
  <c r="W842" i="1" s="1"/>
  <c r="X842" i="1" s="1"/>
  <c r="AD842" i="1" s="1"/>
  <c r="V850" i="1"/>
  <c r="W850" i="1" s="1"/>
  <c r="X850" i="1" s="1"/>
  <c r="AD850" i="1" s="1"/>
  <c r="V858" i="1"/>
  <c r="W858" i="1" s="1"/>
  <c r="X858" i="1" s="1"/>
  <c r="AD858" i="1" s="1"/>
  <c r="V866" i="1"/>
  <c r="W866" i="1" s="1"/>
  <c r="X866" i="1" s="1"/>
  <c r="AD866" i="1" s="1"/>
  <c r="V874" i="1"/>
  <c r="W874" i="1" s="1"/>
  <c r="X874" i="1" s="1"/>
  <c r="AD874" i="1" s="1"/>
  <c r="V882" i="1"/>
  <c r="W882" i="1" s="1"/>
  <c r="X882" i="1" s="1"/>
  <c r="AD882" i="1" s="1"/>
  <c r="V890" i="1"/>
  <c r="W890" i="1" s="1"/>
  <c r="X890" i="1" s="1"/>
  <c r="AD890" i="1" s="1"/>
  <c r="V898" i="1"/>
  <c r="W898" i="1" s="1"/>
  <c r="X898" i="1" s="1"/>
  <c r="AD898" i="1" s="1"/>
  <c r="V906" i="1"/>
  <c r="W906" i="1" s="1"/>
  <c r="X906" i="1" s="1"/>
  <c r="AD906" i="1" s="1"/>
  <c r="V914" i="1"/>
  <c r="W914" i="1" s="1"/>
  <c r="X914" i="1" s="1"/>
  <c r="AD914" i="1" s="1"/>
  <c r="V922" i="1"/>
  <c r="W922" i="1" s="1"/>
  <c r="X922" i="1" s="1"/>
  <c r="AD922" i="1" s="1"/>
  <c r="V930" i="1"/>
  <c r="W930" i="1" s="1"/>
  <c r="X930" i="1" s="1"/>
  <c r="AD930" i="1" s="1"/>
  <c r="V938" i="1"/>
  <c r="W938" i="1" s="1"/>
  <c r="X938" i="1" s="1"/>
  <c r="AD938" i="1" s="1"/>
  <c r="V946" i="1"/>
  <c r="W946" i="1" s="1"/>
  <c r="X946" i="1" s="1"/>
  <c r="AD946" i="1" s="1"/>
  <c r="V954" i="1"/>
  <c r="W954" i="1" s="1"/>
  <c r="X954" i="1" s="1"/>
  <c r="AD954" i="1" s="1"/>
  <c r="V962" i="1"/>
  <c r="W962" i="1" s="1"/>
  <c r="X962" i="1" s="1"/>
  <c r="AD962" i="1" s="1"/>
  <c r="V970" i="1"/>
  <c r="W970" i="1" s="1"/>
  <c r="X970" i="1" s="1"/>
  <c r="AD970" i="1" s="1"/>
  <c r="V978" i="1"/>
  <c r="W978" i="1" s="1"/>
  <c r="X978" i="1" s="1"/>
  <c r="AD978" i="1" s="1"/>
  <c r="V986" i="1"/>
  <c r="W986" i="1" s="1"/>
  <c r="X986" i="1" s="1"/>
  <c r="AD986" i="1" s="1"/>
  <c r="V994" i="1"/>
  <c r="W994" i="1" s="1"/>
  <c r="X994" i="1" s="1"/>
  <c r="AD994" i="1" s="1"/>
  <c r="V1002" i="1"/>
  <c r="W1002" i="1" s="1"/>
  <c r="X1002" i="1" s="1"/>
  <c r="AD1002" i="1" s="1"/>
  <c r="V1010" i="1"/>
  <c r="W1010" i="1" s="1"/>
  <c r="X1010" i="1" s="1"/>
  <c r="AD1010" i="1" s="1"/>
  <c r="V1018" i="1"/>
  <c r="W1018" i="1" s="1"/>
  <c r="X1018" i="1" s="1"/>
  <c r="AD1018" i="1" s="1"/>
  <c r="V1026" i="1"/>
  <c r="W1026" i="1" s="1"/>
  <c r="X1026" i="1" s="1"/>
  <c r="AD1026" i="1" s="1"/>
  <c r="V1034" i="1"/>
  <c r="W1034" i="1" s="1"/>
  <c r="X1034" i="1" s="1"/>
  <c r="AD1034" i="1" s="1"/>
  <c r="V1042" i="1"/>
  <c r="W1042" i="1" s="1"/>
  <c r="X1042" i="1" s="1"/>
  <c r="AD1042" i="1" s="1"/>
  <c r="V1050" i="1"/>
  <c r="W1050" i="1" s="1"/>
  <c r="X1050" i="1" s="1"/>
  <c r="AD1050" i="1" s="1"/>
  <c r="V1058" i="1"/>
  <c r="W1058" i="1" s="1"/>
  <c r="X1058" i="1" s="1"/>
  <c r="AD1058" i="1" s="1"/>
  <c r="V1066" i="1"/>
  <c r="W1066" i="1" s="1"/>
  <c r="X1066" i="1" s="1"/>
  <c r="AD1066" i="1" s="1"/>
  <c r="V1074" i="1"/>
  <c r="W1074" i="1" s="1"/>
  <c r="X1074" i="1" s="1"/>
  <c r="AD1074" i="1" s="1"/>
  <c r="V1082" i="1"/>
  <c r="W1082" i="1" s="1"/>
  <c r="X1082" i="1" s="1"/>
  <c r="AD1082" i="1" s="1"/>
  <c r="V1090" i="1"/>
  <c r="W1090" i="1" s="1"/>
  <c r="X1090" i="1" s="1"/>
  <c r="AD1090" i="1" s="1"/>
  <c r="V1098" i="1"/>
  <c r="W1098" i="1" s="1"/>
  <c r="X1098" i="1" s="1"/>
  <c r="AD1098" i="1" s="1"/>
  <c r="V1106" i="1"/>
  <c r="W1106" i="1" s="1"/>
  <c r="X1106" i="1" s="1"/>
  <c r="AD1106" i="1" s="1"/>
  <c r="V1114" i="1"/>
  <c r="W1114" i="1" s="1"/>
  <c r="X1114" i="1" s="1"/>
  <c r="AD1114" i="1" s="1"/>
  <c r="V1122" i="1"/>
  <c r="W1122" i="1" s="1"/>
  <c r="X1122" i="1" s="1"/>
  <c r="AD1122" i="1" s="1"/>
  <c r="V1130" i="1"/>
  <c r="W1130" i="1" s="1"/>
  <c r="X1130" i="1" s="1"/>
  <c r="AD1130" i="1" s="1"/>
  <c r="V1138" i="1"/>
  <c r="W1138" i="1" s="1"/>
  <c r="X1138" i="1" s="1"/>
  <c r="AD1138" i="1" s="1"/>
  <c r="V1146" i="1"/>
  <c r="W1146" i="1" s="1"/>
  <c r="X1146" i="1" s="1"/>
  <c r="AD1146" i="1" s="1"/>
  <c r="V1154" i="1"/>
  <c r="W1154" i="1" s="1"/>
  <c r="X1154" i="1" s="1"/>
  <c r="AD1154" i="1" s="1"/>
  <c r="V1162" i="1"/>
  <c r="W1162" i="1" s="1"/>
  <c r="X1162" i="1" s="1"/>
  <c r="AD1162" i="1" s="1"/>
  <c r="V1170" i="1"/>
  <c r="W1170" i="1" s="1"/>
  <c r="X1170" i="1" s="1"/>
  <c r="AD1170" i="1" s="1"/>
  <c r="V1178" i="1"/>
  <c r="W1178" i="1" s="1"/>
  <c r="X1178" i="1" s="1"/>
  <c r="AD1178" i="1" s="1"/>
  <c r="V1186" i="1"/>
  <c r="W1186" i="1" s="1"/>
  <c r="X1186" i="1" s="1"/>
  <c r="AD1186" i="1" s="1"/>
  <c r="V1194" i="1"/>
  <c r="W1194" i="1" s="1"/>
  <c r="X1194" i="1" s="1"/>
  <c r="AD1194" i="1" s="1"/>
  <c r="V1202" i="1"/>
  <c r="W1202" i="1" s="1"/>
  <c r="X1202" i="1" s="1"/>
  <c r="AD1202" i="1" s="1"/>
  <c r="V1210" i="1"/>
  <c r="W1210" i="1" s="1"/>
  <c r="X1210" i="1" s="1"/>
  <c r="AD1210" i="1" s="1"/>
  <c r="V1218" i="1"/>
  <c r="W1218" i="1" s="1"/>
  <c r="X1218" i="1" s="1"/>
  <c r="AD1218" i="1" s="1"/>
  <c r="V1226" i="1"/>
  <c r="W1226" i="1" s="1"/>
  <c r="X1226" i="1" s="1"/>
  <c r="AD1226" i="1" s="1"/>
  <c r="V1234" i="1"/>
  <c r="W1234" i="1" s="1"/>
  <c r="X1234" i="1" s="1"/>
  <c r="AD1234" i="1" s="1"/>
  <c r="V1242" i="1"/>
  <c r="W1242" i="1" s="1"/>
  <c r="X1242" i="1" s="1"/>
  <c r="AD1242" i="1" s="1"/>
  <c r="V1250" i="1"/>
  <c r="W1250" i="1" s="1"/>
  <c r="X1250" i="1" s="1"/>
  <c r="AD1250" i="1" s="1"/>
  <c r="V1258" i="1"/>
  <c r="W1258" i="1" s="1"/>
  <c r="X1258" i="1" s="1"/>
  <c r="AD1258" i="1" s="1"/>
  <c r="V1266" i="1"/>
  <c r="W1266" i="1" s="1"/>
  <c r="X1266" i="1" s="1"/>
  <c r="AD1266" i="1" s="1"/>
  <c r="V1274" i="1"/>
  <c r="W1274" i="1" s="1"/>
  <c r="X1274" i="1" s="1"/>
  <c r="AD1274" i="1" s="1"/>
  <c r="V1282" i="1"/>
  <c r="W1282" i="1" s="1"/>
  <c r="X1282" i="1" s="1"/>
  <c r="AD1282" i="1" s="1"/>
  <c r="V1290" i="1"/>
  <c r="W1290" i="1" s="1"/>
  <c r="X1290" i="1" s="1"/>
  <c r="AD1290" i="1" s="1"/>
  <c r="V1298" i="1"/>
  <c r="W1298" i="1" s="1"/>
  <c r="X1298" i="1" s="1"/>
  <c r="AD1298" i="1" s="1"/>
  <c r="V1306" i="1"/>
  <c r="W1306" i="1" s="1"/>
  <c r="X1306" i="1" s="1"/>
  <c r="AD1306" i="1" s="1"/>
  <c r="V1314" i="1"/>
  <c r="W1314" i="1" s="1"/>
  <c r="X1314" i="1" s="1"/>
  <c r="AD1314" i="1" s="1"/>
  <c r="V1322" i="1"/>
  <c r="W1322" i="1" s="1"/>
  <c r="X1322" i="1" s="1"/>
  <c r="AD1322" i="1" s="1"/>
  <c r="V1330" i="1"/>
  <c r="W1330" i="1" s="1"/>
  <c r="X1330" i="1" s="1"/>
  <c r="AD1330" i="1" s="1"/>
  <c r="V1338" i="1"/>
  <c r="W1338" i="1" s="1"/>
  <c r="X1338" i="1" s="1"/>
  <c r="AD1338" i="1" s="1"/>
  <c r="V1346" i="1"/>
  <c r="W1346" i="1" s="1"/>
  <c r="X1346" i="1" s="1"/>
  <c r="AD1346" i="1" s="1"/>
  <c r="V1354" i="1"/>
  <c r="W1354" i="1" s="1"/>
  <c r="X1354" i="1" s="1"/>
  <c r="AD1354" i="1" s="1"/>
  <c r="V1362" i="1"/>
  <c r="W1362" i="1" s="1"/>
  <c r="X1362" i="1" s="1"/>
  <c r="AD1362" i="1" s="1"/>
  <c r="V1370" i="1"/>
  <c r="W1370" i="1" s="1"/>
  <c r="X1370" i="1" s="1"/>
  <c r="AD1370" i="1" s="1"/>
  <c r="V1378" i="1"/>
  <c r="W1378" i="1" s="1"/>
  <c r="X1378" i="1" s="1"/>
  <c r="AD1378" i="1" s="1"/>
  <c r="V1386" i="1"/>
  <c r="W1386" i="1" s="1"/>
  <c r="X1386" i="1" s="1"/>
  <c r="AD1386" i="1" s="1"/>
  <c r="V1394" i="1"/>
  <c r="W1394" i="1" s="1"/>
  <c r="X1394" i="1" s="1"/>
  <c r="AD1394" i="1" s="1"/>
  <c r="V1402" i="1"/>
  <c r="W1402" i="1" s="1"/>
  <c r="X1402" i="1" s="1"/>
  <c r="AD1402" i="1" s="1"/>
  <c r="V1410" i="1"/>
  <c r="W1410" i="1" s="1"/>
  <c r="X1410" i="1" s="1"/>
  <c r="AD1410" i="1" s="1"/>
  <c r="V1418" i="1"/>
  <c r="W1418" i="1" s="1"/>
  <c r="X1418" i="1" s="1"/>
  <c r="AD1418" i="1" s="1"/>
  <c r="V1426" i="1"/>
  <c r="W1426" i="1" s="1"/>
  <c r="X1426" i="1" s="1"/>
  <c r="AD1426" i="1" s="1"/>
  <c r="V1434" i="1"/>
  <c r="W1434" i="1" s="1"/>
  <c r="X1434" i="1" s="1"/>
  <c r="AD1434" i="1" s="1"/>
  <c r="V1442" i="1"/>
  <c r="W1442" i="1" s="1"/>
  <c r="X1442" i="1" s="1"/>
  <c r="AD1442" i="1" s="1"/>
  <c r="V1450" i="1"/>
  <c r="W1450" i="1" s="1"/>
  <c r="X1450" i="1" s="1"/>
  <c r="AD1450" i="1" s="1"/>
  <c r="V1458" i="1"/>
  <c r="W1458" i="1" s="1"/>
  <c r="X1458" i="1" s="1"/>
  <c r="AD1458" i="1" s="1"/>
  <c r="V1466" i="1"/>
  <c r="W1466" i="1" s="1"/>
  <c r="X1466" i="1" s="1"/>
  <c r="AD1466" i="1" s="1"/>
  <c r="V1474" i="1"/>
  <c r="W1474" i="1" s="1"/>
  <c r="X1474" i="1" s="1"/>
  <c r="AD1474" i="1" s="1"/>
  <c r="V1482" i="1"/>
  <c r="W1482" i="1" s="1"/>
  <c r="X1482" i="1" s="1"/>
  <c r="AD1482" i="1" s="1"/>
  <c r="V1490" i="1"/>
  <c r="W1490" i="1" s="1"/>
  <c r="X1490" i="1" s="1"/>
  <c r="AD1490" i="1" s="1"/>
  <c r="V1498" i="1"/>
  <c r="W1498" i="1" s="1"/>
  <c r="X1498" i="1" s="1"/>
  <c r="AD1498" i="1" s="1"/>
  <c r="V1506" i="1"/>
  <c r="W1506" i="1" s="1"/>
  <c r="X1506" i="1" s="1"/>
  <c r="AD1506" i="1" s="1"/>
  <c r="V1514" i="1"/>
  <c r="W1514" i="1" s="1"/>
  <c r="X1514" i="1" s="1"/>
  <c r="AD1514" i="1" s="1"/>
  <c r="V1522" i="1"/>
  <c r="W1522" i="1" s="1"/>
  <c r="X1522" i="1" s="1"/>
  <c r="AD1522" i="1" s="1"/>
  <c r="V1530" i="1"/>
  <c r="W1530" i="1" s="1"/>
  <c r="X1530" i="1" s="1"/>
  <c r="AD1530" i="1" s="1"/>
  <c r="V1538" i="1"/>
  <c r="W1538" i="1" s="1"/>
  <c r="X1538" i="1" s="1"/>
  <c r="AD1538" i="1" s="1"/>
  <c r="V1546" i="1"/>
  <c r="W1546" i="1" s="1"/>
  <c r="X1546" i="1" s="1"/>
  <c r="AD1546" i="1" s="1"/>
  <c r="V1554" i="1"/>
  <c r="W1554" i="1" s="1"/>
  <c r="X1554" i="1" s="1"/>
  <c r="AD1554" i="1" s="1"/>
  <c r="V1562" i="1"/>
  <c r="W1562" i="1" s="1"/>
  <c r="X1562" i="1" s="1"/>
  <c r="AD1562" i="1" s="1"/>
  <c r="V1570" i="1"/>
  <c r="W1570" i="1" s="1"/>
  <c r="X1570" i="1" s="1"/>
  <c r="AD1570" i="1" s="1"/>
  <c r="V1578" i="1"/>
  <c r="W1578" i="1" s="1"/>
  <c r="X1578" i="1" s="1"/>
  <c r="AD1578" i="1" s="1"/>
  <c r="V1586" i="1"/>
  <c r="W1586" i="1" s="1"/>
  <c r="X1586" i="1" s="1"/>
  <c r="AD1586" i="1" s="1"/>
  <c r="V1594" i="1"/>
  <c r="W1594" i="1" s="1"/>
  <c r="X1594" i="1" s="1"/>
  <c r="AD1594" i="1" s="1"/>
  <c r="V1602" i="1"/>
  <c r="W1602" i="1" s="1"/>
  <c r="X1602" i="1" s="1"/>
  <c r="AD1602" i="1" s="1"/>
  <c r="V1610" i="1"/>
  <c r="W1610" i="1" s="1"/>
  <c r="X1610" i="1" s="1"/>
  <c r="AD1610" i="1" s="1"/>
  <c r="V1618" i="1"/>
  <c r="W1618" i="1" s="1"/>
  <c r="X1618" i="1" s="1"/>
  <c r="AD1618" i="1" s="1"/>
  <c r="V1626" i="1"/>
  <c r="W1626" i="1" s="1"/>
  <c r="X1626" i="1" s="1"/>
  <c r="AD1626" i="1" s="1"/>
  <c r="V1634" i="1"/>
  <c r="W1634" i="1" s="1"/>
  <c r="X1634" i="1" s="1"/>
  <c r="AD1634" i="1" s="1"/>
  <c r="V1642" i="1"/>
  <c r="W1642" i="1" s="1"/>
  <c r="X1642" i="1" s="1"/>
  <c r="AD1642" i="1" s="1"/>
  <c r="V1650" i="1"/>
  <c r="W1650" i="1" s="1"/>
  <c r="X1650" i="1" s="1"/>
  <c r="AD1650" i="1" s="1"/>
  <c r="V1658" i="1"/>
  <c r="W1658" i="1" s="1"/>
  <c r="X1658" i="1" s="1"/>
  <c r="AD1658" i="1" s="1"/>
  <c r="V1666" i="1"/>
  <c r="W1666" i="1" s="1"/>
  <c r="X1666" i="1" s="1"/>
  <c r="AD1666" i="1" s="1"/>
  <c r="V1674" i="1"/>
  <c r="W1674" i="1" s="1"/>
  <c r="X1674" i="1" s="1"/>
  <c r="AD1674" i="1" s="1"/>
  <c r="V1682" i="1"/>
  <c r="W1682" i="1" s="1"/>
  <c r="X1682" i="1" s="1"/>
  <c r="AD1682" i="1" s="1"/>
  <c r="V1690" i="1"/>
  <c r="W1690" i="1" s="1"/>
  <c r="X1690" i="1" s="1"/>
  <c r="AD1690" i="1" s="1"/>
  <c r="V1698" i="1"/>
  <c r="W1698" i="1" s="1"/>
  <c r="X1698" i="1" s="1"/>
  <c r="AD1698" i="1" s="1"/>
  <c r="V1706" i="1"/>
  <c r="W1706" i="1" s="1"/>
  <c r="X1706" i="1" s="1"/>
  <c r="AD1706" i="1" s="1"/>
  <c r="V1714" i="1"/>
  <c r="W1714" i="1" s="1"/>
  <c r="X1714" i="1" s="1"/>
  <c r="AD1714" i="1" s="1"/>
  <c r="V1722" i="1"/>
  <c r="W1722" i="1" s="1"/>
  <c r="X1722" i="1" s="1"/>
  <c r="AD1722" i="1" s="1"/>
  <c r="V1730" i="1"/>
  <c r="W1730" i="1" s="1"/>
  <c r="X1730" i="1" s="1"/>
  <c r="AD1730" i="1" s="1"/>
  <c r="V1738" i="1"/>
  <c r="W1738" i="1" s="1"/>
  <c r="X1738" i="1" s="1"/>
  <c r="AD1738" i="1" s="1"/>
  <c r="V1746" i="1"/>
  <c r="W1746" i="1" s="1"/>
  <c r="X1746" i="1" s="1"/>
  <c r="AD1746" i="1" s="1"/>
  <c r="V1754" i="1"/>
  <c r="W1754" i="1" s="1"/>
  <c r="X1754" i="1" s="1"/>
  <c r="AD1754" i="1" s="1"/>
  <c r="V1762" i="1"/>
  <c r="W1762" i="1" s="1"/>
  <c r="X1762" i="1" s="1"/>
  <c r="AD1762" i="1" s="1"/>
  <c r="V1770" i="1"/>
  <c r="W1770" i="1" s="1"/>
  <c r="X1770" i="1" s="1"/>
  <c r="AD1770" i="1" s="1"/>
  <c r="V1778" i="1"/>
  <c r="W1778" i="1" s="1"/>
  <c r="X1778" i="1" s="1"/>
  <c r="AD1778" i="1" s="1"/>
  <c r="V1786" i="1"/>
  <c r="W1786" i="1" s="1"/>
  <c r="X1786" i="1" s="1"/>
  <c r="AD1786" i="1" s="1"/>
  <c r="V1794" i="1"/>
  <c r="W1794" i="1" s="1"/>
  <c r="X1794" i="1" s="1"/>
  <c r="AD1794" i="1" s="1"/>
  <c r="V1802" i="1"/>
  <c r="W1802" i="1" s="1"/>
  <c r="X1802" i="1" s="1"/>
  <c r="AD1802" i="1" s="1"/>
  <c r="V11" i="1"/>
  <c r="W11" i="1" s="1"/>
  <c r="X11" i="1" s="1"/>
  <c r="V19" i="1"/>
  <c r="W19" i="1" s="1"/>
  <c r="X19" i="1" s="1"/>
  <c r="AD19" i="1" s="1"/>
  <c r="V27" i="1"/>
  <c r="W27" i="1" s="1"/>
  <c r="X27" i="1" s="1"/>
  <c r="AD27" i="1" s="1"/>
  <c r="V35" i="1"/>
  <c r="W35" i="1" s="1"/>
  <c r="X35" i="1" s="1"/>
  <c r="AD35" i="1" s="1"/>
  <c r="V43" i="1"/>
  <c r="W43" i="1" s="1"/>
  <c r="X43" i="1" s="1"/>
  <c r="AD43" i="1" s="1"/>
  <c r="V51" i="1"/>
  <c r="W51" i="1" s="1"/>
  <c r="X51" i="1" s="1"/>
  <c r="AD51" i="1" s="1"/>
  <c r="V59" i="1"/>
  <c r="W59" i="1" s="1"/>
  <c r="X59" i="1" s="1"/>
  <c r="AD59" i="1" s="1"/>
  <c r="V67" i="1"/>
  <c r="W67" i="1" s="1"/>
  <c r="X67" i="1" s="1"/>
  <c r="AD67" i="1" s="1"/>
  <c r="V75" i="1"/>
  <c r="W75" i="1" s="1"/>
  <c r="X75" i="1" s="1"/>
  <c r="AD75" i="1" s="1"/>
  <c r="V83" i="1"/>
  <c r="W83" i="1" s="1"/>
  <c r="X83" i="1" s="1"/>
  <c r="AD83" i="1" s="1"/>
  <c r="V91" i="1"/>
  <c r="W91" i="1" s="1"/>
  <c r="X91" i="1" s="1"/>
  <c r="AD91" i="1" s="1"/>
  <c r="V99" i="1"/>
  <c r="W99" i="1" s="1"/>
  <c r="X99" i="1" s="1"/>
  <c r="AD99" i="1" s="1"/>
  <c r="V107" i="1"/>
  <c r="W107" i="1" s="1"/>
  <c r="X107" i="1" s="1"/>
  <c r="AD107" i="1" s="1"/>
  <c r="V115" i="1"/>
  <c r="W115" i="1" s="1"/>
  <c r="X115" i="1" s="1"/>
  <c r="AD115" i="1" s="1"/>
  <c r="V123" i="1"/>
  <c r="W123" i="1" s="1"/>
  <c r="X123" i="1" s="1"/>
  <c r="AD123" i="1" s="1"/>
  <c r="V131" i="1"/>
  <c r="W131" i="1" s="1"/>
  <c r="X131" i="1" s="1"/>
  <c r="AD131" i="1" s="1"/>
  <c r="V139" i="1"/>
  <c r="W139" i="1" s="1"/>
  <c r="X139" i="1" s="1"/>
  <c r="AD139" i="1" s="1"/>
  <c r="V147" i="1"/>
  <c r="W147" i="1" s="1"/>
  <c r="X147" i="1" s="1"/>
  <c r="AD147" i="1" s="1"/>
  <c r="V155" i="1"/>
  <c r="W155" i="1" s="1"/>
  <c r="X155" i="1" s="1"/>
  <c r="AD155" i="1" s="1"/>
  <c r="V163" i="1"/>
  <c r="W163" i="1" s="1"/>
  <c r="X163" i="1" s="1"/>
  <c r="AD163" i="1" s="1"/>
  <c r="V171" i="1"/>
  <c r="W171" i="1" s="1"/>
  <c r="X171" i="1" s="1"/>
  <c r="AD171" i="1" s="1"/>
  <c r="V179" i="1"/>
  <c r="W179" i="1" s="1"/>
  <c r="X179" i="1" s="1"/>
  <c r="AD179" i="1" s="1"/>
  <c r="V187" i="1"/>
  <c r="W187" i="1" s="1"/>
  <c r="X187" i="1" s="1"/>
  <c r="AD187" i="1" s="1"/>
  <c r="V195" i="1"/>
  <c r="W195" i="1" s="1"/>
  <c r="X195" i="1" s="1"/>
  <c r="AD195" i="1" s="1"/>
  <c r="V203" i="1"/>
  <c r="W203" i="1" s="1"/>
  <c r="X203" i="1" s="1"/>
  <c r="AD203" i="1" s="1"/>
  <c r="V211" i="1"/>
  <c r="W211" i="1" s="1"/>
  <c r="X211" i="1" s="1"/>
  <c r="AD211" i="1" s="1"/>
  <c r="V219" i="1"/>
  <c r="W219" i="1" s="1"/>
  <c r="X219" i="1" s="1"/>
  <c r="AD219" i="1" s="1"/>
  <c r="V227" i="1"/>
  <c r="W227" i="1" s="1"/>
  <c r="X227" i="1" s="1"/>
  <c r="AD227" i="1" s="1"/>
  <c r="V235" i="1"/>
  <c r="W235" i="1" s="1"/>
  <c r="X235" i="1" s="1"/>
  <c r="AD235" i="1" s="1"/>
  <c r="V243" i="1"/>
  <c r="W243" i="1" s="1"/>
  <c r="X243" i="1" s="1"/>
  <c r="AD243" i="1" s="1"/>
  <c r="V251" i="1"/>
  <c r="W251" i="1" s="1"/>
  <c r="X251" i="1" s="1"/>
  <c r="AD251" i="1" s="1"/>
  <c r="V259" i="1"/>
  <c r="W259" i="1" s="1"/>
  <c r="X259" i="1" s="1"/>
  <c r="AD259" i="1" s="1"/>
  <c r="V267" i="1"/>
  <c r="W267" i="1" s="1"/>
  <c r="X267" i="1" s="1"/>
  <c r="AD267" i="1" s="1"/>
  <c r="V275" i="1"/>
  <c r="W275" i="1" s="1"/>
  <c r="X275" i="1" s="1"/>
  <c r="AD275" i="1" s="1"/>
  <c r="V283" i="1"/>
  <c r="W283" i="1" s="1"/>
  <c r="X283" i="1" s="1"/>
  <c r="AD283" i="1" s="1"/>
  <c r="V291" i="1"/>
  <c r="W291" i="1" s="1"/>
  <c r="X291" i="1" s="1"/>
  <c r="AD291" i="1" s="1"/>
  <c r="V299" i="1"/>
  <c r="W299" i="1" s="1"/>
  <c r="X299" i="1" s="1"/>
  <c r="AD299" i="1" s="1"/>
  <c r="V307" i="1"/>
  <c r="W307" i="1" s="1"/>
  <c r="X307" i="1" s="1"/>
  <c r="AD307" i="1" s="1"/>
  <c r="V315" i="1"/>
  <c r="W315" i="1" s="1"/>
  <c r="X315" i="1" s="1"/>
  <c r="AD315" i="1" s="1"/>
  <c r="V323" i="1"/>
  <c r="W323" i="1" s="1"/>
  <c r="X323" i="1" s="1"/>
  <c r="AD323" i="1" s="1"/>
  <c r="V331" i="1"/>
  <c r="W331" i="1" s="1"/>
  <c r="X331" i="1" s="1"/>
  <c r="AD331" i="1" s="1"/>
  <c r="V339" i="1"/>
  <c r="W339" i="1" s="1"/>
  <c r="X339" i="1" s="1"/>
  <c r="AD339" i="1" s="1"/>
  <c r="V347" i="1"/>
  <c r="W347" i="1" s="1"/>
  <c r="X347" i="1" s="1"/>
  <c r="AD347" i="1" s="1"/>
  <c r="V355" i="1"/>
  <c r="W355" i="1" s="1"/>
  <c r="X355" i="1" s="1"/>
  <c r="AD355" i="1" s="1"/>
  <c r="V363" i="1"/>
  <c r="W363" i="1" s="1"/>
  <c r="X363" i="1" s="1"/>
  <c r="AD363" i="1" s="1"/>
  <c r="V371" i="1"/>
  <c r="W371" i="1" s="1"/>
  <c r="X371" i="1" s="1"/>
  <c r="AD371" i="1" s="1"/>
  <c r="V379" i="1"/>
  <c r="W379" i="1" s="1"/>
  <c r="X379" i="1" s="1"/>
  <c r="AD379" i="1" s="1"/>
  <c r="V387" i="1"/>
  <c r="W387" i="1" s="1"/>
  <c r="X387" i="1" s="1"/>
  <c r="AD387" i="1" s="1"/>
  <c r="V395" i="1"/>
  <c r="W395" i="1" s="1"/>
  <c r="X395" i="1" s="1"/>
  <c r="AD395" i="1" s="1"/>
  <c r="V403" i="1"/>
  <c r="W403" i="1" s="1"/>
  <c r="X403" i="1" s="1"/>
  <c r="AD403" i="1" s="1"/>
  <c r="V411" i="1"/>
  <c r="W411" i="1" s="1"/>
  <c r="X411" i="1" s="1"/>
  <c r="AD411" i="1" s="1"/>
  <c r="V419" i="1"/>
  <c r="W419" i="1" s="1"/>
  <c r="X419" i="1" s="1"/>
  <c r="AD419" i="1" s="1"/>
  <c r="V427" i="1"/>
  <c r="W427" i="1" s="1"/>
  <c r="X427" i="1" s="1"/>
  <c r="AD427" i="1" s="1"/>
  <c r="V435" i="1"/>
  <c r="W435" i="1" s="1"/>
  <c r="X435" i="1" s="1"/>
  <c r="AD435" i="1" s="1"/>
  <c r="V443" i="1"/>
  <c r="W443" i="1" s="1"/>
  <c r="X443" i="1" s="1"/>
  <c r="AD443" i="1" s="1"/>
  <c r="V451" i="1"/>
  <c r="W451" i="1" s="1"/>
  <c r="X451" i="1" s="1"/>
  <c r="AD451" i="1" s="1"/>
  <c r="V459" i="1"/>
  <c r="W459" i="1" s="1"/>
  <c r="X459" i="1" s="1"/>
  <c r="AD459" i="1" s="1"/>
  <c r="V467" i="1"/>
  <c r="W467" i="1" s="1"/>
  <c r="X467" i="1" s="1"/>
  <c r="AD467" i="1" s="1"/>
  <c r="V475" i="1"/>
  <c r="W475" i="1" s="1"/>
  <c r="X475" i="1" s="1"/>
  <c r="AD475" i="1" s="1"/>
  <c r="V483" i="1"/>
  <c r="W483" i="1" s="1"/>
  <c r="X483" i="1" s="1"/>
  <c r="AD483" i="1" s="1"/>
  <c r="V491" i="1"/>
  <c r="W491" i="1" s="1"/>
  <c r="X491" i="1" s="1"/>
  <c r="AD491" i="1" s="1"/>
  <c r="V499" i="1"/>
  <c r="W499" i="1" s="1"/>
  <c r="X499" i="1" s="1"/>
  <c r="AD499" i="1" s="1"/>
  <c r="V507" i="1"/>
  <c r="W507" i="1" s="1"/>
  <c r="X507" i="1" s="1"/>
  <c r="AD507" i="1" s="1"/>
  <c r="V515" i="1"/>
  <c r="W515" i="1" s="1"/>
  <c r="X515" i="1" s="1"/>
  <c r="AD515" i="1" s="1"/>
  <c r="V523" i="1"/>
  <c r="W523" i="1" s="1"/>
  <c r="X523" i="1" s="1"/>
  <c r="AD523" i="1" s="1"/>
  <c r="V531" i="1"/>
  <c r="W531" i="1" s="1"/>
  <c r="X531" i="1" s="1"/>
  <c r="AD531" i="1" s="1"/>
  <c r="V539" i="1"/>
  <c r="W539" i="1" s="1"/>
  <c r="X539" i="1" s="1"/>
  <c r="AD539" i="1" s="1"/>
  <c r="V547" i="1"/>
  <c r="W547" i="1" s="1"/>
  <c r="X547" i="1" s="1"/>
  <c r="AD547" i="1" s="1"/>
  <c r="V555" i="1"/>
  <c r="W555" i="1" s="1"/>
  <c r="X555" i="1" s="1"/>
  <c r="AD555" i="1" s="1"/>
  <c r="V563" i="1"/>
  <c r="W563" i="1" s="1"/>
  <c r="X563" i="1" s="1"/>
  <c r="AD563" i="1" s="1"/>
  <c r="V571" i="1"/>
  <c r="W571" i="1" s="1"/>
  <c r="X571" i="1" s="1"/>
  <c r="AD571" i="1" s="1"/>
  <c r="V579" i="1"/>
  <c r="W579" i="1" s="1"/>
  <c r="X579" i="1" s="1"/>
  <c r="AD579" i="1" s="1"/>
  <c r="V587" i="1"/>
  <c r="W587" i="1" s="1"/>
  <c r="X587" i="1" s="1"/>
  <c r="AD587" i="1" s="1"/>
  <c r="V595" i="1"/>
  <c r="W595" i="1" s="1"/>
  <c r="X595" i="1" s="1"/>
  <c r="AD595" i="1" s="1"/>
  <c r="V603" i="1"/>
  <c r="W603" i="1" s="1"/>
  <c r="X603" i="1" s="1"/>
  <c r="AD603" i="1" s="1"/>
  <c r="V611" i="1"/>
  <c r="W611" i="1" s="1"/>
  <c r="X611" i="1" s="1"/>
  <c r="AD611" i="1" s="1"/>
  <c r="V619" i="1"/>
  <c r="W619" i="1" s="1"/>
  <c r="X619" i="1" s="1"/>
  <c r="AD619" i="1" s="1"/>
  <c r="V627" i="1"/>
  <c r="W627" i="1" s="1"/>
  <c r="X627" i="1" s="1"/>
  <c r="AD627" i="1" s="1"/>
  <c r="V635" i="1"/>
  <c r="W635" i="1" s="1"/>
  <c r="X635" i="1" s="1"/>
  <c r="AD635" i="1" s="1"/>
  <c r="V643" i="1"/>
  <c r="W643" i="1" s="1"/>
  <c r="X643" i="1" s="1"/>
  <c r="AD643" i="1" s="1"/>
  <c r="V651" i="1"/>
  <c r="W651" i="1" s="1"/>
  <c r="X651" i="1" s="1"/>
  <c r="AD651" i="1" s="1"/>
  <c r="V659" i="1"/>
  <c r="W659" i="1" s="1"/>
  <c r="X659" i="1" s="1"/>
  <c r="AD659" i="1" s="1"/>
  <c r="V667" i="1"/>
  <c r="W667" i="1" s="1"/>
  <c r="X667" i="1" s="1"/>
  <c r="AD667" i="1" s="1"/>
  <c r="V675" i="1"/>
  <c r="W675" i="1" s="1"/>
  <c r="X675" i="1" s="1"/>
  <c r="AD675" i="1" s="1"/>
  <c r="V683" i="1"/>
  <c r="W683" i="1" s="1"/>
  <c r="X683" i="1" s="1"/>
  <c r="AD683" i="1" s="1"/>
  <c r="V691" i="1"/>
  <c r="W691" i="1" s="1"/>
  <c r="X691" i="1" s="1"/>
  <c r="AD691" i="1" s="1"/>
  <c r="V699" i="1"/>
  <c r="W699" i="1" s="1"/>
  <c r="X699" i="1" s="1"/>
  <c r="AD699" i="1" s="1"/>
  <c r="V707" i="1"/>
  <c r="W707" i="1" s="1"/>
  <c r="X707" i="1" s="1"/>
  <c r="AD707" i="1" s="1"/>
  <c r="V715" i="1"/>
  <c r="W715" i="1" s="1"/>
  <c r="X715" i="1" s="1"/>
  <c r="AD715" i="1" s="1"/>
  <c r="V723" i="1"/>
  <c r="W723" i="1" s="1"/>
  <c r="X723" i="1" s="1"/>
  <c r="AD723" i="1" s="1"/>
  <c r="V731" i="1"/>
  <c r="W731" i="1" s="1"/>
  <c r="X731" i="1" s="1"/>
  <c r="AD731" i="1" s="1"/>
  <c r="V739" i="1"/>
  <c r="W739" i="1" s="1"/>
  <c r="X739" i="1" s="1"/>
  <c r="AD739" i="1" s="1"/>
  <c r="V747" i="1"/>
  <c r="W747" i="1" s="1"/>
  <c r="X747" i="1" s="1"/>
  <c r="AD747" i="1" s="1"/>
  <c r="V755" i="1"/>
  <c r="W755" i="1" s="1"/>
  <c r="X755" i="1" s="1"/>
  <c r="AD755" i="1" s="1"/>
  <c r="V763" i="1"/>
  <c r="W763" i="1" s="1"/>
  <c r="X763" i="1" s="1"/>
  <c r="AD763" i="1" s="1"/>
  <c r="V771" i="1"/>
  <c r="W771" i="1" s="1"/>
  <c r="X771" i="1" s="1"/>
  <c r="AD771" i="1" s="1"/>
  <c r="V779" i="1"/>
  <c r="W779" i="1" s="1"/>
  <c r="X779" i="1" s="1"/>
  <c r="AD779" i="1" s="1"/>
  <c r="V787" i="1"/>
  <c r="W787" i="1" s="1"/>
  <c r="X787" i="1" s="1"/>
  <c r="AD787" i="1" s="1"/>
  <c r="V795" i="1"/>
  <c r="W795" i="1" s="1"/>
  <c r="X795" i="1" s="1"/>
  <c r="AD795" i="1" s="1"/>
  <c r="V803" i="1"/>
  <c r="W803" i="1" s="1"/>
  <c r="X803" i="1" s="1"/>
  <c r="AD803" i="1" s="1"/>
  <c r="V811" i="1"/>
  <c r="W811" i="1" s="1"/>
  <c r="X811" i="1" s="1"/>
  <c r="AD811" i="1" s="1"/>
  <c r="V819" i="1"/>
  <c r="W819" i="1" s="1"/>
  <c r="X819" i="1" s="1"/>
  <c r="AD819" i="1" s="1"/>
  <c r="V827" i="1"/>
  <c r="W827" i="1" s="1"/>
  <c r="X827" i="1" s="1"/>
  <c r="AD827" i="1" s="1"/>
  <c r="V835" i="1"/>
  <c r="W835" i="1" s="1"/>
  <c r="X835" i="1" s="1"/>
  <c r="AD835" i="1" s="1"/>
  <c r="V843" i="1"/>
  <c r="W843" i="1" s="1"/>
  <c r="X843" i="1" s="1"/>
  <c r="AD843" i="1" s="1"/>
  <c r="V851" i="1"/>
  <c r="W851" i="1" s="1"/>
  <c r="X851" i="1" s="1"/>
  <c r="AD851" i="1" s="1"/>
  <c r="V859" i="1"/>
  <c r="W859" i="1" s="1"/>
  <c r="X859" i="1" s="1"/>
  <c r="AD859" i="1" s="1"/>
  <c r="V867" i="1"/>
  <c r="W867" i="1" s="1"/>
  <c r="X867" i="1" s="1"/>
  <c r="AD867" i="1" s="1"/>
  <c r="V875" i="1"/>
  <c r="W875" i="1" s="1"/>
  <c r="X875" i="1" s="1"/>
  <c r="AD875" i="1" s="1"/>
  <c r="V883" i="1"/>
  <c r="W883" i="1" s="1"/>
  <c r="X883" i="1" s="1"/>
  <c r="AD883" i="1" s="1"/>
  <c r="V891" i="1"/>
  <c r="W891" i="1" s="1"/>
  <c r="X891" i="1" s="1"/>
  <c r="AD891" i="1" s="1"/>
  <c r="V899" i="1"/>
  <c r="W899" i="1" s="1"/>
  <c r="X899" i="1" s="1"/>
  <c r="AD899" i="1" s="1"/>
  <c r="V907" i="1"/>
  <c r="W907" i="1" s="1"/>
  <c r="X907" i="1" s="1"/>
  <c r="AD907" i="1" s="1"/>
  <c r="V915" i="1"/>
  <c r="W915" i="1" s="1"/>
  <c r="X915" i="1" s="1"/>
  <c r="AD915" i="1" s="1"/>
  <c r="V923" i="1"/>
  <c r="W923" i="1" s="1"/>
  <c r="X923" i="1" s="1"/>
  <c r="AD923" i="1" s="1"/>
  <c r="V931" i="1"/>
  <c r="W931" i="1" s="1"/>
  <c r="X931" i="1" s="1"/>
  <c r="AD931" i="1" s="1"/>
  <c r="V939" i="1"/>
  <c r="W939" i="1" s="1"/>
  <c r="X939" i="1" s="1"/>
  <c r="AD939" i="1" s="1"/>
  <c r="V947" i="1"/>
  <c r="W947" i="1" s="1"/>
  <c r="X947" i="1" s="1"/>
  <c r="AD947" i="1" s="1"/>
  <c r="V955" i="1"/>
  <c r="W955" i="1" s="1"/>
  <c r="X955" i="1" s="1"/>
  <c r="AD955" i="1" s="1"/>
  <c r="V963" i="1"/>
  <c r="W963" i="1" s="1"/>
  <c r="X963" i="1" s="1"/>
  <c r="AD963" i="1" s="1"/>
  <c r="V971" i="1"/>
  <c r="W971" i="1" s="1"/>
  <c r="X971" i="1" s="1"/>
  <c r="AD971" i="1" s="1"/>
  <c r="V979" i="1"/>
  <c r="W979" i="1" s="1"/>
  <c r="X979" i="1" s="1"/>
  <c r="AD979" i="1" s="1"/>
  <c r="V987" i="1"/>
  <c r="W987" i="1" s="1"/>
  <c r="X987" i="1" s="1"/>
  <c r="AD987" i="1" s="1"/>
  <c r="V995" i="1"/>
  <c r="W995" i="1" s="1"/>
  <c r="X995" i="1" s="1"/>
  <c r="AD995" i="1" s="1"/>
  <c r="V1003" i="1"/>
  <c r="W1003" i="1" s="1"/>
  <c r="X1003" i="1" s="1"/>
  <c r="AD1003" i="1" s="1"/>
  <c r="V1011" i="1"/>
  <c r="W1011" i="1" s="1"/>
  <c r="X1011" i="1" s="1"/>
  <c r="AD1011" i="1" s="1"/>
  <c r="V1019" i="1"/>
  <c r="W1019" i="1" s="1"/>
  <c r="X1019" i="1" s="1"/>
  <c r="AD1019" i="1" s="1"/>
  <c r="V1027" i="1"/>
  <c r="W1027" i="1" s="1"/>
  <c r="X1027" i="1" s="1"/>
  <c r="AD1027" i="1" s="1"/>
  <c r="V1035" i="1"/>
  <c r="W1035" i="1" s="1"/>
  <c r="X1035" i="1" s="1"/>
  <c r="AD1035" i="1" s="1"/>
  <c r="V1043" i="1"/>
  <c r="W1043" i="1" s="1"/>
  <c r="X1043" i="1" s="1"/>
  <c r="AD1043" i="1" s="1"/>
  <c r="V1051" i="1"/>
  <c r="W1051" i="1" s="1"/>
  <c r="X1051" i="1" s="1"/>
  <c r="AD1051" i="1" s="1"/>
  <c r="V1059" i="1"/>
  <c r="W1059" i="1" s="1"/>
  <c r="X1059" i="1" s="1"/>
  <c r="AD1059" i="1" s="1"/>
  <c r="V1067" i="1"/>
  <c r="W1067" i="1" s="1"/>
  <c r="X1067" i="1" s="1"/>
  <c r="AD1067" i="1" s="1"/>
  <c r="V1075" i="1"/>
  <c r="W1075" i="1" s="1"/>
  <c r="X1075" i="1" s="1"/>
  <c r="AD1075" i="1" s="1"/>
  <c r="V1083" i="1"/>
  <c r="W1083" i="1" s="1"/>
  <c r="X1083" i="1" s="1"/>
  <c r="AD1083" i="1" s="1"/>
  <c r="V1091" i="1"/>
  <c r="W1091" i="1" s="1"/>
  <c r="X1091" i="1" s="1"/>
  <c r="AD1091" i="1" s="1"/>
  <c r="V1099" i="1"/>
  <c r="W1099" i="1" s="1"/>
  <c r="X1099" i="1" s="1"/>
  <c r="AD1099" i="1" s="1"/>
  <c r="V1107" i="1"/>
  <c r="W1107" i="1" s="1"/>
  <c r="X1107" i="1" s="1"/>
  <c r="AD1107" i="1" s="1"/>
  <c r="V1115" i="1"/>
  <c r="W1115" i="1" s="1"/>
  <c r="X1115" i="1" s="1"/>
  <c r="AD1115" i="1" s="1"/>
  <c r="V1123" i="1"/>
  <c r="W1123" i="1" s="1"/>
  <c r="X1123" i="1" s="1"/>
  <c r="AD1123" i="1" s="1"/>
  <c r="V1131" i="1"/>
  <c r="W1131" i="1" s="1"/>
  <c r="X1131" i="1" s="1"/>
  <c r="AD1131" i="1" s="1"/>
  <c r="V1139" i="1"/>
  <c r="W1139" i="1" s="1"/>
  <c r="X1139" i="1" s="1"/>
  <c r="AD1139" i="1" s="1"/>
  <c r="V1147" i="1"/>
  <c r="W1147" i="1" s="1"/>
  <c r="X1147" i="1" s="1"/>
  <c r="AD1147" i="1" s="1"/>
  <c r="V1155" i="1"/>
  <c r="W1155" i="1" s="1"/>
  <c r="X1155" i="1" s="1"/>
  <c r="AD1155" i="1" s="1"/>
  <c r="V1163" i="1"/>
  <c r="W1163" i="1" s="1"/>
  <c r="X1163" i="1" s="1"/>
  <c r="AD1163" i="1" s="1"/>
  <c r="V1171" i="1"/>
  <c r="W1171" i="1" s="1"/>
  <c r="X1171" i="1" s="1"/>
  <c r="AD1171" i="1" s="1"/>
  <c r="V1179" i="1"/>
  <c r="W1179" i="1" s="1"/>
  <c r="X1179" i="1" s="1"/>
  <c r="AD1179" i="1" s="1"/>
  <c r="V1187" i="1"/>
  <c r="W1187" i="1" s="1"/>
  <c r="X1187" i="1" s="1"/>
  <c r="AD1187" i="1" s="1"/>
  <c r="V1195" i="1"/>
  <c r="W1195" i="1" s="1"/>
  <c r="X1195" i="1" s="1"/>
  <c r="AD1195" i="1" s="1"/>
  <c r="V1203" i="1"/>
  <c r="W1203" i="1" s="1"/>
  <c r="X1203" i="1" s="1"/>
  <c r="AD1203" i="1" s="1"/>
  <c r="V1211" i="1"/>
  <c r="W1211" i="1" s="1"/>
  <c r="X1211" i="1" s="1"/>
  <c r="AD1211" i="1" s="1"/>
  <c r="V1219" i="1"/>
  <c r="W1219" i="1" s="1"/>
  <c r="X1219" i="1" s="1"/>
  <c r="AD1219" i="1" s="1"/>
  <c r="V1227" i="1"/>
  <c r="W1227" i="1" s="1"/>
  <c r="X1227" i="1" s="1"/>
  <c r="AD1227" i="1" s="1"/>
  <c r="V1235" i="1"/>
  <c r="W1235" i="1" s="1"/>
  <c r="X1235" i="1" s="1"/>
  <c r="AD1235" i="1" s="1"/>
  <c r="V1243" i="1"/>
  <c r="W1243" i="1" s="1"/>
  <c r="X1243" i="1" s="1"/>
  <c r="AD1243" i="1" s="1"/>
  <c r="V1251" i="1"/>
  <c r="W1251" i="1" s="1"/>
  <c r="X1251" i="1" s="1"/>
  <c r="AD1251" i="1" s="1"/>
  <c r="V1259" i="1"/>
  <c r="W1259" i="1" s="1"/>
  <c r="X1259" i="1" s="1"/>
  <c r="AD1259" i="1" s="1"/>
  <c r="V1267" i="1"/>
  <c r="W1267" i="1" s="1"/>
  <c r="X1267" i="1" s="1"/>
  <c r="AD1267" i="1" s="1"/>
  <c r="V1275" i="1"/>
  <c r="W1275" i="1" s="1"/>
  <c r="X1275" i="1" s="1"/>
  <c r="AD1275" i="1" s="1"/>
  <c r="V1283" i="1"/>
  <c r="W1283" i="1" s="1"/>
  <c r="X1283" i="1" s="1"/>
  <c r="AD1283" i="1" s="1"/>
  <c r="V1291" i="1"/>
  <c r="W1291" i="1" s="1"/>
  <c r="X1291" i="1" s="1"/>
  <c r="AD1291" i="1" s="1"/>
  <c r="V1299" i="1"/>
  <c r="W1299" i="1" s="1"/>
  <c r="X1299" i="1" s="1"/>
  <c r="AD1299" i="1" s="1"/>
  <c r="V1307" i="1"/>
  <c r="W1307" i="1" s="1"/>
  <c r="X1307" i="1" s="1"/>
  <c r="AD1307" i="1" s="1"/>
  <c r="V1315" i="1"/>
  <c r="W1315" i="1" s="1"/>
  <c r="X1315" i="1" s="1"/>
  <c r="AD1315" i="1" s="1"/>
  <c r="V1323" i="1"/>
  <c r="W1323" i="1" s="1"/>
  <c r="X1323" i="1" s="1"/>
  <c r="AD1323" i="1" s="1"/>
  <c r="V1331" i="1"/>
  <c r="W1331" i="1" s="1"/>
  <c r="X1331" i="1" s="1"/>
  <c r="AD1331" i="1" s="1"/>
  <c r="V1339" i="1"/>
  <c r="W1339" i="1" s="1"/>
  <c r="X1339" i="1" s="1"/>
  <c r="AD1339" i="1" s="1"/>
  <c r="V1347" i="1"/>
  <c r="W1347" i="1" s="1"/>
  <c r="X1347" i="1" s="1"/>
  <c r="AD1347" i="1" s="1"/>
  <c r="V1355" i="1"/>
  <c r="W1355" i="1" s="1"/>
  <c r="X1355" i="1" s="1"/>
  <c r="AD1355" i="1" s="1"/>
  <c r="V1363" i="1"/>
  <c r="W1363" i="1" s="1"/>
  <c r="X1363" i="1" s="1"/>
  <c r="AD1363" i="1" s="1"/>
  <c r="V1371" i="1"/>
  <c r="W1371" i="1" s="1"/>
  <c r="X1371" i="1" s="1"/>
  <c r="AD1371" i="1" s="1"/>
  <c r="V1379" i="1"/>
  <c r="W1379" i="1" s="1"/>
  <c r="X1379" i="1" s="1"/>
  <c r="AD1379" i="1" s="1"/>
  <c r="V1387" i="1"/>
  <c r="W1387" i="1" s="1"/>
  <c r="X1387" i="1" s="1"/>
  <c r="AD1387" i="1" s="1"/>
  <c r="V1395" i="1"/>
  <c r="W1395" i="1" s="1"/>
  <c r="X1395" i="1" s="1"/>
  <c r="AD1395" i="1" s="1"/>
  <c r="V1403" i="1"/>
  <c r="W1403" i="1" s="1"/>
  <c r="X1403" i="1" s="1"/>
  <c r="AD1403" i="1" s="1"/>
  <c r="V1411" i="1"/>
  <c r="W1411" i="1" s="1"/>
  <c r="X1411" i="1" s="1"/>
  <c r="AD1411" i="1" s="1"/>
  <c r="V1419" i="1"/>
  <c r="W1419" i="1" s="1"/>
  <c r="X1419" i="1" s="1"/>
  <c r="AD1419" i="1" s="1"/>
  <c r="V1427" i="1"/>
  <c r="W1427" i="1" s="1"/>
  <c r="X1427" i="1" s="1"/>
  <c r="AD1427" i="1" s="1"/>
  <c r="V1435" i="1"/>
  <c r="W1435" i="1" s="1"/>
  <c r="X1435" i="1" s="1"/>
  <c r="AD1435" i="1" s="1"/>
  <c r="V1443" i="1"/>
  <c r="W1443" i="1" s="1"/>
  <c r="X1443" i="1" s="1"/>
  <c r="AD1443" i="1" s="1"/>
  <c r="V1451" i="1"/>
  <c r="W1451" i="1" s="1"/>
  <c r="X1451" i="1" s="1"/>
  <c r="AD1451" i="1" s="1"/>
  <c r="V1459" i="1"/>
  <c r="W1459" i="1" s="1"/>
  <c r="X1459" i="1" s="1"/>
  <c r="AD1459" i="1" s="1"/>
  <c r="V1467" i="1"/>
  <c r="W1467" i="1" s="1"/>
  <c r="X1467" i="1" s="1"/>
  <c r="AD1467" i="1" s="1"/>
  <c r="V1475" i="1"/>
  <c r="W1475" i="1" s="1"/>
  <c r="X1475" i="1" s="1"/>
  <c r="AD1475" i="1" s="1"/>
  <c r="V1483" i="1"/>
  <c r="W1483" i="1" s="1"/>
  <c r="X1483" i="1" s="1"/>
  <c r="AD1483" i="1" s="1"/>
  <c r="V1491" i="1"/>
  <c r="W1491" i="1" s="1"/>
  <c r="X1491" i="1" s="1"/>
  <c r="AD1491" i="1" s="1"/>
  <c r="V1499" i="1"/>
  <c r="W1499" i="1" s="1"/>
  <c r="X1499" i="1" s="1"/>
  <c r="AD1499" i="1" s="1"/>
  <c r="V1507" i="1"/>
  <c r="W1507" i="1" s="1"/>
  <c r="X1507" i="1" s="1"/>
  <c r="AD1507" i="1" s="1"/>
  <c r="V1515" i="1"/>
  <c r="W1515" i="1" s="1"/>
  <c r="X1515" i="1" s="1"/>
  <c r="AD1515" i="1" s="1"/>
  <c r="V1523" i="1"/>
  <c r="W1523" i="1" s="1"/>
  <c r="X1523" i="1" s="1"/>
  <c r="AD1523" i="1" s="1"/>
  <c r="V1531" i="1"/>
  <c r="W1531" i="1" s="1"/>
  <c r="X1531" i="1" s="1"/>
  <c r="AD1531" i="1" s="1"/>
  <c r="V1539" i="1"/>
  <c r="W1539" i="1" s="1"/>
  <c r="X1539" i="1" s="1"/>
  <c r="AD1539" i="1" s="1"/>
  <c r="V1547" i="1"/>
  <c r="W1547" i="1" s="1"/>
  <c r="X1547" i="1" s="1"/>
  <c r="AD1547" i="1" s="1"/>
  <c r="V1555" i="1"/>
  <c r="W1555" i="1" s="1"/>
  <c r="X1555" i="1" s="1"/>
  <c r="AD1555" i="1" s="1"/>
  <c r="V1563" i="1"/>
  <c r="W1563" i="1" s="1"/>
  <c r="X1563" i="1" s="1"/>
  <c r="AD1563" i="1" s="1"/>
  <c r="V1571" i="1"/>
  <c r="W1571" i="1" s="1"/>
  <c r="X1571" i="1" s="1"/>
  <c r="AD1571" i="1" s="1"/>
  <c r="V1579" i="1"/>
  <c r="W1579" i="1" s="1"/>
  <c r="X1579" i="1" s="1"/>
  <c r="AD1579" i="1" s="1"/>
  <c r="V1587" i="1"/>
  <c r="W1587" i="1" s="1"/>
  <c r="X1587" i="1" s="1"/>
  <c r="AD1587" i="1" s="1"/>
  <c r="V1595" i="1"/>
  <c r="W1595" i="1" s="1"/>
  <c r="X1595" i="1" s="1"/>
  <c r="AD1595" i="1" s="1"/>
  <c r="V1603" i="1"/>
  <c r="W1603" i="1" s="1"/>
  <c r="X1603" i="1" s="1"/>
  <c r="AD1603" i="1" s="1"/>
  <c r="V1611" i="1"/>
  <c r="W1611" i="1" s="1"/>
  <c r="X1611" i="1" s="1"/>
  <c r="AD1611" i="1" s="1"/>
  <c r="V1619" i="1"/>
  <c r="W1619" i="1" s="1"/>
  <c r="X1619" i="1" s="1"/>
  <c r="AD1619" i="1" s="1"/>
  <c r="V1627" i="1"/>
  <c r="W1627" i="1" s="1"/>
  <c r="X1627" i="1" s="1"/>
  <c r="AD1627" i="1" s="1"/>
  <c r="V1635" i="1"/>
  <c r="W1635" i="1" s="1"/>
  <c r="X1635" i="1" s="1"/>
  <c r="AD1635" i="1" s="1"/>
  <c r="V1643" i="1"/>
  <c r="W1643" i="1" s="1"/>
  <c r="X1643" i="1" s="1"/>
  <c r="AD1643" i="1" s="1"/>
  <c r="V1651" i="1"/>
  <c r="W1651" i="1" s="1"/>
  <c r="X1651" i="1" s="1"/>
  <c r="AD1651" i="1" s="1"/>
  <c r="V1659" i="1"/>
  <c r="W1659" i="1" s="1"/>
  <c r="X1659" i="1" s="1"/>
  <c r="AD1659" i="1" s="1"/>
  <c r="V1667" i="1"/>
  <c r="W1667" i="1" s="1"/>
  <c r="X1667" i="1" s="1"/>
  <c r="AD1667" i="1" s="1"/>
  <c r="V1675" i="1"/>
  <c r="W1675" i="1" s="1"/>
  <c r="X1675" i="1" s="1"/>
  <c r="AD1675" i="1" s="1"/>
  <c r="V1683" i="1"/>
  <c r="W1683" i="1" s="1"/>
  <c r="X1683" i="1" s="1"/>
  <c r="AD1683" i="1" s="1"/>
  <c r="V1691" i="1"/>
  <c r="W1691" i="1" s="1"/>
  <c r="X1691" i="1" s="1"/>
  <c r="AD1691" i="1" s="1"/>
  <c r="V1699" i="1"/>
  <c r="W1699" i="1" s="1"/>
  <c r="X1699" i="1" s="1"/>
  <c r="AD1699" i="1" s="1"/>
  <c r="V1707" i="1"/>
  <c r="W1707" i="1" s="1"/>
  <c r="X1707" i="1" s="1"/>
  <c r="AD1707" i="1" s="1"/>
  <c r="V1715" i="1"/>
  <c r="W1715" i="1" s="1"/>
  <c r="X1715" i="1" s="1"/>
  <c r="AD1715" i="1" s="1"/>
  <c r="V1723" i="1"/>
  <c r="W1723" i="1" s="1"/>
  <c r="X1723" i="1" s="1"/>
  <c r="AD1723" i="1" s="1"/>
  <c r="V1731" i="1"/>
  <c r="W1731" i="1" s="1"/>
  <c r="X1731" i="1" s="1"/>
  <c r="AD1731" i="1" s="1"/>
  <c r="V1739" i="1"/>
  <c r="W1739" i="1" s="1"/>
  <c r="X1739" i="1" s="1"/>
  <c r="AD1739" i="1" s="1"/>
  <c r="V1747" i="1"/>
  <c r="W1747" i="1" s="1"/>
  <c r="X1747" i="1" s="1"/>
  <c r="AD1747" i="1" s="1"/>
  <c r="V1755" i="1"/>
  <c r="W1755" i="1" s="1"/>
  <c r="X1755" i="1" s="1"/>
  <c r="AD1755" i="1" s="1"/>
  <c r="V1763" i="1"/>
  <c r="W1763" i="1" s="1"/>
  <c r="X1763" i="1" s="1"/>
  <c r="AD1763" i="1" s="1"/>
  <c r="V1771" i="1"/>
  <c r="W1771" i="1" s="1"/>
  <c r="X1771" i="1" s="1"/>
  <c r="AD1771" i="1" s="1"/>
  <c r="V1779" i="1"/>
  <c r="W1779" i="1" s="1"/>
  <c r="X1779" i="1" s="1"/>
  <c r="AD1779" i="1" s="1"/>
  <c r="V1787" i="1"/>
  <c r="W1787" i="1" s="1"/>
  <c r="X1787" i="1" s="1"/>
  <c r="AD1787" i="1" s="1"/>
  <c r="V1795" i="1"/>
  <c r="W1795" i="1" s="1"/>
  <c r="X1795" i="1" s="1"/>
  <c r="AD1795" i="1" s="1"/>
  <c r="V1803" i="1"/>
  <c r="W1803" i="1" s="1"/>
  <c r="X1803" i="1" s="1"/>
  <c r="AD1803" i="1" s="1"/>
  <c r="V13" i="1"/>
  <c r="W13" i="1" s="1"/>
  <c r="X13" i="1" s="1"/>
  <c r="V45" i="1"/>
  <c r="W45" i="1" s="1"/>
  <c r="X45" i="1" s="1"/>
  <c r="AD45" i="1" s="1"/>
  <c r="V77" i="1"/>
  <c r="W77" i="1" s="1"/>
  <c r="X77" i="1" s="1"/>
  <c r="AD77" i="1" s="1"/>
  <c r="V109" i="1"/>
  <c r="W109" i="1" s="1"/>
  <c r="X109" i="1" s="1"/>
  <c r="AD109" i="1" s="1"/>
  <c r="V141" i="1"/>
  <c r="W141" i="1" s="1"/>
  <c r="X141" i="1" s="1"/>
  <c r="AD141" i="1" s="1"/>
  <c r="V173" i="1"/>
  <c r="W173" i="1" s="1"/>
  <c r="X173" i="1" s="1"/>
  <c r="AD173" i="1" s="1"/>
  <c r="V205" i="1"/>
  <c r="W205" i="1" s="1"/>
  <c r="X205" i="1" s="1"/>
  <c r="AD205" i="1" s="1"/>
  <c r="V237" i="1"/>
  <c r="W237" i="1" s="1"/>
  <c r="X237" i="1" s="1"/>
  <c r="AD237" i="1" s="1"/>
  <c r="V269" i="1"/>
  <c r="W269" i="1" s="1"/>
  <c r="X269" i="1" s="1"/>
  <c r="AD269" i="1" s="1"/>
  <c r="V301" i="1"/>
  <c r="W301" i="1" s="1"/>
  <c r="X301" i="1" s="1"/>
  <c r="AD301" i="1" s="1"/>
  <c r="V333" i="1"/>
  <c r="W333" i="1" s="1"/>
  <c r="X333" i="1" s="1"/>
  <c r="AD333" i="1" s="1"/>
  <c r="V365" i="1"/>
  <c r="W365" i="1" s="1"/>
  <c r="X365" i="1" s="1"/>
  <c r="AD365" i="1" s="1"/>
  <c r="V397" i="1"/>
  <c r="W397" i="1" s="1"/>
  <c r="X397" i="1" s="1"/>
  <c r="AD397" i="1" s="1"/>
  <c r="V429" i="1"/>
  <c r="W429" i="1" s="1"/>
  <c r="X429" i="1" s="1"/>
  <c r="AD429" i="1" s="1"/>
  <c r="V461" i="1"/>
  <c r="W461" i="1" s="1"/>
  <c r="X461" i="1" s="1"/>
  <c r="AD461" i="1" s="1"/>
  <c r="V493" i="1"/>
  <c r="W493" i="1" s="1"/>
  <c r="X493" i="1" s="1"/>
  <c r="AD493" i="1" s="1"/>
  <c r="V525" i="1"/>
  <c r="W525" i="1" s="1"/>
  <c r="X525" i="1" s="1"/>
  <c r="AD525" i="1" s="1"/>
  <c r="V557" i="1"/>
  <c r="W557" i="1" s="1"/>
  <c r="X557" i="1" s="1"/>
  <c r="AD557" i="1" s="1"/>
  <c r="V589" i="1"/>
  <c r="W589" i="1" s="1"/>
  <c r="X589" i="1" s="1"/>
  <c r="AD589" i="1" s="1"/>
  <c r="V621" i="1"/>
  <c r="W621" i="1" s="1"/>
  <c r="X621" i="1" s="1"/>
  <c r="AD621" i="1" s="1"/>
  <c r="V653" i="1"/>
  <c r="W653" i="1" s="1"/>
  <c r="X653" i="1" s="1"/>
  <c r="AD653" i="1" s="1"/>
  <c r="V685" i="1"/>
  <c r="W685" i="1" s="1"/>
  <c r="X685" i="1" s="1"/>
  <c r="AD685" i="1" s="1"/>
  <c r="V717" i="1"/>
  <c r="W717" i="1" s="1"/>
  <c r="X717" i="1" s="1"/>
  <c r="AD717" i="1" s="1"/>
  <c r="V749" i="1"/>
  <c r="W749" i="1" s="1"/>
  <c r="X749" i="1" s="1"/>
  <c r="AD749" i="1" s="1"/>
  <c r="V781" i="1"/>
  <c r="W781" i="1" s="1"/>
  <c r="X781" i="1" s="1"/>
  <c r="AD781" i="1" s="1"/>
  <c r="V813" i="1"/>
  <c r="W813" i="1" s="1"/>
  <c r="X813" i="1" s="1"/>
  <c r="AD813" i="1" s="1"/>
  <c r="V845" i="1"/>
  <c r="W845" i="1" s="1"/>
  <c r="X845" i="1" s="1"/>
  <c r="AD845" i="1" s="1"/>
  <c r="V877" i="1"/>
  <c r="W877" i="1" s="1"/>
  <c r="X877" i="1" s="1"/>
  <c r="AD877" i="1" s="1"/>
  <c r="V909" i="1"/>
  <c r="W909" i="1" s="1"/>
  <c r="X909" i="1" s="1"/>
  <c r="AD909" i="1" s="1"/>
  <c r="V941" i="1"/>
  <c r="W941" i="1" s="1"/>
  <c r="X941" i="1" s="1"/>
  <c r="AD941" i="1" s="1"/>
  <c r="V973" i="1"/>
  <c r="W973" i="1" s="1"/>
  <c r="X973" i="1" s="1"/>
  <c r="AD973" i="1" s="1"/>
  <c r="V1005" i="1"/>
  <c r="W1005" i="1" s="1"/>
  <c r="X1005" i="1" s="1"/>
  <c r="AD1005" i="1" s="1"/>
  <c r="V1037" i="1"/>
  <c r="W1037" i="1" s="1"/>
  <c r="X1037" i="1" s="1"/>
  <c r="AD1037" i="1" s="1"/>
  <c r="V1069" i="1"/>
  <c r="W1069" i="1" s="1"/>
  <c r="X1069" i="1" s="1"/>
  <c r="AD1069" i="1" s="1"/>
  <c r="V1101" i="1"/>
  <c r="W1101" i="1" s="1"/>
  <c r="X1101" i="1" s="1"/>
  <c r="AD1101" i="1" s="1"/>
  <c r="V1133" i="1"/>
  <c r="W1133" i="1" s="1"/>
  <c r="X1133" i="1" s="1"/>
  <c r="AD1133" i="1" s="1"/>
  <c r="V1165" i="1"/>
  <c r="W1165" i="1" s="1"/>
  <c r="X1165" i="1" s="1"/>
  <c r="AD1165" i="1" s="1"/>
  <c r="V1197" i="1"/>
  <c r="W1197" i="1" s="1"/>
  <c r="X1197" i="1" s="1"/>
  <c r="AD1197" i="1" s="1"/>
  <c r="V1229" i="1"/>
  <c r="W1229" i="1" s="1"/>
  <c r="X1229" i="1" s="1"/>
  <c r="AD1229" i="1" s="1"/>
  <c r="V1261" i="1"/>
  <c r="W1261" i="1" s="1"/>
  <c r="X1261" i="1" s="1"/>
  <c r="AD1261" i="1" s="1"/>
  <c r="V1293" i="1"/>
  <c r="W1293" i="1" s="1"/>
  <c r="X1293" i="1" s="1"/>
  <c r="AD1293" i="1" s="1"/>
  <c r="V1325" i="1"/>
  <c r="W1325" i="1" s="1"/>
  <c r="X1325" i="1" s="1"/>
  <c r="AD1325" i="1" s="1"/>
  <c r="V1357" i="1"/>
  <c r="W1357" i="1" s="1"/>
  <c r="X1357" i="1" s="1"/>
  <c r="AD1357" i="1" s="1"/>
  <c r="V1389" i="1"/>
  <c r="W1389" i="1" s="1"/>
  <c r="X1389" i="1" s="1"/>
  <c r="AD1389" i="1" s="1"/>
  <c r="V1421" i="1"/>
  <c r="W1421" i="1" s="1"/>
  <c r="X1421" i="1" s="1"/>
  <c r="AD1421" i="1" s="1"/>
  <c r="V1453" i="1"/>
  <c r="W1453" i="1" s="1"/>
  <c r="X1453" i="1" s="1"/>
  <c r="AD1453" i="1" s="1"/>
  <c r="V1485" i="1"/>
  <c r="W1485" i="1" s="1"/>
  <c r="X1485" i="1" s="1"/>
  <c r="AD1485" i="1" s="1"/>
  <c r="V1517" i="1"/>
  <c r="W1517" i="1" s="1"/>
  <c r="X1517" i="1" s="1"/>
  <c r="AD1517" i="1" s="1"/>
  <c r="V1549" i="1"/>
  <c r="W1549" i="1" s="1"/>
  <c r="X1549" i="1" s="1"/>
  <c r="AD1549" i="1" s="1"/>
  <c r="V1581" i="1"/>
  <c r="W1581" i="1" s="1"/>
  <c r="X1581" i="1" s="1"/>
  <c r="AD1581" i="1" s="1"/>
  <c r="V1613" i="1"/>
  <c r="W1613" i="1" s="1"/>
  <c r="X1613" i="1" s="1"/>
  <c r="AD1613" i="1" s="1"/>
  <c r="V1645" i="1"/>
  <c r="W1645" i="1" s="1"/>
  <c r="X1645" i="1" s="1"/>
  <c r="AD1645" i="1" s="1"/>
  <c r="V1677" i="1"/>
  <c r="W1677" i="1" s="1"/>
  <c r="X1677" i="1" s="1"/>
  <c r="AD1677" i="1" s="1"/>
  <c r="V1709" i="1"/>
  <c r="W1709" i="1" s="1"/>
  <c r="X1709" i="1" s="1"/>
  <c r="AD1709" i="1" s="1"/>
  <c r="V1741" i="1"/>
  <c r="W1741" i="1" s="1"/>
  <c r="X1741" i="1" s="1"/>
  <c r="AD1741" i="1" s="1"/>
  <c r="V1773" i="1"/>
  <c r="W1773" i="1" s="1"/>
  <c r="X1773" i="1" s="1"/>
  <c r="AD1773" i="1" s="1"/>
  <c r="V1805" i="1"/>
  <c r="W1805" i="1" s="1"/>
  <c r="X1805" i="1" s="1"/>
  <c r="AD1805" i="1" s="1"/>
  <c r="V20" i="1"/>
  <c r="W20" i="1" s="1"/>
  <c r="X20" i="1" s="1"/>
  <c r="AD20" i="1" s="1"/>
  <c r="V52" i="1"/>
  <c r="W52" i="1" s="1"/>
  <c r="X52" i="1" s="1"/>
  <c r="AD52" i="1" s="1"/>
  <c r="V84" i="1"/>
  <c r="W84" i="1" s="1"/>
  <c r="X84" i="1" s="1"/>
  <c r="AD84" i="1" s="1"/>
  <c r="V116" i="1"/>
  <c r="W116" i="1" s="1"/>
  <c r="X116" i="1" s="1"/>
  <c r="AD116" i="1" s="1"/>
  <c r="V148" i="1"/>
  <c r="W148" i="1" s="1"/>
  <c r="X148" i="1" s="1"/>
  <c r="AD148" i="1" s="1"/>
  <c r="V180" i="1"/>
  <c r="W180" i="1" s="1"/>
  <c r="X180" i="1" s="1"/>
  <c r="AD180" i="1" s="1"/>
  <c r="V212" i="1"/>
  <c r="W212" i="1" s="1"/>
  <c r="X212" i="1" s="1"/>
  <c r="AD212" i="1" s="1"/>
  <c r="V244" i="1"/>
  <c r="W244" i="1" s="1"/>
  <c r="X244" i="1" s="1"/>
  <c r="AD244" i="1" s="1"/>
  <c r="V276" i="1"/>
  <c r="W276" i="1" s="1"/>
  <c r="X276" i="1" s="1"/>
  <c r="AD276" i="1" s="1"/>
  <c r="V308" i="1"/>
  <c r="W308" i="1" s="1"/>
  <c r="X308" i="1" s="1"/>
  <c r="AD308" i="1" s="1"/>
  <c r="V340" i="1"/>
  <c r="W340" i="1" s="1"/>
  <c r="X340" i="1" s="1"/>
  <c r="AD340" i="1" s="1"/>
  <c r="V372" i="1"/>
  <c r="W372" i="1" s="1"/>
  <c r="X372" i="1" s="1"/>
  <c r="AD372" i="1" s="1"/>
  <c r="V404" i="1"/>
  <c r="W404" i="1" s="1"/>
  <c r="X404" i="1" s="1"/>
  <c r="AD404" i="1" s="1"/>
  <c r="V436" i="1"/>
  <c r="W436" i="1" s="1"/>
  <c r="X436" i="1" s="1"/>
  <c r="AD436" i="1" s="1"/>
  <c r="V468" i="1"/>
  <c r="W468" i="1" s="1"/>
  <c r="X468" i="1" s="1"/>
  <c r="AD468" i="1" s="1"/>
  <c r="V500" i="1"/>
  <c r="W500" i="1" s="1"/>
  <c r="X500" i="1" s="1"/>
  <c r="AD500" i="1" s="1"/>
  <c r="V532" i="1"/>
  <c r="W532" i="1" s="1"/>
  <c r="X532" i="1" s="1"/>
  <c r="AD532" i="1" s="1"/>
  <c r="V564" i="1"/>
  <c r="W564" i="1" s="1"/>
  <c r="X564" i="1" s="1"/>
  <c r="AD564" i="1" s="1"/>
  <c r="V596" i="1"/>
  <c r="W596" i="1" s="1"/>
  <c r="X596" i="1" s="1"/>
  <c r="AD596" i="1" s="1"/>
  <c r="V628" i="1"/>
  <c r="W628" i="1" s="1"/>
  <c r="X628" i="1" s="1"/>
  <c r="AD628" i="1" s="1"/>
  <c r="V660" i="1"/>
  <c r="W660" i="1" s="1"/>
  <c r="X660" i="1" s="1"/>
  <c r="AD660" i="1" s="1"/>
  <c r="V692" i="1"/>
  <c r="W692" i="1" s="1"/>
  <c r="X692" i="1" s="1"/>
  <c r="AD692" i="1" s="1"/>
  <c r="V724" i="1"/>
  <c r="W724" i="1" s="1"/>
  <c r="X724" i="1" s="1"/>
  <c r="AD724" i="1" s="1"/>
  <c r="V756" i="1"/>
  <c r="W756" i="1" s="1"/>
  <c r="X756" i="1" s="1"/>
  <c r="AD756" i="1" s="1"/>
  <c r="V788" i="1"/>
  <c r="W788" i="1" s="1"/>
  <c r="X788" i="1" s="1"/>
  <c r="AD788" i="1" s="1"/>
  <c r="V820" i="1"/>
  <c r="W820" i="1" s="1"/>
  <c r="X820" i="1" s="1"/>
  <c r="AD820" i="1" s="1"/>
  <c r="V852" i="1"/>
  <c r="W852" i="1" s="1"/>
  <c r="X852" i="1" s="1"/>
  <c r="AD852" i="1" s="1"/>
  <c r="V884" i="1"/>
  <c r="W884" i="1" s="1"/>
  <c r="X884" i="1" s="1"/>
  <c r="AD884" i="1" s="1"/>
  <c r="V916" i="1"/>
  <c r="W916" i="1" s="1"/>
  <c r="X916" i="1" s="1"/>
  <c r="AD916" i="1" s="1"/>
  <c r="V948" i="1"/>
  <c r="W948" i="1" s="1"/>
  <c r="X948" i="1" s="1"/>
  <c r="AD948" i="1" s="1"/>
  <c r="V980" i="1"/>
  <c r="W980" i="1" s="1"/>
  <c r="X980" i="1" s="1"/>
  <c r="AD980" i="1" s="1"/>
  <c r="V1012" i="1"/>
  <c r="W1012" i="1" s="1"/>
  <c r="X1012" i="1" s="1"/>
  <c r="AD1012" i="1" s="1"/>
  <c r="V1044" i="1"/>
  <c r="W1044" i="1" s="1"/>
  <c r="X1044" i="1" s="1"/>
  <c r="AD1044" i="1" s="1"/>
  <c r="V1076" i="1"/>
  <c r="W1076" i="1" s="1"/>
  <c r="X1076" i="1" s="1"/>
  <c r="AD1076" i="1" s="1"/>
  <c r="V1108" i="1"/>
  <c r="W1108" i="1" s="1"/>
  <c r="X1108" i="1" s="1"/>
  <c r="AD1108" i="1" s="1"/>
  <c r="V1140" i="1"/>
  <c r="W1140" i="1" s="1"/>
  <c r="X1140" i="1" s="1"/>
  <c r="AD1140" i="1" s="1"/>
  <c r="V1172" i="1"/>
  <c r="W1172" i="1" s="1"/>
  <c r="X1172" i="1" s="1"/>
  <c r="AD1172" i="1" s="1"/>
  <c r="V1204" i="1"/>
  <c r="W1204" i="1" s="1"/>
  <c r="X1204" i="1" s="1"/>
  <c r="AD1204" i="1" s="1"/>
  <c r="V1236" i="1"/>
  <c r="W1236" i="1" s="1"/>
  <c r="X1236" i="1" s="1"/>
  <c r="AD1236" i="1" s="1"/>
  <c r="V1268" i="1"/>
  <c r="W1268" i="1" s="1"/>
  <c r="X1268" i="1" s="1"/>
  <c r="AD1268" i="1" s="1"/>
  <c r="V1300" i="1"/>
  <c r="W1300" i="1" s="1"/>
  <c r="X1300" i="1" s="1"/>
  <c r="AD1300" i="1" s="1"/>
  <c r="V1332" i="1"/>
  <c r="W1332" i="1" s="1"/>
  <c r="X1332" i="1" s="1"/>
  <c r="AD1332" i="1" s="1"/>
  <c r="V1364" i="1"/>
  <c r="W1364" i="1" s="1"/>
  <c r="X1364" i="1" s="1"/>
  <c r="AD1364" i="1" s="1"/>
  <c r="V1396" i="1"/>
  <c r="W1396" i="1" s="1"/>
  <c r="X1396" i="1" s="1"/>
  <c r="AD1396" i="1" s="1"/>
  <c r="V1428" i="1"/>
  <c r="W1428" i="1" s="1"/>
  <c r="X1428" i="1" s="1"/>
  <c r="AD1428" i="1" s="1"/>
  <c r="V1460" i="1"/>
  <c r="W1460" i="1" s="1"/>
  <c r="X1460" i="1" s="1"/>
  <c r="AD1460" i="1" s="1"/>
  <c r="V1492" i="1"/>
  <c r="W1492" i="1" s="1"/>
  <c r="X1492" i="1" s="1"/>
  <c r="AD1492" i="1" s="1"/>
  <c r="V1524" i="1"/>
  <c r="W1524" i="1" s="1"/>
  <c r="X1524" i="1" s="1"/>
  <c r="AD1524" i="1" s="1"/>
  <c r="V1556" i="1"/>
  <c r="W1556" i="1" s="1"/>
  <c r="X1556" i="1" s="1"/>
  <c r="AD1556" i="1" s="1"/>
  <c r="V1588" i="1"/>
  <c r="W1588" i="1" s="1"/>
  <c r="X1588" i="1" s="1"/>
  <c r="AD1588" i="1" s="1"/>
  <c r="V1620" i="1"/>
  <c r="W1620" i="1" s="1"/>
  <c r="X1620" i="1" s="1"/>
  <c r="AD1620" i="1" s="1"/>
  <c r="V1652" i="1"/>
  <c r="W1652" i="1" s="1"/>
  <c r="X1652" i="1" s="1"/>
  <c r="AD1652" i="1" s="1"/>
  <c r="V1684" i="1"/>
  <c r="W1684" i="1" s="1"/>
  <c r="X1684" i="1" s="1"/>
  <c r="AD1684" i="1" s="1"/>
  <c r="V1716" i="1"/>
  <c r="W1716" i="1" s="1"/>
  <c r="X1716" i="1" s="1"/>
  <c r="AD1716" i="1" s="1"/>
  <c r="V1748" i="1"/>
  <c r="W1748" i="1" s="1"/>
  <c r="X1748" i="1" s="1"/>
  <c r="AD1748" i="1" s="1"/>
  <c r="V1780" i="1"/>
  <c r="W1780" i="1" s="1"/>
  <c r="X1780" i="1" s="1"/>
  <c r="AD1780" i="1" s="1"/>
  <c r="V44" i="1"/>
  <c r="W44" i="1" s="1"/>
  <c r="X44" i="1" s="1"/>
  <c r="AD44" i="1" s="1"/>
  <c r="V140" i="1"/>
  <c r="W140" i="1" s="1"/>
  <c r="X140" i="1" s="1"/>
  <c r="AD140" i="1" s="1"/>
  <c r="V332" i="1"/>
  <c r="W332" i="1" s="1"/>
  <c r="X332" i="1" s="1"/>
  <c r="AD332" i="1" s="1"/>
  <c r="V428" i="1"/>
  <c r="W428" i="1" s="1"/>
  <c r="X428" i="1" s="1"/>
  <c r="AD428" i="1" s="1"/>
  <c r="V524" i="1"/>
  <c r="W524" i="1" s="1"/>
  <c r="X524" i="1" s="1"/>
  <c r="AD524" i="1" s="1"/>
  <c r="V620" i="1"/>
  <c r="W620" i="1" s="1"/>
  <c r="X620" i="1" s="1"/>
  <c r="AD620" i="1" s="1"/>
  <c r="V748" i="1"/>
  <c r="W748" i="1" s="1"/>
  <c r="X748" i="1" s="1"/>
  <c r="AD748" i="1" s="1"/>
  <c r="V876" i="1"/>
  <c r="W876" i="1" s="1"/>
  <c r="X876" i="1" s="1"/>
  <c r="AD876" i="1" s="1"/>
  <c r="V972" i="1"/>
  <c r="W972" i="1" s="1"/>
  <c r="X972" i="1" s="1"/>
  <c r="AD972" i="1" s="1"/>
  <c r="V1100" i="1"/>
  <c r="W1100" i="1" s="1"/>
  <c r="X1100" i="1" s="1"/>
  <c r="AD1100" i="1" s="1"/>
  <c r="V1228" i="1"/>
  <c r="W1228" i="1" s="1"/>
  <c r="X1228" i="1" s="1"/>
  <c r="AD1228" i="1" s="1"/>
  <c r="V1324" i="1"/>
  <c r="W1324" i="1" s="1"/>
  <c r="X1324" i="1" s="1"/>
  <c r="AD1324" i="1" s="1"/>
  <c r="V1452" i="1"/>
  <c r="W1452" i="1" s="1"/>
  <c r="X1452" i="1" s="1"/>
  <c r="AD1452" i="1" s="1"/>
  <c r="V1548" i="1"/>
  <c r="W1548" i="1" s="1"/>
  <c r="X1548" i="1" s="1"/>
  <c r="AD1548" i="1" s="1"/>
  <c r="V1708" i="1"/>
  <c r="W1708" i="1" s="1"/>
  <c r="X1708" i="1" s="1"/>
  <c r="AD1708" i="1" s="1"/>
  <c r="V1804" i="1"/>
  <c r="W1804" i="1" s="1"/>
  <c r="X1804" i="1" s="1"/>
  <c r="AD1804" i="1" s="1"/>
  <c r="V21" i="1"/>
  <c r="W21" i="1" s="1"/>
  <c r="X21" i="1" s="1"/>
  <c r="AD21" i="1" s="1"/>
  <c r="V53" i="1"/>
  <c r="W53" i="1" s="1"/>
  <c r="X53" i="1" s="1"/>
  <c r="AD53" i="1" s="1"/>
  <c r="V85" i="1"/>
  <c r="W85" i="1" s="1"/>
  <c r="X85" i="1" s="1"/>
  <c r="AD85" i="1" s="1"/>
  <c r="V117" i="1"/>
  <c r="W117" i="1" s="1"/>
  <c r="X117" i="1" s="1"/>
  <c r="AD117" i="1" s="1"/>
  <c r="V149" i="1"/>
  <c r="W149" i="1" s="1"/>
  <c r="X149" i="1" s="1"/>
  <c r="AD149" i="1" s="1"/>
  <c r="V181" i="1"/>
  <c r="W181" i="1" s="1"/>
  <c r="X181" i="1" s="1"/>
  <c r="AD181" i="1" s="1"/>
  <c r="V213" i="1"/>
  <c r="W213" i="1" s="1"/>
  <c r="X213" i="1" s="1"/>
  <c r="AD213" i="1" s="1"/>
  <c r="V245" i="1"/>
  <c r="W245" i="1" s="1"/>
  <c r="X245" i="1" s="1"/>
  <c r="AD245" i="1" s="1"/>
  <c r="V277" i="1"/>
  <c r="W277" i="1" s="1"/>
  <c r="X277" i="1" s="1"/>
  <c r="AD277" i="1" s="1"/>
  <c r="V309" i="1"/>
  <c r="W309" i="1" s="1"/>
  <c r="X309" i="1" s="1"/>
  <c r="AD309" i="1" s="1"/>
  <c r="V341" i="1"/>
  <c r="W341" i="1" s="1"/>
  <c r="X341" i="1" s="1"/>
  <c r="AD341" i="1" s="1"/>
  <c r="V373" i="1"/>
  <c r="W373" i="1" s="1"/>
  <c r="X373" i="1" s="1"/>
  <c r="AD373" i="1" s="1"/>
  <c r="V405" i="1"/>
  <c r="W405" i="1" s="1"/>
  <c r="X405" i="1" s="1"/>
  <c r="AD405" i="1" s="1"/>
  <c r="V437" i="1"/>
  <c r="W437" i="1" s="1"/>
  <c r="X437" i="1" s="1"/>
  <c r="AD437" i="1" s="1"/>
  <c r="V469" i="1"/>
  <c r="W469" i="1" s="1"/>
  <c r="X469" i="1" s="1"/>
  <c r="AD469" i="1" s="1"/>
  <c r="V501" i="1"/>
  <c r="W501" i="1" s="1"/>
  <c r="X501" i="1" s="1"/>
  <c r="AD501" i="1" s="1"/>
  <c r="V533" i="1"/>
  <c r="W533" i="1" s="1"/>
  <c r="X533" i="1" s="1"/>
  <c r="AD533" i="1" s="1"/>
  <c r="V565" i="1"/>
  <c r="W565" i="1" s="1"/>
  <c r="X565" i="1" s="1"/>
  <c r="AD565" i="1" s="1"/>
  <c r="V597" i="1"/>
  <c r="W597" i="1" s="1"/>
  <c r="X597" i="1" s="1"/>
  <c r="AD597" i="1" s="1"/>
  <c r="V629" i="1"/>
  <c r="W629" i="1" s="1"/>
  <c r="X629" i="1" s="1"/>
  <c r="AD629" i="1" s="1"/>
  <c r="V661" i="1"/>
  <c r="W661" i="1" s="1"/>
  <c r="X661" i="1" s="1"/>
  <c r="AD661" i="1" s="1"/>
  <c r="V693" i="1"/>
  <c r="W693" i="1" s="1"/>
  <c r="X693" i="1" s="1"/>
  <c r="AD693" i="1" s="1"/>
  <c r="V725" i="1"/>
  <c r="W725" i="1" s="1"/>
  <c r="X725" i="1" s="1"/>
  <c r="AD725" i="1" s="1"/>
  <c r="V757" i="1"/>
  <c r="W757" i="1" s="1"/>
  <c r="X757" i="1" s="1"/>
  <c r="AD757" i="1" s="1"/>
  <c r="V789" i="1"/>
  <c r="W789" i="1" s="1"/>
  <c r="X789" i="1" s="1"/>
  <c r="AD789" i="1" s="1"/>
  <c r="V821" i="1"/>
  <c r="W821" i="1" s="1"/>
  <c r="X821" i="1" s="1"/>
  <c r="AD821" i="1" s="1"/>
  <c r="V853" i="1"/>
  <c r="W853" i="1" s="1"/>
  <c r="X853" i="1" s="1"/>
  <c r="AD853" i="1" s="1"/>
  <c r="V885" i="1"/>
  <c r="W885" i="1" s="1"/>
  <c r="X885" i="1" s="1"/>
  <c r="AD885" i="1" s="1"/>
  <c r="V917" i="1"/>
  <c r="W917" i="1" s="1"/>
  <c r="X917" i="1" s="1"/>
  <c r="AD917" i="1" s="1"/>
  <c r="V949" i="1"/>
  <c r="W949" i="1" s="1"/>
  <c r="X949" i="1" s="1"/>
  <c r="AD949" i="1" s="1"/>
  <c r="V981" i="1"/>
  <c r="W981" i="1" s="1"/>
  <c r="X981" i="1" s="1"/>
  <c r="AD981" i="1" s="1"/>
  <c r="V1013" i="1"/>
  <c r="W1013" i="1" s="1"/>
  <c r="X1013" i="1" s="1"/>
  <c r="AD1013" i="1" s="1"/>
  <c r="V1045" i="1"/>
  <c r="W1045" i="1" s="1"/>
  <c r="X1045" i="1" s="1"/>
  <c r="AD1045" i="1" s="1"/>
  <c r="V1077" i="1"/>
  <c r="W1077" i="1" s="1"/>
  <c r="X1077" i="1" s="1"/>
  <c r="AD1077" i="1" s="1"/>
  <c r="V1109" i="1"/>
  <c r="W1109" i="1" s="1"/>
  <c r="X1109" i="1" s="1"/>
  <c r="AD1109" i="1" s="1"/>
  <c r="V1141" i="1"/>
  <c r="W1141" i="1" s="1"/>
  <c r="X1141" i="1" s="1"/>
  <c r="AD1141" i="1" s="1"/>
  <c r="V1173" i="1"/>
  <c r="W1173" i="1" s="1"/>
  <c r="X1173" i="1" s="1"/>
  <c r="AD1173" i="1" s="1"/>
  <c r="V1205" i="1"/>
  <c r="W1205" i="1" s="1"/>
  <c r="X1205" i="1" s="1"/>
  <c r="AD1205" i="1" s="1"/>
  <c r="V1237" i="1"/>
  <c r="W1237" i="1" s="1"/>
  <c r="X1237" i="1" s="1"/>
  <c r="AD1237" i="1" s="1"/>
  <c r="V1269" i="1"/>
  <c r="W1269" i="1" s="1"/>
  <c r="X1269" i="1" s="1"/>
  <c r="AD1269" i="1" s="1"/>
  <c r="V1301" i="1"/>
  <c r="W1301" i="1" s="1"/>
  <c r="X1301" i="1" s="1"/>
  <c r="AD1301" i="1" s="1"/>
  <c r="V1333" i="1"/>
  <c r="W1333" i="1" s="1"/>
  <c r="X1333" i="1" s="1"/>
  <c r="AD1333" i="1" s="1"/>
  <c r="V1365" i="1"/>
  <c r="W1365" i="1" s="1"/>
  <c r="X1365" i="1" s="1"/>
  <c r="AD1365" i="1" s="1"/>
  <c r="V1397" i="1"/>
  <c r="W1397" i="1" s="1"/>
  <c r="X1397" i="1" s="1"/>
  <c r="AD1397" i="1" s="1"/>
  <c r="V1429" i="1"/>
  <c r="W1429" i="1" s="1"/>
  <c r="X1429" i="1" s="1"/>
  <c r="AD1429" i="1" s="1"/>
  <c r="V1461" i="1"/>
  <c r="W1461" i="1" s="1"/>
  <c r="X1461" i="1" s="1"/>
  <c r="AD1461" i="1" s="1"/>
  <c r="V1493" i="1"/>
  <c r="W1493" i="1" s="1"/>
  <c r="X1493" i="1" s="1"/>
  <c r="AD1493" i="1" s="1"/>
  <c r="V1525" i="1"/>
  <c r="W1525" i="1" s="1"/>
  <c r="X1525" i="1" s="1"/>
  <c r="AD1525" i="1" s="1"/>
  <c r="V1557" i="1"/>
  <c r="W1557" i="1" s="1"/>
  <c r="X1557" i="1" s="1"/>
  <c r="AD1557" i="1" s="1"/>
  <c r="V1589" i="1"/>
  <c r="W1589" i="1" s="1"/>
  <c r="X1589" i="1" s="1"/>
  <c r="AD1589" i="1" s="1"/>
  <c r="V1621" i="1"/>
  <c r="W1621" i="1" s="1"/>
  <c r="X1621" i="1" s="1"/>
  <c r="AD1621" i="1" s="1"/>
  <c r="V1653" i="1"/>
  <c r="W1653" i="1" s="1"/>
  <c r="X1653" i="1" s="1"/>
  <c r="AD1653" i="1" s="1"/>
  <c r="V1685" i="1"/>
  <c r="W1685" i="1" s="1"/>
  <c r="X1685" i="1" s="1"/>
  <c r="AD1685" i="1" s="1"/>
  <c r="V1717" i="1"/>
  <c r="W1717" i="1" s="1"/>
  <c r="X1717" i="1" s="1"/>
  <c r="AD1717" i="1" s="1"/>
  <c r="V1749" i="1"/>
  <c r="W1749" i="1" s="1"/>
  <c r="X1749" i="1" s="1"/>
  <c r="AD1749" i="1" s="1"/>
  <c r="V1781" i="1"/>
  <c r="W1781" i="1" s="1"/>
  <c r="X1781" i="1" s="1"/>
  <c r="AD1781" i="1" s="1"/>
  <c r="V69" i="1"/>
  <c r="W69" i="1" s="1"/>
  <c r="X69" i="1" s="1"/>
  <c r="AD69" i="1" s="1"/>
  <c r="V197" i="1"/>
  <c r="W197" i="1" s="1"/>
  <c r="X197" i="1" s="1"/>
  <c r="AD197" i="1" s="1"/>
  <c r="V293" i="1"/>
  <c r="W293" i="1" s="1"/>
  <c r="X293" i="1" s="1"/>
  <c r="AD293" i="1" s="1"/>
  <c r="V421" i="1"/>
  <c r="W421" i="1" s="1"/>
  <c r="X421" i="1" s="1"/>
  <c r="AD421" i="1" s="1"/>
  <c r="V517" i="1"/>
  <c r="W517" i="1" s="1"/>
  <c r="X517" i="1" s="1"/>
  <c r="AD517" i="1" s="1"/>
  <c r="V645" i="1"/>
  <c r="W645" i="1" s="1"/>
  <c r="X645" i="1" s="1"/>
  <c r="AD645" i="1" s="1"/>
  <c r="V741" i="1"/>
  <c r="W741" i="1" s="1"/>
  <c r="X741" i="1" s="1"/>
  <c r="AD741" i="1" s="1"/>
  <c r="V837" i="1"/>
  <c r="W837" i="1" s="1"/>
  <c r="X837" i="1" s="1"/>
  <c r="AD837" i="1" s="1"/>
  <c r="V901" i="1"/>
  <c r="W901" i="1" s="1"/>
  <c r="X901" i="1" s="1"/>
  <c r="AD901" i="1" s="1"/>
  <c r="V1029" i="1"/>
  <c r="W1029" i="1" s="1"/>
  <c r="X1029" i="1" s="1"/>
  <c r="AD1029" i="1" s="1"/>
  <c r="V1157" i="1"/>
  <c r="W1157" i="1" s="1"/>
  <c r="X1157" i="1" s="1"/>
  <c r="AD1157" i="1" s="1"/>
  <c r="V1253" i="1"/>
  <c r="W1253" i="1" s="1"/>
  <c r="X1253" i="1" s="1"/>
  <c r="AD1253" i="1" s="1"/>
  <c r="V1349" i="1"/>
  <c r="W1349" i="1" s="1"/>
  <c r="X1349" i="1" s="1"/>
  <c r="AD1349" i="1" s="1"/>
  <c r="V1413" i="1"/>
  <c r="W1413" i="1" s="1"/>
  <c r="X1413" i="1" s="1"/>
  <c r="AD1413" i="1" s="1"/>
  <c r="V1509" i="1"/>
  <c r="W1509" i="1" s="1"/>
  <c r="X1509" i="1" s="1"/>
  <c r="AD1509" i="1" s="1"/>
  <c r="V1605" i="1"/>
  <c r="W1605" i="1" s="1"/>
  <c r="X1605" i="1" s="1"/>
  <c r="AD1605" i="1" s="1"/>
  <c r="V1701" i="1"/>
  <c r="W1701" i="1" s="1"/>
  <c r="X1701" i="1" s="1"/>
  <c r="AD1701" i="1" s="1"/>
  <c r="V12" i="1"/>
  <c r="W12" i="1" s="1"/>
  <c r="X12" i="1" s="1"/>
  <c r="V204" i="1"/>
  <c r="W204" i="1" s="1"/>
  <c r="X204" i="1" s="1"/>
  <c r="AD204" i="1" s="1"/>
  <c r="V396" i="1"/>
  <c r="W396" i="1" s="1"/>
  <c r="X396" i="1" s="1"/>
  <c r="AD396" i="1" s="1"/>
  <c r="V588" i="1"/>
  <c r="W588" i="1" s="1"/>
  <c r="X588" i="1" s="1"/>
  <c r="AD588" i="1" s="1"/>
  <c r="V780" i="1"/>
  <c r="W780" i="1" s="1"/>
  <c r="X780" i="1" s="1"/>
  <c r="AD780" i="1" s="1"/>
  <c r="V940" i="1"/>
  <c r="W940" i="1" s="1"/>
  <c r="X940" i="1" s="1"/>
  <c r="AD940" i="1" s="1"/>
  <c r="V1164" i="1"/>
  <c r="W1164" i="1" s="1"/>
  <c r="X1164" i="1" s="1"/>
  <c r="AD1164" i="1" s="1"/>
  <c r="V1388" i="1"/>
  <c r="W1388" i="1" s="1"/>
  <c r="X1388" i="1" s="1"/>
  <c r="AD1388" i="1" s="1"/>
  <c r="V1580" i="1"/>
  <c r="W1580" i="1" s="1"/>
  <c r="X1580" i="1" s="1"/>
  <c r="AD1580" i="1" s="1"/>
  <c r="V1772" i="1"/>
  <c r="W1772" i="1" s="1"/>
  <c r="X1772" i="1" s="1"/>
  <c r="AD1772" i="1" s="1"/>
  <c r="V28" i="1"/>
  <c r="W28" i="1" s="1"/>
  <c r="X28" i="1" s="1"/>
  <c r="AD28" i="1" s="1"/>
  <c r="V60" i="1"/>
  <c r="W60" i="1" s="1"/>
  <c r="X60" i="1" s="1"/>
  <c r="AD60" i="1" s="1"/>
  <c r="V92" i="1"/>
  <c r="W92" i="1" s="1"/>
  <c r="X92" i="1" s="1"/>
  <c r="AD92" i="1" s="1"/>
  <c r="V124" i="1"/>
  <c r="W124" i="1" s="1"/>
  <c r="X124" i="1" s="1"/>
  <c r="AD124" i="1" s="1"/>
  <c r="V156" i="1"/>
  <c r="W156" i="1" s="1"/>
  <c r="X156" i="1" s="1"/>
  <c r="AD156" i="1" s="1"/>
  <c r="V188" i="1"/>
  <c r="W188" i="1" s="1"/>
  <c r="X188" i="1" s="1"/>
  <c r="AD188" i="1" s="1"/>
  <c r="V220" i="1"/>
  <c r="W220" i="1" s="1"/>
  <c r="X220" i="1" s="1"/>
  <c r="AD220" i="1" s="1"/>
  <c r="V252" i="1"/>
  <c r="W252" i="1" s="1"/>
  <c r="X252" i="1" s="1"/>
  <c r="AD252" i="1" s="1"/>
  <c r="V284" i="1"/>
  <c r="W284" i="1" s="1"/>
  <c r="X284" i="1" s="1"/>
  <c r="AD284" i="1" s="1"/>
  <c r="V316" i="1"/>
  <c r="W316" i="1" s="1"/>
  <c r="X316" i="1" s="1"/>
  <c r="AD316" i="1" s="1"/>
  <c r="V348" i="1"/>
  <c r="W348" i="1" s="1"/>
  <c r="X348" i="1" s="1"/>
  <c r="AD348" i="1" s="1"/>
  <c r="V380" i="1"/>
  <c r="W380" i="1" s="1"/>
  <c r="X380" i="1" s="1"/>
  <c r="AD380" i="1" s="1"/>
  <c r="V412" i="1"/>
  <c r="W412" i="1" s="1"/>
  <c r="X412" i="1" s="1"/>
  <c r="AD412" i="1" s="1"/>
  <c r="V444" i="1"/>
  <c r="W444" i="1" s="1"/>
  <c r="X444" i="1" s="1"/>
  <c r="AD444" i="1" s="1"/>
  <c r="V476" i="1"/>
  <c r="W476" i="1" s="1"/>
  <c r="X476" i="1" s="1"/>
  <c r="AD476" i="1" s="1"/>
  <c r="V508" i="1"/>
  <c r="W508" i="1" s="1"/>
  <c r="X508" i="1" s="1"/>
  <c r="AD508" i="1" s="1"/>
  <c r="V540" i="1"/>
  <c r="W540" i="1" s="1"/>
  <c r="X540" i="1" s="1"/>
  <c r="AD540" i="1" s="1"/>
  <c r="V572" i="1"/>
  <c r="W572" i="1" s="1"/>
  <c r="X572" i="1" s="1"/>
  <c r="AD572" i="1" s="1"/>
  <c r="V604" i="1"/>
  <c r="W604" i="1" s="1"/>
  <c r="X604" i="1" s="1"/>
  <c r="AD604" i="1" s="1"/>
  <c r="V636" i="1"/>
  <c r="W636" i="1" s="1"/>
  <c r="X636" i="1" s="1"/>
  <c r="AD636" i="1" s="1"/>
  <c r="V668" i="1"/>
  <c r="W668" i="1" s="1"/>
  <c r="X668" i="1" s="1"/>
  <c r="AD668" i="1" s="1"/>
  <c r="V700" i="1"/>
  <c r="W700" i="1" s="1"/>
  <c r="X700" i="1" s="1"/>
  <c r="AD700" i="1" s="1"/>
  <c r="V732" i="1"/>
  <c r="W732" i="1" s="1"/>
  <c r="X732" i="1" s="1"/>
  <c r="AD732" i="1" s="1"/>
  <c r="V764" i="1"/>
  <c r="W764" i="1" s="1"/>
  <c r="X764" i="1" s="1"/>
  <c r="AD764" i="1" s="1"/>
  <c r="V796" i="1"/>
  <c r="W796" i="1" s="1"/>
  <c r="X796" i="1" s="1"/>
  <c r="AD796" i="1" s="1"/>
  <c r="V828" i="1"/>
  <c r="W828" i="1" s="1"/>
  <c r="X828" i="1" s="1"/>
  <c r="AD828" i="1" s="1"/>
  <c r="V860" i="1"/>
  <c r="W860" i="1" s="1"/>
  <c r="X860" i="1" s="1"/>
  <c r="AD860" i="1" s="1"/>
  <c r="V892" i="1"/>
  <c r="W892" i="1" s="1"/>
  <c r="X892" i="1" s="1"/>
  <c r="AD892" i="1" s="1"/>
  <c r="V924" i="1"/>
  <c r="W924" i="1" s="1"/>
  <c r="X924" i="1" s="1"/>
  <c r="AD924" i="1" s="1"/>
  <c r="V956" i="1"/>
  <c r="W956" i="1" s="1"/>
  <c r="X956" i="1" s="1"/>
  <c r="AD956" i="1" s="1"/>
  <c r="V988" i="1"/>
  <c r="W988" i="1" s="1"/>
  <c r="X988" i="1" s="1"/>
  <c r="AD988" i="1" s="1"/>
  <c r="V1020" i="1"/>
  <c r="W1020" i="1" s="1"/>
  <c r="X1020" i="1" s="1"/>
  <c r="AD1020" i="1" s="1"/>
  <c r="V1052" i="1"/>
  <c r="W1052" i="1" s="1"/>
  <c r="X1052" i="1" s="1"/>
  <c r="AD1052" i="1" s="1"/>
  <c r="V1084" i="1"/>
  <c r="W1084" i="1" s="1"/>
  <c r="X1084" i="1" s="1"/>
  <c r="AD1084" i="1" s="1"/>
  <c r="V1116" i="1"/>
  <c r="W1116" i="1" s="1"/>
  <c r="X1116" i="1" s="1"/>
  <c r="AD1116" i="1" s="1"/>
  <c r="V1148" i="1"/>
  <c r="W1148" i="1" s="1"/>
  <c r="X1148" i="1" s="1"/>
  <c r="AD1148" i="1" s="1"/>
  <c r="V1180" i="1"/>
  <c r="W1180" i="1" s="1"/>
  <c r="X1180" i="1" s="1"/>
  <c r="AD1180" i="1" s="1"/>
  <c r="V1212" i="1"/>
  <c r="W1212" i="1" s="1"/>
  <c r="X1212" i="1" s="1"/>
  <c r="AD1212" i="1" s="1"/>
  <c r="V1244" i="1"/>
  <c r="W1244" i="1" s="1"/>
  <c r="X1244" i="1" s="1"/>
  <c r="AD1244" i="1" s="1"/>
  <c r="V1276" i="1"/>
  <c r="W1276" i="1" s="1"/>
  <c r="X1276" i="1" s="1"/>
  <c r="AD1276" i="1" s="1"/>
  <c r="V1308" i="1"/>
  <c r="W1308" i="1" s="1"/>
  <c r="X1308" i="1" s="1"/>
  <c r="AD1308" i="1" s="1"/>
  <c r="V1340" i="1"/>
  <c r="W1340" i="1" s="1"/>
  <c r="X1340" i="1" s="1"/>
  <c r="AD1340" i="1" s="1"/>
  <c r="V1372" i="1"/>
  <c r="W1372" i="1" s="1"/>
  <c r="X1372" i="1" s="1"/>
  <c r="AD1372" i="1" s="1"/>
  <c r="V1404" i="1"/>
  <c r="W1404" i="1" s="1"/>
  <c r="X1404" i="1" s="1"/>
  <c r="AD1404" i="1" s="1"/>
  <c r="V1436" i="1"/>
  <c r="W1436" i="1" s="1"/>
  <c r="X1436" i="1" s="1"/>
  <c r="AD1436" i="1" s="1"/>
  <c r="V1468" i="1"/>
  <c r="W1468" i="1" s="1"/>
  <c r="X1468" i="1" s="1"/>
  <c r="AD1468" i="1" s="1"/>
  <c r="V1500" i="1"/>
  <c r="W1500" i="1" s="1"/>
  <c r="X1500" i="1" s="1"/>
  <c r="AD1500" i="1" s="1"/>
  <c r="V1532" i="1"/>
  <c r="W1532" i="1" s="1"/>
  <c r="X1532" i="1" s="1"/>
  <c r="AD1532" i="1" s="1"/>
  <c r="V1564" i="1"/>
  <c r="W1564" i="1" s="1"/>
  <c r="X1564" i="1" s="1"/>
  <c r="AD1564" i="1" s="1"/>
  <c r="V1596" i="1"/>
  <c r="W1596" i="1" s="1"/>
  <c r="X1596" i="1" s="1"/>
  <c r="AD1596" i="1" s="1"/>
  <c r="V1628" i="1"/>
  <c r="W1628" i="1" s="1"/>
  <c r="X1628" i="1" s="1"/>
  <c r="AD1628" i="1" s="1"/>
  <c r="V1660" i="1"/>
  <c r="W1660" i="1" s="1"/>
  <c r="X1660" i="1" s="1"/>
  <c r="AD1660" i="1" s="1"/>
  <c r="V1692" i="1"/>
  <c r="W1692" i="1" s="1"/>
  <c r="X1692" i="1" s="1"/>
  <c r="AD1692" i="1" s="1"/>
  <c r="V1724" i="1"/>
  <c r="W1724" i="1" s="1"/>
  <c r="X1724" i="1" s="1"/>
  <c r="AD1724" i="1" s="1"/>
  <c r="V1756" i="1"/>
  <c r="W1756" i="1" s="1"/>
  <c r="X1756" i="1" s="1"/>
  <c r="AD1756" i="1" s="1"/>
  <c r="V1788" i="1"/>
  <c r="W1788" i="1" s="1"/>
  <c r="X1788" i="1" s="1"/>
  <c r="AD1788" i="1" s="1"/>
  <c r="V5" i="1"/>
  <c r="W5" i="1" s="1"/>
  <c r="X5" i="1" s="1"/>
  <c r="V101" i="1"/>
  <c r="W101" i="1" s="1"/>
  <c r="X101" i="1" s="1"/>
  <c r="AD101" i="1" s="1"/>
  <c r="V165" i="1"/>
  <c r="W165" i="1" s="1"/>
  <c r="X165" i="1" s="1"/>
  <c r="AD165" i="1" s="1"/>
  <c r="V261" i="1"/>
  <c r="W261" i="1" s="1"/>
  <c r="X261" i="1" s="1"/>
  <c r="AD261" i="1" s="1"/>
  <c r="V357" i="1"/>
  <c r="W357" i="1" s="1"/>
  <c r="X357" i="1" s="1"/>
  <c r="AD357" i="1" s="1"/>
  <c r="V485" i="1"/>
  <c r="W485" i="1" s="1"/>
  <c r="X485" i="1" s="1"/>
  <c r="AD485" i="1" s="1"/>
  <c r="V613" i="1"/>
  <c r="W613" i="1" s="1"/>
  <c r="X613" i="1" s="1"/>
  <c r="AD613" i="1" s="1"/>
  <c r="V709" i="1"/>
  <c r="W709" i="1" s="1"/>
  <c r="X709" i="1" s="1"/>
  <c r="AD709" i="1" s="1"/>
  <c r="V869" i="1"/>
  <c r="W869" i="1" s="1"/>
  <c r="X869" i="1" s="1"/>
  <c r="AD869" i="1" s="1"/>
  <c r="V997" i="1"/>
  <c r="W997" i="1" s="1"/>
  <c r="X997" i="1" s="1"/>
  <c r="AD997" i="1" s="1"/>
  <c r="V1125" i="1"/>
  <c r="W1125" i="1" s="1"/>
  <c r="X1125" i="1" s="1"/>
  <c r="AD1125" i="1" s="1"/>
  <c r="V1189" i="1"/>
  <c r="W1189" i="1" s="1"/>
  <c r="X1189" i="1" s="1"/>
  <c r="AD1189" i="1" s="1"/>
  <c r="V1317" i="1"/>
  <c r="W1317" i="1" s="1"/>
  <c r="X1317" i="1" s="1"/>
  <c r="AD1317" i="1" s="1"/>
  <c r="V1445" i="1"/>
  <c r="W1445" i="1" s="1"/>
  <c r="X1445" i="1" s="1"/>
  <c r="AD1445" i="1" s="1"/>
  <c r="V1573" i="1"/>
  <c r="W1573" i="1" s="1"/>
  <c r="X1573" i="1" s="1"/>
  <c r="AD1573" i="1" s="1"/>
  <c r="V1733" i="1"/>
  <c r="W1733" i="1" s="1"/>
  <c r="X1733" i="1" s="1"/>
  <c r="AD1733" i="1" s="1"/>
  <c r="V108" i="1"/>
  <c r="W108" i="1" s="1"/>
  <c r="X108" i="1" s="1"/>
  <c r="AD108" i="1" s="1"/>
  <c r="V236" i="1"/>
  <c r="W236" i="1" s="1"/>
  <c r="X236" i="1" s="1"/>
  <c r="AD236" i="1" s="1"/>
  <c r="V364" i="1"/>
  <c r="W364" i="1" s="1"/>
  <c r="X364" i="1" s="1"/>
  <c r="AD364" i="1" s="1"/>
  <c r="V492" i="1"/>
  <c r="W492" i="1" s="1"/>
  <c r="X492" i="1" s="1"/>
  <c r="AD492" i="1" s="1"/>
  <c r="V652" i="1"/>
  <c r="W652" i="1" s="1"/>
  <c r="X652" i="1" s="1"/>
  <c r="AD652" i="1" s="1"/>
  <c r="V844" i="1"/>
  <c r="W844" i="1" s="1"/>
  <c r="X844" i="1" s="1"/>
  <c r="AD844" i="1" s="1"/>
  <c r="V1004" i="1"/>
  <c r="W1004" i="1" s="1"/>
  <c r="X1004" i="1" s="1"/>
  <c r="AD1004" i="1" s="1"/>
  <c r="V1196" i="1"/>
  <c r="W1196" i="1" s="1"/>
  <c r="X1196" i="1" s="1"/>
  <c r="AD1196" i="1" s="1"/>
  <c r="V1292" i="1"/>
  <c r="W1292" i="1" s="1"/>
  <c r="X1292" i="1" s="1"/>
  <c r="AD1292" i="1" s="1"/>
  <c r="V1484" i="1"/>
  <c r="W1484" i="1" s="1"/>
  <c r="X1484" i="1" s="1"/>
  <c r="AD1484" i="1" s="1"/>
  <c r="V1676" i="1"/>
  <c r="W1676" i="1" s="1"/>
  <c r="X1676" i="1" s="1"/>
  <c r="AD1676" i="1" s="1"/>
  <c r="V29" i="1"/>
  <c r="W29" i="1" s="1"/>
  <c r="X29" i="1" s="1"/>
  <c r="AD29" i="1" s="1"/>
  <c r="V61" i="1"/>
  <c r="W61" i="1" s="1"/>
  <c r="X61" i="1" s="1"/>
  <c r="AD61" i="1" s="1"/>
  <c r="V93" i="1"/>
  <c r="W93" i="1" s="1"/>
  <c r="X93" i="1" s="1"/>
  <c r="AD93" i="1" s="1"/>
  <c r="V125" i="1"/>
  <c r="W125" i="1" s="1"/>
  <c r="X125" i="1" s="1"/>
  <c r="AD125" i="1" s="1"/>
  <c r="V157" i="1"/>
  <c r="W157" i="1" s="1"/>
  <c r="X157" i="1" s="1"/>
  <c r="AD157" i="1" s="1"/>
  <c r="V189" i="1"/>
  <c r="W189" i="1" s="1"/>
  <c r="X189" i="1" s="1"/>
  <c r="AD189" i="1" s="1"/>
  <c r="V221" i="1"/>
  <c r="W221" i="1" s="1"/>
  <c r="X221" i="1" s="1"/>
  <c r="AD221" i="1" s="1"/>
  <c r="V253" i="1"/>
  <c r="W253" i="1" s="1"/>
  <c r="X253" i="1" s="1"/>
  <c r="AD253" i="1" s="1"/>
  <c r="V285" i="1"/>
  <c r="W285" i="1" s="1"/>
  <c r="X285" i="1" s="1"/>
  <c r="AD285" i="1" s="1"/>
  <c r="V317" i="1"/>
  <c r="W317" i="1" s="1"/>
  <c r="X317" i="1" s="1"/>
  <c r="AD317" i="1" s="1"/>
  <c r="V349" i="1"/>
  <c r="W349" i="1" s="1"/>
  <c r="X349" i="1" s="1"/>
  <c r="AD349" i="1" s="1"/>
  <c r="V381" i="1"/>
  <c r="W381" i="1" s="1"/>
  <c r="X381" i="1" s="1"/>
  <c r="AD381" i="1" s="1"/>
  <c r="V413" i="1"/>
  <c r="W413" i="1" s="1"/>
  <c r="X413" i="1" s="1"/>
  <c r="AD413" i="1" s="1"/>
  <c r="V445" i="1"/>
  <c r="W445" i="1" s="1"/>
  <c r="X445" i="1" s="1"/>
  <c r="AD445" i="1" s="1"/>
  <c r="V477" i="1"/>
  <c r="W477" i="1" s="1"/>
  <c r="X477" i="1" s="1"/>
  <c r="AD477" i="1" s="1"/>
  <c r="V509" i="1"/>
  <c r="W509" i="1" s="1"/>
  <c r="X509" i="1" s="1"/>
  <c r="AD509" i="1" s="1"/>
  <c r="V541" i="1"/>
  <c r="W541" i="1" s="1"/>
  <c r="X541" i="1" s="1"/>
  <c r="AD541" i="1" s="1"/>
  <c r="V573" i="1"/>
  <c r="W573" i="1" s="1"/>
  <c r="X573" i="1" s="1"/>
  <c r="AD573" i="1" s="1"/>
  <c r="V605" i="1"/>
  <c r="W605" i="1" s="1"/>
  <c r="X605" i="1" s="1"/>
  <c r="AD605" i="1" s="1"/>
  <c r="V637" i="1"/>
  <c r="W637" i="1" s="1"/>
  <c r="X637" i="1" s="1"/>
  <c r="AD637" i="1" s="1"/>
  <c r="V669" i="1"/>
  <c r="W669" i="1" s="1"/>
  <c r="X669" i="1" s="1"/>
  <c r="AD669" i="1" s="1"/>
  <c r="V701" i="1"/>
  <c r="W701" i="1" s="1"/>
  <c r="X701" i="1" s="1"/>
  <c r="AD701" i="1" s="1"/>
  <c r="V733" i="1"/>
  <c r="W733" i="1" s="1"/>
  <c r="X733" i="1" s="1"/>
  <c r="AD733" i="1" s="1"/>
  <c r="V765" i="1"/>
  <c r="W765" i="1" s="1"/>
  <c r="X765" i="1" s="1"/>
  <c r="AD765" i="1" s="1"/>
  <c r="V797" i="1"/>
  <c r="W797" i="1" s="1"/>
  <c r="X797" i="1" s="1"/>
  <c r="AD797" i="1" s="1"/>
  <c r="V829" i="1"/>
  <c r="W829" i="1" s="1"/>
  <c r="X829" i="1" s="1"/>
  <c r="AD829" i="1" s="1"/>
  <c r="V861" i="1"/>
  <c r="W861" i="1" s="1"/>
  <c r="X861" i="1" s="1"/>
  <c r="AD861" i="1" s="1"/>
  <c r="V893" i="1"/>
  <c r="W893" i="1" s="1"/>
  <c r="X893" i="1" s="1"/>
  <c r="AD893" i="1" s="1"/>
  <c r="V925" i="1"/>
  <c r="W925" i="1" s="1"/>
  <c r="X925" i="1" s="1"/>
  <c r="AD925" i="1" s="1"/>
  <c r="V957" i="1"/>
  <c r="W957" i="1" s="1"/>
  <c r="X957" i="1" s="1"/>
  <c r="AD957" i="1" s="1"/>
  <c r="V989" i="1"/>
  <c r="W989" i="1" s="1"/>
  <c r="X989" i="1" s="1"/>
  <c r="AD989" i="1" s="1"/>
  <c r="V1021" i="1"/>
  <c r="W1021" i="1" s="1"/>
  <c r="X1021" i="1" s="1"/>
  <c r="AD1021" i="1" s="1"/>
  <c r="V1053" i="1"/>
  <c r="W1053" i="1" s="1"/>
  <c r="X1053" i="1" s="1"/>
  <c r="AD1053" i="1" s="1"/>
  <c r="V1085" i="1"/>
  <c r="W1085" i="1" s="1"/>
  <c r="X1085" i="1" s="1"/>
  <c r="AD1085" i="1" s="1"/>
  <c r="V1117" i="1"/>
  <c r="W1117" i="1" s="1"/>
  <c r="X1117" i="1" s="1"/>
  <c r="AD1117" i="1" s="1"/>
  <c r="V1149" i="1"/>
  <c r="W1149" i="1" s="1"/>
  <c r="X1149" i="1" s="1"/>
  <c r="AD1149" i="1" s="1"/>
  <c r="V1181" i="1"/>
  <c r="W1181" i="1" s="1"/>
  <c r="X1181" i="1" s="1"/>
  <c r="AD1181" i="1" s="1"/>
  <c r="V1213" i="1"/>
  <c r="W1213" i="1" s="1"/>
  <c r="X1213" i="1" s="1"/>
  <c r="AD1213" i="1" s="1"/>
  <c r="V1245" i="1"/>
  <c r="W1245" i="1" s="1"/>
  <c r="X1245" i="1" s="1"/>
  <c r="AD1245" i="1" s="1"/>
  <c r="V1277" i="1"/>
  <c r="W1277" i="1" s="1"/>
  <c r="X1277" i="1" s="1"/>
  <c r="AD1277" i="1" s="1"/>
  <c r="V1309" i="1"/>
  <c r="W1309" i="1" s="1"/>
  <c r="X1309" i="1" s="1"/>
  <c r="AD1309" i="1" s="1"/>
  <c r="V1341" i="1"/>
  <c r="W1341" i="1" s="1"/>
  <c r="X1341" i="1" s="1"/>
  <c r="AD1341" i="1" s="1"/>
  <c r="V1373" i="1"/>
  <c r="W1373" i="1" s="1"/>
  <c r="X1373" i="1" s="1"/>
  <c r="AD1373" i="1" s="1"/>
  <c r="V1405" i="1"/>
  <c r="W1405" i="1" s="1"/>
  <c r="X1405" i="1" s="1"/>
  <c r="AD1405" i="1" s="1"/>
  <c r="V1437" i="1"/>
  <c r="W1437" i="1" s="1"/>
  <c r="X1437" i="1" s="1"/>
  <c r="AD1437" i="1" s="1"/>
  <c r="V1469" i="1"/>
  <c r="W1469" i="1" s="1"/>
  <c r="X1469" i="1" s="1"/>
  <c r="AD1469" i="1" s="1"/>
  <c r="V1501" i="1"/>
  <c r="W1501" i="1" s="1"/>
  <c r="X1501" i="1" s="1"/>
  <c r="AD1501" i="1" s="1"/>
  <c r="V1533" i="1"/>
  <c r="W1533" i="1" s="1"/>
  <c r="X1533" i="1" s="1"/>
  <c r="AD1533" i="1" s="1"/>
  <c r="V1565" i="1"/>
  <c r="W1565" i="1" s="1"/>
  <c r="X1565" i="1" s="1"/>
  <c r="AD1565" i="1" s="1"/>
  <c r="V1597" i="1"/>
  <c r="W1597" i="1" s="1"/>
  <c r="X1597" i="1" s="1"/>
  <c r="AD1597" i="1" s="1"/>
  <c r="V1629" i="1"/>
  <c r="W1629" i="1" s="1"/>
  <c r="X1629" i="1" s="1"/>
  <c r="AD1629" i="1" s="1"/>
  <c r="V1661" i="1"/>
  <c r="W1661" i="1" s="1"/>
  <c r="X1661" i="1" s="1"/>
  <c r="AD1661" i="1" s="1"/>
  <c r="V1693" i="1"/>
  <c r="W1693" i="1" s="1"/>
  <c r="X1693" i="1" s="1"/>
  <c r="AD1693" i="1" s="1"/>
  <c r="V1725" i="1"/>
  <c r="W1725" i="1" s="1"/>
  <c r="X1725" i="1" s="1"/>
  <c r="AD1725" i="1" s="1"/>
  <c r="V1757" i="1"/>
  <c r="W1757" i="1" s="1"/>
  <c r="X1757" i="1" s="1"/>
  <c r="AD1757" i="1" s="1"/>
  <c r="V1789" i="1"/>
  <c r="W1789" i="1" s="1"/>
  <c r="X1789" i="1" s="1"/>
  <c r="AD1789" i="1" s="1"/>
  <c r="V37" i="1"/>
  <c r="W37" i="1" s="1"/>
  <c r="X37" i="1" s="1"/>
  <c r="AD37" i="1" s="1"/>
  <c r="V229" i="1"/>
  <c r="W229" i="1" s="1"/>
  <c r="X229" i="1" s="1"/>
  <c r="AD229" i="1" s="1"/>
  <c r="V325" i="1"/>
  <c r="W325" i="1" s="1"/>
  <c r="X325" i="1" s="1"/>
  <c r="AD325" i="1" s="1"/>
  <c r="V453" i="1"/>
  <c r="W453" i="1" s="1"/>
  <c r="X453" i="1" s="1"/>
  <c r="AD453" i="1" s="1"/>
  <c r="V549" i="1"/>
  <c r="W549" i="1" s="1"/>
  <c r="X549" i="1" s="1"/>
  <c r="AD549" i="1" s="1"/>
  <c r="V677" i="1"/>
  <c r="W677" i="1" s="1"/>
  <c r="X677" i="1" s="1"/>
  <c r="AD677" i="1" s="1"/>
  <c r="V805" i="1"/>
  <c r="W805" i="1" s="1"/>
  <c r="X805" i="1" s="1"/>
  <c r="AD805" i="1" s="1"/>
  <c r="V965" i="1"/>
  <c r="W965" i="1" s="1"/>
  <c r="X965" i="1" s="1"/>
  <c r="AD965" i="1" s="1"/>
  <c r="V1061" i="1"/>
  <c r="W1061" i="1" s="1"/>
  <c r="X1061" i="1" s="1"/>
  <c r="AD1061" i="1" s="1"/>
  <c r="V1285" i="1"/>
  <c r="W1285" i="1" s="1"/>
  <c r="X1285" i="1" s="1"/>
  <c r="AD1285" i="1" s="1"/>
  <c r="V1477" i="1"/>
  <c r="W1477" i="1" s="1"/>
  <c r="X1477" i="1" s="1"/>
  <c r="AD1477" i="1" s="1"/>
  <c r="V1669" i="1"/>
  <c r="W1669" i="1" s="1"/>
  <c r="X1669" i="1" s="1"/>
  <c r="AD1669" i="1" s="1"/>
  <c r="V1797" i="1"/>
  <c r="W1797" i="1" s="1"/>
  <c r="X1797" i="1" s="1"/>
  <c r="AD1797" i="1" s="1"/>
  <c r="V268" i="1"/>
  <c r="W268" i="1" s="1"/>
  <c r="X268" i="1" s="1"/>
  <c r="AD268" i="1" s="1"/>
  <c r="V716" i="1"/>
  <c r="W716" i="1" s="1"/>
  <c r="X716" i="1" s="1"/>
  <c r="AD716" i="1" s="1"/>
  <c r="V1068" i="1"/>
  <c r="W1068" i="1" s="1"/>
  <c r="X1068" i="1" s="1"/>
  <c r="AD1068" i="1" s="1"/>
  <c r="V1356" i="1"/>
  <c r="W1356" i="1" s="1"/>
  <c r="X1356" i="1" s="1"/>
  <c r="AD1356" i="1" s="1"/>
  <c r="V1612" i="1"/>
  <c r="W1612" i="1" s="1"/>
  <c r="X1612" i="1" s="1"/>
  <c r="AD1612" i="1" s="1"/>
  <c r="V36" i="1"/>
  <c r="W36" i="1" s="1"/>
  <c r="X36" i="1" s="1"/>
  <c r="AD36" i="1" s="1"/>
  <c r="V68" i="1"/>
  <c r="W68" i="1" s="1"/>
  <c r="X68" i="1" s="1"/>
  <c r="AD68" i="1" s="1"/>
  <c r="V100" i="1"/>
  <c r="W100" i="1" s="1"/>
  <c r="X100" i="1" s="1"/>
  <c r="AD100" i="1" s="1"/>
  <c r="V132" i="1"/>
  <c r="W132" i="1" s="1"/>
  <c r="X132" i="1" s="1"/>
  <c r="AD132" i="1" s="1"/>
  <c r="V164" i="1"/>
  <c r="W164" i="1" s="1"/>
  <c r="X164" i="1" s="1"/>
  <c r="AD164" i="1" s="1"/>
  <c r="V196" i="1"/>
  <c r="W196" i="1" s="1"/>
  <c r="X196" i="1" s="1"/>
  <c r="AD196" i="1" s="1"/>
  <c r="V228" i="1"/>
  <c r="W228" i="1" s="1"/>
  <c r="X228" i="1" s="1"/>
  <c r="AD228" i="1" s="1"/>
  <c r="V260" i="1"/>
  <c r="W260" i="1" s="1"/>
  <c r="X260" i="1" s="1"/>
  <c r="AD260" i="1" s="1"/>
  <c r="V292" i="1"/>
  <c r="W292" i="1" s="1"/>
  <c r="X292" i="1" s="1"/>
  <c r="AD292" i="1" s="1"/>
  <c r="V324" i="1"/>
  <c r="W324" i="1" s="1"/>
  <c r="X324" i="1" s="1"/>
  <c r="AD324" i="1" s="1"/>
  <c r="V356" i="1"/>
  <c r="W356" i="1" s="1"/>
  <c r="X356" i="1" s="1"/>
  <c r="AD356" i="1" s="1"/>
  <c r="V388" i="1"/>
  <c r="W388" i="1" s="1"/>
  <c r="X388" i="1" s="1"/>
  <c r="AD388" i="1" s="1"/>
  <c r="V420" i="1"/>
  <c r="W420" i="1" s="1"/>
  <c r="X420" i="1" s="1"/>
  <c r="AD420" i="1" s="1"/>
  <c r="V452" i="1"/>
  <c r="W452" i="1" s="1"/>
  <c r="X452" i="1" s="1"/>
  <c r="AD452" i="1" s="1"/>
  <c r="V484" i="1"/>
  <c r="W484" i="1" s="1"/>
  <c r="X484" i="1" s="1"/>
  <c r="AD484" i="1" s="1"/>
  <c r="V516" i="1"/>
  <c r="W516" i="1" s="1"/>
  <c r="X516" i="1" s="1"/>
  <c r="AD516" i="1" s="1"/>
  <c r="V548" i="1"/>
  <c r="W548" i="1" s="1"/>
  <c r="X548" i="1" s="1"/>
  <c r="AD548" i="1" s="1"/>
  <c r="V580" i="1"/>
  <c r="W580" i="1" s="1"/>
  <c r="X580" i="1" s="1"/>
  <c r="AD580" i="1" s="1"/>
  <c r="V612" i="1"/>
  <c r="W612" i="1" s="1"/>
  <c r="X612" i="1" s="1"/>
  <c r="AD612" i="1" s="1"/>
  <c r="V644" i="1"/>
  <c r="W644" i="1" s="1"/>
  <c r="X644" i="1" s="1"/>
  <c r="AD644" i="1" s="1"/>
  <c r="V676" i="1"/>
  <c r="W676" i="1" s="1"/>
  <c r="X676" i="1" s="1"/>
  <c r="AD676" i="1" s="1"/>
  <c r="V708" i="1"/>
  <c r="W708" i="1" s="1"/>
  <c r="X708" i="1" s="1"/>
  <c r="AD708" i="1" s="1"/>
  <c r="V740" i="1"/>
  <c r="W740" i="1" s="1"/>
  <c r="X740" i="1" s="1"/>
  <c r="AD740" i="1" s="1"/>
  <c r="V772" i="1"/>
  <c r="W772" i="1" s="1"/>
  <c r="X772" i="1" s="1"/>
  <c r="AD772" i="1" s="1"/>
  <c r="V804" i="1"/>
  <c r="W804" i="1" s="1"/>
  <c r="X804" i="1" s="1"/>
  <c r="AD804" i="1" s="1"/>
  <c r="V836" i="1"/>
  <c r="W836" i="1" s="1"/>
  <c r="X836" i="1" s="1"/>
  <c r="AD836" i="1" s="1"/>
  <c r="V868" i="1"/>
  <c r="W868" i="1" s="1"/>
  <c r="X868" i="1" s="1"/>
  <c r="AD868" i="1" s="1"/>
  <c r="V900" i="1"/>
  <c r="W900" i="1" s="1"/>
  <c r="X900" i="1" s="1"/>
  <c r="AD900" i="1" s="1"/>
  <c r="V932" i="1"/>
  <c r="W932" i="1" s="1"/>
  <c r="X932" i="1" s="1"/>
  <c r="AD932" i="1" s="1"/>
  <c r="V964" i="1"/>
  <c r="W964" i="1" s="1"/>
  <c r="X964" i="1" s="1"/>
  <c r="AD964" i="1" s="1"/>
  <c r="V996" i="1"/>
  <c r="W996" i="1" s="1"/>
  <c r="X996" i="1" s="1"/>
  <c r="AD996" i="1" s="1"/>
  <c r="V1028" i="1"/>
  <c r="W1028" i="1" s="1"/>
  <c r="X1028" i="1" s="1"/>
  <c r="AD1028" i="1" s="1"/>
  <c r="V1060" i="1"/>
  <c r="W1060" i="1" s="1"/>
  <c r="X1060" i="1" s="1"/>
  <c r="AD1060" i="1" s="1"/>
  <c r="V1092" i="1"/>
  <c r="W1092" i="1" s="1"/>
  <c r="X1092" i="1" s="1"/>
  <c r="AD1092" i="1" s="1"/>
  <c r="V1124" i="1"/>
  <c r="W1124" i="1" s="1"/>
  <c r="X1124" i="1" s="1"/>
  <c r="AD1124" i="1" s="1"/>
  <c r="V1156" i="1"/>
  <c r="W1156" i="1" s="1"/>
  <c r="X1156" i="1" s="1"/>
  <c r="AD1156" i="1" s="1"/>
  <c r="V1188" i="1"/>
  <c r="W1188" i="1" s="1"/>
  <c r="X1188" i="1" s="1"/>
  <c r="AD1188" i="1" s="1"/>
  <c r="V1220" i="1"/>
  <c r="W1220" i="1" s="1"/>
  <c r="X1220" i="1" s="1"/>
  <c r="AD1220" i="1" s="1"/>
  <c r="V1252" i="1"/>
  <c r="W1252" i="1" s="1"/>
  <c r="X1252" i="1" s="1"/>
  <c r="AD1252" i="1" s="1"/>
  <c r="V1284" i="1"/>
  <c r="W1284" i="1" s="1"/>
  <c r="X1284" i="1" s="1"/>
  <c r="AD1284" i="1" s="1"/>
  <c r="V1316" i="1"/>
  <c r="W1316" i="1" s="1"/>
  <c r="X1316" i="1" s="1"/>
  <c r="AD1316" i="1" s="1"/>
  <c r="V1348" i="1"/>
  <c r="W1348" i="1" s="1"/>
  <c r="X1348" i="1" s="1"/>
  <c r="AD1348" i="1" s="1"/>
  <c r="V1380" i="1"/>
  <c r="W1380" i="1" s="1"/>
  <c r="X1380" i="1" s="1"/>
  <c r="AD1380" i="1" s="1"/>
  <c r="V1412" i="1"/>
  <c r="W1412" i="1" s="1"/>
  <c r="X1412" i="1" s="1"/>
  <c r="AD1412" i="1" s="1"/>
  <c r="V1444" i="1"/>
  <c r="W1444" i="1" s="1"/>
  <c r="X1444" i="1" s="1"/>
  <c r="AD1444" i="1" s="1"/>
  <c r="V1476" i="1"/>
  <c r="W1476" i="1" s="1"/>
  <c r="X1476" i="1" s="1"/>
  <c r="AD1476" i="1" s="1"/>
  <c r="V1508" i="1"/>
  <c r="W1508" i="1" s="1"/>
  <c r="X1508" i="1" s="1"/>
  <c r="AD1508" i="1" s="1"/>
  <c r="V1540" i="1"/>
  <c r="W1540" i="1" s="1"/>
  <c r="X1540" i="1" s="1"/>
  <c r="AD1540" i="1" s="1"/>
  <c r="V1572" i="1"/>
  <c r="W1572" i="1" s="1"/>
  <c r="X1572" i="1" s="1"/>
  <c r="AD1572" i="1" s="1"/>
  <c r="V1604" i="1"/>
  <c r="W1604" i="1" s="1"/>
  <c r="X1604" i="1" s="1"/>
  <c r="AD1604" i="1" s="1"/>
  <c r="V1636" i="1"/>
  <c r="W1636" i="1" s="1"/>
  <c r="X1636" i="1" s="1"/>
  <c r="AD1636" i="1" s="1"/>
  <c r="V1668" i="1"/>
  <c r="W1668" i="1" s="1"/>
  <c r="X1668" i="1" s="1"/>
  <c r="AD1668" i="1" s="1"/>
  <c r="V1700" i="1"/>
  <c r="W1700" i="1" s="1"/>
  <c r="X1700" i="1" s="1"/>
  <c r="AD1700" i="1" s="1"/>
  <c r="V1732" i="1"/>
  <c r="W1732" i="1" s="1"/>
  <c r="X1732" i="1" s="1"/>
  <c r="AD1732" i="1" s="1"/>
  <c r="V1764" i="1"/>
  <c r="W1764" i="1" s="1"/>
  <c r="X1764" i="1" s="1"/>
  <c r="AD1764" i="1" s="1"/>
  <c r="V1796" i="1"/>
  <c r="W1796" i="1" s="1"/>
  <c r="X1796" i="1" s="1"/>
  <c r="AD1796" i="1" s="1"/>
  <c r="V133" i="1"/>
  <c r="W133" i="1" s="1"/>
  <c r="X133" i="1" s="1"/>
  <c r="AD133" i="1" s="1"/>
  <c r="V389" i="1"/>
  <c r="W389" i="1" s="1"/>
  <c r="X389" i="1" s="1"/>
  <c r="AD389" i="1" s="1"/>
  <c r="V581" i="1"/>
  <c r="W581" i="1" s="1"/>
  <c r="X581" i="1" s="1"/>
  <c r="AD581" i="1" s="1"/>
  <c r="V773" i="1"/>
  <c r="W773" i="1" s="1"/>
  <c r="X773" i="1" s="1"/>
  <c r="AD773" i="1" s="1"/>
  <c r="V933" i="1"/>
  <c r="W933" i="1" s="1"/>
  <c r="X933" i="1" s="1"/>
  <c r="AD933" i="1" s="1"/>
  <c r="V1093" i="1"/>
  <c r="W1093" i="1" s="1"/>
  <c r="X1093" i="1" s="1"/>
  <c r="AD1093" i="1" s="1"/>
  <c r="V1221" i="1"/>
  <c r="W1221" i="1" s="1"/>
  <c r="X1221" i="1" s="1"/>
  <c r="AD1221" i="1" s="1"/>
  <c r="V1381" i="1"/>
  <c r="W1381" i="1" s="1"/>
  <c r="X1381" i="1" s="1"/>
  <c r="AD1381" i="1" s="1"/>
  <c r="V1541" i="1"/>
  <c r="W1541" i="1" s="1"/>
  <c r="X1541" i="1" s="1"/>
  <c r="AD1541" i="1" s="1"/>
  <c r="V1637" i="1"/>
  <c r="W1637" i="1" s="1"/>
  <c r="X1637" i="1" s="1"/>
  <c r="AD1637" i="1" s="1"/>
  <c r="V1765" i="1"/>
  <c r="W1765" i="1" s="1"/>
  <c r="X1765" i="1" s="1"/>
  <c r="AD1765" i="1" s="1"/>
  <c r="V76" i="1"/>
  <c r="W76" i="1" s="1"/>
  <c r="X76" i="1" s="1"/>
  <c r="AD76" i="1" s="1"/>
  <c r="V172" i="1"/>
  <c r="W172" i="1" s="1"/>
  <c r="X172" i="1" s="1"/>
  <c r="AD172" i="1" s="1"/>
  <c r="V300" i="1"/>
  <c r="W300" i="1" s="1"/>
  <c r="X300" i="1" s="1"/>
  <c r="AD300" i="1" s="1"/>
  <c r="V460" i="1"/>
  <c r="W460" i="1" s="1"/>
  <c r="X460" i="1" s="1"/>
  <c r="AD460" i="1" s="1"/>
  <c r="V556" i="1"/>
  <c r="W556" i="1" s="1"/>
  <c r="X556" i="1" s="1"/>
  <c r="AD556" i="1" s="1"/>
  <c r="V684" i="1"/>
  <c r="W684" i="1" s="1"/>
  <c r="X684" i="1" s="1"/>
  <c r="AD684" i="1" s="1"/>
  <c r="V812" i="1"/>
  <c r="W812" i="1" s="1"/>
  <c r="X812" i="1" s="1"/>
  <c r="AD812" i="1" s="1"/>
  <c r="V908" i="1"/>
  <c r="W908" i="1" s="1"/>
  <c r="X908" i="1" s="1"/>
  <c r="AD908" i="1" s="1"/>
  <c r="V1036" i="1"/>
  <c r="W1036" i="1" s="1"/>
  <c r="X1036" i="1" s="1"/>
  <c r="AD1036" i="1" s="1"/>
  <c r="V1132" i="1"/>
  <c r="W1132" i="1" s="1"/>
  <c r="X1132" i="1" s="1"/>
  <c r="AD1132" i="1" s="1"/>
  <c r="V1260" i="1"/>
  <c r="W1260" i="1" s="1"/>
  <c r="X1260" i="1" s="1"/>
  <c r="AD1260" i="1" s="1"/>
  <c r="V1420" i="1"/>
  <c r="W1420" i="1" s="1"/>
  <c r="X1420" i="1" s="1"/>
  <c r="AD1420" i="1" s="1"/>
  <c r="V1516" i="1"/>
  <c r="W1516" i="1" s="1"/>
  <c r="X1516" i="1" s="1"/>
  <c r="AD1516" i="1" s="1"/>
  <c r="V1644" i="1"/>
  <c r="W1644" i="1" s="1"/>
  <c r="X1644" i="1" s="1"/>
  <c r="AD1644" i="1" s="1"/>
  <c r="V1740" i="1"/>
  <c r="W1740" i="1" s="1"/>
  <c r="X1740" i="1" s="1"/>
  <c r="AD1740" i="1" s="1"/>
  <c r="Z4" i="1"/>
  <c r="Q1338" i="1"/>
  <c r="R1338" i="1" s="1"/>
  <c r="Q1011" i="1"/>
  <c r="R1011" i="1" s="1"/>
  <c r="Q643" i="1"/>
  <c r="R643" i="1" s="1"/>
  <c r="Q1477" i="1"/>
  <c r="R1477" i="1" s="1"/>
  <c r="Q1723" i="1"/>
  <c r="R1723" i="1" s="1"/>
  <c r="Q603" i="1"/>
  <c r="R603" i="1" s="1"/>
  <c r="Q1108" i="1"/>
  <c r="R1108" i="1" s="1"/>
  <c r="Q1366" i="1"/>
  <c r="R1366" i="1" s="1"/>
  <c r="Q544" i="1"/>
  <c r="R544" i="1" s="1"/>
  <c r="AC24" i="1"/>
  <c r="AE24" i="1" s="1"/>
  <c r="Q1104" i="1"/>
  <c r="R1104" i="1" s="1"/>
  <c r="Q1257" i="1"/>
  <c r="R1257" i="1" s="1"/>
  <c r="Q571" i="1"/>
  <c r="R571" i="1" s="1"/>
  <c r="Q987" i="1"/>
  <c r="R987" i="1" s="1"/>
  <c r="Q1667" i="1"/>
  <c r="R1667" i="1" s="1"/>
  <c r="Q396" i="1"/>
  <c r="R396" i="1" s="1"/>
  <c r="Q1033" i="1"/>
  <c r="R1033" i="1" s="1"/>
  <c r="Q1358" i="1"/>
  <c r="R1358" i="1" s="1"/>
  <c r="Q804" i="1"/>
  <c r="R804" i="1" s="1"/>
  <c r="Q480" i="1"/>
  <c r="R480" i="1" s="1"/>
  <c r="Q1039" i="1"/>
  <c r="R1039" i="1" s="1"/>
  <c r="Q1009" i="1"/>
  <c r="R1009" i="1" s="1"/>
  <c r="Q1661" i="1"/>
  <c r="R1661" i="1" s="1"/>
  <c r="Q1603" i="1"/>
  <c r="R1603" i="1" s="1"/>
  <c r="AC140" i="1"/>
  <c r="Q948" i="1"/>
  <c r="R948" i="1" s="1"/>
  <c r="Q999" i="1"/>
  <c r="R999" i="1" s="1"/>
  <c r="AC307" i="1"/>
  <c r="AE307" i="1" s="1"/>
  <c r="Y307" i="1"/>
  <c r="AC160" i="1"/>
  <c r="AC185" i="1"/>
  <c r="AC33" i="1"/>
  <c r="Q1677" i="1"/>
  <c r="R1677" i="1" s="1"/>
  <c r="Q587" i="1"/>
  <c r="R587" i="1" s="1"/>
  <c r="Q876" i="1"/>
  <c r="R876" i="1" s="1"/>
  <c r="Q1248" i="1"/>
  <c r="R1248" i="1" s="1"/>
  <c r="Q1494" i="1"/>
  <c r="R1494" i="1" s="1"/>
  <c r="AC308" i="1"/>
  <c r="Q1266" i="1"/>
  <c r="R1266" i="1" s="1"/>
  <c r="Q805" i="1"/>
  <c r="R805" i="1" s="1"/>
  <c r="Q1147" i="1"/>
  <c r="R1147" i="1" s="1"/>
  <c r="Q1539" i="1"/>
  <c r="R1539" i="1" s="1"/>
  <c r="Q1577" i="1"/>
  <c r="R1577" i="1" s="1"/>
  <c r="AC73" i="1"/>
  <c r="Y73" i="1"/>
  <c r="Q913" i="1"/>
  <c r="R913" i="1" s="1"/>
  <c r="AC179" i="1"/>
  <c r="AE179" i="1" s="1"/>
  <c r="Y179" i="1"/>
  <c r="AC96" i="1"/>
  <c r="Q1061" i="1"/>
  <c r="R1061" i="1" s="1"/>
  <c r="Q1531" i="1"/>
  <c r="R1531" i="1" s="1"/>
  <c r="Q1777" i="1"/>
  <c r="R1777" i="1" s="1"/>
  <c r="Q852" i="1"/>
  <c r="R852" i="1" s="1"/>
  <c r="Q1174" i="1"/>
  <c r="R1174" i="1" s="1"/>
  <c r="Q646" i="1"/>
  <c r="R646" i="1" s="1"/>
  <c r="AC344" i="1"/>
  <c r="AE344" i="1" s="1"/>
  <c r="Q536" i="1"/>
  <c r="R536" i="1" s="1"/>
  <c r="Q1145" i="1"/>
  <c r="R1145" i="1" s="1"/>
  <c r="Q1700" i="1"/>
  <c r="R1700" i="1" s="1"/>
  <c r="Q507" i="1"/>
  <c r="R507" i="1" s="1"/>
  <c r="Q996" i="1"/>
  <c r="R996" i="1" s="1"/>
  <c r="Q1395" i="1"/>
  <c r="R1395" i="1" s="1"/>
  <c r="Q771" i="1"/>
  <c r="R771" i="1" s="1"/>
  <c r="Q1514" i="1"/>
  <c r="R1514" i="1" s="1"/>
  <c r="Q951" i="1"/>
  <c r="R951" i="1" s="1"/>
  <c r="Q1633" i="1"/>
  <c r="R1633" i="1" s="1"/>
  <c r="Q1109" i="1"/>
  <c r="R1109" i="1" s="1"/>
  <c r="Q1752" i="1"/>
  <c r="R1752" i="1" s="1"/>
  <c r="Q1240" i="1"/>
  <c r="R1240" i="1" s="1"/>
  <c r="Q1295" i="1"/>
  <c r="R1295" i="1" s="1"/>
  <c r="Q481" i="1"/>
  <c r="R481" i="1" s="1"/>
  <c r="Q1414" i="1"/>
  <c r="R1414" i="1" s="1"/>
  <c r="Q809" i="1"/>
  <c r="R809" i="1" s="1"/>
  <c r="Q878" i="1"/>
  <c r="R878" i="1" s="1"/>
  <c r="AC70" i="1"/>
  <c r="Q617" i="1"/>
  <c r="R617" i="1" s="1"/>
  <c r="Q514" i="1"/>
  <c r="R514" i="1" s="1"/>
  <c r="Q528" i="1"/>
  <c r="R528" i="1" s="1"/>
  <c r="AC16" i="1"/>
  <c r="Y16" i="1"/>
  <c r="Q389" i="1"/>
  <c r="R389" i="1" s="1"/>
  <c r="Q1421" i="1"/>
  <c r="R1421" i="1" s="1"/>
  <c r="Q1060" i="1"/>
  <c r="R1060" i="1" s="1"/>
  <c r="Q1668" i="1"/>
  <c r="R1668" i="1" s="1"/>
  <c r="Q379" i="1"/>
  <c r="R379" i="1" s="1"/>
  <c r="Q953" i="1"/>
  <c r="R953" i="1" s="1"/>
  <c r="Q1387" i="1"/>
  <c r="R1387" i="1" s="1"/>
  <c r="Q755" i="1"/>
  <c r="R755" i="1" s="1"/>
  <c r="Q1506" i="1"/>
  <c r="R1506" i="1" s="1"/>
  <c r="Q940" i="1"/>
  <c r="R940" i="1" s="1"/>
  <c r="Q1625" i="1"/>
  <c r="R1625" i="1" s="1"/>
  <c r="Q1099" i="1"/>
  <c r="R1099" i="1" s="1"/>
  <c r="Q1680" i="1"/>
  <c r="R1680" i="1" s="1"/>
  <c r="Q1168" i="1"/>
  <c r="R1168" i="1" s="1"/>
  <c r="Q1799" i="1"/>
  <c r="R1799" i="1" s="1"/>
  <c r="Q1287" i="1"/>
  <c r="R1287" i="1" s="1"/>
  <c r="Q449" i="1"/>
  <c r="R449" i="1" s="1"/>
  <c r="Q1406" i="1"/>
  <c r="R1406" i="1" s="1"/>
  <c r="Q793" i="1"/>
  <c r="R793" i="1" s="1"/>
  <c r="Q870" i="1"/>
  <c r="R870" i="1" s="1"/>
  <c r="AC54" i="1"/>
  <c r="Q1154" i="1"/>
  <c r="R1154" i="1" s="1"/>
  <c r="Q604" i="1"/>
  <c r="R604" i="1" s="1"/>
  <c r="Q506" i="1"/>
  <c r="R506" i="1" s="1"/>
  <c r="Q520" i="1"/>
  <c r="R520" i="1" s="1"/>
  <c r="Q631" i="1"/>
  <c r="R631" i="1" s="1"/>
  <c r="AC119" i="1"/>
  <c r="AC317" i="1"/>
  <c r="Q1244" i="1"/>
  <c r="R1244" i="1" s="1"/>
  <c r="Q1645" i="1"/>
  <c r="R1645" i="1" s="1"/>
  <c r="Q1380" i="1"/>
  <c r="R1380" i="1" s="1"/>
  <c r="Q1588" i="1"/>
  <c r="R1588" i="1" s="1"/>
  <c r="Q1315" i="1"/>
  <c r="R1315" i="1" s="1"/>
  <c r="Q555" i="1"/>
  <c r="R555" i="1" s="1"/>
  <c r="Q1434" i="1"/>
  <c r="R1434" i="1" s="1"/>
  <c r="Q844" i="1"/>
  <c r="R844" i="1" s="1"/>
  <c r="Q1489" i="1"/>
  <c r="R1489" i="1" s="1"/>
  <c r="Q917" i="1"/>
  <c r="R917" i="1" s="1"/>
  <c r="Q1608" i="1"/>
  <c r="R1608" i="1" s="1"/>
  <c r="Q1076" i="1"/>
  <c r="R1076" i="1" s="1"/>
  <c r="Q1727" i="1"/>
  <c r="R1727" i="1" s="1"/>
  <c r="Q1215" i="1"/>
  <c r="R1215" i="1" s="1"/>
  <c r="AC161" i="1"/>
  <c r="AE161" i="1" s="1"/>
  <c r="Q1334" i="1"/>
  <c r="R1334" i="1" s="1"/>
  <c r="Q616" i="1"/>
  <c r="R616" i="1" s="1"/>
  <c r="Q798" i="1"/>
  <c r="R798" i="1" s="1"/>
  <c r="Q781" i="1"/>
  <c r="R781" i="1" s="1"/>
  <c r="Q772" i="1"/>
  <c r="R772" i="1" s="1"/>
  <c r="Q1082" i="1"/>
  <c r="R1082" i="1" s="1"/>
  <c r="Q478" i="1"/>
  <c r="R478" i="1" s="1"/>
  <c r="Q434" i="1"/>
  <c r="R434" i="1" s="1"/>
  <c r="Q448" i="1"/>
  <c r="R448" i="1" s="1"/>
  <c r="Q623" i="1"/>
  <c r="R623" i="1" s="1"/>
  <c r="AC309" i="1"/>
  <c r="Q932" i="1"/>
  <c r="R932" i="1" s="1"/>
  <c r="Q1581" i="1"/>
  <c r="R1581" i="1" s="1"/>
  <c r="Q1348" i="1"/>
  <c r="R1348" i="1" s="1"/>
  <c r="Q1556" i="1"/>
  <c r="R1556" i="1" s="1"/>
  <c r="Q1307" i="1"/>
  <c r="R1307" i="1" s="1"/>
  <c r="Q529" i="1"/>
  <c r="R529" i="1" s="1"/>
  <c r="Q1426" i="1"/>
  <c r="R1426" i="1" s="1"/>
  <c r="Q832" i="1"/>
  <c r="R832" i="1" s="1"/>
  <c r="Q1545" i="1"/>
  <c r="R1545" i="1" s="1"/>
  <c r="Q992" i="1"/>
  <c r="R992" i="1" s="1"/>
  <c r="Q1664" i="1"/>
  <c r="R1664" i="1" s="1"/>
  <c r="Q1151" i="1"/>
  <c r="R1151" i="1" s="1"/>
  <c r="Q1783" i="1"/>
  <c r="R1783" i="1" s="1"/>
  <c r="Q1271" i="1"/>
  <c r="R1271" i="1" s="1"/>
  <c r="Q385" i="1"/>
  <c r="R385" i="1" s="1"/>
  <c r="Q1390" i="1"/>
  <c r="R1390" i="1" s="1"/>
  <c r="Q761" i="1"/>
  <c r="R761" i="1" s="1"/>
  <c r="Q854" i="1"/>
  <c r="R854" i="1" s="1"/>
  <c r="Q828" i="1"/>
  <c r="R828" i="1" s="1"/>
  <c r="Q1138" i="1"/>
  <c r="R1138" i="1" s="1"/>
  <c r="Q579" i="1"/>
  <c r="R579" i="1" s="1"/>
  <c r="Q490" i="1"/>
  <c r="R490" i="1" s="1"/>
  <c r="Q504" i="1"/>
  <c r="R504" i="1" s="1"/>
  <c r="Q679" i="1"/>
  <c r="R679" i="1" s="1"/>
  <c r="Q365" i="1"/>
  <c r="R365" i="1" s="1"/>
  <c r="Q1293" i="1"/>
  <c r="R1293" i="1" s="1"/>
  <c r="Q791" i="1"/>
  <c r="R791" i="1" s="1"/>
  <c r="Q1572" i="1"/>
  <c r="R1572" i="1" s="1"/>
  <c r="Q1780" i="1"/>
  <c r="R1780" i="1" s="1"/>
  <c r="Q823" i="1"/>
  <c r="R823" i="1" s="1"/>
  <c r="Q1363" i="1"/>
  <c r="R1363" i="1" s="1"/>
  <c r="Q705" i="1"/>
  <c r="R705" i="1" s="1"/>
  <c r="Q1482" i="1"/>
  <c r="R1482" i="1" s="1"/>
  <c r="Q908" i="1"/>
  <c r="R908" i="1" s="1"/>
  <c r="Q1601" i="1"/>
  <c r="R1601" i="1" s="1"/>
  <c r="Q1067" i="1"/>
  <c r="R1067" i="1" s="1"/>
  <c r="Q1720" i="1"/>
  <c r="R1720" i="1" s="1"/>
  <c r="Q1208" i="1"/>
  <c r="R1208" i="1" s="1"/>
  <c r="AC137" i="1"/>
  <c r="Q1327" i="1"/>
  <c r="R1327" i="1" s="1"/>
  <c r="Q593" i="1"/>
  <c r="R593" i="1" s="1"/>
  <c r="Q1446" i="1"/>
  <c r="R1446" i="1" s="1"/>
  <c r="Q860" i="1"/>
  <c r="R860" i="1" s="1"/>
  <c r="Q910" i="1"/>
  <c r="R910" i="1" s="1"/>
  <c r="Q820" i="1"/>
  <c r="R820" i="1" s="1"/>
  <c r="Q1130" i="1"/>
  <c r="R1130" i="1" s="1"/>
  <c r="Q566" i="1"/>
  <c r="R566" i="1" s="1"/>
  <c r="Q482" i="1"/>
  <c r="R482" i="1" s="1"/>
  <c r="Q496" i="1"/>
  <c r="R496" i="1" s="1"/>
  <c r="Q671" i="1"/>
  <c r="R671" i="1" s="1"/>
  <c r="AC159" i="1"/>
  <c r="AE159" i="1" s="1"/>
  <c r="Y159" i="1"/>
  <c r="Q357" i="1"/>
  <c r="R357" i="1" s="1"/>
  <c r="Q997" i="1"/>
  <c r="R997" i="1" s="1"/>
  <c r="Q638" i="1"/>
  <c r="R638" i="1" s="1"/>
  <c r="Q1540" i="1"/>
  <c r="R1540" i="1" s="1"/>
  <c r="Q1748" i="1"/>
  <c r="R1748" i="1" s="1"/>
  <c r="Q759" i="1"/>
  <c r="R759" i="1" s="1"/>
  <c r="Q1355" i="1"/>
  <c r="R1355" i="1" s="1"/>
  <c r="Q683" i="1"/>
  <c r="R683" i="1" s="1"/>
  <c r="Q1474" i="1"/>
  <c r="R1474" i="1" s="1"/>
  <c r="Q897" i="1"/>
  <c r="R897" i="1" s="1"/>
  <c r="Q1593" i="1"/>
  <c r="R1593" i="1" s="1"/>
  <c r="Q1056" i="1"/>
  <c r="R1056" i="1" s="1"/>
  <c r="Q1712" i="1"/>
  <c r="R1712" i="1" s="1"/>
  <c r="Q1200" i="1"/>
  <c r="R1200" i="1" s="1"/>
  <c r="AC105" i="1"/>
  <c r="Q1319" i="1"/>
  <c r="R1319" i="1" s="1"/>
  <c r="Q568" i="1"/>
  <c r="R568" i="1" s="1"/>
  <c r="Q1438" i="1"/>
  <c r="R1438" i="1" s="1"/>
  <c r="Q849" i="1"/>
  <c r="R849" i="1" s="1"/>
  <c r="Q902" i="1"/>
  <c r="R902" i="1" s="1"/>
  <c r="AC118" i="1"/>
  <c r="Y118" i="1"/>
  <c r="AC67" i="1"/>
  <c r="AE67" i="1" s="1"/>
  <c r="Y67" i="1"/>
  <c r="Q656" i="1"/>
  <c r="R656" i="1" s="1"/>
  <c r="Q538" i="1"/>
  <c r="R538" i="1" s="1"/>
  <c r="AC26" i="1"/>
  <c r="Q413" i="1"/>
  <c r="R413" i="1" s="1"/>
  <c r="T176" i="1"/>
  <c r="U176" i="1" s="1"/>
  <c r="Z176" i="1"/>
  <c r="AG1283" i="1"/>
  <c r="AH1283" i="1"/>
  <c r="AI1283" i="1" s="1"/>
  <c r="AH1522" i="1"/>
  <c r="AI1522" i="1" s="1"/>
  <c r="AG1522" i="1"/>
  <c r="AC825" i="1"/>
  <c r="AE825" i="1" s="1"/>
  <c r="AC1764" i="1"/>
  <c r="AC850" i="1"/>
  <c r="AE850" i="1" s="1"/>
  <c r="AC1096" i="1"/>
  <c r="AE1096" i="1" s="1"/>
  <c r="Y1096" i="1"/>
  <c r="AC71" i="1"/>
  <c r="AC722" i="1"/>
  <c r="AC1203" i="1"/>
  <c r="AE1203" i="1" s="1"/>
  <c r="Y1203" i="1"/>
  <c r="AC113" i="1"/>
  <c r="AC1085" i="1"/>
  <c r="AC188" i="1"/>
  <c r="AC27" i="1"/>
  <c r="AE27" i="1" s="1"/>
  <c r="AC879" i="1"/>
  <c r="AC1512" i="1"/>
  <c r="AE1512" i="1" s="1"/>
  <c r="AC1023" i="1"/>
  <c r="AE1023" i="1" s="1"/>
  <c r="Y1023" i="1"/>
  <c r="AC731" i="1"/>
  <c r="Y731" i="1"/>
  <c r="AC650" i="1"/>
  <c r="AE650" i="1" s="1"/>
  <c r="Y650" i="1"/>
  <c r="AC1486" i="1"/>
  <c r="AE1486" i="1" s="1"/>
  <c r="Y1486" i="1"/>
  <c r="AC1440" i="1"/>
  <c r="Y1440" i="1"/>
  <c r="AC330" i="1"/>
  <c r="AE330" i="1" s="1"/>
  <c r="Y330" i="1"/>
  <c r="AC1249" i="1"/>
  <c r="AE1249" i="1" s="1"/>
  <c r="AC299" i="1"/>
  <c r="AC827" i="1"/>
  <c r="Y827" i="1"/>
  <c r="AC1269" i="1"/>
  <c r="Y1269" i="1"/>
  <c r="AC1753" i="1"/>
  <c r="AC489" i="1"/>
  <c r="AE489" i="1" s="1"/>
  <c r="Y489" i="1"/>
  <c r="AC811" i="1"/>
  <c r="AC310" i="1"/>
  <c r="AC1083" i="1"/>
  <c r="AC923" i="1"/>
  <c r="AC1554" i="1"/>
  <c r="AC1280" i="1"/>
  <c r="AC754" i="1"/>
  <c r="AC1420" i="1"/>
  <c r="AC1079" i="1"/>
  <c r="AE1079" i="1" s="1"/>
  <c r="AC1574" i="1"/>
  <c r="AE1574" i="1" s="1"/>
  <c r="AC666" i="1"/>
  <c r="AC51" i="1"/>
  <c r="AE51" i="1" s="1"/>
  <c r="Y51" i="1"/>
  <c r="Q1324" i="1"/>
  <c r="R1324" i="1" s="1"/>
  <c r="Q1622" i="1"/>
  <c r="R1622" i="1" s="1"/>
  <c r="AC52" i="1"/>
  <c r="Q1769" i="1"/>
  <c r="R1769" i="1" s="1"/>
  <c r="Q1081" i="1"/>
  <c r="R1081" i="1" s="1"/>
  <c r="Q1614" i="1"/>
  <c r="R1614" i="1" s="1"/>
  <c r="Q475" i="1"/>
  <c r="R475" i="1" s="1"/>
  <c r="Q1256" i="1"/>
  <c r="R1256" i="1" s="1"/>
  <c r="Q416" i="1"/>
  <c r="R416" i="1" s="1"/>
  <c r="Q1439" i="1"/>
  <c r="R1439" i="1" s="1"/>
  <c r="AC91" i="1"/>
  <c r="Q1504" i="1"/>
  <c r="R1504" i="1" s="1"/>
  <c r="Q394" i="1"/>
  <c r="R394" i="1" s="1"/>
  <c r="Q1022" i="1"/>
  <c r="R1022" i="1" s="1"/>
  <c r="Q1795" i="1"/>
  <c r="R1795" i="1" s="1"/>
  <c r="Q863" i="1"/>
  <c r="R863" i="1" s="1"/>
  <c r="Q352" i="1"/>
  <c r="R352" i="1" s="1"/>
  <c r="Q1229" i="1"/>
  <c r="R1229" i="1" s="1"/>
  <c r="Q769" i="1"/>
  <c r="R769" i="1" s="1"/>
  <c r="Q1430" i="1"/>
  <c r="R1430" i="1" s="1"/>
  <c r="Q1613" i="1"/>
  <c r="R1613" i="1" s="1"/>
  <c r="Q933" i="1"/>
  <c r="R933" i="1" s="1"/>
  <c r="Q1292" i="1"/>
  <c r="R1292" i="1" s="1"/>
  <c r="Q877" i="1"/>
  <c r="R877" i="1" s="1"/>
  <c r="Q1036" i="1"/>
  <c r="R1036" i="1" s="1"/>
  <c r="Q1697" i="1"/>
  <c r="R1697" i="1" s="1"/>
  <c r="Q1304" i="1"/>
  <c r="R1304" i="1" s="1"/>
  <c r="Q1359" i="1"/>
  <c r="R1359" i="1" s="1"/>
  <c r="Q695" i="1"/>
  <c r="R695" i="1" s="1"/>
  <c r="Q903" i="1"/>
  <c r="R903" i="1" s="1"/>
  <c r="AC198" i="1"/>
  <c r="AC147" i="1"/>
  <c r="Q578" i="1"/>
  <c r="R578" i="1" s="1"/>
  <c r="AC80" i="1"/>
  <c r="Q1357" i="1"/>
  <c r="R1357" i="1" s="1"/>
  <c r="Q848" i="1"/>
  <c r="R848" i="1" s="1"/>
  <c r="Q965" i="1"/>
  <c r="R965" i="1" s="1"/>
  <c r="Q1451" i="1"/>
  <c r="R1451" i="1" s="1"/>
  <c r="Q1570" i="1"/>
  <c r="R1570" i="1" s="1"/>
  <c r="Q1689" i="1"/>
  <c r="R1689" i="1" s="1"/>
  <c r="Q1177" i="1"/>
  <c r="R1177" i="1" s="1"/>
  <c r="Q1232" i="1"/>
  <c r="R1232" i="1" s="1"/>
  <c r="Q1351" i="1"/>
  <c r="R1351" i="1" s="1"/>
  <c r="Q1470" i="1"/>
  <c r="R1470" i="1" s="1"/>
  <c r="Q892" i="1"/>
  <c r="R892" i="1" s="1"/>
  <c r="Q570" i="1"/>
  <c r="R570" i="1" s="1"/>
  <c r="AC58" i="1"/>
  <c r="AE58" i="1" s="1"/>
  <c r="Y58" i="1"/>
  <c r="AC183" i="1"/>
  <c r="AE183" i="1" s="1"/>
  <c r="Y183" i="1"/>
  <c r="Q1805" i="1"/>
  <c r="R1805" i="1" s="1"/>
  <c r="Q975" i="1"/>
  <c r="R975" i="1" s="1"/>
  <c r="Q1541" i="1"/>
  <c r="R1541" i="1" s="1"/>
  <c r="Q628" i="1"/>
  <c r="R628" i="1" s="1"/>
  <c r="Q1678" i="1"/>
  <c r="R1678" i="1" s="1"/>
  <c r="Q530" i="1"/>
  <c r="R530" i="1" s="1"/>
  <c r="Q1724" i="1"/>
  <c r="R1724" i="1" s="1"/>
  <c r="Q1467" i="1"/>
  <c r="R1467" i="1" s="1"/>
  <c r="Q1713" i="1"/>
  <c r="R1713" i="1" s="1"/>
  <c r="Q735" i="1"/>
  <c r="R735" i="1" s="1"/>
  <c r="Q1095" i="1"/>
  <c r="R1095" i="1" s="1"/>
  <c r="AC35" i="1"/>
  <c r="Q463" i="1"/>
  <c r="R463" i="1" s="1"/>
  <c r="Q1093" i="1"/>
  <c r="R1093" i="1" s="1"/>
  <c r="Q1640" i="1"/>
  <c r="R1640" i="1" s="1"/>
  <c r="Q556" i="1"/>
  <c r="R556" i="1" s="1"/>
  <c r="Q1276" i="1"/>
  <c r="R1276" i="1" s="1"/>
  <c r="Q1411" i="1"/>
  <c r="R1411" i="1" s="1"/>
  <c r="Q1705" i="1"/>
  <c r="R1705" i="1" s="1"/>
  <c r="Q574" i="1"/>
  <c r="R574" i="1" s="1"/>
  <c r="Q1084" i="1"/>
  <c r="R1084" i="1" s="1"/>
  <c r="Q435" i="1"/>
  <c r="R435" i="1" s="1"/>
  <c r="AC224" i="1"/>
  <c r="Y224" i="1"/>
  <c r="Q787" i="1"/>
  <c r="R787" i="1" s="1"/>
  <c r="Q358" i="1"/>
  <c r="R358" i="1" s="1"/>
  <c r="Q409" i="1"/>
  <c r="R409" i="1" s="1"/>
  <c r="Q1347" i="1"/>
  <c r="R1347" i="1" s="1"/>
  <c r="Q1641" i="1"/>
  <c r="R1641" i="1" s="1"/>
  <c r="AC329" i="1"/>
  <c r="Q476" i="1"/>
  <c r="R476" i="1" s="1"/>
  <c r="Q1050" i="1"/>
  <c r="R1050" i="1" s="1"/>
  <c r="Q647" i="1"/>
  <c r="R647" i="1" s="1"/>
  <c r="Q1659" i="1"/>
  <c r="R1659" i="1" s="1"/>
  <c r="Q508" i="1"/>
  <c r="R508" i="1" s="1"/>
  <c r="Q1597" i="1"/>
  <c r="R1597" i="1" s="1"/>
  <c r="Q1595" i="1"/>
  <c r="R1595" i="1" s="1"/>
  <c r="AC108" i="1"/>
  <c r="AE108" i="1" s="1"/>
  <c r="Y108" i="1"/>
  <c r="Q937" i="1"/>
  <c r="R937" i="1" s="1"/>
  <c r="Q1238" i="1"/>
  <c r="R1238" i="1" s="1"/>
  <c r="Q732" i="1"/>
  <c r="R732" i="1" s="1"/>
  <c r="Q408" i="1"/>
  <c r="R408" i="1" s="1"/>
  <c r="Q1017" i="1"/>
  <c r="R1017" i="1" s="1"/>
  <c r="Q1649" i="1"/>
  <c r="R1649" i="1" s="1"/>
  <c r="Q1106" i="1"/>
  <c r="R1106" i="1" s="1"/>
  <c r="Q1389" i="1"/>
  <c r="R1389" i="1" s="1"/>
  <c r="Q1283" i="1"/>
  <c r="R1283" i="1" s="1"/>
  <c r="Q1321" i="1"/>
  <c r="R1321" i="1" s="1"/>
  <c r="Q1623" i="1"/>
  <c r="R1623" i="1" s="1"/>
  <c r="Q986" i="1"/>
  <c r="R986" i="1" s="1"/>
  <c r="Q583" i="1"/>
  <c r="R583" i="1" s="1"/>
  <c r="Q1325" i="1"/>
  <c r="R1325" i="1" s="1"/>
  <c r="Q1275" i="1"/>
  <c r="R1275" i="1" s="1"/>
  <c r="Q1521" i="1"/>
  <c r="R1521" i="1" s="1"/>
  <c r="AC41" i="1"/>
  <c r="Q839" i="1"/>
  <c r="R839" i="1" s="1"/>
  <c r="AC163" i="1"/>
  <c r="AE163" i="1" s="1"/>
  <c r="Y163" i="1"/>
  <c r="AC88" i="1"/>
  <c r="AE88" i="1" s="1"/>
  <c r="Y88" i="1"/>
  <c r="Q1756" i="1"/>
  <c r="R1756" i="1" s="1"/>
  <c r="Q1773" i="1"/>
  <c r="R1773" i="1" s="1"/>
  <c r="Q1444" i="1"/>
  <c r="R1444" i="1" s="1"/>
  <c r="Q1652" i="1"/>
  <c r="R1652" i="1" s="1"/>
  <c r="Q473" i="1"/>
  <c r="R473" i="1" s="1"/>
  <c r="Q1331" i="1"/>
  <c r="R1331" i="1" s="1"/>
  <c r="Q606" i="1"/>
  <c r="R606" i="1" s="1"/>
  <c r="Q1450" i="1"/>
  <c r="R1450" i="1" s="1"/>
  <c r="Q865" i="1"/>
  <c r="R865" i="1" s="1"/>
  <c r="Q1569" i="1"/>
  <c r="R1569" i="1" s="1"/>
  <c r="Q1024" i="1"/>
  <c r="R1024" i="1" s="1"/>
  <c r="Q1688" i="1"/>
  <c r="R1688" i="1" s="1"/>
  <c r="Q1176" i="1"/>
  <c r="R1176" i="1" s="1"/>
  <c r="Q1743" i="1"/>
  <c r="R1743" i="1" s="1"/>
  <c r="Q1231" i="1"/>
  <c r="R1231" i="1" s="1"/>
  <c r="AC225" i="1"/>
  <c r="Q1350" i="1"/>
  <c r="R1350" i="1" s="1"/>
  <c r="Q667" i="1"/>
  <c r="R667" i="1" s="1"/>
  <c r="Q814" i="1"/>
  <c r="R814" i="1" s="1"/>
  <c r="Q797" i="1"/>
  <c r="R797" i="1" s="1"/>
  <c r="Q788" i="1"/>
  <c r="R788" i="1" s="1"/>
  <c r="Q1098" i="1"/>
  <c r="R1098" i="1" s="1"/>
  <c r="Q510" i="1"/>
  <c r="R510" i="1" s="1"/>
  <c r="Q450" i="1"/>
  <c r="R450" i="1" s="1"/>
  <c r="Q464" i="1"/>
  <c r="R464" i="1" s="1"/>
  <c r="Q639" i="1"/>
  <c r="R639" i="1" s="1"/>
  <c r="AC325" i="1"/>
  <c r="AE325" i="1" s="1"/>
  <c r="Q1500" i="1"/>
  <c r="R1500" i="1" s="1"/>
  <c r="Q1709" i="1"/>
  <c r="R1709" i="1" s="1"/>
  <c r="Q1412" i="1"/>
  <c r="R1412" i="1" s="1"/>
  <c r="Q1620" i="1"/>
  <c r="R1620" i="1" s="1"/>
  <c r="AC345" i="1"/>
  <c r="Q1323" i="1"/>
  <c r="R1323" i="1" s="1"/>
  <c r="Q580" i="1"/>
  <c r="R580" i="1" s="1"/>
  <c r="Q1442" i="1"/>
  <c r="R1442" i="1" s="1"/>
  <c r="Q855" i="1"/>
  <c r="R855" i="1" s="1"/>
  <c r="Q1561" i="1"/>
  <c r="R1561" i="1" s="1"/>
  <c r="Q1013" i="1"/>
  <c r="R1013" i="1" s="1"/>
  <c r="Q1616" i="1"/>
  <c r="R1616" i="1" s="1"/>
  <c r="Q1087" i="1"/>
  <c r="R1087" i="1" s="1"/>
  <c r="Q1735" i="1"/>
  <c r="R1735" i="1" s="1"/>
  <c r="Q1223" i="1"/>
  <c r="R1223" i="1" s="1"/>
  <c r="Q1342" i="1"/>
  <c r="R1342" i="1" s="1"/>
  <c r="Q641" i="1"/>
  <c r="R641" i="1" s="1"/>
  <c r="Q806" i="1"/>
  <c r="R806" i="1" s="1"/>
  <c r="Q789" i="1"/>
  <c r="R789" i="1" s="1"/>
  <c r="Q780" i="1"/>
  <c r="R780" i="1" s="1"/>
  <c r="Q1090" i="1"/>
  <c r="R1090" i="1" s="1"/>
  <c r="Q494" i="1"/>
  <c r="R494" i="1" s="1"/>
  <c r="Q442" i="1"/>
  <c r="R442" i="1" s="1"/>
  <c r="Q456" i="1"/>
  <c r="R456" i="1" s="1"/>
  <c r="Q567" i="1"/>
  <c r="R567" i="1" s="1"/>
  <c r="AC253" i="1"/>
  <c r="AE253" i="1" s="1"/>
  <c r="Y253" i="1"/>
  <c r="Q1797" i="1"/>
  <c r="R1797" i="1" s="1"/>
  <c r="Q1125" i="1"/>
  <c r="R1125" i="1" s="1"/>
  <c r="Q1113" i="1"/>
  <c r="R1113" i="1" s="1"/>
  <c r="Q1332" i="1"/>
  <c r="R1332" i="1" s="1"/>
  <c r="Q1763" i="1"/>
  <c r="R1763" i="1" s="1"/>
  <c r="Q1251" i="1"/>
  <c r="R1251" i="1" s="1"/>
  <c r="AC305" i="1"/>
  <c r="AE305" i="1" s="1"/>
  <c r="Q1370" i="1"/>
  <c r="R1370" i="1" s="1"/>
  <c r="Q721" i="1"/>
  <c r="R721" i="1" s="1"/>
  <c r="Q1425" i="1"/>
  <c r="R1425" i="1" s="1"/>
  <c r="Q831" i="1"/>
  <c r="R831" i="1" s="1"/>
  <c r="Q1544" i="1"/>
  <c r="R1544" i="1" s="1"/>
  <c r="Q991" i="1"/>
  <c r="R991" i="1" s="1"/>
  <c r="Q1663" i="1"/>
  <c r="R1663" i="1" s="1"/>
  <c r="Q1149" i="1"/>
  <c r="R1149" i="1" s="1"/>
  <c r="Q1782" i="1"/>
  <c r="R1782" i="1" s="1"/>
  <c r="Q1270" i="1"/>
  <c r="R1270" i="1" s="1"/>
  <c r="Q380" i="1"/>
  <c r="R380" i="1" s="1"/>
  <c r="Q734" i="1"/>
  <c r="R734" i="1" s="1"/>
  <c r="Q717" i="1"/>
  <c r="R717" i="1" s="1"/>
  <c r="Q707" i="1"/>
  <c r="R707" i="1" s="1"/>
  <c r="Q1018" i="1"/>
  <c r="R1018" i="1" s="1"/>
  <c r="AC350" i="1"/>
  <c r="AE350" i="1" s="1"/>
  <c r="Y350" i="1"/>
  <c r="Q370" i="1"/>
  <c r="R370" i="1" s="1"/>
  <c r="Q384" i="1"/>
  <c r="R384" i="1" s="1"/>
  <c r="Q559" i="1"/>
  <c r="R559" i="1" s="1"/>
  <c r="AC47" i="1"/>
  <c r="AC245" i="1"/>
  <c r="Q1733" i="1"/>
  <c r="R1733" i="1" s="1"/>
  <c r="Q1040" i="1"/>
  <c r="R1040" i="1" s="1"/>
  <c r="Q1071" i="1"/>
  <c r="R1071" i="1" s="1"/>
  <c r="Q1300" i="1"/>
  <c r="R1300" i="1" s="1"/>
  <c r="Q1755" i="1"/>
  <c r="R1755" i="1" s="1"/>
  <c r="Q1243" i="1"/>
  <c r="R1243" i="1" s="1"/>
  <c r="Q1362" i="1"/>
  <c r="R1362" i="1" s="1"/>
  <c r="Q703" i="1"/>
  <c r="R703" i="1" s="1"/>
  <c r="Q1481" i="1"/>
  <c r="R1481" i="1" s="1"/>
  <c r="Q907" i="1"/>
  <c r="R907" i="1" s="1"/>
  <c r="Q1600" i="1"/>
  <c r="R1600" i="1" s="1"/>
  <c r="Q1065" i="1"/>
  <c r="R1065" i="1" s="1"/>
  <c r="Q1719" i="1"/>
  <c r="R1719" i="1" s="1"/>
  <c r="Q1207" i="1"/>
  <c r="R1207" i="1" s="1"/>
  <c r="AC129" i="1"/>
  <c r="AE129" i="1" s="1"/>
  <c r="Y129" i="1"/>
  <c r="Q1326" i="1"/>
  <c r="R1326" i="1" s="1"/>
  <c r="Q590" i="1"/>
  <c r="R590" i="1" s="1"/>
  <c r="Q790" i="1"/>
  <c r="R790" i="1" s="1"/>
  <c r="Q773" i="1"/>
  <c r="R773" i="1" s="1"/>
  <c r="Q764" i="1"/>
  <c r="R764" i="1" s="1"/>
  <c r="Q1074" i="1"/>
  <c r="R1074" i="1" s="1"/>
  <c r="Q462" i="1"/>
  <c r="R462" i="1" s="1"/>
  <c r="Q426" i="1"/>
  <c r="R426" i="1" s="1"/>
  <c r="Q440" i="1"/>
  <c r="R440" i="1" s="1"/>
  <c r="Q615" i="1"/>
  <c r="R615" i="1" s="1"/>
  <c r="Q1517" i="1"/>
  <c r="R1517" i="1" s="1"/>
  <c r="Q1316" i="1"/>
  <c r="R1316" i="1" s="1"/>
  <c r="Q1524" i="1"/>
  <c r="R1524" i="1" s="1"/>
  <c r="AC59" i="1"/>
  <c r="Q1299" i="1"/>
  <c r="R1299" i="1" s="1"/>
  <c r="Q497" i="1"/>
  <c r="R497" i="1" s="1"/>
  <c r="Q1418" i="1"/>
  <c r="R1418" i="1" s="1"/>
  <c r="Q817" i="1"/>
  <c r="R817" i="1" s="1"/>
  <c r="Q1537" i="1"/>
  <c r="R1537" i="1" s="1"/>
  <c r="Q981" i="1"/>
  <c r="R981" i="1" s="1"/>
  <c r="Q1656" i="1"/>
  <c r="R1656" i="1" s="1"/>
  <c r="Q1140" i="1"/>
  <c r="R1140" i="1" s="1"/>
  <c r="Q1775" i="1"/>
  <c r="R1775" i="1" s="1"/>
  <c r="Q1263" i="1"/>
  <c r="R1263" i="1" s="1"/>
  <c r="Q353" i="1"/>
  <c r="R353" i="1" s="1"/>
  <c r="Q1382" i="1"/>
  <c r="R1382" i="1" s="1"/>
  <c r="Q745" i="1"/>
  <c r="R745" i="1" s="1"/>
  <c r="Q846" i="1"/>
  <c r="R846" i="1" s="1"/>
  <c r="Q765" i="1"/>
  <c r="R765" i="1" s="1"/>
  <c r="Q756" i="1"/>
  <c r="R756" i="1" s="1"/>
  <c r="Q1066" i="1"/>
  <c r="R1066" i="1" s="1"/>
  <c r="Q446" i="1"/>
  <c r="R446" i="1" s="1"/>
  <c r="Q418" i="1"/>
  <c r="R418" i="1" s="1"/>
  <c r="Q432" i="1"/>
  <c r="R432" i="1" s="1"/>
  <c r="Q607" i="1"/>
  <c r="R607" i="1" s="1"/>
  <c r="AC95" i="1"/>
  <c r="AE95" i="1" s="1"/>
  <c r="Y95" i="1"/>
  <c r="AC293" i="1"/>
  <c r="Q1741" i="1"/>
  <c r="R1741" i="1" s="1"/>
  <c r="Q1453" i="1"/>
  <c r="R1453" i="1" s="1"/>
  <c r="Q1284" i="1"/>
  <c r="R1284" i="1" s="1"/>
  <c r="Q1492" i="1"/>
  <c r="R1492" i="1" s="1"/>
  <c r="Q1803" i="1"/>
  <c r="R1803" i="1" s="1"/>
  <c r="Q1291" i="1"/>
  <c r="R1291" i="1" s="1"/>
  <c r="Q465" i="1"/>
  <c r="R465" i="1" s="1"/>
  <c r="Q1410" i="1"/>
  <c r="R1410" i="1" s="1"/>
  <c r="Q801" i="1"/>
  <c r="R801" i="1" s="1"/>
  <c r="Q1529" i="1"/>
  <c r="R1529" i="1" s="1"/>
  <c r="Q971" i="1"/>
  <c r="R971" i="1" s="1"/>
  <c r="Q1648" i="1"/>
  <c r="R1648" i="1" s="1"/>
  <c r="Q1129" i="1"/>
  <c r="R1129" i="1" s="1"/>
  <c r="Q1767" i="1"/>
  <c r="R1767" i="1" s="1"/>
  <c r="Q1255" i="1"/>
  <c r="R1255" i="1" s="1"/>
  <c r="AC321" i="1"/>
  <c r="AE321" i="1" s="1"/>
  <c r="Y321" i="1"/>
  <c r="Q1374" i="1"/>
  <c r="R1374" i="1" s="1"/>
  <c r="Q729" i="1"/>
  <c r="R729" i="1" s="1"/>
  <c r="Q838" i="1"/>
  <c r="R838" i="1" s="1"/>
  <c r="Q821" i="1"/>
  <c r="R821" i="1" s="1"/>
  <c r="Q812" i="1"/>
  <c r="R812" i="1" s="1"/>
  <c r="Q1122" i="1"/>
  <c r="R1122" i="1" s="1"/>
  <c r="Q553" i="1"/>
  <c r="R553" i="1" s="1"/>
  <c r="Q474" i="1"/>
  <c r="R474" i="1" s="1"/>
  <c r="Q488" i="1"/>
  <c r="R488" i="1" s="1"/>
  <c r="Q663" i="1"/>
  <c r="R663" i="1" s="1"/>
  <c r="AC151" i="1"/>
  <c r="AC349" i="1"/>
  <c r="Y349" i="1"/>
  <c r="T980" i="1"/>
  <c r="U980" i="1" s="1"/>
  <c r="Z980" i="1"/>
  <c r="T158" i="1"/>
  <c r="U158" i="1" s="1"/>
  <c r="Z158" i="1"/>
  <c r="T451" i="1"/>
  <c r="U451" i="1" s="1"/>
  <c r="Z451" i="1"/>
  <c r="T900" i="1"/>
  <c r="U900" i="1" s="1"/>
  <c r="Z900" i="1"/>
  <c r="AC288" i="1"/>
  <c r="AE288" i="1" s="1"/>
  <c r="Y1303" i="1"/>
  <c r="AC858" i="1"/>
  <c r="AE858" i="1" s="1"/>
  <c r="AC758" i="1"/>
  <c r="AC135" i="1"/>
  <c r="AC436" i="1"/>
  <c r="AE436" i="1" s="1"/>
  <c r="Y436" i="1"/>
  <c r="AC1252" i="1"/>
  <c r="AC1413" i="1"/>
  <c r="AE1413" i="1" s="1"/>
  <c r="Y1413" i="1"/>
  <c r="AC1615" i="1"/>
  <c r="AE1615" i="1" s="1"/>
  <c r="Y1615" i="1"/>
  <c r="AC1349" i="1"/>
  <c r="Y1349" i="1"/>
  <c r="AC552" i="1"/>
  <c r="Y552" i="1"/>
  <c r="AC68" i="1"/>
  <c r="Y68" i="1"/>
  <c r="AC558" i="1"/>
  <c r="AE558" i="1" s="1"/>
  <c r="Y558" i="1"/>
  <c r="Y1057" i="1"/>
  <c r="AC257" i="1"/>
  <c r="AE257" i="1" s="1"/>
  <c r="AC1550" i="1"/>
  <c r="AE1550" i="1" s="1"/>
  <c r="Y1550" i="1"/>
  <c r="AC1458" i="1"/>
  <c r="AC1612" i="1"/>
  <c r="AC1580" i="1"/>
  <c r="Y1580" i="1"/>
  <c r="AC660" i="1"/>
  <c r="AC963" i="1"/>
  <c r="AE963" i="1" s="1"/>
  <c r="Y963" i="1"/>
  <c r="AC1368" i="1"/>
  <c r="AE1368" i="1" s="1"/>
  <c r="Y1368" i="1"/>
  <c r="AC1006" i="1"/>
  <c r="AE1006" i="1" s="1"/>
  <c r="Y1006" i="1"/>
  <c r="AC847" i="1"/>
  <c r="AE847" i="1" s="1"/>
  <c r="Y847" i="1"/>
  <c r="AC1241" i="1"/>
  <c r="AC267" i="1"/>
  <c r="AC998" i="1"/>
  <c r="AC1532" i="1"/>
  <c r="Y1532" i="1"/>
  <c r="AC1562" i="1"/>
  <c r="AC1088" i="1"/>
  <c r="AC132" i="1"/>
  <c r="AE132" i="1" s="1"/>
  <c r="Y132" i="1"/>
  <c r="AC115" i="1"/>
  <c r="AE115" i="1" s="1"/>
  <c r="Y115" i="1"/>
  <c r="AC437" i="1"/>
  <c r="AE437" i="1" s="1"/>
  <c r="Y437" i="1"/>
  <c r="AC1196" i="1"/>
  <c r="Y1196" i="1"/>
  <c r="AC1792" i="1"/>
  <c r="AC956" i="1"/>
  <c r="Y956" i="1"/>
  <c r="AC120" i="1"/>
  <c r="AE120" i="1" s="1"/>
  <c r="Y120" i="1"/>
  <c r="AC1245" i="1"/>
  <c r="AC1729" i="1"/>
  <c r="AE1729" i="1" s="1"/>
  <c r="Y1729" i="1"/>
  <c r="AC625" i="1"/>
  <c r="AE625" i="1" s="1"/>
  <c r="AC287" i="1"/>
  <c r="AE287" i="1" s="1"/>
  <c r="Y287" i="1"/>
  <c r="AC1181" i="1"/>
  <c r="Y1181" i="1"/>
  <c r="AC1602" i="1"/>
  <c r="AC1447" i="1"/>
  <c r="AC861" i="1"/>
  <c r="AE861" i="1" s="1"/>
  <c r="AC802" i="1"/>
  <c r="AC154" i="1"/>
  <c r="Q760" i="1"/>
  <c r="R760" i="1" s="1"/>
  <c r="Q1513" i="1"/>
  <c r="R1513" i="1" s="1"/>
  <c r="Q1166" i="1"/>
  <c r="R1166" i="1" s="1"/>
  <c r="AC18" i="1"/>
  <c r="Q588" i="1"/>
  <c r="R588" i="1" s="1"/>
  <c r="Q1211" i="1"/>
  <c r="R1211" i="1" s="1"/>
  <c r="Q1457" i="1"/>
  <c r="R1457" i="1" s="1"/>
  <c r="Q1759" i="1"/>
  <c r="R1759" i="1" s="1"/>
  <c r="Q713" i="1"/>
  <c r="R713" i="1" s="1"/>
  <c r="Q914" i="1"/>
  <c r="R914" i="1" s="1"/>
  <c r="AC207" i="1"/>
  <c r="AE207" i="1" s="1"/>
  <c r="Y207" i="1"/>
  <c r="Q1356" i="1"/>
  <c r="R1356" i="1" s="1"/>
  <c r="Q1119" i="1"/>
  <c r="R1119" i="1" s="1"/>
  <c r="Q922" i="1"/>
  <c r="R922" i="1" s="1"/>
  <c r="Q1509" i="1"/>
  <c r="R1509" i="1" s="1"/>
  <c r="Q1155" i="1"/>
  <c r="R1155" i="1" s="1"/>
  <c r="Q1449" i="1"/>
  <c r="R1449" i="1" s="1"/>
  <c r="Q1751" i="1"/>
  <c r="R1751" i="1" s="1"/>
  <c r="Q692" i="1"/>
  <c r="R692" i="1" s="1"/>
  <c r="Q1114" i="1"/>
  <c r="R1114" i="1" s="1"/>
  <c r="Q455" i="1"/>
  <c r="R455" i="1" s="1"/>
  <c r="Q1522" i="1"/>
  <c r="R1522" i="1" s="1"/>
  <c r="Q796" i="1"/>
  <c r="R796" i="1" s="1"/>
  <c r="Q944" i="1"/>
  <c r="R944" i="1" s="1"/>
  <c r="Q1069" i="1"/>
  <c r="R1069" i="1" s="1"/>
  <c r="Q1385" i="1"/>
  <c r="R1385" i="1" s="1"/>
  <c r="Q1687" i="1"/>
  <c r="R1687" i="1" s="1"/>
  <c r="Q1014" i="1"/>
  <c r="R1014" i="1" s="1"/>
  <c r="Q794" i="1"/>
  <c r="R794" i="1" s="1"/>
  <c r="Q391" i="1"/>
  <c r="R391" i="1" s="1"/>
  <c r="Q1144" i="1"/>
  <c r="R1144" i="1" s="1"/>
  <c r="Q766" i="1"/>
  <c r="R766" i="1" s="1"/>
  <c r="AC153" i="1"/>
  <c r="Q1339" i="1"/>
  <c r="R1339" i="1" s="1"/>
  <c r="Q1585" i="1"/>
  <c r="R1585" i="1" s="1"/>
  <c r="Q924" i="1"/>
  <c r="R924" i="1" s="1"/>
  <c r="AC291" i="1"/>
  <c r="AC152" i="1"/>
  <c r="AE152" i="1" s="1"/>
  <c r="Y152" i="1"/>
  <c r="Q901" i="1"/>
  <c r="R901" i="1" s="1"/>
  <c r="Q768" i="1"/>
  <c r="R768" i="1" s="1"/>
  <c r="Q526" i="1"/>
  <c r="R526" i="1" s="1"/>
  <c r="Q1629" i="1"/>
  <c r="R1629" i="1" s="1"/>
  <c r="Q984" i="1"/>
  <c r="R984" i="1" s="1"/>
  <c r="Q1035" i="1"/>
  <c r="R1035" i="1" s="1"/>
  <c r="Q1367" i="1"/>
  <c r="R1367" i="1" s="1"/>
  <c r="Q950" i="1"/>
  <c r="R950" i="1" s="1"/>
  <c r="Q730" i="1"/>
  <c r="R730" i="1" s="1"/>
  <c r="Q1565" i="1"/>
  <c r="R1565" i="1" s="1"/>
  <c r="Q973" i="1"/>
  <c r="R973" i="1" s="1"/>
  <c r="Q1265" i="1"/>
  <c r="R1265" i="1" s="1"/>
  <c r="Q1567" i="1"/>
  <c r="R1567" i="1" s="1"/>
  <c r="Q1150" i="1"/>
  <c r="R1150" i="1" s="1"/>
  <c r="Q978" i="1"/>
  <c r="R978" i="1" s="1"/>
  <c r="Q527" i="1"/>
  <c r="R527" i="1" s="1"/>
  <c r="Q912" i="1"/>
  <c r="R912" i="1" s="1"/>
  <c r="Q1261" i="1"/>
  <c r="R1261" i="1" s="1"/>
  <c r="Q1188" i="1"/>
  <c r="R1188" i="1" s="1"/>
  <c r="Q1396" i="1"/>
  <c r="R1396" i="1" s="1"/>
  <c r="Q1779" i="1"/>
  <c r="R1779" i="1" s="1"/>
  <c r="Q1267" i="1"/>
  <c r="R1267" i="1" s="1"/>
  <c r="Q369" i="1"/>
  <c r="R369" i="1" s="1"/>
  <c r="Q1386" i="1"/>
  <c r="R1386" i="1" s="1"/>
  <c r="Q753" i="1"/>
  <c r="R753" i="1" s="1"/>
  <c r="Q1505" i="1"/>
  <c r="R1505" i="1" s="1"/>
  <c r="Q939" i="1"/>
  <c r="R939" i="1" s="1"/>
  <c r="Q1624" i="1"/>
  <c r="R1624" i="1" s="1"/>
  <c r="Q1097" i="1"/>
  <c r="R1097" i="1" s="1"/>
  <c r="Q1679" i="1"/>
  <c r="R1679" i="1" s="1"/>
  <c r="Q1167" i="1"/>
  <c r="R1167" i="1" s="1"/>
  <c r="Q1798" i="1"/>
  <c r="R1798" i="1" s="1"/>
  <c r="Q1286" i="1"/>
  <c r="R1286" i="1" s="1"/>
  <c r="Q444" i="1"/>
  <c r="R444" i="1" s="1"/>
  <c r="Q750" i="1"/>
  <c r="R750" i="1" s="1"/>
  <c r="Q733" i="1"/>
  <c r="R733" i="1" s="1"/>
  <c r="Q724" i="1"/>
  <c r="R724" i="1" s="1"/>
  <c r="Q1034" i="1"/>
  <c r="R1034" i="1" s="1"/>
  <c r="Q382" i="1"/>
  <c r="R382" i="1" s="1"/>
  <c r="Q386" i="1"/>
  <c r="R386" i="1" s="1"/>
  <c r="Q400" i="1"/>
  <c r="R400" i="1" s="1"/>
  <c r="Q575" i="1"/>
  <c r="R575" i="1" s="1"/>
  <c r="AC63" i="1"/>
  <c r="AE63" i="1" s="1"/>
  <c r="Y63" i="1"/>
  <c r="AC219" i="1"/>
  <c r="Q1197" i="1"/>
  <c r="R1197" i="1" s="1"/>
  <c r="Q1156" i="1"/>
  <c r="R1156" i="1" s="1"/>
  <c r="Q1364" i="1"/>
  <c r="R1364" i="1" s="1"/>
  <c r="Q1771" i="1"/>
  <c r="R1771" i="1" s="1"/>
  <c r="Q1259" i="1"/>
  <c r="R1259" i="1" s="1"/>
  <c r="AC337" i="1"/>
  <c r="AE337" i="1" s="1"/>
  <c r="Y337" i="1"/>
  <c r="Q1378" i="1"/>
  <c r="R1378" i="1" s="1"/>
  <c r="Q737" i="1"/>
  <c r="R737" i="1" s="1"/>
  <c r="Q1497" i="1"/>
  <c r="R1497" i="1" s="1"/>
  <c r="Q928" i="1"/>
  <c r="R928" i="1" s="1"/>
  <c r="Q1552" i="1"/>
  <c r="R1552" i="1" s="1"/>
  <c r="Q1001" i="1"/>
  <c r="R1001" i="1" s="1"/>
  <c r="Q1671" i="1"/>
  <c r="R1671" i="1" s="1"/>
  <c r="Q1159" i="1"/>
  <c r="R1159" i="1" s="1"/>
  <c r="Q1790" i="1"/>
  <c r="R1790" i="1" s="1"/>
  <c r="Q1278" i="1"/>
  <c r="R1278" i="1" s="1"/>
  <c r="Q412" i="1"/>
  <c r="R412" i="1" s="1"/>
  <c r="Q742" i="1"/>
  <c r="R742" i="1" s="1"/>
  <c r="Q725" i="1"/>
  <c r="R725" i="1" s="1"/>
  <c r="Q716" i="1"/>
  <c r="R716" i="1" s="1"/>
  <c r="Q1026" i="1"/>
  <c r="R1026" i="1" s="1"/>
  <c r="Q366" i="1"/>
  <c r="R366" i="1" s="1"/>
  <c r="Q378" i="1"/>
  <c r="R378" i="1" s="1"/>
  <c r="Q392" i="1"/>
  <c r="R392" i="1" s="1"/>
  <c r="Q503" i="1"/>
  <c r="R503" i="1" s="1"/>
  <c r="Q701" i="1"/>
  <c r="R701" i="1" s="1"/>
  <c r="AC189" i="1"/>
  <c r="AE189" i="1" s="1"/>
  <c r="Y189" i="1"/>
  <c r="Q1285" i="1"/>
  <c r="R1285" i="1" s="1"/>
  <c r="Q1765" i="1"/>
  <c r="R1765" i="1" s="1"/>
  <c r="Q743" i="1"/>
  <c r="R743" i="1" s="1"/>
  <c r="Q1049" i="1"/>
  <c r="R1049" i="1" s="1"/>
  <c r="Q1699" i="1"/>
  <c r="R1699" i="1" s="1"/>
  <c r="Q1187" i="1"/>
  <c r="R1187" i="1" s="1"/>
  <c r="AC49" i="1"/>
  <c r="AE49" i="1" s="1"/>
  <c r="Q1306" i="1"/>
  <c r="R1306" i="1" s="1"/>
  <c r="Q524" i="1"/>
  <c r="R524" i="1" s="1"/>
  <c r="Q1361" i="1"/>
  <c r="R1361" i="1" s="1"/>
  <c r="Q702" i="1"/>
  <c r="R702" i="1" s="1"/>
  <c r="Q1480" i="1"/>
  <c r="R1480" i="1" s="1"/>
  <c r="Q905" i="1"/>
  <c r="R905" i="1" s="1"/>
  <c r="Q1599" i="1"/>
  <c r="R1599" i="1" s="1"/>
  <c r="Q1064" i="1"/>
  <c r="R1064" i="1" s="1"/>
  <c r="Q1718" i="1"/>
  <c r="R1718" i="1" s="1"/>
  <c r="Q1206" i="1"/>
  <c r="R1206" i="1" s="1"/>
  <c r="Q649" i="1"/>
  <c r="R649" i="1" s="1"/>
  <c r="Q622" i="1"/>
  <c r="R622" i="1" s="1"/>
  <c r="Q608" i="1"/>
  <c r="R608" i="1" s="1"/>
  <c r="Q954" i="1"/>
  <c r="R954" i="1" s="1"/>
  <c r="AC222" i="1"/>
  <c r="AE222" i="1" s="1"/>
  <c r="Y222" i="1"/>
  <c r="AC306" i="1"/>
  <c r="AC320" i="1"/>
  <c r="Y320" i="1"/>
  <c r="Q495" i="1"/>
  <c r="R495" i="1" s="1"/>
  <c r="Q693" i="1"/>
  <c r="R693" i="1" s="1"/>
  <c r="AC181" i="1"/>
  <c r="AE181" i="1" s="1"/>
  <c r="Y181" i="1"/>
  <c r="Q1221" i="1"/>
  <c r="R1221" i="1" s="1"/>
  <c r="Q1701" i="1"/>
  <c r="R1701" i="1" s="1"/>
  <c r="Q664" i="1"/>
  <c r="R664" i="1" s="1"/>
  <c r="Q1007" i="1"/>
  <c r="R1007" i="1" s="1"/>
  <c r="Q1691" i="1"/>
  <c r="R1691" i="1" s="1"/>
  <c r="Q1179" i="1"/>
  <c r="R1179" i="1" s="1"/>
  <c r="AC17" i="1"/>
  <c r="AE17" i="1" s="1"/>
  <c r="Y17" i="1"/>
  <c r="Q1298" i="1"/>
  <c r="R1298" i="1" s="1"/>
  <c r="Q492" i="1"/>
  <c r="R492" i="1" s="1"/>
  <c r="Q1417" i="1"/>
  <c r="R1417" i="1" s="1"/>
  <c r="Q816" i="1"/>
  <c r="R816" i="1" s="1"/>
  <c r="Q1536" i="1"/>
  <c r="R1536" i="1" s="1"/>
  <c r="Q980" i="1"/>
  <c r="R980" i="1" s="1"/>
  <c r="Q1655" i="1"/>
  <c r="R1655" i="1" s="1"/>
  <c r="Q1139" i="1"/>
  <c r="R1139" i="1" s="1"/>
  <c r="Q1774" i="1"/>
  <c r="R1774" i="1" s="1"/>
  <c r="Q1262" i="1"/>
  <c r="R1262" i="1" s="1"/>
  <c r="AC348" i="1"/>
  <c r="AE348" i="1" s="1"/>
  <c r="Y348" i="1"/>
  <c r="Q726" i="1"/>
  <c r="R726" i="1" s="1"/>
  <c r="Q708" i="1"/>
  <c r="R708" i="1" s="1"/>
  <c r="Q696" i="1"/>
  <c r="R696" i="1" s="1"/>
  <c r="Q1010" i="1"/>
  <c r="R1010" i="1" s="1"/>
  <c r="Q362" i="1"/>
  <c r="R362" i="1" s="1"/>
  <c r="Q376" i="1"/>
  <c r="R376" i="1" s="1"/>
  <c r="Q551" i="1"/>
  <c r="R551" i="1" s="1"/>
  <c r="AC237" i="1"/>
  <c r="Q1669" i="1"/>
  <c r="R1669" i="1" s="1"/>
  <c r="Q955" i="1"/>
  <c r="R955" i="1" s="1"/>
  <c r="Q1028" i="1"/>
  <c r="R1028" i="1" s="1"/>
  <c r="Q1268" i="1"/>
  <c r="R1268" i="1" s="1"/>
  <c r="Q1747" i="1"/>
  <c r="R1747" i="1" s="1"/>
  <c r="Q1235" i="1"/>
  <c r="R1235" i="1" s="1"/>
  <c r="Q1354" i="1"/>
  <c r="R1354" i="1" s="1"/>
  <c r="Q680" i="1"/>
  <c r="R680" i="1" s="1"/>
  <c r="Q1473" i="1"/>
  <c r="R1473" i="1" s="1"/>
  <c r="Q896" i="1"/>
  <c r="R896" i="1" s="1"/>
  <c r="Q1592" i="1"/>
  <c r="R1592" i="1" s="1"/>
  <c r="Q1055" i="1"/>
  <c r="R1055" i="1" s="1"/>
  <c r="Q1711" i="1"/>
  <c r="R1711" i="1" s="1"/>
  <c r="Q1199" i="1"/>
  <c r="R1199" i="1" s="1"/>
  <c r="Q1318" i="1"/>
  <c r="R1318" i="1" s="1"/>
  <c r="Q564" i="1"/>
  <c r="R564" i="1" s="1"/>
  <c r="Q782" i="1"/>
  <c r="R782" i="1" s="1"/>
  <c r="Q697" i="1"/>
  <c r="R697" i="1" s="1"/>
  <c r="Q684" i="1"/>
  <c r="R684" i="1" s="1"/>
  <c r="Q1002" i="1"/>
  <c r="R1002" i="1" s="1"/>
  <c r="Q354" i="1"/>
  <c r="R354" i="1" s="1"/>
  <c r="Q368" i="1"/>
  <c r="R368" i="1" s="1"/>
  <c r="Q543" i="1"/>
  <c r="R543" i="1" s="1"/>
  <c r="AC31" i="1"/>
  <c r="AE31" i="1" s="1"/>
  <c r="Y31" i="1"/>
  <c r="AC229" i="1"/>
  <c r="Q1605" i="1"/>
  <c r="R1605" i="1" s="1"/>
  <c r="Q869" i="1"/>
  <c r="R869" i="1" s="1"/>
  <c r="Q985" i="1"/>
  <c r="R985" i="1" s="1"/>
  <c r="Q1236" i="1"/>
  <c r="R1236" i="1" s="1"/>
  <c r="Q1739" i="1"/>
  <c r="R1739" i="1" s="1"/>
  <c r="Q1227" i="1"/>
  <c r="R1227" i="1" s="1"/>
  <c r="AC209" i="1"/>
  <c r="AE209" i="1" s="1"/>
  <c r="Y209" i="1"/>
  <c r="Q1346" i="1"/>
  <c r="R1346" i="1" s="1"/>
  <c r="Q654" i="1"/>
  <c r="R654" i="1" s="1"/>
  <c r="Q1465" i="1"/>
  <c r="R1465" i="1" s="1"/>
  <c r="Q885" i="1"/>
  <c r="R885" i="1" s="1"/>
  <c r="Q1584" i="1"/>
  <c r="R1584" i="1" s="1"/>
  <c r="Q1044" i="1"/>
  <c r="R1044" i="1" s="1"/>
  <c r="Q1703" i="1"/>
  <c r="R1703" i="1" s="1"/>
  <c r="Q1191" i="1"/>
  <c r="R1191" i="1" s="1"/>
  <c r="Q1310" i="1"/>
  <c r="R1310" i="1" s="1"/>
  <c r="Q539" i="1"/>
  <c r="R539" i="1" s="1"/>
  <c r="Q774" i="1"/>
  <c r="R774" i="1" s="1"/>
  <c r="Q757" i="1"/>
  <c r="R757" i="1" s="1"/>
  <c r="Q748" i="1"/>
  <c r="R748" i="1" s="1"/>
  <c r="Q1058" i="1"/>
  <c r="R1058" i="1" s="1"/>
  <c r="Q430" i="1"/>
  <c r="R430" i="1" s="1"/>
  <c r="Q410" i="1"/>
  <c r="R410" i="1" s="1"/>
  <c r="Q424" i="1"/>
  <c r="R424" i="1" s="1"/>
  <c r="Q599" i="1"/>
  <c r="R599" i="1" s="1"/>
  <c r="AC87" i="1"/>
  <c r="AE87" i="1" s="1"/>
  <c r="AC285" i="1"/>
  <c r="T323" i="1"/>
  <c r="U323" i="1" s="1"/>
  <c r="Z323" i="1"/>
  <c r="Z350" i="1"/>
  <c r="Z751" i="1"/>
  <c r="AE224" i="1" l="1"/>
  <c r="Y310" i="1"/>
  <c r="AE1440" i="1"/>
  <c r="Y1764" i="1"/>
  <c r="AE118" i="1"/>
  <c r="Y96" i="1"/>
  <c r="AE1038" i="1"/>
  <c r="AE1015" i="1"/>
  <c r="Y344" i="1"/>
  <c r="Y1566" i="1"/>
  <c r="AE301" i="1"/>
  <c r="AE273" i="1"/>
  <c r="AE127" i="1"/>
  <c r="AE1523" i="1"/>
  <c r="AE21" i="1"/>
  <c r="Y858" i="1"/>
  <c r="AE228" i="1"/>
  <c r="AE182" i="1"/>
  <c r="AE65" i="1"/>
  <c r="AE1343" i="1"/>
  <c r="AE255" i="1"/>
  <c r="Y1249" i="1"/>
  <c r="AE751" i="1"/>
  <c r="AE19" i="1"/>
  <c r="AE727" i="1"/>
  <c r="AE29" i="1"/>
  <c r="AE241" i="1"/>
  <c r="Y97" i="1"/>
  <c r="AE1057" i="1"/>
  <c r="AE319" i="1"/>
  <c r="Y237" i="1"/>
  <c r="AE237" i="1"/>
  <c r="AC618" i="1"/>
  <c r="Y345" i="1"/>
  <c r="AE1420" i="1"/>
  <c r="AE310" i="1"/>
  <c r="Y722" i="1"/>
  <c r="AE1764" i="1"/>
  <c r="AE96" i="1"/>
  <c r="Y285" i="1"/>
  <c r="Y39" i="1"/>
  <c r="Y758" i="1"/>
  <c r="Y103" i="1"/>
  <c r="AE345" i="1"/>
  <c r="AE722" i="1"/>
  <c r="AE285" i="1"/>
  <c r="Y261" i="1"/>
  <c r="Y267" i="1"/>
  <c r="AE758" i="1"/>
  <c r="Y54" i="1"/>
  <c r="Y18" i="1"/>
  <c r="Y1447" i="1"/>
  <c r="AE267" i="1"/>
  <c r="Y55" i="1"/>
  <c r="Y182" i="1"/>
  <c r="Y1554" i="1"/>
  <c r="AE54" i="1"/>
  <c r="Y160" i="1"/>
  <c r="AE18" i="1"/>
  <c r="AE1447" i="1"/>
  <c r="Y1241" i="1"/>
  <c r="Y1252" i="1"/>
  <c r="Y1103" i="1"/>
  <c r="AE1554" i="1"/>
  <c r="Y1753" i="1"/>
  <c r="AE160" i="1"/>
  <c r="AE153" i="1"/>
  <c r="AE1241" i="1"/>
  <c r="AE1252" i="1"/>
  <c r="Y288" i="1"/>
  <c r="AE1753" i="1"/>
  <c r="Y850" i="1"/>
  <c r="Y127" i="1"/>
  <c r="Y147" i="1"/>
  <c r="Y1523" i="1"/>
  <c r="Y879" i="1"/>
  <c r="Y1612" i="1"/>
  <c r="AC97" i="1"/>
  <c r="AE97" i="1" s="1"/>
  <c r="Y228" i="1"/>
  <c r="Y1562" i="1"/>
  <c r="AE147" i="1"/>
  <c r="Y319" i="1"/>
  <c r="AE879" i="1"/>
  <c r="Y19" i="1"/>
  <c r="AE168" i="1"/>
  <c r="AE74" i="1"/>
  <c r="AE215" i="1"/>
  <c r="AE111" i="1"/>
  <c r="AE217" i="1"/>
  <c r="Y153" i="1"/>
  <c r="Y24" i="1"/>
  <c r="AE193" i="1"/>
  <c r="AE1303" i="1"/>
  <c r="AE103" i="1"/>
  <c r="Y201" i="1"/>
  <c r="AE40" i="1"/>
  <c r="AE1388" i="1"/>
  <c r="AE969" i="1"/>
  <c r="Y923" i="1"/>
  <c r="AE779" i="1"/>
  <c r="Y334" i="1"/>
  <c r="AE778" i="1"/>
  <c r="AE261" i="1"/>
  <c r="Y65" i="1"/>
  <c r="Y241" i="1"/>
  <c r="Y1515" i="1"/>
  <c r="AE26" i="1"/>
  <c r="Y21" i="1"/>
  <c r="Y33" i="1"/>
  <c r="Y29" i="1"/>
  <c r="Y1038" i="1"/>
  <c r="Y273" i="1"/>
  <c r="Y245" i="1"/>
  <c r="Y666" i="1"/>
  <c r="Y1343" i="1"/>
  <c r="Y26" i="1"/>
  <c r="AE33" i="1"/>
  <c r="Y211" i="1"/>
  <c r="AE552" i="1"/>
  <c r="AE245" i="1"/>
  <c r="Y225" i="1"/>
  <c r="Y255" i="1"/>
  <c r="AE666" i="1"/>
  <c r="Y1420" i="1"/>
  <c r="AE1562" i="1"/>
  <c r="Y154" i="1"/>
  <c r="Y751" i="1"/>
  <c r="Y47" i="1"/>
  <c r="AE225" i="1"/>
  <c r="AC1566" i="1"/>
  <c r="AE1566" i="1" s="1"/>
  <c r="AE154" i="1"/>
  <c r="AE47" i="1"/>
  <c r="Y1512" i="1"/>
  <c r="Y161" i="1"/>
  <c r="Y317" i="1"/>
  <c r="Y1245" i="1"/>
  <c r="Y998" i="1"/>
  <c r="Y976" i="1"/>
  <c r="AE1349" i="1"/>
  <c r="Y1083" i="1"/>
  <c r="AE827" i="1"/>
  <c r="Y137" i="1"/>
  <c r="AE16" i="1"/>
  <c r="AE73" i="1"/>
  <c r="Y231" i="1"/>
  <c r="AE1245" i="1"/>
  <c r="AE998" i="1"/>
  <c r="AE976" i="1"/>
  <c r="Y193" i="1"/>
  <c r="Y215" i="1"/>
  <c r="AE137" i="1"/>
  <c r="Y1172" i="1"/>
  <c r="AE1282" i="1"/>
  <c r="Y59" i="1"/>
  <c r="Y329" i="1"/>
  <c r="AE1083" i="1"/>
  <c r="AC334" i="1"/>
  <c r="AE334" i="1" s="1"/>
  <c r="Y297" i="1"/>
  <c r="Y1602" i="1"/>
  <c r="AC201" i="1"/>
  <c r="AE201" i="1" s="1"/>
  <c r="Y660" i="1"/>
  <c r="AE59" i="1"/>
  <c r="AE329" i="1"/>
  <c r="Y111" i="1"/>
  <c r="Y217" i="1"/>
  <c r="Y196" i="1"/>
  <c r="Y1242" i="1"/>
  <c r="AE1602" i="1"/>
  <c r="AE660" i="1"/>
  <c r="Y40" i="1"/>
  <c r="Y239" i="1"/>
  <c r="Y151" i="1"/>
  <c r="Y80" i="1"/>
  <c r="Y74" i="1"/>
  <c r="Y168" i="1"/>
  <c r="AE1639" i="1"/>
  <c r="AE138" i="1"/>
  <c r="Y1193" i="1"/>
  <c r="AE246" i="1"/>
  <c r="AE926" i="1"/>
  <c r="AE1219" i="1"/>
  <c r="Y318" i="1"/>
  <c r="AE131" i="1"/>
  <c r="AE191" i="1"/>
  <c r="AE98" i="1"/>
  <c r="AE281" i="1"/>
  <c r="AE124" i="1"/>
  <c r="Y920" i="1"/>
  <c r="AE55" i="1"/>
  <c r="AE265" i="1"/>
  <c r="AE1431" i="1"/>
  <c r="AE461" i="1"/>
  <c r="AE211" i="1"/>
  <c r="AE167" i="1"/>
  <c r="AE89" i="1"/>
  <c r="Y205" i="1"/>
  <c r="AE151" i="1"/>
  <c r="AE80" i="1"/>
  <c r="Y779" i="1"/>
  <c r="Y778" i="1"/>
  <c r="Y230" i="1"/>
  <c r="AE322" i="1"/>
  <c r="AE274" i="1"/>
  <c r="Y87" i="1"/>
  <c r="Y1574" i="1"/>
  <c r="Y727" i="1"/>
  <c r="AE230" i="1"/>
  <c r="Y91" i="1"/>
  <c r="AE731" i="1"/>
  <c r="Y309" i="1"/>
  <c r="Y138" i="1"/>
  <c r="Y746" i="1"/>
  <c r="Y276" i="1"/>
  <c r="Y719" i="1"/>
  <c r="Y1591" i="1"/>
  <c r="AE1297" i="1"/>
  <c r="Y272" i="1"/>
  <c r="Y1171" i="1"/>
  <c r="Y1075" i="1"/>
  <c r="Y895" i="1"/>
  <c r="Y124" i="1"/>
  <c r="AE956" i="1"/>
  <c r="AE923" i="1"/>
  <c r="Y188" i="1"/>
  <c r="AC318" i="1"/>
  <c r="AE318" i="1" s="1"/>
  <c r="Y219" i="1"/>
  <c r="AC205" i="1"/>
  <c r="AE205" i="1" s="1"/>
  <c r="Y41" i="1"/>
  <c r="AE220" i="1"/>
  <c r="Y35" i="1"/>
  <c r="Y198" i="1"/>
  <c r="AE91" i="1"/>
  <c r="Y52" i="1"/>
  <c r="Y390" i="1"/>
  <c r="Y106" i="1"/>
  <c r="Y1468" i="1"/>
  <c r="Y461" i="1"/>
  <c r="AE188" i="1"/>
  <c r="AE309" i="1"/>
  <c r="AE317" i="1"/>
  <c r="Y20" i="1"/>
  <c r="Y191" i="1"/>
  <c r="Y164" i="1"/>
  <c r="Y770" i="1"/>
  <c r="Y271" i="1"/>
  <c r="AE90" i="1"/>
  <c r="Y1617" i="1"/>
  <c r="Y1042" i="1"/>
  <c r="Y1214" i="1"/>
  <c r="Y296" i="1"/>
  <c r="AE62" i="1"/>
  <c r="Y511" i="1"/>
  <c r="AE68" i="1"/>
  <c r="AE219" i="1"/>
  <c r="Y926" i="1"/>
  <c r="AE41" i="1"/>
  <c r="AE35" i="1"/>
  <c r="AE198" i="1"/>
  <c r="AE52" i="1"/>
  <c r="AE390" i="1"/>
  <c r="AE106" i="1"/>
  <c r="AE1468" i="1"/>
  <c r="Y89" i="1"/>
  <c r="Y119" i="1"/>
  <c r="AE20" i="1"/>
  <c r="Y36" i="1"/>
  <c r="Y308" i="1"/>
  <c r="Y140" i="1"/>
  <c r="Y425" i="1"/>
  <c r="Y1180" i="1"/>
  <c r="Y1761" i="1"/>
  <c r="Y943" i="1"/>
  <c r="Y466" i="1"/>
  <c r="AE218" i="1"/>
  <c r="AE200" i="1"/>
  <c r="AE25" i="1"/>
  <c r="Y1118" i="1"/>
  <c r="Y499" i="1"/>
  <c r="Y802" i="1"/>
  <c r="Y281" i="1"/>
  <c r="Y131" i="1"/>
  <c r="Y1219" i="1"/>
  <c r="Y113" i="1"/>
  <c r="Y167" i="1"/>
  <c r="AE119" i="1"/>
  <c r="Y265" i="1"/>
  <c r="AE308" i="1"/>
  <c r="AE140" i="1"/>
  <c r="Y1328" i="1"/>
  <c r="Y856" i="1"/>
  <c r="Y144" i="1"/>
  <c r="AE170" i="1"/>
  <c r="AE346" i="1"/>
  <c r="AE190" i="1"/>
  <c r="AE1637" i="1"/>
  <c r="AE270" i="1"/>
  <c r="Y938" i="1"/>
  <c r="Y439" i="1"/>
  <c r="Y206" i="1"/>
  <c r="Y162" i="1"/>
  <c r="AE710" i="1"/>
  <c r="AE1580" i="1"/>
  <c r="Y220" i="1"/>
  <c r="Y49" i="1"/>
  <c r="Y291" i="1"/>
  <c r="AE802" i="1"/>
  <c r="AE113" i="1"/>
  <c r="Y1329" i="1"/>
  <c r="Y105" i="1"/>
  <c r="Y134" i="1"/>
  <c r="Y70" i="1"/>
  <c r="Y1736" i="1"/>
  <c r="Y1632" i="1"/>
  <c r="AE48" i="1"/>
  <c r="Y177" i="1"/>
  <c r="Y343" i="1"/>
  <c r="Y77" i="1"/>
  <c r="Y537" i="1"/>
  <c r="Y857" i="1"/>
  <c r="AE294" i="1"/>
  <c r="AE328" i="1"/>
  <c r="Y101" i="1"/>
  <c r="AE234" i="1"/>
  <c r="AE264" i="1"/>
  <c r="Y962" i="1"/>
  <c r="Y411" i="1"/>
  <c r="AE297" i="1"/>
  <c r="AE349" i="1"/>
  <c r="AE291" i="1"/>
  <c r="Y861" i="1"/>
  <c r="Y625" i="1"/>
  <c r="AE618" i="1"/>
  <c r="Y301" i="1"/>
  <c r="Y305" i="1"/>
  <c r="Y325" i="1"/>
  <c r="Y1388" i="1"/>
  <c r="Y1079" i="1"/>
  <c r="Y1015" i="1"/>
  <c r="Y27" i="1"/>
  <c r="AE1329" i="1"/>
  <c r="AE105" i="1"/>
  <c r="AE134" i="1"/>
  <c r="AE70" i="1"/>
  <c r="Y1491" i="1"/>
  <c r="Y99" i="1"/>
  <c r="AE210" i="1"/>
  <c r="Y1068" i="1"/>
  <c r="Y517" i="1"/>
  <c r="Y859" i="1"/>
  <c r="Y1143" i="1"/>
  <c r="AE336" i="1"/>
  <c r="AE364" i="1"/>
  <c r="Y535" i="1"/>
  <c r="Y487" i="1"/>
  <c r="Y1019" i="1"/>
  <c r="Y187" i="1"/>
  <c r="Y977" i="1"/>
  <c r="Y661" i="1"/>
  <c r="AE208" i="1"/>
  <c r="Y315" i="1"/>
  <c r="Y1072" i="1"/>
  <c r="Y1802" i="1"/>
  <c r="Y894" i="1"/>
  <c r="AC539" i="1"/>
  <c r="AE539" i="1" s="1"/>
  <c r="Y539" i="1"/>
  <c r="AC782" i="1"/>
  <c r="AE782" i="1" s="1"/>
  <c r="Y782" i="1"/>
  <c r="AC1064" i="1"/>
  <c r="AE1064" i="1" s="1"/>
  <c r="Y1064" i="1"/>
  <c r="AC1567" i="1"/>
  <c r="AE1567" i="1" s="1"/>
  <c r="Y1567" i="1"/>
  <c r="AC1418" i="1"/>
  <c r="AE1418" i="1" s="1"/>
  <c r="Y1418" i="1"/>
  <c r="AC370" i="1"/>
  <c r="AE370" i="1" s="1"/>
  <c r="Y370" i="1"/>
  <c r="AC1756" i="1"/>
  <c r="AE1756" i="1" s="1"/>
  <c r="Y1756" i="1"/>
  <c r="AC1541" i="1"/>
  <c r="AE1541" i="1" s="1"/>
  <c r="Y1541" i="1"/>
  <c r="AC416" i="1"/>
  <c r="AE416" i="1" s="1"/>
  <c r="Y416" i="1"/>
  <c r="AC538" i="1"/>
  <c r="AE538" i="1" s="1"/>
  <c r="Y538" i="1"/>
  <c r="AC1067" i="1"/>
  <c r="AE1067" i="1" s="1"/>
  <c r="Y1067" i="1"/>
  <c r="AC490" i="1"/>
  <c r="AE490" i="1" s="1"/>
  <c r="Y490" i="1"/>
  <c r="AC1625" i="1"/>
  <c r="AE1625" i="1" s="1"/>
  <c r="Y1625" i="1"/>
  <c r="AC913" i="1"/>
  <c r="AE913" i="1" s="1"/>
  <c r="Y913" i="1"/>
  <c r="AD7" i="1"/>
  <c r="AE7" i="1" s="1"/>
  <c r="Y7" i="1"/>
  <c r="AC704" i="1"/>
  <c r="AE704" i="1" s="1"/>
  <c r="Y704" i="1"/>
  <c r="AC1025" i="1"/>
  <c r="AE1025" i="1" s="1"/>
  <c r="Y1025" i="1"/>
  <c r="AC1578" i="1"/>
  <c r="AE1578" i="1" s="1"/>
  <c r="Y1578" i="1"/>
  <c r="AC1230" i="1"/>
  <c r="AE1230" i="1" s="1"/>
  <c r="Y1230" i="1"/>
  <c r="AC740" i="1"/>
  <c r="AE740" i="1" s="1"/>
  <c r="Y740" i="1"/>
  <c r="Y292" i="1"/>
  <c r="AC1776" i="1"/>
  <c r="AE1776" i="1" s="1"/>
  <c r="Y1776" i="1"/>
  <c r="AC776" i="1"/>
  <c r="AE776" i="1" s="1"/>
  <c r="Y776" i="1"/>
  <c r="AE100" i="1"/>
  <c r="AC393" i="1"/>
  <c r="AE393" i="1" s="1"/>
  <c r="Y393" i="1"/>
  <c r="AC1427" i="1"/>
  <c r="AE1427" i="1" s="1"/>
  <c r="Y1427" i="1"/>
  <c r="AC1454" i="1"/>
  <c r="AE1454" i="1" s="1"/>
  <c r="Y1454" i="1"/>
  <c r="AC1609" i="1"/>
  <c r="AE1609" i="1" s="1"/>
  <c r="Y1609" i="1"/>
  <c r="AC1604" i="1"/>
  <c r="AE1604" i="1" s="1"/>
  <c r="Y1604" i="1"/>
  <c r="AC498" i="1"/>
  <c r="AE498" i="1" s="1"/>
  <c r="Y498" i="1"/>
  <c r="AC1398" i="1"/>
  <c r="AE1398" i="1" s="1"/>
  <c r="Y1398" i="1"/>
  <c r="AC929" i="1"/>
  <c r="AE929" i="1" s="1"/>
  <c r="Y929" i="1"/>
  <c r="AC1778" i="1"/>
  <c r="AE1778" i="1" s="1"/>
  <c r="Y1778" i="1"/>
  <c r="Y1020" i="1"/>
  <c r="Y278" i="1"/>
  <c r="Y64" i="1"/>
  <c r="Y85" i="1"/>
  <c r="Y1330" i="1"/>
  <c r="Y853" i="1"/>
  <c r="AC1105" i="1"/>
  <c r="AE1105" i="1" s="1"/>
  <c r="Y1105" i="1"/>
  <c r="AC1785" i="1"/>
  <c r="AE1785" i="1" s="1"/>
  <c r="Y1785" i="1"/>
  <c r="AC1213" i="1"/>
  <c r="AE1213" i="1" s="1"/>
  <c r="Y1213" i="1"/>
  <c r="AC1116" i="1"/>
  <c r="AE1116" i="1" s="1"/>
  <c r="Y1116" i="1"/>
  <c r="AC1793" i="1"/>
  <c r="AE1793" i="1" s="1"/>
  <c r="Y1793" i="1"/>
  <c r="AC1277" i="1"/>
  <c r="AE1277" i="1" s="1"/>
  <c r="Y1277" i="1"/>
  <c r="AC1582" i="1"/>
  <c r="AE1582" i="1" s="1"/>
  <c r="Y1582" i="1"/>
  <c r="AC1737" i="1"/>
  <c r="AE1737" i="1" s="1"/>
  <c r="Y1737" i="1"/>
  <c r="AC640" i="1"/>
  <c r="AE640" i="1" s="1"/>
  <c r="Y640" i="1"/>
  <c r="AE114" i="1"/>
  <c r="AC1800" i="1"/>
  <c r="AE1800" i="1" s="1"/>
  <c r="Y1800" i="1"/>
  <c r="AC1237" i="1"/>
  <c r="AE1237" i="1" s="1"/>
  <c r="Y1237" i="1"/>
  <c r="AC1062" i="1"/>
  <c r="AE1062" i="1" s="1"/>
  <c r="Y1062" i="1"/>
  <c r="AC1305" i="1"/>
  <c r="AE1305" i="1" s="1"/>
  <c r="Y1305" i="1"/>
  <c r="AC1525" i="1"/>
  <c r="AE1525" i="1" s="1"/>
  <c r="Y1525" i="1"/>
  <c r="AC1070" i="1"/>
  <c r="AE1070" i="1" s="1"/>
  <c r="Y1070" i="1"/>
  <c r="AC1313" i="1"/>
  <c r="AE1313" i="1" s="1"/>
  <c r="Y1313" i="1"/>
  <c r="AC1557" i="1"/>
  <c r="AE1557" i="1" s="1"/>
  <c r="Y1557" i="1"/>
  <c r="AC542" i="1"/>
  <c r="AE542" i="1" s="1"/>
  <c r="Y542" i="1"/>
  <c r="AC673" i="1"/>
  <c r="AE673" i="1" s="1"/>
  <c r="Y673" i="1"/>
  <c r="AC835" i="1"/>
  <c r="AE835" i="1" s="1"/>
  <c r="Y835" i="1"/>
  <c r="AC1589" i="1"/>
  <c r="AE1589" i="1" s="1"/>
  <c r="Y1589" i="1"/>
  <c r="AC1768" i="1"/>
  <c r="AE1768" i="1" s="1"/>
  <c r="Y1768" i="1"/>
  <c r="AC470" i="1"/>
  <c r="AE470" i="1" s="1"/>
  <c r="Y470" i="1"/>
  <c r="AC1422" i="1"/>
  <c r="AE1422" i="1" s="1"/>
  <c r="Y1422" i="1"/>
  <c r="AE107" i="1"/>
  <c r="AC1731" i="1"/>
  <c r="AE1731" i="1" s="1"/>
  <c r="Y1731" i="1"/>
  <c r="AE256" i="1"/>
  <c r="AE960" i="1"/>
  <c r="AC584" i="1"/>
  <c r="AE584" i="1" s="1"/>
  <c r="Y584" i="1"/>
  <c r="AC873" i="1"/>
  <c r="AE873" i="1" s="1"/>
  <c r="Y873" i="1"/>
  <c r="Y1080" i="1"/>
  <c r="AC1080" i="1"/>
  <c r="AE1080" i="1" s="1"/>
  <c r="AC1702" i="1"/>
  <c r="AE1702" i="1" s="1"/>
  <c r="Y1702" i="1"/>
  <c r="AE204" i="1"/>
  <c r="AC1789" i="1"/>
  <c r="AE1789" i="1" s="1"/>
  <c r="Y1789" i="1"/>
  <c r="AC1127" i="1"/>
  <c r="AE1127" i="1" s="1"/>
  <c r="Y1127" i="1"/>
  <c r="AC1801" i="1"/>
  <c r="AE1801" i="1" s="1"/>
  <c r="Y1801" i="1"/>
  <c r="Y178" i="1"/>
  <c r="AC1052" i="1"/>
  <c r="AE1052" i="1" s="1"/>
  <c r="Y1052" i="1"/>
  <c r="AC1233" i="1"/>
  <c r="AE1233" i="1" s="1"/>
  <c r="Y1233" i="1"/>
  <c r="AC560" i="1"/>
  <c r="AE560" i="1" s="1"/>
  <c r="Y560" i="1"/>
  <c r="AC720" i="1"/>
  <c r="AE720" i="1" s="1"/>
  <c r="Y720" i="1"/>
  <c r="AC711" i="1"/>
  <c r="AE711" i="1" s="1"/>
  <c r="Y711" i="1"/>
  <c r="AC545" i="1"/>
  <c r="AE545" i="1" s="1"/>
  <c r="Y545" i="1"/>
  <c r="AC1496" i="1"/>
  <c r="AE1496" i="1" s="1"/>
  <c r="Y1496" i="1"/>
  <c r="AC1651" i="1"/>
  <c r="AE1651" i="1" s="1"/>
  <c r="Y1651" i="1"/>
  <c r="Y214" i="1"/>
  <c r="AC1695" i="1"/>
  <c r="AE1695" i="1" s="1"/>
  <c r="Y1695" i="1"/>
  <c r="AC632" i="1"/>
  <c r="AE632" i="1" s="1"/>
  <c r="Y632" i="1"/>
  <c r="Y1175" i="1"/>
  <c r="AC1175" i="1"/>
  <c r="AE1175" i="1" s="1"/>
  <c r="AC540" i="1"/>
  <c r="AE540" i="1" s="1"/>
  <c r="Y540" i="1"/>
  <c r="AC875" i="1"/>
  <c r="AE875" i="1" s="1"/>
  <c r="Y875" i="1"/>
  <c r="AC1204" i="1"/>
  <c r="AE1204" i="1" s="1"/>
  <c r="Y1204" i="1"/>
  <c r="Y1401" i="1"/>
  <c r="Y1472" i="1"/>
  <c r="Y1189" i="1"/>
  <c r="Y268" i="1"/>
  <c r="Y1220" i="1"/>
  <c r="Y316" i="1"/>
  <c r="AC1747" i="1"/>
  <c r="AE1747" i="1" s="1"/>
  <c r="Y1747" i="1"/>
  <c r="AC954" i="1"/>
  <c r="AE954" i="1" s="1"/>
  <c r="Y954" i="1"/>
  <c r="AC724" i="1"/>
  <c r="AE724" i="1" s="1"/>
  <c r="Y724" i="1"/>
  <c r="AC1385" i="1"/>
  <c r="AE1385" i="1" s="1"/>
  <c r="Y1385" i="1"/>
  <c r="AC488" i="1"/>
  <c r="AE488" i="1" s="1"/>
  <c r="Y488" i="1"/>
  <c r="AC353" i="1"/>
  <c r="AE353" i="1" s="1"/>
  <c r="Y353" i="1"/>
  <c r="AC1709" i="1"/>
  <c r="AE1709" i="1" s="1"/>
  <c r="Y1709" i="1"/>
  <c r="AC1238" i="1"/>
  <c r="AE1238" i="1" s="1"/>
  <c r="Y1238" i="1"/>
  <c r="AC1177" i="1"/>
  <c r="AE1177" i="1" s="1"/>
  <c r="Y1177" i="1"/>
  <c r="AC1748" i="1"/>
  <c r="AE1748" i="1" s="1"/>
  <c r="Y1748" i="1"/>
  <c r="AC1581" i="1"/>
  <c r="AE1581" i="1" s="1"/>
  <c r="Y1581" i="1"/>
  <c r="AC1060" i="1"/>
  <c r="AE1060" i="1" s="1"/>
  <c r="Y1060" i="1"/>
  <c r="AC852" i="1"/>
  <c r="AE852" i="1" s="1"/>
  <c r="Y852" i="1"/>
  <c r="AC424" i="1"/>
  <c r="AE424" i="1" s="1"/>
  <c r="Y424" i="1"/>
  <c r="Y1310" i="1"/>
  <c r="AC1310" i="1"/>
  <c r="AE1310" i="1" s="1"/>
  <c r="AC1465" i="1"/>
  <c r="AE1465" i="1" s="1"/>
  <c r="Y1465" i="1"/>
  <c r="AC985" i="1"/>
  <c r="AE985" i="1" s="1"/>
  <c r="Y985" i="1"/>
  <c r="AC368" i="1"/>
  <c r="AE368" i="1" s="1"/>
  <c r="Y368" i="1"/>
  <c r="AC564" i="1"/>
  <c r="AE564" i="1" s="1"/>
  <c r="Y564" i="1"/>
  <c r="AC896" i="1"/>
  <c r="AE896" i="1" s="1"/>
  <c r="Y896" i="1"/>
  <c r="AC1268" i="1"/>
  <c r="AE1268" i="1" s="1"/>
  <c r="Y1268" i="1"/>
  <c r="AC551" i="1"/>
  <c r="AE551" i="1" s="1"/>
  <c r="Y551" i="1"/>
  <c r="AC726" i="1"/>
  <c r="AE726" i="1" s="1"/>
  <c r="Y726" i="1"/>
  <c r="AC1536" i="1"/>
  <c r="AE1536" i="1" s="1"/>
  <c r="Y1536" i="1"/>
  <c r="AC1691" i="1"/>
  <c r="AE1691" i="1" s="1"/>
  <c r="Y1691" i="1"/>
  <c r="AC495" i="1"/>
  <c r="AE495" i="1" s="1"/>
  <c r="Y495" i="1"/>
  <c r="AC608" i="1"/>
  <c r="AE608" i="1" s="1"/>
  <c r="Y608" i="1"/>
  <c r="AC1599" i="1"/>
  <c r="AE1599" i="1" s="1"/>
  <c r="Y1599" i="1"/>
  <c r="AC725" i="1"/>
  <c r="AE725" i="1" s="1"/>
  <c r="Y725" i="1"/>
  <c r="AC1552" i="1"/>
  <c r="AE1552" i="1" s="1"/>
  <c r="Y1552" i="1"/>
  <c r="AC1771" i="1"/>
  <c r="AE1771" i="1" s="1"/>
  <c r="Y1771" i="1"/>
  <c r="AC733" i="1"/>
  <c r="AE733" i="1" s="1"/>
  <c r="Y733" i="1"/>
  <c r="AC1624" i="1"/>
  <c r="AE1624" i="1" s="1"/>
  <c r="Y1624" i="1"/>
  <c r="AC1396" i="1"/>
  <c r="AE1396" i="1" s="1"/>
  <c r="Y1396" i="1"/>
  <c r="AC1265" i="1"/>
  <c r="AE1265" i="1" s="1"/>
  <c r="Y1265" i="1"/>
  <c r="AC1035" i="1"/>
  <c r="AE1035" i="1" s="1"/>
  <c r="Y1035" i="1"/>
  <c r="Y1069" i="1"/>
  <c r="AC1069" i="1"/>
  <c r="AE1069" i="1" s="1"/>
  <c r="AC1449" i="1"/>
  <c r="AE1449" i="1" s="1"/>
  <c r="Y1449" i="1"/>
  <c r="AC914" i="1"/>
  <c r="AE914" i="1" s="1"/>
  <c r="Y914" i="1"/>
  <c r="AC1166" i="1"/>
  <c r="AE1166" i="1" s="1"/>
  <c r="Y1166" i="1"/>
  <c r="AE1181" i="1"/>
  <c r="AE1196" i="1"/>
  <c r="AE1532" i="1"/>
  <c r="AE1515" i="1"/>
  <c r="AE1612" i="1"/>
  <c r="AC474" i="1"/>
  <c r="AE474" i="1" s="1"/>
  <c r="Y474" i="1"/>
  <c r="AC801" i="1"/>
  <c r="AE801" i="1" s="1"/>
  <c r="Y801" i="1"/>
  <c r="AC1741" i="1"/>
  <c r="AE1741" i="1" s="1"/>
  <c r="Y1741" i="1"/>
  <c r="AC446" i="1"/>
  <c r="AE446" i="1" s="1"/>
  <c r="Y446" i="1"/>
  <c r="AC1263" i="1"/>
  <c r="AE1263" i="1" s="1"/>
  <c r="Y1263" i="1"/>
  <c r="AC497" i="1"/>
  <c r="AE497" i="1" s="1"/>
  <c r="Y497" i="1"/>
  <c r="AC462" i="1"/>
  <c r="AE462" i="1" s="1"/>
  <c r="Y462" i="1"/>
  <c r="AC1362" i="1"/>
  <c r="AE1362" i="1" s="1"/>
  <c r="Y1362" i="1"/>
  <c r="AC1733" i="1"/>
  <c r="AE1733" i="1" s="1"/>
  <c r="Y1733" i="1"/>
  <c r="AC1782" i="1"/>
  <c r="AE1782" i="1" s="1"/>
  <c r="Y1782" i="1"/>
  <c r="AC1370" i="1"/>
  <c r="AE1370" i="1" s="1"/>
  <c r="Y1370" i="1"/>
  <c r="AC1797" i="1"/>
  <c r="AE1797" i="1" s="1"/>
  <c r="Y1797" i="1"/>
  <c r="AC494" i="1"/>
  <c r="AE494" i="1" s="1"/>
  <c r="Y494" i="1"/>
  <c r="AC1442" i="1"/>
  <c r="AE1442" i="1" s="1"/>
  <c r="Y1442" i="1"/>
  <c r="AC1500" i="1"/>
  <c r="AE1500" i="1" s="1"/>
  <c r="Y1500" i="1"/>
  <c r="AC510" i="1"/>
  <c r="AE510" i="1" s="1"/>
  <c r="Y510" i="1"/>
  <c r="AC1450" i="1"/>
  <c r="AE1450" i="1" s="1"/>
  <c r="Y1450" i="1"/>
  <c r="AC1275" i="1"/>
  <c r="AE1275" i="1" s="1"/>
  <c r="Y1275" i="1"/>
  <c r="AC1283" i="1"/>
  <c r="AE1283" i="1" s="1"/>
  <c r="Y1283" i="1"/>
  <c r="AC937" i="1"/>
  <c r="AE937" i="1" s="1"/>
  <c r="Y937" i="1"/>
  <c r="AC1050" i="1"/>
  <c r="AE1050" i="1" s="1"/>
  <c r="Y1050" i="1"/>
  <c r="AC787" i="1"/>
  <c r="AE787" i="1" s="1"/>
  <c r="Y787" i="1"/>
  <c r="AC1276" i="1"/>
  <c r="AE1276" i="1" s="1"/>
  <c r="Y1276" i="1"/>
  <c r="AC735" i="1"/>
  <c r="AE735" i="1" s="1"/>
  <c r="Y735" i="1"/>
  <c r="AC975" i="1"/>
  <c r="AE975" i="1" s="1"/>
  <c r="Y975" i="1"/>
  <c r="AC1689" i="1"/>
  <c r="AE1689" i="1" s="1"/>
  <c r="Y1689" i="1"/>
  <c r="AC695" i="1"/>
  <c r="AE695" i="1" s="1"/>
  <c r="Y695" i="1"/>
  <c r="AC1613" i="1"/>
  <c r="AE1613" i="1" s="1"/>
  <c r="Y1613" i="1"/>
  <c r="AC1795" i="1"/>
  <c r="AE1795" i="1" s="1"/>
  <c r="Y1795" i="1"/>
  <c r="AC1256" i="1"/>
  <c r="AE1256" i="1" s="1"/>
  <c r="Y1256" i="1"/>
  <c r="AC1324" i="1"/>
  <c r="AE1324" i="1" s="1"/>
  <c r="Y1324" i="1"/>
  <c r="Y754" i="1"/>
  <c r="Y709" i="1"/>
  <c r="AC413" i="1"/>
  <c r="AE413" i="1" s="1"/>
  <c r="Y413" i="1"/>
  <c r="AC656" i="1"/>
  <c r="AE656" i="1" s="1"/>
  <c r="Y656" i="1"/>
  <c r="AC849" i="1"/>
  <c r="AE849" i="1" s="1"/>
  <c r="Y849" i="1"/>
  <c r="AC1056" i="1"/>
  <c r="AE1056" i="1" s="1"/>
  <c r="Y1056" i="1"/>
  <c r="AC1540" i="1"/>
  <c r="AE1540" i="1" s="1"/>
  <c r="Y1540" i="1"/>
  <c r="AC482" i="1"/>
  <c r="AE482" i="1" s="1"/>
  <c r="Y482" i="1"/>
  <c r="AC1446" i="1"/>
  <c r="AE1446" i="1" s="1"/>
  <c r="Y1446" i="1"/>
  <c r="AC1601" i="1"/>
  <c r="AE1601" i="1" s="1"/>
  <c r="Y1601" i="1"/>
  <c r="AC791" i="1"/>
  <c r="AE791" i="1" s="1"/>
  <c r="Y791" i="1"/>
  <c r="AC579" i="1"/>
  <c r="AE579" i="1" s="1"/>
  <c r="Y579" i="1"/>
  <c r="AC385" i="1"/>
  <c r="AE385" i="1" s="1"/>
  <c r="Y385" i="1"/>
  <c r="AC1426" i="1"/>
  <c r="AE1426" i="1" s="1"/>
  <c r="Y1426" i="1"/>
  <c r="AC932" i="1"/>
  <c r="AE932" i="1" s="1"/>
  <c r="Y932" i="1"/>
  <c r="AC478" i="1"/>
  <c r="AE478" i="1" s="1"/>
  <c r="Y478" i="1"/>
  <c r="AC1434" i="1"/>
  <c r="AE1434" i="1" s="1"/>
  <c r="Y1434" i="1"/>
  <c r="AC1244" i="1"/>
  <c r="AE1244" i="1" s="1"/>
  <c r="Y1244" i="1"/>
  <c r="AC604" i="1"/>
  <c r="AE604" i="1" s="1"/>
  <c r="Y604" i="1"/>
  <c r="Y1406" i="1"/>
  <c r="AC1406" i="1"/>
  <c r="AE1406" i="1" s="1"/>
  <c r="AC940" i="1"/>
  <c r="AE940" i="1" s="1"/>
  <c r="Y940" i="1"/>
  <c r="AC1421" i="1"/>
  <c r="AE1421" i="1" s="1"/>
  <c r="Y1421" i="1"/>
  <c r="AC617" i="1"/>
  <c r="AE617" i="1" s="1"/>
  <c r="Y617" i="1"/>
  <c r="AC809" i="1"/>
  <c r="AE809" i="1" s="1"/>
  <c r="Y809" i="1"/>
  <c r="AC1109" i="1"/>
  <c r="AE1109" i="1" s="1"/>
  <c r="Y1109" i="1"/>
  <c r="AC1700" i="1"/>
  <c r="AE1700" i="1" s="1"/>
  <c r="Y1700" i="1"/>
  <c r="AC1777" i="1"/>
  <c r="AE1777" i="1" s="1"/>
  <c r="Y1777" i="1"/>
  <c r="AC587" i="1"/>
  <c r="AE587" i="1" s="1"/>
  <c r="Y587" i="1"/>
  <c r="AC1009" i="1"/>
  <c r="AE1009" i="1" s="1"/>
  <c r="Y1009" i="1"/>
  <c r="AC987" i="1"/>
  <c r="AE987" i="1" s="1"/>
  <c r="Y987" i="1"/>
  <c r="AC1108" i="1"/>
  <c r="AE1108" i="1" s="1"/>
  <c r="Y1108" i="1"/>
  <c r="AD12" i="1"/>
  <c r="AE12" i="1" s="1"/>
  <c r="Y12" i="1"/>
  <c r="AD4" i="1"/>
  <c r="AE4" i="1" s="1"/>
  <c r="Y4" i="1"/>
  <c r="AD14" i="1"/>
  <c r="AE14" i="1" s="1"/>
  <c r="Y14" i="1"/>
  <c r="Y148" i="1"/>
  <c r="AC867" i="1"/>
  <c r="AE867" i="1" s="1"/>
  <c r="Y867" i="1"/>
  <c r="AE164" i="1"/>
  <c r="AC1459" i="1"/>
  <c r="AE1459" i="1" s="1"/>
  <c r="Y1459" i="1"/>
  <c r="AC785" i="1"/>
  <c r="AE785" i="1" s="1"/>
  <c r="Y785" i="1"/>
  <c r="AC689" i="1"/>
  <c r="AE689" i="1" s="1"/>
  <c r="Y689" i="1"/>
  <c r="AE1328" i="1"/>
  <c r="AE746" i="1"/>
  <c r="AE1491" i="1"/>
  <c r="AE425" i="1"/>
  <c r="AE239" i="1"/>
  <c r="AE1736" i="1"/>
  <c r="AE770" i="1"/>
  <c r="AE292" i="1"/>
  <c r="AE1180" i="1"/>
  <c r="AE1632" i="1"/>
  <c r="AE271" i="1"/>
  <c r="AE1193" i="1"/>
  <c r="AC602" i="1"/>
  <c r="AE602" i="1" s="1"/>
  <c r="Y602" i="1"/>
  <c r="AC966" i="1"/>
  <c r="AE966" i="1" s="1"/>
  <c r="Y966" i="1"/>
  <c r="AC1141" i="1"/>
  <c r="AE1141" i="1" s="1"/>
  <c r="Y1141" i="1"/>
  <c r="AC1796" i="1"/>
  <c r="AE1796" i="1" s="1"/>
  <c r="Y1796" i="1"/>
  <c r="AE34" i="1"/>
  <c r="Y262" i="1"/>
  <c r="AC1272" i="1"/>
  <c r="AE1272" i="1" s="1"/>
  <c r="Y1272" i="1"/>
  <c r="AC1164" i="1"/>
  <c r="AE1164" i="1" s="1"/>
  <c r="Y1164" i="1"/>
  <c r="AE231" i="1"/>
  <c r="AE99" i="1"/>
  <c r="AC619" i="1"/>
  <c r="AE619" i="1" s="1"/>
  <c r="Y619" i="1"/>
  <c r="AC919" i="1"/>
  <c r="AE919" i="1" s="1"/>
  <c r="Y919" i="1"/>
  <c r="AC889" i="1"/>
  <c r="AE889" i="1" s="1"/>
  <c r="Y889" i="1"/>
  <c r="AC592" i="1"/>
  <c r="AE592" i="1" s="1"/>
  <c r="Y592" i="1"/>
  <c r="AC417" i="1"/>
  <c r="AE417" i="1" s="1"/>
  <c r="Y417" i="1"/>
  <c r="AC1498" i="1"/>
  <c r="AE1498" i="1" s="1"/>
  <c r="Y1498" i="1"/>
  <c r="AC741" i="1"/>
  <c r="AE741" i="1" s="1"/>
  <c r="Y741" i="1"/>
  <c r="AC452" i="1"/>
  <c r="AE452" i="1" s="1"/>
  <c r="Y452" i="1"/>
  <c r="AE177" i="1"/>
  <c r="AE343" i="1"/>
  <c r="AE1020" i="1"/>
  <c r="AE1068" i="1"/>
  <c r="Y98" i="1"/>
  <c r="AE920" i="1"/>
  <c r="AE278" i="1"/>
  <c r="AE64" i="1"/>
  <c r="AE856" i="1"/>
  <c r="AE276" i="1"/>
  <c r="AE517" i="1"/>
  <c r="AE1761" i="1"/>
  <c r="AE196" i="1"/>
  <c r="AE77" i="1"/>
  <c r="AE85" i="1"/>
  <c r="AE1330" i="1"/>
  <c r="AE853" i="1"/>
  <c r="AE859" i="1"/>
  <c r="AE943" i="1"/>
  <c r="AE411" i="1"/>
  <c r="AE537" i="1"/>
  <c r="AE1617" i="1"/>
  <c r="AE977" i="1"/>
  <c r="AE144" i="1"/>
  <c r="AE719" i="1"/>
  <c r="AE1143" i="1"/>
  <c r="AE466" i="1"/>
  <c r="AE1172" i="1"/>
  <c r="AE857" i="1"/>
  <c r="AE1042" i="1"/>
  <c r="AE661" i="1"/>
  <c r="Y93" i="1"/>
  <c r="Y46" i="1"/>
  <c r="AC1630" i="1"/>
  <c r="AE1630" i="1" s="1"/>
  <c r="Y1630" i="1"/>
  <c r="AC1153" i="1"/>
  <c r="AE1153" i="1" s="1"/>
  <c r="Y1153" i="1"/>
  <c r="Y37" i="1"/>
  <c r="AC674" i="1"/>
  <c r="AE674" i="1" s="1"/>
  <c r="Y674" i="1"/>
  <c r="AC1638" i="1"/>
  <c r="AE1638" i="1" s="1"/>
  <c r="Y1638" i="1"/>
  <c r="AC1162" i="1"/>
  <c r="AE1162" i="1" s="1"/>
  <c r="Y1162" i="1"/>
  <c r="Y45" i="1"/>
  <c r="AC682" i="1"/>
  <c r="AE682" i="1" s="1"/>
  <c r="Y682" i="1"/>
  <c r="AC883" i="1"/>
  <c r="AE883" i="1" s="1"/>
  <c r="Y883" i="1"/>
  <c r="AC1089" i="1"/>
  <c r="AE1089" i="1" s="1"/>
  <c r="Y1089" i="1"/>
  <c r="AC1628" i="1"/>
  <c r="AE1628" i="1" s="1"/>
  <c r="Y1628" i="1"/>
  <c r="AC626" i="1"/>
  <c r="AE626" i="1" s="1"/>
  <c r="Y626" i="1"/>
  <c r="AC990" i="1"/>
  <c r="AE990" i="1" s="1"/>
  <c r="Y990" i="1"/>
  <c r="AC1169" i="1"/>
  <c r="AE1169" i="1" s="1"/>
  <c r="Y1169" i="1"/>
  <c r="AC1373" i="1"/>
  <c r="AE1373" i="1" s="1"/>
  <c r="Y1373" i="1"/>
  <c r="Y186" i="1"/>
  <c r="AC1063" i="1"/>
  <c r="AE1063" i="1" s="1"/>
  <c r="Y1063" i="1"/>
  <c r="Y44" i="1"/>
  <c r="AC563" i="1"/>
  <c r="AE563" i="1" s="1"/>
  <c r="Y563" i="1"/>
  <c r="AE194" i="1"/>
  <c r="AC1073" i="1"/>
  <c r="AE1073" i="1" s="1"/>
  <c r="Y1073" i="1"/>
  <c r="Y76" i="1"/>
  <c r="AC744" i="1"/>
  <c r="AE744" i="1" s="1"/>
  <c r="Y744" i="1"/>
  <c r="AC1696" i="1"/>
  <c r="AE1696" i="1" s="1"/>
  <c r="Y1696" i="1"/>
  <c r="AC1742" i="1"/>
  <c r="AE1742" i="1" s="1"/>
  <c r="Y1742" i="1"/>
  <c r="Y79" i="1"/>
  <c r="AC472" i="1"/>
  <c r="AE472" i="1" s="1"/>
  <c r="Y472" i="1"/>
  <c r="AC1466" i="1"/>
  <c r="AE1466" i="1" s="1"/>
  <c r="Y1466" i="1"/>
  <c r="AC925" i="1"/>
  <c r="AE925" i="1" s="1"/>
  <c r="Y925" i="1"/>
  <c r="AC1594" i="1"/>
  <c r="AE1594" i="1" s="1"/>
  <c r="Y1594" i="1"/>
  <c r="AC1586" i="1"/>
  <c r="AE1586" i="1" s="1"/>
  <c r="Y1586" i="1"/>
  <c r="Y302" i="1"/>
  <c r="Y284" i="1"/>
  <c r="Y959" i="1"/>
  <c r="Y1675" i="1"/>
  <c r="Y596" i="1"/>
  <c r="Y800" i="1"/>
  <c r="AE298" i="1"/>
  <c r="Y1353" i="1"/>
  <c r="Y890" i="1"/>
  <c r="Y1112" i="1"/>
  <c r="Y314" i="1"/>
  <c r="Y1607" i="1"/>
  <c r="Y633" i="1"/>
  <c r="Y433" i="1"/>
  <c r="Y1495" i="1"/>
  <c r="AE296" i="1"/>
  <c r="AC611" i="1"/>
  <c r="AE611" i="1" s="1"/>
  <c r="Y611" i="1"/>
  <c r="AC1456" i="1"/>
  <c r="AE1456" i="1" s="1"/>
  <c r="Y1456" i="1"/>
  <c r="AC1611" i="1"/>
  <c r="AE1611" i="1" s="1"/>
  <c r="Y1611" i="1"/>
  <c r="AC613" i="1"/>
  <c r="AE613" i="1" s="1"/>
  <c r="Y613" i="1"/>
  <c r="AC874" i="1"/>
  <c r="AE874" i="1" s="1"/>
  <c r="Y874" i="1"/>
  <c r="AC1043" i="1"/>
  <c r="AE1043" i="1" s="1"/>
  <c r="Y1043" i="1"/>
  <c r="AC1226" i="1"/>
  <c r="AE1226" i="1" s="1"/>
  <c r="Y1226" i="1"/>
  <c r="Y109" i="1"/>
  <c r="Y78" i="1"/>
  <c r="AC1646" i="1"/>
  <c r="AE1646" i="1" s="1"/>
  <c r="Y1646" i="1"/>
  <c r="AC1170" i="1"/>
  <c r="AE1170" i="1" s="1"/>
  <c r="Y1170" i="1"/>
  <c r="AC1341" i="1"/>
  <c r="AE1341" i="1" s="1"/>
  <c r="Y1341" i="1"/>
  <c r="AE178" i="1"/>
  <c r="AC1590" i="1"/>
  <c r="AE1590" i="1" s="1"/>
  <c r="Y1590" i="1"/>
  <c r="AC1745" i="1"/>
  <c r="AE1745" i="1" s="1"/>
  <c r="Y1745" i="1"/>
  <c r="AE315" i="1"/>
  <c r="Y250" i="1"/>
  <c r="AC1126" i="1"/>
  <c r="AE1126" i="1" s="1"/>
  <c r="Y1126" i="1"/>
  <c r="AC1369" i="1"/>
  <c r="AE1369" i="1" s="1"/>
  <c r="Y1369" i="1"/>
  <c r="AC1781" i="1"/>
  <c r="AE1781" i="1" s="1"/>
  <c r="Y1781" i="1"/>
  <c r="AE272" i="1"/>
  <c r="AC572" i="1"/>
  <c r="AE572" i="1" s="1"/>
  <c r="Y572" i="1"/>
  <c r="AC736" i="1"/>
  <c r="AE736" i="1" s="1"/>
  <c r="Y736" i="1"/>
  <c r="AC775" i="1"/>
  <c r="AE775" i="1" s="1"/>
  <c r="Y775" i="1"/>
  <c r="AC598" i="1"/>
  <c r="AE598" i="1" s="1"/>
  <c r="Y598" i="1"/>
  <c r="AE214" i="1"/>
  <c r="AC614" i="1"/>
  <c r="AE614" i="1" s="1"/>
  <c r="Y614" i="1"/>
  <c r="AC1476" i="1"/>
  <c r="AE1476" i="1" s="1"/>
  <c r="Y1476" i="1"/>
  <c r="AC752" i="1"/>
  <c r="AE752" i="1" s="1"/>
  <c r="Y752" i="1"/>
  <c r="AC822" i="1"/>
  <c r="AE822" i="1" s="1"/>
  <c r="Y822" i="1"/>
  <c r="AC513" i="1"/>
  <c r="AE513" i="1" s="1"/>
  <c r="Y513" i="1"/>
  <c r="Y145" i="1"/>
  <c r="AE535" i="1"/>
  <c r="AE1401" i="1"/>
  <c r="AE1072" i="1"/>
  <c r="AE938" i="1"/>
  <c r="AE1171" i="1"/>
  <c r="AE487" i="1"/>
  <c r="AE1472" i="1"/>
  <c r="AE1189" i="1"/>
  <c r="AE1118" i="1"/>
  <c r="AE268" i="1"/>
  <c r="AE439" i="1"/>
  <c r="AE1075" i="1"/>
  <c r="Y322" i="1"/>
  <c r="AE1220" i="1"/>
  <c r="AE1019" i="1"/>
  <c r="AE316" i="1"/>
  <c r="AE1802" i="1"/>
  <c r="AE206" i="1"/>
  <c r="AE895" i="1"/>
  <c r="AE187" i="1"/>
  <c r="AE499" i="1"/>
  <c r="AE1242" i="1"/>
  <c r="AE962" i="1"/>
  <c r="AE511" i="1"/>
  <c r="AE894" i="1"/>
  <c r="Y1431" i="1"/>
  <c r="AD6" i="1"/>
  <c r="AE6" i="1" s="1"/>
  <c r="Y6" i="1"/>
  <c r="AE148" i="1"/>
  <c r="AC1260" i="1"/>
  <c r="AE1260" i="1" s="1"/>
  <c r="Y1260" i="1"/>
  <c r="AC942" i="1"/>
  <c r="AE942" i="1" s="1"/>
  <c r="Y942" i="1"/>
  <c r="AC1008" i="1"/>
  <c r="AE1008" i="1" s="1"/>
  <c r="Y1008" i="1"/>
  <c r="AC1485" i="1"/>
  <c r="AE1485" i="1" s="1"/>
  <c r="Y1485" i="1"/>
  <c r="AC1445" i="1"/>
  <c r="AE1445" i="1" s="1"/>
  <c r="Y1445" i="1"/>
  <c r="Y1721" i="1"/>
  <c r="Y872" i="1"/>
  <c r="Y493" i="1"/>
  <c r="Y1161" i="1"/>
  <c r="Y50" i="1"/>
  <c r="Y1443" i="1"/>
  <c r="Y1415" i="1"/>
  <c r="Y1542" i="1"/>
  <c r="Y1436" i="1"/>
  <c r="Y1760" i="1"/>
  <c r="Y1195" i="1"/>
  <c r="Y1311" i="1"/>
  <c r="Y1503" i="1"/>
  <c r="AC477" i="1"/>
  <c r="AE477" i="1" s="1"/>
  <c r="Y477" i="1"/>
  <c r="AC738" i="1"/>
  <c r="AE738" i="1" s="1"/>
  <c r="Y738" i="1"/>
  <c r="AC935" i="1"/>
  <c r="AE935" i="1" s="1"/>
  <c r="Y935" i="1"/>
  <c r="AC1657" i="1"/>
  <c r="AE1657" i="1" s="1"/>
  <c r="Y1657" i="1"/>
  <c r="AC1340" i="1"/>
  <c r="AE1340" i="1" s="1"/>
  <c r="Y1340" i="1"/>
  <c r="Y34" i="1"/>
  <c r="AE262" i="1"/>
  <c r="AC1784" i="1"/>
  <c r="AE1784" i="1" s="1"/>
  <c r="Y1784" i="1"/>
  <c r="AC837" i="1"/>
  <c r="AE837" i="1" s="1"/>
  <c r="Y837" i="1"/>
  <c r="Y56" i="1"/>
  <c r="Y116" i="1"/>
  <c r="Y1335" i="1"/>
  <c r="AC1335" i="1"/>
  <c r="AE1335" i="1" s="1"/>
  <c r="AC1490" i="1"/>
  <c r="AE1490" i="1" s="1"/>
  <c r="Y1490" i="1"/>
  <c r="AC1549" i="1"/>
  <c r="AE1549" i="1" s="1"/>
  <c r="Y1549" i="1"/>
  <c r="AC1146" i="1"/>
  <c r="AE1146" i="1" s="1"/>
  <c r="Y1146" i="1"/>
  <c r="AC1279" i="1"/>
  <c r="AE1279" i="1" s="1"/>
  <c r="Y1279" i="1"/>
  <c r="AC739" i="1"/>
  <c r="AE739" i="1" s="1"/>
  <c r="Y739" i="1"/>
  <c r="AC1202" i="1"/>
  <c r="AE1202" i="1" s="1"/>
  <c r="Y1202" i="1"/>
  <c r="AC972" i="1"/>
  <c r="AE972" i="1" s="1"/>
  <c r="Y972" i="1"/>
  <c r="Y323" i="1"/>
  <c r="Y600" i="1"/>
  <c r="Y1483" i="1"/>
  <c r="Y610" i="1"/>
  <c r="Y1173" i="1"/>
  <c r="Y1518" i="1"/>
  <c r="Y562" i="1"/>
  <c r="Y1228" i="1"/>
  <c r="AE1534" i="1"/>
  <c r="Y275" i="1"/>
  <c r="Y1501" i="1"/>
  <c r="Y1192" i="1"/>
  <c r="Y146" i="1"/>
  <c r="Y1183" i="1"/>
  <c r="Y81" i="1"/>
  <c r="Y1715" i="1"/>
  <c r="Y1120" i="1"/>
  <c r="Y909" i="1"/>
  <c r="Y1372" i="1"/>
  <c r="Y691" i="1"/>
  <c r="Y728" i="1"/>
  <c r="Y1296" i="1"/>
  <c r="Y130" i="1"/>
  <c r="Y1642" i="1"/>
  <c r="Y1302" i="1"/>
  <c r="Y813" i="1"/>
  <c r="Y1433" i="1"/>
  <c r="Y401" i="1"/>
  <c r="Y961" i="1"/>
  <c r="Y888" i="1"/>
  <c r="AE93" i="1"/>
  <c r="AE46" i="1"/>
  <c r="AC947" i="1"/>
  <c r="AE947" i="1" s="1"/>
  <c r="Y947" i="1"/>
  <c r="AC1666" i="1"/>
  <c r="AE1666" i="1" s="1"/>
  <c r="Y1666" i="1"/>
  <c r="AE37" i="1"/>
  <c r="AC810" i="1"/>
  <c r="AE810" i="1" s="1"/>
  <c r="Y810" i="1"/>
  <c r="AC957" i="1"/>
  <c r="AE957" i="1" s="1"/>
  <c r="Y957" i="1"/>
  <c r="AC1674" i="1"/>
  <c r="AE1674" i="1" s="1"/>
  <c r="Y1674" i="1"/>
  <c r="AE45" i="1"/>
  <c r="AC818" i="1"/>
  <c r="AE818" i="1" s="1"/>
  <c r="Y818" i="1"/>
  <c r="Y1463" i="1"/>
  <c r="AC1463" i="1"/>
  <c r="AE1463" i="1" s="1"/>
  <c r="AC1618" i="1"/>
  <c r="AE1618" i="1" s="1"/>
  <c r="Y1618" i="1"/>
  <c r="AC501" i="1"/>
  <c r="AE501" i="1" s="1"/>
  <c r="Y501" i="1"/>
  <c r="AC762" i="1"/>
  <c r="AE762" i="1" s="1"/>
  <c r="Y762" i="1"/>
  <c r="AC967" i="1"/>
  <c r="AE967" i="1" s="1"/>
  <c r="Y967" i="1"/>
  <c r="AC1681" i="1"/>
  <c r="AE1681" i="1" s="1"/>
  <c r="Y1681" i="1"/>
  <c r="AC792" i="1"/>
  <c r="AE792" i="1" s="1"/>
  <c r="Y792" i="1"/>
  <c r="AE186" i="1"/>
  <c r="Y1598" i="1"/>
  <c r="AC1598" i="1"/>
  <c r="AE1598" i="1" s="1"/>
  <c r="AE44" i="1"/>
  <c r="AC1469" i="1"/>
  <c r="AE1469" i="1" s="1"/>
  <c r="Y1469" i="1"/>
  <c r="Y194" i="1"/>
  <c r="AC1606" i="1"/>
  <c r="AE1606" i="1" s="1"/>
  <c r="Y1606" i="1"/>
  <c r="AE76" i="1"/>
  <c r="AC1533" i="1"/>
  <c r="AE1533" i="1" s="1"/>
  <c r="Y1533" i="1"/>
  <c r="AC1394" i="1"/>
  <c r="AE1394" i="1" s="1"/>
  <c r="Y1394" i="1"/>
  <c r="AC1448" i="1"/>
  <c r="AE1448" i="1" s="1"/>
  <c r="Y1448" i="1"/>
  <c r="AE79" i="1"/>
  <c r="AC1568" i="1"/>
  <c r="AE1568" i="1" s="1"/>
  <c r="Y1568" i="1"/>
  <c r="AC1716" i="1"/>
  <c r="AE1716" i="1" s="1"/>
  <c r="Y1716" i="1"/>
  <c r="Y75" i="1"/>
  <c r="Y149" i="1"/>
  <c r="AC1051" i="1"/>
  <c r="AE1051" i="1" s="1"/>
  <c r="Y1051" i="1"/>
  <c r="AE302" i="1"/>
  <c r="AE284" i="1"/>
  <c r="AE959" i="1"/>
  <c r="AE1675" i="1"/>
  <c r="AE596" i="1"/>
  <c r="AE800" i="1"/>
  <c r="Y298" i="1"/>
  <c r="AE1353" i="1"/>
  <c r="AE890" i="1"/>
  <c r="AE1112" i="1"/>
  <c r="AE314" i="1"/>
  <c r="AE1607" i="1"/>
  <c r="AE633" i="1"/>
  <c r="AE433" i="1"/>
  <c r="AE1495" i="1"/>
  <c r="Y282" i="1"/>
  <c r="Y28" i="1"/>
  <c r="AC627" i="1"/>
  <c r="AE627" i="1" s="1"/>
  <c r="Y627" i="1"/>
  <c r="Y249" i="1"/>
  <c r="AC415" i="1"/>
  <c r="AE415" i="1" s="1"/>
  <c r="Y415" i="1"/>
  <c r="AC467" i="1"/>
  <c r="AE467" i="1" s="1"/>
  <c r="Y467" i="1"/>
  <c r="AC1583" i="1"/>
  <c r="AE1583" i="1" s="1"/>
  <c r="Y1583" i="1"/>
  <c r="AC1738" i="1"/>
  <c r="AE1738" i="1" s="1"/>
  <c r="Y1738" i="1"/>
  <c r="AE109" i="1"/>
  <c r="AE78" i="1"/>
  <c r="AC968" i="1"/>
  <c r="AE968" i="1" s="1"/>
  <c r="Y968" i="1"/>
  <c r="AC1682" i="1"/>
  <c r="AE1682" i="1" s="1"/>
  <c r="Y1682" i="1"/>
  <c r="Y53" i="1"/>
  <c r="AC690" i="1"/>
  <c r="AE690" i="1" s="1"/>
  <c r="Y690" i="1"/>
  <c r="AC893" i="1"/>
  <c r="AE893" i="1" s="1"/>
  <c r="Y893" i="1"/>
  <c r="AC1178" i="1"/>
  <c r="AE1178" i="1" s="1"/>
  <c r="Y1178" i="1"/>
  <c r="AC1405" i="1"/>
  <c r="AE1405" i="1" s="1"/>
  <c r="Y1405" i="1"/>
  <c r="AE250" i="1"/>
  <c r="AC1148" i="1"/>
  <c r="AE1148" i="1" s="1"/>
  <c r="Y1148" i="1"/>
  <c r="Y300" i="1"/>
  <c r="AC1317" i="1"/>
  <c r="AE1317" i="1" s="1"/>
  <c r="Y1317" i="1"/>
  <c r="AE258" i="1"/>
  <c r="AC1134" i="1"/>
  <c r="AE1134" i="1" s="1"/>
  <c r="Y1134" i="1"/>
  <c r="AC1377" i="1"/>
  <c r="AE1377" i="1" s="1"/>
  <c r="Y1377" i="1"/>
  <c r="Y57" i="1"/>
  <c r="AC1021" i="1"/>
  <c r="AE1021" i="1" s="1"/>
  <c r="Y1021" i="1"/>
  <c r="AC715" i="1"/>
  <c r="AE715" i="1" s="1"/>
  <c r="Y715" i="1"/>
  <c r="Y335" i="1"/>
  <c r="AC419" i="1"/>
  <c r="AE419" i="1" s="1"/>
  <c r="Y419" i="1"/>
  <c r="AC1722" i="1"/>
  <c r="AE1722" i="1" s="1"/>
  <c r="Y1722" i="1"/>
  <c r="AC1239" i="1"/>
  <c r="AE1239" i="1" s="1"/>
  <c r="Y1239" i="1"/>
  <c r="AC899" i="1"/>
  <c r="AE899" i="1" s="1"/>
  <c r="Y899" i="1"/>
  <c r="AE145" i="1"/>
  <c r="Y994" i="1"/>
  <c r="Y1163" i="1"/>
  <c r="Y165" i="1"/>
  <c r="Y1254" i="1"/>
  <c r="Y964" i="1"/>
  <c r="Y946" i="1"/>
  <c r="Y236" i="1"/>
  <c r="Y431" i="1"/>
  <c r="Y979" i="1"/>
  <c r="Y1754" i="1"/>
  <c r="Y238" i="1"/>
  <c r="Y916" i="1"/>
  <c r="Y1222" i="1"/>
  <c r="Y1631" i="1"/>
  <c r="Y1794" i="1"/>
  <c r="Y1766" i="1"/>
  <c r="Y173" i="1"/>
  <c r="Y595" i="1"/>
  <c r="Y678" i="1"/>
  <c r="Y117" i="1"/>
  <c r="Y547" i="1"/>
  <c r="Y1635" i="1"/>
  <c r="AE1726" i="1"/>
  <c r="Y970" i="1"/>
  <c r="Y688" i="1"/>
  <c r="Y158" i="1"/>
  <c r="AD13" i="1"/>
  <c r="AE13" i="1" s="1"/>
  <c r="Y13" i="1"/>
  <c r="AC934" i="1"/>
  <c r="AE934" i="1" s="1"/>
  <c r="Y934" i="1"/>
  <c r="AC1596" i="1"/>
  <c r="AE1596" i="1" s="1"/>
  <c r="Y1596" i="1"/>
  <c r="AC1478" i="1"/>
  <c r="AE1478" i="1" s="1"/>
  <c r="Y1478" i="1"/>
  <c r="AC1660" i="1"/>
  <c r="AE1660" i="1" s="1"/>
  <c r="Y1660" i="1"/>
  <c r="Y277" i="1"/>
  <c r="AC1320" i="1"/>
  <c r="AE1320" i="1" s="1"/>
  <c r="Y1320" i="1"/>
  <c r="AE1721" i="1"/>
  <c r="AE872" i="1"/>
  <c r="AE493" i="1"/>
  <c r="AE1161" i="1"/>
  <c r="AE50" i="1"/>
  <c r="AE1443" i="1"/>
  <c r="AE1415" i="1"/>
  <c r="AE1542" i="1"/>
  <c r="AE1436" i="1"/>
  <c r="AE1760" i="1"/>
  <c r="AE1195" i="1"/>
  <c r="AE1311" i="1"/>
  <c r="AE1503" i="1"/>
  <c r="Y279" i="1"/>
  <c r="Y195" i="1"/>
  <c r="AC1502" i="1"/>
  <c r="AE1502" i="1" s="1"/>
  <c r="Y1502" i="1"/>
  <c r="AC983" i="1"/>
  <c r="AE983" i="1" s="1"/>
  <c r="Y983" i="1"/>
  <c r="AC1564" i="1"/>
  <c r="AE1564" i="1" s="1"/>
  <c r="Y1564" i="1"/>
  <c r="AC546" i="1"/>
  <c r="AE546" i="1" s="1"/>
  <c r="Y546" i="1"/>
  <c r="AC974" i="1"/>
  <c r="AE974" i="1" s="1"/>
  <c r="Y974" i="1"/>
  <c r="AC1152" i="1"/>
  <c r="AE1152" i="1" s="1"/>
  <c r="Y1152" i="1"/>
  <c r="Y283" i="1"/>
  <c r="AE56" i="1"/>
  <c r="AE116" i="1"/>
  <c r="Y169" i="1"/>
  <c r="AC723" i="1"/>
  <c r="AE723" i="1" s="1"/>
  <c r="Y723" i="1"/>
  <c r="AC373" i="1"/>
  <c r="AE373" i="1" s="1"/>
  <c r="Y373" i="1"/>
  <c r="AC836" i="1"/>
  <c r="AE836" i="1" s="1"/>
  <c r="Y836" i="1"/>
  <c r="AC1791" i="1"/>
  <c r="AE1791" i="1" s="1"/>
  <c r="Y1791" i="1"/>
  <c r="AC1379" i="1"/>
  <c r="AE1379" i="1" s="1"/>
  <c r="Y1379" i="1"/>
  <c r="AC1212" i="1"/>
  <c r="AE1212" i="1" s="1"/>
  <c r="Y1212" i="1"/>
  <c r="AC585" i="1"/>
  <c r="AE585" i="1" s="1"/>
  <c r="Y585" i="1"/>
  <c r="AE323" i="1"/>
  <c r="AE600" i="1"/>
  <c r="AE1483" i="1"/>
  <c r="AE610" i="1"/>
  <c r="AE1173" i="1"/>
  <c r="AE1518" i="1"/>
  <c r="AE562" i="1"/>
  <c r="AE1228" i="1"/>
  <c r="Y1534" i="1"/>
  <c r="AE275" i="1"/>
  <c r="AE1501" i="1"/>
  <c r="AE1192" i="1"/>
  <c r="AE146" i="1"/>
  <c r="AE1183" i="1"/>
  <c r="AE81" i="1"/>
  <c r="AE1715" i="1"/>
  <c r="AE1120" i="1"/>
  <c r="AE909" i="1"/>
  <c r="AE1372" i="1"/>
  <c r="AE691" i="1"/>
  <c r="AE728" i="1"/>
  <c r="AE1296" i="1"/>
  <c r="AE130" i="1"/>
  <c r="AE1642" i="1"/>
  <c r="AE1302" i="1"/>
  <c r="AE813" i="1"/>
  <c r="AE1433" i="1"/>
  <c r="AE401" i="1"/>
  <c r="AE961" i="1"/>
  <c r="AE888" i="1"/>
  <c r="AC605" i="1"/>
  <c r="AE605" i="1" s="1"/>
  <c r="Y605" i="1"/>
  <c r="AC866" i="1"/>
  <c r="AE866" i="1" s="1"/>
  <c r="Y866" i="1"/>
  <c r="AC1511" i="1"/>
  <c r="AE1511" i="1" s="1"/>
  <c r="Y1511" i="1"/>
  <c r="AC995" i="1"/>
  <c r="AE995" i="1" s="1"/>
  <c r="Y995" i="1"/>
  <c r="AC549" i="1"/>
  <c r="AE549" i="1" s="1"/>
  <c r="Y549" i="1"/>
  <c r="Y339" i="1"/>
  <c r="AC1519" i="1"/>
  <c r="AE1519" i="1" s="1"/>
  <c r="Y1519" i="1"/>
  <c r="AC1005" i="1"/>
  <c r="AE1005" i="1" s="1"/>
  <c r="Y1005" i="1"/>
  <c r="AC557" i="1"/>
  <c r="AE557" i="1" s="1"/>
  <c r="Y557" i="1"/>
  <c r="AC355" i="1"/>
  <c r="AE355" i="1" s="1"/>
  <c r="Y355" i="1"/>
  <c r="AC651" i="1"/>
  <c r="AE651" i="1" s="1"/>
  <c r="Y651" i="1"/>
  <c r="AC931" i="1"/>
  <c r="AE931" i="1" s="1"/>
  <c r="Y931" i="1"/>
  <c r="Y303" i="1"/>
  <c r="Y243" i="1"/>
  <c r="AC1526" i="1"/>
  <c r="AE1526" i="1" s="1"/>
  <c r="Y1526" i="1"/>
  <c r="AC1100" i="1"/>
  <c r="AE1100" i="1" s="1"/>
  <c r="Y1100" i="1"/>
  <c r="AC1692" i="1"/>
  <c r="AE1692" i="1" s="1"/>
  <c r="Y1692" i="1"/>
  <c r="AC698" i="1"/>
  <c r="AE698" i="1" s="1"/>
  <c r="Y698" i="1"/>
  <c r="AC904" i="1"/>
  <c r="AE904" i="1" s="1"/>
  <c r="Y904" i="1"/>
  <c r="AC1186" i="1"/>
  <c r="AE1186" i="1" s="1"/>
  <c r="Y1186" i="1"/>
  <c r="AE69" i="1"/>
  <c r="AC706" i="1"/>
  <c r="AE706" i="1" s="1"/>
  <c r="Y706" i="1"/>
  <c r="AC915" i="1"/>
  <c r="AE915" i="1" s="1"/>
  <c r="Y915" i="1"/>
  <c r="AC1194" i="1"/>
  <c r="AE1194" i="1" s="1"/>
  <c r="Y1194" i="1"/>
  <c r="Y213" i="1"/>
  <c r="AC1428" i="1"/>
  <c r="AE1428" i="1" s="1"/>
  <c r="Y1428" i="1"/>
  <c r="AC1402" i="1"/>
  <c r="AE1402" i="1" s="1"/>
  <c r="Y1402" i="1"/>
  <c r="AC398" i="1"/>
  <c r="AE398" i="1" s="1"/>
  <c r="Y398" i="1"/>
  <c r="Y333" i="1"/>
  <c r="AC399" i="1"/>
  <c r="AE399" i="1" s="1"/>
  <c r="Y399" i="1"/>
  <c r="AE75" i="1"/>
  <c r="AE149" i="1"/>
  <c r="Y263" i="1"/>
  <c r="Y221" i="1"/>
  <c r="Y672" i="1"/>
  <c r="Y1246" i="1"/>
  <c r="AE784" i="1"/>
  <c r="Y1573" i="1"/>
  <c r="Y718" i="1"/>
  <c r="Y1290" i="1"/>
  <c r="Y609" i="1"/>
  <c r="Y1101" i="1"/>
  <c r="Y1137" i="1"/>
  <c r="Y612" i="1"/>
  <c r="Y635" i="1"/>
  <c r="Y1314" i="1"/>
  <c r="Y1012" i="1"/>
  <c r="Y1312" i="1"/>
  <c r="Y1201" i="1"/>
  <c r="AE282" i="1"/>
  <c r="AE28" i="1"/>
  <c r="AC1337" i="1"/>
  <c r="AE1337" i="1" s="1"/>
  <c r="Y1337" i="1"/>
  <c r="AE249" i="1"/>
  <c r="Y240" i="1"/>
  <c r="AC484" i="1"/>
  <c r="AE484" i="1" s="1"/>
  <c r="Y484" i="1"/>
  <c r="AC884" i="1"/>
  <c r="AE884" i="1" s="1"/>
  <c r="Y884" i="1"/>
  <c r="AC1091" i="1"/>
  <c r="AE1091" i="1" s="1"/>
  <c r="Y1091" i="1"/>
  <c r="AC621" i="1"/>
  <c r="AE621" i="1" s="1"/>
  <c r="Y621" i="1"/>
  <c r="AC882" i="1"/>
  <c r="AE882" i="1" s="1"/>
  <c r="Y882" i="1"/>
  <c r="AC1527" i="1"/>
  <c r="AE1527" i="1" s="1"/>
  <c r="Y1527" i="1"/>
  <c r="AC1016" i="1"/>
  <c r="AE1016" i="1" s="1"/>
  <c r="Y1016" i="1"/>
  <c r="AE53" i="1"/>
  <c r="AC826" i="1"/>
  <c r="AE826" i="1" s="1"/>
  <c r="Y826" i="1"/>
  <c r="AC1471" i="1"/>
  <c r="AE1471" i="1" s="1"/>
  <c r="Y1471" i="1"/>
  <c r="AC1690" i="1"/>
  <c r="AE1690" i="1" s="1"/>
  <c r="Y1690" i="1"/>
  <c r="Y61" i="1"/>
  <c r="Y110" i="1"/>
  <c r="Y1662" i="1"/>
  <c r="AC1662" i="1"/>
  <c r="AE1662" i="1" s="1"/>
  <c r="AE300" i="1"/>
  <c r="AC665" i="1"/>
  <c r="AE665" i="1" s="1"/>
  <c r="Y665" i="1"/>
  <c r="Y258" i="1"/>
  <c r="AC1158" i="1"/>
  <c r="AE1158" i="1" s="1"/>
  <c r="Y1158" i="1"/>
  <c r="Y332" i="1"/>
  <c r="AE57" i="1"/>
  <c r="AC363" i="1"/>
  <c r="AE363" i="1" s="1"/>
  <c r="Y363" i="1"/>
  <c r="AC1704" i="1"/>
  <c r="AE1704" i="1" s="1"/>
  <c r="Y1704" i="1"/>
  <c r="AE335" i="1"/>
  <c r="AC1131" i="1"/>
  <c r="AE1131" i="1" s="1"/>
  <c r="Y1131" i="1"/>
  <c r="AC1621" i="1"/>
  <c r="AE1621" i="1" s="1"/>
  <c r="Y1621" i="1"/>
  <c r="AC864" i="1"/>
  <c r="AE864" i="1" s="1"/>
  <c r="Y864" i="1"/>
  <c r="AC405" i="1"/>
  <c r="AE405" i="1" s="1"/>
  <c r="Y405" i="1"/>
  <c r="AC900" i="1"/>
  <c r="AE900" i="1" s="1"/>
  <c r="Y900" i="1"/>
  <c r="AE994" i="1"/>
  <c r="AE1163" i="1"/>
  <c r="AE165" i="1"/>
  <c r="AE1254" i="1"/>
  <c r="AE964" i="1"/>
  <c r="AE946" i="1"/>
  <c r="AE236" i="1"/>
  <c r="AE431" i="1"/>
  <c r="AE979" i="1"/>
  <c r="AE1754" i="1"/>
  <c r="AE238" i="1"/>
  <c r="AE916" i="1"/>
  <c r="AE1222" i="1"/>
  <c r="AE1631" i="1"/>
  <c r="AE1794" i="1"/>
  <c r="AE1766" i="1"/>
  <c r="AE173" i="1"/>
  <c r="AE595" i="1"/>
  <c r="AE678" i="1"/>
  <c r="AE117" i="1"/>
  <c r="AE547" i="1"/>
  <c r="AE1635" i="1"/>
  <c r="Y1726" i="1"/>
  <c r="AE970" i="1"/>
  <c r="AE688" i="1"/>
  <c r="AE158" i="1"/>
  <c r="AC885" i="1"/>
  <c r="AE885" i="1" s="1"/>
  <c r="Y885" i="1"/>
  <c r="AC980" i="1"/>
  <c r="AE980" i="1" s="1"/>
  <c r="Y980" i="1"/>
  <c r="AC716" i="1"/>
  <c r="AE716" i="1" s="1"/>
  <c r="Y716" i="1"/>
  <c r="AC1367" i="1"/>
  <c r="AE1367" i="1" s="1"/>
  <c r="Y1367" i="1"/>
  <c r="AC1374" i="1"/>
  <c r="AE1374" i="1" s="1"/>
  <c r="Y1374" i="1"/>
  <c r="AC1040" i="1"/>
  <c r="AE1040" i="1" s="1"/>
  <c r="Y1040" i="1"/>
  <c r="AC855" i="1"/>
  <c r="AE855" i="1" s="1"/>
  <c r="Y855" i="1"/>
  <c r="AC1321" i="1"/>
  <c r="AE1321" i="1" s="1"/>
  <c r="Y1321" i="1"/>
  <c r="AC1095" i="1"/>
  <c r="AE1095" i="1" s="1"/>
  <c r="Y1095" i="1"/>
  <c r="AC863" i="1"/>
  <c r="AE863" i="1" s="1"/>
  <c r="Y863" i="1"/>
  <c r="AC1572" i="1"/>
  <c r="AE1572" i="1" s="1"/>
  <c r="Y1572" i="1"/>
  <c r="AC844" i="1"/>
  <c r="AE844" i="1" s="1"/>
  <c r="Y844" i="1"/>
  <c r="AC506" i="1"/>
  <c r="AE506" i="1" s="1"/>
  <c r="Y506" i="1"/>
  <c r="Y514" i="1"/>
  <c r="AC514" i="1"/>
  <c r="AE514" i="1" s="1"/>
  <c r="AC876" i="1"/>
  <c r="AE876" i="1" s="1"/>
  <c r="Y876" i="1"/>
  <c r="AC869" i="1"/>
  <c r="AE869" i="1" s="1"/>
  <c r="Y869" i="1"/>
  <c r="AC354" i="1"/>
  <c r="AE354" i="1" s="1"/>
  <c r="Y354" i="1"/>
  <c r="AC816" i="1"/>
  <c r="AE816" i="1" s="1"/>
  <c r="Y816" i="1"/>
  <c r="AC1187" i="1"/>
  <c r="AE1187" i="1" s="1"/>
  <c r="Y1187" i="1"/>
  <c r="AC928" i="1"/>
  <c r="AE928" i="1" s="1"/>
  <c r="Y928" i="1"/>
  <c r="AC984" i="1"/>
  <c r="AE984" i="1" s="1"/>
  <c r="Y984" i="1"/>
  <c r="AC1513" i="1"/>
  <c r="AE1513" i="1" s="1"/>
  <c r="Y1513" i="1"/>
  <c r="AC1066" i="1"/>
  <c r="AE1066" i="1" s="1"/>
  <c r="Y1066" i="1"/>
  <c r="Y1207" i="1"/>
  <c r="AC1207" i="1"/>
  <c r="AE1207" i="1" s="1"/>
  <c r="AC580" i="1"/>
  <c r="AE580" i="1" s="1"/>
  <c r="Y580" i="1"/>
  <c r="AC1389" i="1"/>
  <c r="AE1389" i="1" s="1"/>
  <c r="Y1389" i="1"/>
  <c r="AC556" i="1"/>
  <c r="AE556" i="1" s="1"/>
  <c r="Y556" i="1"/>
  <c r="AC1359" i="1"/>
  <c r="AE1359" i="1" s="1"/>
  <c r="Y1359" i="1"/>
  <c r="AC475" i="1"/>
  <c r="AE475" i="1" s="1"/>
  <c r="Y475" i="1"/>
  <c r="AE754" i="1"/>
  <c r="AC638" i="1"/>
  <c r="AE638" i="1" s="1"/>
  <c r="Y638" i="1"/>
  <c r="AC908" i="1"/>
  <c r="AE908" i="1" s="1"/>
  <c r="Y908" i="1"/>
  <c r="AC1215" i="1"/>
  <c r="AE1215" i="1" s="1"/>
  <c r="Y1215" i="1"/>
  <c r="AC1414" i="1"/>
  <c r="AE1414" i="1" s="1"/>
  <c r="Y1414" i="1"/>
  <c r="AC1677" i="1"/>
  <c r="AE1677" i="1" s="1"/>
  <c r="Y1677" i="1"/>
  <c r="AC603" i="1"/>
  <c r="AE603" i="1" s="1"/>
  <c r="Y603" i="1"/>
  <c r="AC1346" i="1"/>
  <c r="AE1346" i="1" s="1"/>
  <c r="Y1346" i="1"/>
  <c r="AC1417" i="1"/>
  <c r="AE1417" i="1" s="1"/>
  <c r="Y1417" i="1"/>
  <c r="AC649" i="1"/>
  <c r="AE649" i="1" s="1"/>
  <c r="Y649" i="1"/>
  <c r="AC503" i="1"/>
  <c r="AE503" i="1" s="1"/>
  <c r="Y503" i="1"/>
  <c r="AC575" i="1"/>
  <c r="AE575" i="1" s="1"/>
  <c r="Y575" i="1"/>
  <c r="AC1505" i="1"/>
  <c r="AE1505" i="1" s="1"/>
  <c r="Y1505" i="1"/>
  <c r="AC924" i="1"/>
  <c r="AE924" i="1" s="1"/>
  <c r="Y924" i="1"/>
  <c r="AC796" i="1"/>
  <c r="AE796" i="1" s="1"/>
  <c r="Y796" i="1"/>
  <c r="AC1255" i="1"/>
  <c r="AE1255" i="1" s="1"/>
  <c r="Y1255" i="1"/>
  <c r="AE293" i="1"/>
  <c r="Y1719" i="1"/>
  <c r="AC1719" i="1"/>
  <c r="AE1719" i="1" s="1"/>
  <c r="AC780" i="1"/>
  <c r="AE780" i="1" s="1"/>
  <c r="Y780" i="1"/>
  <c r="AC1331" i="1"/>
  <c r="AE1331" i="1" s="1"/>
  <c r="Y1331" i="1"/>
  <c r="AC1467" i="1"/>
  <c r="AE1467" i="1" s="1"/>
  <c r="Y1467" i="1"/>
  <c r="Y578" i="1"/>
  <c r="AC578" i="1"/>
  <c r="AE578" i="1" s="1"/>
  <c r="AC568" i="1"/>
  <c r="AE568" i="1" s="1"/>
  <c r="Y568" i="1"/>
  <c r="AC1482" i="1"/>
  <c r="AE1482" i="1" s="1"/>
  <c r="Y1482" i="1"/>
  <c r="AC1727" i="1"/>
  <c r="AE1727" i="1" s="1"/>
  <c r="Y1727" i="1"/>
  <c r="AC1577" i="1"/>
  <c r="AE1577" i="1" s="1"/>
  <c r="Y1577" i="1"/>
  <c r="AC1058" i="1"/>
  <c r="AE1058" i="1" s="1"/>
  <c r="Y1058" i="1"/>
  <c r="AC1191" i="1"/>
  <c r="AE1191" i="1" s="1"/>
  <c r="Y1191" i="1"/>
  <c r="Y229" i="1"/>
  <c r="AC1354" i="1"/>
  <c r="AE1354" i="1" s="1"/>
  <c r="Y1354" i="1"/>
  <c r="AC1669" i="1"/>
  <c r="AE1669" i="1" s="1"/>
  <c r="Y1669" i="1"/>
  <c r="AC1262" i="1"/>
  <c r="AE1262" i="1" s="1"/>
  <c r="Y1262" i="1"/>
  <c r="AC492" i="1"/>
  <c r="AE492" i="1" s="1"/>
  <c r="Y492" i="1"/>
  <c r="AC1701" i="1"/>
  <c r="AE1701" i="1" s="1"/>
  <c r="Y1701" i="1"/>
  <c r="Y306" i="1"/>
  <c r="AC702" i="1"/>
  <c r="AE702" i="1" s="1"/>
  <c r="Y702" i="1"/>
  <c r="AC1049" i="1"/>
  <c r="AE1049" i="1" s="1"/>
  <c r="Y1049" i="1"/>
  <c r="AC392" i="1"/>
  <c r="AE392" i="1" s="1"/>
  <c r="Y392" i="1"/>
  <c r="Y1278" i="1"/>
  <c r="AC1278" i="1"/>
  <c r="AE1278" i="1" s="1"/>
  <c r="AC737" i="1"/>
  <c r="AE737" i="1" s="1"/>
  <c r="Y737" i="1"/>
  <c r="AC1197" i="1"/>
  <c r="AE1197" i="1" s="1"/>
  <c r="Y1197" i="1"/>
  <c r="AC400" i="1"/>
  <c r="AE400" i="1" s="1"/>
  <c r="Y400" i="1"/>
  <c r="AC1286" i="1"/>
  <c r="AE1286" i="1" s="1"/>
  <c r="Y1286" i="1"/>
  <c r="AC753" i="1"/>
  <c r="AE753" i="1" s="1"/>
  <c r="Y753" i="1"/>
  <c r="AC912" i="1"/>
  <c r="AE912" i="1" s="1"/>
  <c r="Y912" i="1"/>
  <c r="Y327" i="1"/>
  <c r="AC526" i="1"/>
  <c r="AE526" i="1" s="1"/>
  <c r="Y526" i="1"/>
  <c r="AC391" i="1"/>
  <c r="AE391" i="1" s="1"/>
  <c r="Y391" i="1"/>
  <c r="AC1522" i="1"/>
  <c r="AE1522" i="1" s="1"/>
  <c r="Y1522" i="1"/>
  <c r="AC922" i="1"/>
  <c r="AE922" i="1" s="1"/>
  <c r="Y922" i="1"/>
  <c r="AC1457" i="1"/>
  <c r="AE1457" i="1" s="1"/>
  <c r="Y1457" i="1"/>
  <c r="Y1088" i="1"/>
  <c r="AC812" i="1"/>
  <c r="AE812" i="1" s="1"/>
  <c r="Y812" i="1"/>
  <c r="AC1767" i="1"/>
  <c r="AE1767" i="1" s="1"/>
  <c r="Y1767" i="1"/>
  <c r="AC1291" i="1"/>
  <c r="AE1291" i="1" s="1"/>
  <c r="Y1291" i="1"/>
  <c r="AC765" i="1"/>
  <c r="AE765" i="1" s="1"/>
  <c r="Y765" i="1"/>
  <c r="AC1656" i="1"/>
  <c r="AE1656" i="1" s="1"/>
  <c r="Y1656" i="1"/>
  <c r="AC773" i="1"/>
  <c r="AE773" i="1" s="1"/>
  <c r="Y773" i="1"/>
  <c r="AC1065" i="1"/>
  <c r="AE1065" i="1" s="1"/>
  <c r="Y1065" i="1"/>
  <c r="AC1243" i="1"/>
  <c r="AE1243" i="1" s="1"/>
  <c r="Y1243" i="1"/>
  <c r="AC707" i="1"/>
  <c r="AE707" i="1" s="1"/>
  <c r="Y707" i="1"/>
  <c r="AC991" i="1"/>
  <c r="AE991" i="1" s="1"/>
  <c r="Y991" i="1"/>
  <c r="AC1251" i="1"/>
  <c r="AE1251" i="1" s="1"/>
  <c r="Y1251" i="1"/>
  <c r="AC789" i="1"/>
  <c r="AE789" i="1" s="1"/>
  <c r="Y789" i="1"/>
  <c r="AC1087" i="1"/>
  <c r="AE1087" i="1" s="1"/>
  <c r="Y1087" i="1"/>
  <c r="AC797" i="1"/>
  <c r="AE797" i="1" s="1"/>
  <c r="Y797" i="1"/>
  <c r="AC1176" i="1"/>
  <c r="AE1176" i="1" s="1"/>
  <c r="Y1176" i="1"/>
  <c r="AC473" i="1"/>
  <c r="AE473" i="1" s="1"/>
  <c r="Y473" i="1"/>
  <c r="AC986" i="1"/>
  <c r="AE986" i="1" s="1"/>
  <c r="Y986" i="1"/>
  <c r="AC1649" i="1"/>
  <c r="AE1649" i="1" s="1"/>
  <c r="Y1649" i="1"/>
  <c r="AC1595" i="1"/>
  <c r="AE1595" i="1" s="1"/>
  <c r="Y1595" i="1"/>
  <c r="AC435" i="1"/>
  <c r="AE435" i="1" s="1"/>
  <c r="Y435" i="1"/>
  <c r="AC1093" i="1"/>
  <c r="AE1093" i="1" s="1"/>
  <c r="Y1093" i="1"/>
  <c r="AC1724" i="1"/>
  <c r="AE1724" i="1" s="1"/>
  <c r="Y1724" i="1"/>
  <c r="AC892" i="1"/>
  <c r="AE892" i="1" s="1"/>
  <c r="Y892" i="1"/>
  <c r="AC965" i="1"/>
  <c r="AE965" i="1" s="1"/>
  <c r="Y965" i="1"/>
  <c r="AC1697" i="1"/>
  <c r="AE1697" i="1" s="1"/>
  <c r="Y1697" i="1"/>
  <c r="AC1430" i="1"/>
  <c r="AE1430" i="1" s="1"/>
  <c r="Y1430" i="1"/>
  <c r="AC1504" i="1"/>
  <c r="AE1504" i="1" s="1"/>
  <c r="Y1504" i="1"/>
  <c r="AC1081" i="1"/>
  <c r="AE1081" i="1" s="1"/>
  <c r="Y1081" i="1"/>
  <c r="AE1269" i="1"/>
  <c r="AE299" i="1"/>
  <c r="Y84" i="1"/>
  <c r="AC1319" i="1"/>
  <c r="AE1319" i="1" s="1"/>
  <c r="Y1319" i="1"/>
  <c r="AC1474" i="1"/>
  <c r="AE1474" i="1" s="1"/>
  <c r="Y1474" i="1"/>
  <c r="AC357" i="1"/>
  <c r="AE357" i="1" s="1"/>
  <c r="Y357" i="1"/>
  <c r="AC820" i="1"/>
  <c r="AE820" i="1" s="1"/>
  <c r="Y820" i="1"/>
  <c r="AC705" i="1"/>
  <c r="AE705" i="1" s="1"/>
  <c r="Y705" i="1"/>
  <c r="Y22" i="1"/>
  <c r="AC1151" i="1"/>
  <c r="AE1151" i="1" s="1"/>
  <c r="Y1151" i="1"/>
  <c r="AC781" i="1"/>
  <c r="AE781" i="1" s="1"/>
  <c r="Y781" i="1"/>
  <c r="AC1076" i="1"/>
  <c r="AE1076" i="1" s="1"/>
  <c r="Y1076" i="1"/>
  <c r="AC1799" i="1"/>
  <c r="AE1799" i="1" s="1"/>
  <c r="Y1799" i="1"/>
  <c r="AC1387" i="1"/>
  <c r="AE1387" i="1" s="1"/>
  <c r="Y1387" i="1"/>
  <c r="AC1295" i="1"/>
  <c r="AE1295" i="1" s="1"/>
  <c r="Y1295" i="1"/>
  <c r="AC1514" i="1"/>
  <c r="AE1514" i="1" s="1"/>
  <c r="Y1514" i="1"/>
  <c r="AC1539" i="1"/>
  <c r="AE1539" i="1" s="1"/>
  <c r="Y1539" i="1"/>
  <c r="AC948" i="1"/>
  <c r="AE948" i="1" s="1"/>
  <c r="Y948" i="1"/>
  <c r="AC804" i="1"/>
  <c r="AE804" i="1" s="1"/>
  <c r="Y804" i="1"/>
  <c r="AC1104" i="1"/>
  <c r="AE1104" i="1" s="1"/>
  <c r="Y1104" i="1"/>
  <c r="AC1477" i="1"/>
  <c r="AE1477" i="1" s="1"/>
  <c r="Y1477" i="1"/>
  <c r="AD11" i="1"/>
  <c r="AE11" i="1" s="1"/>
  <c r="Y11" i="1"/>
  <c r="AC1636" i="1"/>
  <c r="AE1636" i="1" s="1"/>
  <c r="Y1636" i="1"/>
  <c r="AC670" i="1"/>
  <c r="AE670" i="1" s="1"/>
  <c r="Y670" i="1"/>
  <c r="AC453" i="1"/>
  <c r="AE453" i="1" s="1"/>
  <c r="Y453" i="1"/>
  <c r="AC521" i="1"/>
  <c r="AE521" i="1" s="1"/>
  <c r="Y521" i="1"/>
  <c r="Y180" i="1"/>
  <c r="AE277" i="1"/>
  <c r="AC1308" i="1"/>
  <c r="AE1308" i="1" s="1"/>
  <c r="Y1308" i="1"/>
  <c r="Y541" i="1"/>
  <c r="Y1136" i="1"/>
  <c r="Y171" i="1"/>
  <c r="Y244" i="1"/>
  <c r="Y845" i="1"/>
  <c r="Y694" i="1"/>
  <c r="Y247" i="1"/>
  <c r="Y1634" i="1"/>
  <c r="Y1121" i="1"/>
  <c r="Y597" i="1"/>
  <c r="Y1210" i="1"/>
  <c r="Y648" i="1"/>
  <c r="Y1732" i="1"/>
  <c r="AE279" i="1"/>
  <c r="AE195" i="1"/>
  <c r="AC747" i="1"/>
  <c r="AE747" i="1" s="1"/>
  <c r="Y747" i="1"/>
  <c r="AC1538" i="1"/>
  <c r="AE1538" i="1" s="1"/>
  <c r="Y1538" i="1"/>
  <c r="AC421" i="1"/>
  <c r="AE421" i="1" s="1"/>
  <c r="Y421" i="1"/>
  <c r="AC668" i="1"/>
  <c r="AE668" i="1" s="1"/>
  <c r="Y668" i="1"/>
  <c r="AC945" i="1"/>
  <c r="AE945" i="1" s="1"/>
  <c r="Y945" i="1"/>
  <c r="AC1665" i="1"/>
  <c r="AE1665" i="1" s="1"/>
  <c r="Y1665" i="1"/>
  <c r="AE283" i="1"/>
  <c r="Y42" i="1"/>
  <c r="Y150" i="1"/>
  <c r="AE169" i="1"/>
  <c r="AC1371" i="1"/>
  <c r="AE1371" i="1" s="1"/>
  <c r="Y1371" i="1"/>
  <c r="Y175" i="1"/>
  <c r="Y38" i="1"/>
  <c r="AC1160" i="1"/>
  <c r="AE1160" i="1" s="1"/>
  <c r="Y1160" i="1"/>
  <c r="AC911" i="1"/>
  <c r="AE911" i="1" s="1"/>
  <c r="Y911" i="1"/>
  <c r="AC1294" i="1"/>
  <c r="AE1294" i="1" s="1"/>
  <c r="Y1294" i="1"/>
  <c r="Y280" i="1"/>
  <c r="Y340" i="1"/>
  <c r="Y139" i="1"/>
  <c r="Y155" i="1"/>
  <c r="Y1031" i="1"/>
  <c r="Y295" i="1"/>
  <c r="Y1004" i="1"/>
  <c r="Y881" i="1"/>
  <c r="Y122" i="1"/>
  <c r="Y1111" i="1"/>
  <c r="Y326" i="1"/>
  <c r="Y1132" i="1"/>
  <c r="Y1403" i="1"/>
  <c r="Y324" i="1"/>
  <c r="Y1274" i="1"/>
  <c r="Y1707" i="1"/>
  <c r="Y576" i="1"/>
  <c r="Y803" i="1"/>
  <c r="Y1455" i="1"/>
  <c r="Y1399" i="1"/>
  <c r="Y166" i="1"/>
  <c r="Y445" i="1"/>
  <c r="Y952" i="1"/>
  <c r="AE642" i="1"/>
  <c r="Y1301" i="1"/>
  <c r="Y1684" i="1"/>
  <c r="Y1142" i="1"/>
  <c r="Y254" i="1"/>
  <c r="Y286" i="1"/>
  <c r="Y199" i="1"/>
  <c r="AC407" i="1"/>
  <c r="AE407" i="1" s="1"/>
  <c r="Y407" i="1"/>
  <c r="AC451" i="1"/>
  <c r="AE451" i="1" s="1"/>
  <c r="Y451" i="1"/>
  <c r="AC767" i="1"/>
  <c r="AE767" i="1" s="1"/>
  <c r="Y767" i="1"/>
  <c r="AC1547" i="1"/>
  <c r="AE1547" i="1" s="1"/>
  <c r="Y1547" i="1"/>
  <c r="AC351" i="1"/>
  <c r="AE351" i="1" s="1"/>
  <c r="Y351" i="1"/>
  <c r="AE339" i="1"/>
  <c r="AC783" i="1"/>
  <c r="AE783" i="1" s="1"/>
  <c r="Y783" i="1"/>
  <c r="AC1555" i="1"/>
  <c r="AE1555" i="1" s="1"/>
  <c r="Y1555" i="1"/>
  <c r="AC359" i="1"/>
  <c r="AE359" i="1" s="1"/>
  <c r="Y359" i="1"/>
  <c r="AC372" i="1"/>
  <c r="AE372" i="1" s="1"/>
  <c r="Y372" i="1"/>
  <c r="AC1344" i="1"/>
  <c r="AE1344" i="1" s="1"/>
  <c r="Y1344" i="1"/>
  <c r="AC1499" i="1"/>
  <c r="AE1499" i="1" s="1"/>
  <c r="Y1499" i="1"/>
  <c r="AE303" i="1"/>
  <c r="AE243" i="1"/>
  <c r="AC795" i="1"/>
  <c r="AE795" i="1" s="1"/>
  <c r="Y795" i="1"/>
  <c r="AC1626" i="1"/>
  <c r="AE1626" i="1" s="1"/>
  <c r="Y1626" i="1"/>
  <c r="AC509" i="1"/>
  <c r="AE509" i="1" s="1"/>
  <c r="Y509" i="1"/>
  <c r="AC834" i="1"/>
  <c r="AE834" i="1" s="1"/>
  <c r="Y834" i="1"/>
  <c r="AC1479" i="1"/>
  <c r="AE1479" i="1" s="1"/>
  <c r="Y1479" i="1"/>
  <c r="AC1698" i="1"/>
  <c r="AE1698" i="1" s="1"/>
  <c r="Y1698" i="1"/>
  <c r="Y69" i="1"/>
  <c r="AC842" i="1"/>
  <c r="AE842" i="1" s="1"/>
  <c r="Y842" i="1"/>
  <c r="AC1487" i="1"/>
  <c r="AE1487" i="1" s="1"/>
  <c r="Y1487" i="1"/>
  <c r="AC1706" i="1"/>
  <c r="AE1706" i="1" s="1"/>
  <c r="Y1706" i="1"/>
  <c r="AE213" i="1"/>
  <c r="Y269" i="1"/>
  <c r="AC1460" i="1"/>
  <c r="AE1460" i="1" s="1"/>
  <c r="Y1460" i="1"/>
  <c r="AC699" i="1"/>
  <c r="AE699" i="1" s="1"/>
  <c r="Y699" i="1"/>
  <c r="AE333" i="1"/>
  <c r="AC548" i="1"/>
  <c r="AE548" i="1" s="1"/>
  <c r="Y548" i="1"/>
  <c r="AC1530" i="1"/>
  <c r="AE1530" i="1" s="1"/>
  <c r="Y1530" i="1"/>
  <c r="AC522" i="1"/>
  <c r="AE522" i="1" s="1"/>
  <c r="Y522" i="1"/>
  <c r="AE263" i="1"/>
  <c r="AE221" i="1"/>
  <c r="AE672" i="1"/>
  <c r="AE1246" i="1"/>
  <c r="Y784" i="1"/>
  <c r="AE1573" i="1"/>
  <c r="AE718" i="1"/>
  <c r="AE1290" i="1"/>
  <c r="AE609" i="1"/>
  <c r="AE1101" i="1"/>
  <c r="AE1137" i="1"/>
  <c r="AE612" i="1"/>
  <c r="AE635" i="1"/>
  <c r="AE1314" i="1"/>
  <c r="AE1012" i="1"/>
  <c r="AE1312" i="1"/>
  <c r="AE1201" i="1"/>
  <c r="Y157" i="1"/>
  <c r="Y174" i="1"/>
  <c r="Y1182" i="1"/>
  <c r="AC1182" i="1"/>
  <c r="AE1182" i="1" s="1"/>
  <c r="Y172" i="1"/>
  <c r="AC1653" i="1"/>
  <c r="AE1653" i="1" s="1"/>
  <c r="Y1653" i="1"/>
  <c r="AE240" i="1"/>
  <c r="AC624" i="1"/>
  <c r="AE624" i="1" s="1"/>
  <c r="Y624" i="1"/>
  <c r="AC1464" i="1"/>
  <c r="AE1464" i="1" s="1"/>
  <c r="Y1464" i="1"/>
  <c r="AC1619" i="1"/>
  <c r="AE1619" i="1" s="1"/>
  <c r="Y1619" i="1"/>
  <c r="AC423" i="1"/>
  <c r="AE423" i="1" s="1"/>
  <c r="Y423" i="1"/>
  <c r="AC483" i="1"/>
  <c r="AE483" i="1" s="1"/>
  <c r="Y483" i="1"/>
  <c r="AC799" i="1"/>
  <c r="AE799" i="1" s="1"/>
  <c r="Y799" i="1"/>
  <c r="AC1563" i="1"/>
  <c r="AE1563" i="1" s="1"/>
  <c r="Y1563" i="1"/>
  <c r="AC565" i="1"/>
  <c r="AE565" i="1" s="1"/>
  <c r="Y565" i="1"/>
  <c r="AC371" i="1"/>
  <c r="AE371" i="1" s="1"/>
  <c r="Y371" i="1"/>
  <c r="AC676" i="1"/>
  <c r="AE676" i="1" s="1"/>
  <c r="Y676" i="1"/>
  <c r="AC1027" i="1"/>
  <c r="AE1027" i="1" s="1"/>
  <c r="Y1027" i="1"/>
  <c r="AE61" i="1"/>
  <c r="AE110" i="1"/>
  <c r="AC989" i="1"/>
  <c r="AE989" i="1" s="1"/>
  <c r="Y989" i="1"/>
  <c r="AC1250" i="1"/>
  <c r="AE1250" i="1" s="1"/>
  <c r="Y1250" i="1"/>
  <c r="Y133" i="1"/>
  <c r="Y126" i="1"/>
  <c r="AC1670" i="1"/>
  <c r="AE1670" i="1" s="1"/>
  <c r="Y1670" i="1"/>
  <c r="AE332" i="1"/>
  <c r="AC1381" i="1"/>
  <c r="AE1381" i="1" s="1"/>
  <c r="Y1381" i="1"/>
  <c r="AC1650" i="1"/>
  <c r="AE1650" i="1" s="1"/>
  <c r="Y1650" i="1"/>
  <c r="AC1658" i="1"/>
  <c r="AE1658" i="1" s="1"/>
  <c r="Y1658" i="1"/>
  <c r="AC786" i="1"/>
  <c r="AE786" i="1" s="1"/>
  <c r="Y786" i="1"/>
  <c r="AC589" i="1"/>
  <c r="AE589" i="1" s="1"/>
  <c r="Y589" i="1"/>
  <c r="Y202" i="1"/>
  <c r="AC1786" i="1"/>
  <c r="AE1786" i="1" s="1"/>
  <c r="Y1786" i="1"/>
  <c r="Y142" i="1"/>
  <c r="AC519" i="1"/>
  <c r="AE519" i="1" s="1"/>
  <c r="Y519" i="1"/>
  <c r="Y1758" i="1"/>
  <c r="Y921" i="1"/>
  <c r="Y479" i="1"/>
  <c r="Y1647" i="1"/>
  <c r="Y561" i="1"/>
  <c r="Y92" i="1"/>
  <c r="Y1746" i="1"/>
  <c r="Y242" i="1"/>
  <c r="Y815" i="1"/>
  <c r="Y1749" i="1"/>
  <c r="Y620" i="1"/>
  <c r="Y843" i="1"/>
  <c r="Y577" i="1"/>
  <c r="Y1508" i="1"/>
  <c r="Y304" i="1"/>
  <c r="Y1528" i="1"/>
  <c r="Y685" i="1"/>
  <c r="Y636" i="1"/>
  <c r="Y1234" i="1"/>
  <c r="Y629" i="1"/>
  <c r="Y1654" i="1"/>
  <c r="Y443" i="1"/>
  <c r="Y1488" i="1"/>
  <c r="Y1441" i="1"/>
  <c r="Y252" i="1"/>
  <c r="Y1475" i="1"/>
  <c r="AC599" i="1"/>
  <c r="AE599" i="1" s="1"/>
  <c r="Y599" i="1"/>
  <c r="AC543" i="1"/>
  <c r="AE543" i="1" s="1"/>
  <c r="Y543" i="1"/>
  <c r="AC708" i="1"/>
  <c r="AE708" i="1" s="1"/>
  <c r="Y708" i="1"/>
  <c r="AC1259" i="1"/>
  <c r="AE1259" i="1" s="1"/>
  <c r="Y1259" i="1"/>
  <c r="AC1751" i="1"/>
  <c r="AE1751" i="1" s="1"/>
  <c r="Y1751" i="1"/>
  <c r="AC418" i="1"/>
  <c r="AE418" i="1" s="1"/>
  <c r="Y418" i="1"/>
  <c r="AC703" i="1"/>
  <c r="AE703" i="1" s="1"/>
  <c r="Y703" i="1"/>
  <c r="AC721" i="1"/>
  <c r="AE721" i="1" s="1"/>
  <c r="Y721" i="1"/>
  <c r="AC865" i="1"/>
  <c r="AE865" i="1" s="1"/>
  <c r="Y865" i="1"/>
  <c r="AC647" i="1"/>
  <c r="AE647" i="1" s="1"/>
  <c r="Y647" i="1"/>
  <c r="AC903" i="1"/>
  <c r="AE903" i="1" s="1"/>
  <c r="Y903" i="1"/>
  <c r="AC1712" i="1"/>
  <c r="AE1712" i="1" s="1"/>
  <c r="Y1712" i="1"/>
  <c r="AC496" i="1"/>
  <c r="AE496" i="1" s="1"/>
  <c r="Y496" i="1"/>
  <c r="AC832" i="1"/>
  <c r="AE832" i="1" s="1"/>
  <c r="Y832" i="1"/>
  <c r="AC434" i="1"/>
  <c r="AE434" i="1" s="1"/>
  <c r="Y434" i="1"/>
  <c r="AC793" i="1"/>
  <c r="AE793" i="1" s="1"/>
  <c r="Y793" i="1"/>
  <c r="AC1661" i="1"/>
  <c r="AE1661" i="1" s="1"/>
  <c r="Y1661" i="1"/>
  <c r="AC654" i="1"/>
  <c r="AE654" i="1" s="1"/>
  <c r="Y654" i="1"/>
  <c r="AC1028" i="1"/>
  <c r="AE1028" i="1" s="1"/>
  <c r="Y1028" i="1"/>
  <c r="AC905" i="1"/>
  <c r="AE905" i="1" s="1"/>
  <c r="Y905" i="1"/>
  <c r="AC742" i="1"/>
  <c r="AE742" i="1" s="1"/>
  <c r="Y742" i="1"/>
  <c r="AC1188" i="1"/>
  <c r="AE1188" i="1" s="1"/>
  <c r="Y1188" i="1"/>
  <c r="AC944" i="1"/>
  <c r="AE944" i="1" s="1"/>
  <c r="Y944" i="1"/>
  <c r="AC1775" i="1"/>
  <c r="AE1775" i="1" s="1"/>
  <c r="Y1775" i="1"/>
  <c r="AC1149" i="1"/>
  <c r="AE1149" i="1" s="1"/>
  <c r="Y1149" i="1"/>
  <c r="AC1098" i="1"/>
  <c r="AE1098" i="1" s="1"/>
  <c r="Y1098" i="1"/>
  <c r="AC606" i="1"/>
  <c r="AE606" i="1" s="1"/>
  <c r="Y606" i="1"/>
  <c r="AC1713" i="1"/>
  <c r="AE1713" i="1" s="1"/>
  <c r="Y1713" i="1"/>
  <c r="AC1022" i="1"/>
  <c r="AE1022" i="1" s="1"/>
  <c r="Y1022" i="1"/>
  <c r="AE709" i="1"/>
  <c r="AC566" i="1"/>
  <c r="AE566" i="1" s="1"/>
  <c r="Y566" i="1"/>
  <c r="AC1138" i="1"/>
  <c r="AE1138" i="1" s="1"/>
  <c r="Y1138" i="1"/>
  <c r="AC529" i="1"/>
  <c r="AE529" i="1" s="1"/>
  <c r="Y529" i="1"/>
  <c r="AC555" i="1"/>
  <c r="AE555" i="1" s="1"/>
  <c r="Y555" i="1"/>
  <c r="AC1633" i="1"/>
  <c r="AE1633" i="1" s="1"/>
  <c r="Y1633" i="1"/>
  <c r="AC1605" i="1"/>
  <c r="AE1605" i="1" s="1"/>
  <c r="Y1605" i="1"/>
  <c r="AC1699" i="1"/>
  <c r="AE1699" i="1" s="1"/>
  <c r="Y1699" i="1"/>
  <c r="AC412" i="1"/>
  <c r="AE412" i="1" s="1"/>
  <c r="Y412" i="1"/>
  <c r="AC444" i="1"/>
  <c r="AE444" i="1" s="1"/>
  <c r="Y444" i="1"/>
  <c r="AC1261" i="1"/>
  <c r="AE1261" i="1" s="1"/>
  <c r="Y1261" i="1"/>
  <c r="AC1144" i="1"/>
  <c r="AE1144" i="1" s="1"/>
  <c r="Y1144" i="1"/>
  <c r="AC760" i="1"/>
  <c r="AE760" i="1" s="1"/>
  <c r="Y760" i="1"/>
  <c r="AE1458" i="1"/>
  <c r="AC465" i="1"/>
  <c r="AE465" i="1" s="1"/>
  <c r="Y465" i="1"/>
  <c r="AC764" i="1"/>
  <c r="AE764" i="1" s="1"/>
  <c r="Y764" i="1"/>
  <c r="AC1735" i="1"/>
  <c r="AE1735" i="1" s="1"/>
  <c r="Y1735" i="1"/>
  <c r="AC788" i="1"/>
  <c r="AE788" i="1" s="1"/>
  <c r="Y788" i="1"/>
  <c r="AC1106" i="1"/>
  <c r="AE1106" i="1" s="1"/>
  <c r="Y1106" i="1"/>
  <c r="AC1614" i="1"/>
  <c r="AE1614" i="1" s="1"/>
  <c r="Y1614" i="1"/>
  <c r="AC1327" i="1"/>
  <c r="AE1327" i="1" s="1"/>
  <c r="Y1327" i="1"/>
  <c r="AC365" i="1"/>
  <c r="AE365" i="1" s="1"/>
  <c r="Y365" i="1"/>
  <c r="AC828" i="1"/>
  <c r="AE828" i="1" s="1"/>
  <c r="Y828" i="1"/>
  <c r="AC772" i="1"/>
  <c r="AE772" i="1" s="1"/>
  <c r="Y772" i="1"/>
  <c r="AC755" i="1"/>
  <c r="AE755" i="1" s="1"/>
  <c r="Y755" i="1"/>
  <c r="AC1061" i="1"/>
  <c r="AE1061" i="1" s="1"/>
  <c r="Y1061" i="1"/>
  <c r="AC1257" i="1"/>
  <c r="AE1257" i="1" s="1"/>
  <c r="Y1257" i="1"/>
  <c r="AC748" i="1"/>
  <c r="AE748" i="1" s="1"/>
  <c r="Y748" i="1"/>
  <c r="AC1002" i="1"/>
  <c r="AE1002" i="1" s="1"/>
  <c r="Y1002" i="1"/>
  <c r="AC1774" i="1"/>
  <c r="AE1774" i="1" s="1"/>
  <c r="Y1774" i="1"/>
  <c r="AC1221" i="1"/>
  <c r="AE1221" i="1" s="1"/>
  <c r="Y1221" i="1"/>
  <c r="AE306" i="1"/>
  <c r="AC743" i="1"/>
  <c r="AE743" i="1" s="1"/>
  <c r="Y743" i="1"/>
  <c r="AC378" i="1"/>
  <c r="AE378" i="1" s="1"/>
  <c r="Y378" i="1"/>
  <c r="Y1790" i="1"/>
  <c r="AC1790" i="1"/>
  <c r="AE1790" i="1" s="1"/>
  <c r="AC1378" i="1"/>
  <c r="AE1378" i="1" s="1"/>
  <c r="Y1378" i="1"/>
  <c r="Y386" i="1"/>
  <c r="AC386" i="1"/>
  <c r="AE386" i="1" s="1"/>
  <c r="AC1798" i="1"/>
  <c r="AE1798" i="1" s="1"/>
  <c r="Y1798" i="1"/>
  <c r="AC1386" i="1"/>
  <c r="AE1386" i="1" s="1"/>
  <c r="Y1386" i="1"/>
  <c r="AC527" i="1"/>
  <c r="AE527" i="1" s="1"/>
  <c r="Y527" i="1"/>
  <c r="AE327" i="1"/>
  <c r="AC768" i="1"/>
  <c r="AE768" i="1" s="1"/>
  <c r="Y768" i="1"/>
  <c r="AC794" i="1"/>
  <c r="AE794" i="1" s="1"/>
  <c r="Y794" i="1"/>
  <c r="AC455" i="1"/>
  <c r="AE455" i="1" s="1"/>
  <c r="Y455" i="1"/>
  <c r="AC1119" i="1"/>
  <c r="AE1119" i="1" s="1"/>
  <c r="Y1119" i="1"/>
  <c r="AC1211" i="1"/>
  <c r="AE1211" i="1" s="1"/>
  <c r="Y1211" i="1"/>
  <c r="AE1088" i="1"/>
  <c r="AC821" i="1"/>
  <c r="AE821" i="1" s="1"/>
  <c r="Y821" i="1"/>
  <c r="AC1129" i="1"/>
  <c r="AE1129" i="1" s="1"/>
  <c r="Y1129" i="1"/>
  <c r="AC1803" i="1"/>
  <c r="AE1803" i="1" s="1"/>
  <c r="Y1803" i="1"/>
  <c r="AC846" i="1"/>
  <c r="AE846" i="1" s="1"/>
  <c r="Y846" i="1"/>
  <c r="AC981" i="1"/>
  <c r="AE981" i="1" s="1"/>
  <c r="Y981" i="1"/>
  <c r="AC1524" i="1"/>
  <c r="AE1524" i="1" s="1"/>
  <c r="Y1524" i="1"/>
  <c r="AC790" i="1"/>
  <c r="AE790" i="1" s="1"/>
  <c r="Y790" i="1"/>
  <c r="AC1600" i="1"/>
  <c r="AE1600" i="1" s="1"/>
  <c r="Y1600" i="1"/>
  <c r="AC1755" i="1"/>
  <c r="AE1755" i="1" s="1"/>
  <c r="Y1755" i="1"/>
  <c r="AC717" i="1"/>
  <c r="AE717" i="1" s="1"/>
  <c r="Y717" i="1"/>
  <c r="AC1544" i="1"/>
  <c r="AE1544" i="1" s="1"/>
  <c r="Y1544" i="1"/>
  <c r="AC1763" i="1"/>
  <c r="AE1763" i="1" s="1"/>
  <c r="Y1763" i="1"/>
  <c r="AC806" i="1"/>
  <c r="AE806" i="1" s="1"/>
  <c r="Y806" i="1"/>
  <c r="AC1616" i="1"/>
  <c r="AE1616" i="1" s="1"/>
  <c r="Y1616" i="1"/>
  <c r="AC814" i="1"/>
  <c r="AE814" i="1" s="1"/>
  <c r="Y814" i="1"/>
  <c r="AC1688" i="1"/>
  <c r="AE1688" i="1" s="1"/>
  <c r="Y1688" i="1"/>
  <c r="AC1652" i="1"/>
  <c r="AE1652" i="1" s="1"/>
  <c r="Y1652" i="1"/>
  <c r="AC839" i="1"/>
  <c r="AE839" i="1" s="1"/>
  <c r="Y839" i="1"/>
  <c r="AC1017" i="1"/>
  <c r="AE1017" i="1" s="1"/>
  <c r="Y1017" i="1"/>
  <c r="AC1597" i="1"/>
  <c r="AE1597" i="1" s="1"/>
  <c r="Y1597" i="1"/>
  <c r="AC1641" i="1"/>
  <c r="AE1641" i="1" s="1"/>
  <c r="Y1641" i="1"/>
  <c r="AC1084" i="1"/>
  <c r="AE1084" i="1" s="1"/>
  <c r="Y1084" i="1"/>
  <c r="AC463" i="1"/>
  <c r="AE463" i="1" s="1"/>
  <c r="Y463" i="1"/>
  <c r="AC530" i="1"/>
  <c r="AE530" i="1" s="1"/>
  <c r="Y530" i="1"/>
  <c r="Y1470" i="1"/>
  <c r="AC1470" i="1"/>
  <c r="AE1470" i="1" s="1"/>
  <c r="Y848" i="1"/>
  <c r="AC848" i="1"/>
  <c r="AE848" i="1" s="1"/>
  <c r="AC1036" i="1"/>
  <c r="AE1036" i="1" s="1"/>
  <c r="Y1036" i="1"/>
  <c r="AC769" i="1"/>
  <c r="AE769" i="1" s="1"/>
  <c r="Y769" i="1"/>
  <c r="AC1769" i="1"/>
  <c r="AE1769" i="1" s="1"/>
  <c r="Y1769" i="1"/>
  <c r="Y1280" i="1"/>
  <c r="Y811" i="1"/>
  <c r="Y1085" i="1"/>
  <c r="Y71" i="1"/>
  <c r="AE84" i="1"/>
  <c r="AC683" i="1"/>
  <c r="AE683" i="1" s="1"/>
  <c r="Y683" i="1"/>
  <c r="AC1363" i="1"/>
  <c r="AE1363" i="1" s="1"/>
  <c r="Y1363" i="1"/>
  <c r="AE22" i="1"/>
  <c r="AC1664" i="1"/>
  <c r="AE1664" i="1" s="1"/>
  <c r="Y1664" i="1"/>
  <c r="AC798" i="1"/>
  <c r="AE798" i="1" s="1"/>
  <c r="Y798" i="1"/>
  <c r="AC1608" i="1"/>
  <c r="AE1608" i="1" s="1"/>
  <c r="Y1608" i="1"/>
  <c r="AC1168" i="1"/>
  <c r="AE1168" i="1" s="1"/>
  <c r="Y1168" i="1"/>
  <c r="AC953" i="1"/>
  <c r="AE953" i="1" s="1"/>
  <c r="Y953" i="1"/>
  <c r="AE36" i="1"/>
  <c r="AC771" i="1"/>
  <c r="AE771" i="1" s="1"/>
  <c r="Y771" i="1"/>
  <c r="AC1147" i="1"/>
  <c r="AE1147" i="1" s="1"/>
  <c r="Y1147" i="1"/>
  <c r="Y185" i="1"/>
  <c r="AC1358" i="1"/>
  <c r="AE1358" i="1" s="1"/>
  <c r="Y1358" i="1"/>
  <c r="AC643" i="1"/>
  <c r="AE643" i="1" s="1"/>
  <c r="Y643" i="1"/>
  <c r="AD10" i="1"/>
  <c r="AE10" i="1" s="1"/>
  <c r="Y10" i="1"/>
  <c r="AC381" i="1"/>
  <c r="AE381" i="1" s="1"/>
  <c r="Y381" i="1"/>
  <c r="Y233" i="1"/>
  <c r="AE66" i="1"/>
  <c r="Y43" i="1"/>
  <c r="AE180" i="1"/>
  <c r="AC1750" i="1"/>
  <c r="AE1750" i="1" s="1"/>
  <c r="Y1750" i="1"/>
  <c r="AC1788" i="1"/>
  <c r="AE1788" i="1" s="1"/>
  <c r="Y1788" i="1"/>
  <c r="AE541" i="1"/>
  <c r="AE1136" i="1"/>
  <c r="AE171" i="1"/>
  <c r="AE244" i="1"/>
  <c r="AE845" i="1"/>
  <c r="AE694" i="1"/>
  <c r="AE247" i="1"/>
  <c r="AE1634" i="1"/>
  <c r="AE1121" i="1"/>
  <c r="AE597" i="1"/>
  <c r="AE1210" i="1"/>
  <c r="AE648" i="1"/>
  <c r="AE1732" i="1"/>
  <c r="Y104" i="1"/>
  <c r="Y212" i="1"/>
  <c r="AC1383" i="1"/>
  <c r="AE1383" i="1" s="1"/>
  <c r="Y1383" i="1"/>
  <c r="AC819" i="1"/>
  <c r="AE819" i="1" s="1"/>
  <c r="Y819" i="1"/>
  <c r="Y223" i="1"/>
  <c r="Y83" i="1"/>
  <c r="AC1510" i="1"/>
  <c r="AE1510" i="1" s="1"/>
  <c r="Y1510" i="1"/>
  <c r="AC993" i="1"/>
  <c r="AE993" i="1" s="1"/>
  <c r="Y993" i="1"/>
  <c r="AC1404" i="1"/>
  <c r="AE1404" i="1" s="1"/>
  <c r="Y1404" i="1"/>
  <c r="AE42" i="1"/>
  <c r="AE150" i="1"/>
  <c r="AC1216" i="1"/>
  <c r="AE1216" i="1" s="1"/>
  <c r="Y1216" i="1"/>
  <c r="AC868" i="1"/>
  <c r="AE868" i="1" s="1"/>
  <c r="Y868" i="1"/>
  <c r="AE175" i="1"/>
  <c r="AE38" i="1"/>
  <c r="AC1672" i="1"/>
  <c r="AE1672" i="1" s="1"/>
  <c r="Y1672" i="1"/>
  <c r="Y251" i="1"/>
  <c r="AC887" i="1"/>
  <c r="AE887" i="1" s="1"/>
  <c r="Y887" i="1"/>
  <c r="AE280" i="1"/>
  <c r="AE340" i="1"/>
  <c r="AE139" i="1"/>
  <c r="AE155" i="1"/>
  <c r="AE1031" i="1"/>
  <c r="AE295" i="1"/>
  <c r="AE1004" i="1"/>
  <c r="AE881" i="1"/>
  <c r="AE122" i="1"/>
  <c r="AE1111" i="1"/>
  <c r="AE326" i="1"/>
  <c r="AE1132" i="1"/>
  <c r="AE1403" i="1"/>
  <c r="AE324" i="1"/>
  <c r="AE1274" i="1"/>
  <c r="AE1707" i="1"/>
  <c r="AE576" i="1"/>
  <c r="AE803" i="1"/>
  <c r="AE1455" i="1"/>
  <c r="AE1399" i="1"/>
  <c r="AE166" i="1"/>
  <c r="AE445" i="1"/>
  <c r="AE952" i="1"/>
  <c r="Y642" i="1"/>
  <c r="AE1301" i="1"/>
  <c r="AE1684" i="1"/>
  <c r="AE1142" i="1"/>
  <c r="AE254" i="1"/>
  <c r="AE286" i="1"/>
  <c r="AE199" i="1"/>
  <c r="Y232" i="1"/>
  <c r="AC468" i="1"/>
  <c r="AE468" i="1" s="1"/>
  <c r="Y468" i="1"/>
  <c r="AC1392" i="1"/>
  <c r="AE1392" i="1" s="1"/>
  <c r="Y1392" i="1"/>
  <c r="AC1644" i="1"/>
  <c r="AE1644" i="1" s="1"/>
  <c r="Y1644" i="1"/>
  <c r="Y176" i="1"/>
  <c r="AC356" i="1"/>
  <c r="AE356" i="1" s="1"/>
  <c r="Y356" i="1"/>
  <c r="AC1400" i="1"/>
  <c r="AE1400" i="1" s="1"/>
  <c r="Y1400" i="1"/>
  <c r="AC1676" i="1"/>
  <c r="AE1676" i="1" s="1"/>
  <c r="Y1676" i="1"/>
  <c r="Y184" i="1"/>
  <c r="AC406" i="1"/>
  <c r="AE406" i="1" s="1"/>
  <c r="Y406" i="1"/>
  <c r="Y203" i="1"/>
  <c r="AC1452" i="1"/>
  <c r="AE1452" i="1" s="1"/>
  <c r="Y1452" i="1"/>
  <c r="Y128" i="1"/>
  <c r="Y260" i="1"/>
  <c r="AC1407" i="1"/>
  <c r="AE1407" i="1" s="1"/>
  <c r="Y1407" i="1"/>
  <c r="AC941" i="1"/>
  <c r="AE941" i="1" s="1"/>
  <c r="Y941" i="1"/>
  <c r="Y311" i="1"/>
  <c r="AC387" i="1"/>
  <c r="AE387" i="1" s="1"/>
  <c r="Y387" i="1"/>
  <c r="AC700" i="1"/>
  <c r="AE700" i="1" s="1"/>
  <c r="Y700" i="1"/>
  <c r="AC1037" i="1"/>
  <c r="AE1037" i="1" s="1"/>
  <c r="Y1037" i="1"/>
  <c r="AC581" i="1"/>
  <c r="AE581" i="1" s="1"/>
  <c r="Y581" i="1"/>
  <c r="AC403" i="1"/>
  <c r="AE403" i="1" s="1"/>
  <c r="Y403" i="1"/>
  <c r="AC841" i="1"/>
  <c r="AE841" i="1" s="1"/>
  <c r="Y841" i="1"/>
  <c r="AC1048" i="1"/>
  <c r="AE1048" i="1" s="1"/>
  <c r="Y1048" i="1"/>
  <c r="AC586" i="1"/>
  <c r="AE586" i="1" s="1"/>
  <c r="Y586" i="1"/>
  <c r="AE269" i="1"/>
  <c r="Y143" i="1"/>
  <c r="AC1107" i="1"/>
  <c r="AE1107" i="1" s="1"/>
  <c r="Y1107" i="1"/>
  <c r="AC402" i="1"/>
  <c r="AE402" i="1" s="1"/>
  <c r="Y402" i="1"/>
  <c r="AC397" i="1"/>
  <c r="AE397" i="1" s="1"/>
  <c r="Y397" i="1"/>
  <c r="AC712" i="1"/>
  <c r="AE712" i="1" s="1"/>
  <c r="Y712" i="1"/>
  <c r="AC486" i="1"/>
  <c r="AE486" i="1" s="1"/>
  <c r="Y486" i="1"/>
  <c r="Y86" i="1"/>
  <c r="Y360" i="1"/>
  <c r="Y686" i="1"/>
  <c r="Y1117" i="1"/>
  <c r="Y428" i="1"/>
  <c r="Y677" i="1"/>
  <c r="Y1128" i="1"/>
  <c r="Y1683" i="1"/>
  <c r="Y1198" i="1"/>
  <c r="Y1717" i="1"/>
  <c r="Y1535" i="1"/>
  <c r="Y1253" i="1"/>
  <c r="Y156" i="1"/>
  <c r="Y197" i="1"/>
  <c r="Y1322" i="1"/>
  <c r="Y414" i="1"/>
  <c r="AE157" i="1"/>
  <c r="AE174" i="1"/>
  <c r="Y1694" i="1"/>
  <c r="AC1694" i="1"/>
  <c r="AE1694" i="1" s="1"/>
  <c r="AE172" i="1"/>
  <c r="Y1029" i="1"/>
  <c r="AC1029" i="1"/>
  <c r="AE1029" i="1" s="1"/>
  <c r="Y226" i="1"/>
  <c r="Y60" i="1"/>
  <c r="AC652" i="1"/>
  <c r="AE652" i="1" s="1"/>
  <c r="Y652" i="1"/>
  <c r="AC377" i="1"/>
  <c r="AE377" i="1" s="1"/>
  <c r="Y377" i="1"/>
  <c r="Y248" i="1"/>
  <c r="AC500" i="1"/>
  <c r="AE500" i="1" s="1"/>
  <c r="Y500" i="1"/>
  <c r="AC1408" i="1"/>
  <c r="AE1408" i="1" s="1"/>
  <c r="Y1408" i="1"/>
  <c r="AC1708" i="1"/>
  <c r="AE1708" i="1" s="1"/>
  <c r="Y1708" i="1"/>
  <c r="AC367" i="1"/>
  <c r="AE367" i="1" s="1"/>
  <c r="Y367" i="1"/>
  <c r="AC388" i="1"/>
  <c r="AE388" i="1" s="1"/>
  <c r="Y388" i="1"/>
  <c r="AC1352" i="1"/>
  <c r="AE1352" i="1" s="1"/>
  <c r="Y1352" i="1"/>
  <c r="AC1571" i="1"/>
  <c r="AE1571" i="1" s="1"/>
  <c r="Y1571" i="1"/>
  <c r="AC573" i="1"/>
  <c r="AE573" i="1" s="1"/>
  <c r="Y573" i="1"/>
  <c r="AC898" i="1"/>
  <c r="AE898" i="1" s="1"/>
  <c r="Y898" i="1"/>
  <c r="AC1543" i="1"/>
  <c r="AE1543" i="1" s="1"/>
  <c r="Y1543" i="1"/>
  <c r="AC1762" i="1"/>
  <c r="AE1762" i="1" s="1"/>
  <c r="Y1762" i="1"/>
  <c r="AE133" i="1"/>
  <c r="AE126" i="1"/>
  <c r="AC1000" i="1"/>
  <c r="AE1000" i="1" s="1"/>
  <c r="Y1000" i="1"/>
  <c r="AC1258" i="1"/>
  <c r="AE1258" i="1" s="1"/>
  <c r="Y1258" i="1"/>
  <c r="AC808" i="1"/>
  <c r="AE808" i="1" s="1"/>
  <c r="Y808" i="1"/>
  <c r="AC1333" i="1"/>
  <c r="AE1333" i="1" s="1"/>
  <c r="Y1333" i="1"/>
  <c r="AC1365" i="1"/>
  <c r="AE1365" i="1" s="1"/>
  <c r="Y1365" i="1"/>
  <c r="AC958" i="1"/>
  <c r="AE958" i="1" s="1"/>
  <c r="Y958" i="1"/>
  <c r="AC658" i="1"/>
  <c r="AE658" i="1" s="1"/>
  <c r="Y658" i="1"/>
  <c r="AE202" i="1"/>
  <c r="Y313" i="1"/>
  <c r="AE142" i="1"/>
  <c r="AC886" i="1"/>
  <c r="AE886" i="1" s="1"/>
  <c r="Y886" i="1"/>
  <c r="AE1758" i="1"/>
  <c r="AE921" i="1"/>
  <c r="AE479" i="1"/>
  <c r="AE1647" i="1"/>
  <c r="AE561" i="1"/>
  <c r="AE92" i="1"/>
  <c r="AE1746" i="1"/>
  <c r="AE242" i="1"/>
  <c r="AE815" i="1"/>
  <c r="AE1749" i="1"/>
  <c r="AE620" i="1"/>
  <c r="AE843" i="1"/>
  <c r="AE577" i="1"/>
  <c r="AE1508" i="1"/>
  <c r="AE304" i="1"/>
  <c r="AE1528" i="1"/>
  <c r="AE685" i="1"/>
  <c r="AE636" i="1"/>
  <c r="AE1234" i="1"/>
  <c r="AE629" i="1"/>
  <c r="AE1654" i="1"/>
  <c r="AE443" i="1"/>
  <c r="AE1488" i="1"/>
  <c r="AE1441" i="1"/>
  <c r="AE252" i="1"/>
  <c r="AE1475" i="1"/>
  <c r="AC1236" i="1"/>
  <c r="AE1236" i="1" s="1"/>
  <c r="Y1236" i="1"/>
  <c r="AC1179" i="1"/>
  <c r="AE1179" i="1" s="1"/>
  <c r="Y1179" i="1"/>
  <c r="AC1001" i="1"/>
  <c r="AE1001" i="1" s="1"/>
  <c r="Y1001" i="1"/>
  <c r="AC1097" i="1"/>
  <c r="AE1097" i="1" s="1"/>
  <c r="Y1097" i="1"/>
  <c r="AC1529" i="1"/>
  <c r="AE1529" i="1" s="1"/>
  <c r="Y1529" i="1"/>
  <c r="Y426" i="1"/>
  <c r="AC426" i="1"/>
  <c r="AE426" i="1" s="1"/>
  <c r="AC1125" i="1"/>
  <c r="AE1125" i="1" s="1"/>
  <c r="Y1125" i="1"/>
  <c r="AC1521" i="1"/>
  <c r="AE1521" i="1" s="1"/>
  <c r="Y1521" i="1"/>
  <c r="AC358" i="1"/>
  <c r="AE358" i="1" s="1"/>
  <c r="Y358" i="1"/>
  <c r="AC1622" i="1"/>
  <c r="AE1622" i="1" s="1"/>
  <c r="Y1622" i="1"/>
  <c r="AC860" i="1"/>
  <c r="AE860" i="1" s="1"/>
  <c r="Y860" i="1"/>
  <c r="AC1645" i="1"/>
  <c r="AE1645" i="1" s="1"/>
  <c r="Y1645" i="1"/>
  <c r="AC878" i="1"/>
  <c r="AE878" i="1" s="1"/>
  <c r="Y878" i="1"/>
  <c r="AC507" i="1"/>
  <c r="AE507" i="1" s="1"/>
  <c r="Y507" i="1"/>
  <c r="AC1366" i="1"/>
  <c r="AE1366" i="1" s="1"/>
  <c r="Y1366" i="1"/>
  <c r="AC410" i="1"/>
  <c r="AE410" i="1" s="1"/>
  <c r="Y410" i="1"/>
  <c r="AC1473" i="1"/>
  <c r="AE1473" i="1" s="1"/>
  <c r="Y1473" i="1"/>
  <c r="AC376" i="1"/>
  <c r="AE376" i="1" s="1"/>
  <c r="Y376" i="1"/>
  <c r="AC622" i="1"/>
  <c r="AE622" i="1" s="1"/>
  <c r="Y622" i="1"/>
  <c r="AC1364" i="1"/>
  <c r="AE1364" i="1" s="1"/>
  <c r="Y1364" i="1"/>
  <c r="AC939" i="1"/>
  <c r="AE939" i="1" s="1"/>
  <c r="Y939" i="1"/>
  <c r="AC1155" i="1"/>
  <c r="AE1155" i="1" s="1"/>
  <c r="Y1155" i="1"/>
  <c r="AC1410" i="1"/>
  <c r="AE1410" i="1" s="1"/>
  <c r="Y1410" i="1"/>
  <c r="Y293" i="1"/>
  <c r="AC1074" i="1"/>
  <c r="AE1074" i="1" s="1"/>
  <c r="Y1074" i="1"/>
  <c r="AC1090" i="1"/>
  <c r="AE1090" i="1" s="1"/>
  <c r="Y1090" i="1"/>
  <c r="AC1231" i="1"/>
  <c r="AE1231" i="1" s="1"/>
  <c r="Y1231" i="1"/>
  <c r="AC476" i="1"/>
  <c r="AE476" i="1" s="1"/>
  <c r="Y476" i="1"/>
  <c r="AC1570" i="1"/>
  <c r="AE1570" i="1" s="1"/>
  <c r="Y1570" i="1"/>
  <c r="AC1593" i="1"/>
  <c r="AE1593" i="1" s="1"/>
  <c r="Y1593" i="1"/>
  <c r="AC593" i="1"/>
  <c r="AE593" i="1" s="1"/>
  <c r="Y593" i="1"/>
  <c r="AC1271" i="1"/>
  <c r="AE1271" i="1" s="1"/>
  <c r="Y1271" i="1"/>
  <c r="AC1154" i="1"/>
  <c r="AE1154" i="1" s="1"/>
  <c r="Y1154" i="1"/>
  <c r="AC449" i="1"/>
  <c r="AE449" i="1" s="1"/>
  <c r="Y449" i="1"/>
  <c r="AC389" i="1"/>
  <c r="AE389" i="1" s="1"/>
  <c r="Y389" i="1"/>
  <c r="AC1531" i="1"/>
  <c r="AE1531" i="1" s="1"/>
  <c r="Y1531" i="1"/>
  <c r="AC571" i="1"/>
  <c r="AE571" i="1" s="1"/>
  <c r="Y571" i="1"/>
  <c r="AC955" i="1"/>
  <c r="AE955" i="1" s="1"/>
  <c r="Y955" i="1"/>
  <c r="AC1480" i="1"/>
  <c r="AE1480" i="1" s="1"/>
  <c r="Y1480" i="1"/>
  <c r="AC1156" i="1"/>
  <c r="AE1156" i="1" s="1"/>
  <c r="Y1156" i="1"/>
  <c r="AC1629" i="1"/>
  <c r="AE1629" i="1" s="1"/>
  <c r="Y1629" i="1"/>
  <c r="AC1509" i="1"/>
  <c r="AE1509" i="1" s="1"/>
  <c r="Y1509" i="1"/>
  <c r="AC1122" i="1"/>
  <c r="AE1122" i="1" s="1"/>
  <c r="Y1122" i="1"/>
  <c r="AC756" i="1"/>
  <c r="AE756" i="1" s="1"/>
  <c r="Y756" i="1"/>
  <c r="AC1663" i="1"/>
  <c r="AE1663" i="1" s="1"/>
  <c r="Y1663" i="1"/>
  <c r="AC1743" i="1"/>
  <c r="AE1743" i="1" s="1"/>
  <c r="Y1743" i="1"/>
  <c r="AC583" i="1"/>
  <c r="AE583" i="1" s="1"/>
  <c r="Y583" i="1"/>
  <c r="AC1451" i="1"/>
  <c r="AE1451" i="1" s="1"/>
  <c r="Y1451" i="1"/>
  <c r="AC394" i="1"/>
  <c r="AE394" i="1" s="1"/>
  <c r="Y394" i="1"/>
  <c r="Y299" i="1"/>
  <c r="AC997" i="1"/>
  <c r="AE997" i="1" s="1"/>
  <c r="Y997" i="1"/>
  <c r="AC1783" i="1"/>
  <c r="AE1783" i="1" s="1"/>
  <c r="Y1783" i="1"/>
  <c r="AC1315" i="1"/>
  <c r="AE1315" i="1" s="1"/>
  <c r="Y1315" i="1"/>
  <c r="AC481" i="1"/>
  <c r="AE481" i="1" s="1"/>
  <c r="Y481" i="1"/>
  <c r="Y536" i="1"/>
  <c r="AC536" i="1"/>
  <c r="AE536" i="1" s="1"/>
  <c r="AC1723" i="1"/>
  <c r="AE1723" i="1" s="1"/>
  <c r="Y1723" i="1"/>
  <c r="AC1703" i="1"/>
  <c r="AE1703" i="1" s="1"/>
  <c r="Y1703" i="1"/>
  <c r="AE229" i="1"/>
  <c r="AC1199" i="1"/>
  <c r="AE1199" i="1" s="1"/>
  <c r="Y1199" i="1"/>
  <c r="AC1298" i="1"/>
  <c r="AE1298" i="1" s="1"/>
  <c r="Y1298" i="1"/>
  <c r="AC1361" i="1"/>
  <c r="AE1361" i="1" s="1"/>
  <c r="Y1361" i="1"/>
  <c r="AC757" i="1"/>
  <c r="AE757" i="1" s="1"/>
  <c r="Y757" i="1"/>
  <c r="AC1044" i="1"/>
  <c r="AE1044" i="1" s="1"/>
  <c r="Y1044" i="1"/>
  <c r="AC1227" i="1"/>
  <c r="AE1227" i="1" s="1"/>
  <c r="Y1227" i="1"/>
  <c r="AC684" i="1"/>
  <c r="AE684" i="1" s="1"/>
  <c r="Y684" i="1"/>
  <c r="AC1711" i="1"/>
  <c r="AE1711" i="1" s="1"/>
  <c r="Y1711" i="1"/>
  <c r="AC1010" i="1"/>
  <c r="AE1010" i="1" s="1"/>
  <c r="Y1010" i="1"/>
  <c r="AC1139" i="1"/>
  <c r="AE1139" i="1" s="1"/>
  <c r="Y1139" i="1"/>
  <c r="AC1206" i="1"/>
  <c r="AE1206" i="1" s="1"/>
  <c r="Y1206" i="1"/>
  <c r="AC524" i="1"/>
  <c r="AE524" i="1" s="1"/>
  <c r="Y524" i="1"/>
  <c r="AC1765" i="1"/>
  <c r="AE1765" i="1" s="1"/>
  <c r="Y1765" i="1"/>
  <c r="AC366" i="1"/>
  <c r="AE366" i="1" s="1"/>
  <c r="Y366" i="1"/>
  <c r="AC1159" i="1"/>
  <c r="AE1159" i="1" s="1"/>
  <c r="Y1159" i="1"/>
  <c r="AC382" i="1"/>
  <c r="AE382" i="1" s="1"/>
  <c r="Y382" i="1"/>
  <c r="AC1167" i="1"/>
  <c r="AE1167" i="1" s="1"/>
  <c r="Y1167" i="1"/>
  <c r="AC369" i="1"/>
  <c r="AE369" i="1" s="1"/>
  <c r="Y369" i="1"/>
  <c r="AC978" i="1"/>
  <c r="AE978" i="1" s="1"/>
  <c r="Y978" i="1"/>
  <c r="AC730" i="1"/>
  <c r="AE730" i="1" s="1"/>
  <c r="Y730" i="1"/>
  <c r="AC901" i="1"/>
  <c r="AE901" i="1" s="1"/>
  <c r="Y901" i="1"/>
  <c r="AC1585" i="1"/>
  <c r="AE1585" i="1" s="1"/>
  <c r="Y1585" i="1"/>
  <c r="AC1014" i="1"/>
  <c r="AE1014" i="1" s="1"/>
  <c r="Y1014" i="1"/>
  <c r="AC1114" i="1"/>
  <c r="AE1114" i="1" s="1"/>
  <c r="Y1114" i="1"/>
  <c r="AC1356" i="1"/>
  <c r="AE1356" i="1" s="1"/>
  <c r="Y1356" i="1"/>
  <c r="AC588" i="1"/>
  <c r="AE588" i="1" s="1"/>
  <c r="Y588" i="1"/>
  <c r="Y1792" i="1"/>
  <c r="Y135" i="1"/>
  <c r="AC838" i="1"/>
  <c r="AE838" i="1" s="1"/>
  <c r="Y838" i="1"/>
  <c r="AC1648" i="1"/>
  <c r="AE1648" i="1" s="1"/>
  <c r="Y1648" i="1"/>
  <c r="AC1492" i="1"/>
  <c r="AE1492" i="1" s="1"/>
  <c r="Y1492" i="1"/>
  <c r="AC607" i="1"/>
  <c r="AE607" i="1" s="1"/>
  <c r="Y607" i="1"/>
  <c r="AC745" i="1"/>
  <c r="AE745" i="1" s="1"/>
  <c r="Y745" i="1"/>
  <c r="AC1537" i="1"/>
  <c r="AE1537" i="1" s="1"/>
  <c r="Y1537" i="1"/>
  <c r="AC1316" i="1"/>
  <c r="AE1316" i="1" s="1"/>
  <c r="Y1316" i="1"/>
  <c r="AC615" i="1"/>
  <c r="AE615" i="1" s="1"/>
  <c r="Y615" i="1"/>
  <c r="AC590" i="1"/>
  <c r="AE590" i="1" s="1"/>
  <c r="Y590" i="1"/>
  <c r="AC907" i="1"/>
  <c r="AE907" i="1" s="1"/>
  <c r="Y907" i="1"/>
  <c r="AC1300" i="1"/>
  <c r="AE1300" i="1" s="1"/>
  <c r="Y1300" i="1"/>
  <c r="AC559" i="1"/>
  <c r="AE559" i="1" s="1"/>
  <c r="Y559" i="1"/>
  <c r="AC734" i="1"/>
  <c r="AE734" i="1" s="1"/>
  <c r="Y734" i="1"/>
  <c r="AC831" i="1"/>
  <c r="AE831" i="1" s="1"/>
  <c r="Y831" i="1"/>
  <c r="AC1332" i="1"/>
  <c r="AE1332" i="1" s="1"/>
  <c r="Y1332" i="1"/>
  <c r="AC567" i="1"/>
  <c r="AE567" i="1" s="1"/>
  <c r="Y567" i="1"/>
  <c r="AC641" i="1"/>
  <c r="AE641" i="1" s="1"/>
  <c r="Y641" i="1"/>
  <c r="AC1013" i="1"/>
  <c r="AE1013" i="1" s="1"/>
  <c r="Y1013" i="1"/>
  <c r="AC1620" i="1"/>
  <c r="AE1620" i="1" s="1"/>
  <c r="Y1620" i="1"/>
  <c r="AC639" i="1"/>
  <c r="AE639" i="1" s="1"/>
  <c r="Y639" i="1"/>
  <c r="AC667" i="1"/>
  <c r="AE667" i="1" s="1"/>
  <c r="Y667" i="1"/>
  <c r="AC1024" i="1"/>
  <c r="AE1024" i="1" s="1"/>
  <c r="Y1024" i="1"/>
  <c r="AC1444" i="1"/>
  <c r="AE1444" i="1" s="1"/>
  <c r="Y1444" i="1"/>
  <c r="AC408" i="1"/>
  <c r="AE408" i="1" s="1"/>
  <c r="Y408" i="1"/>
  <c r="AC508" i="1"/>
  <c r="AE508" i="1" s="1"/>
  <c r="Y508" i="1"/>
  <c r="AC1347" i="1"/>
  <c r="AE1347" i="1" s="1"/>
  <c r="Y1347" i="1"/>
  <c r="AC574" i="1"/>
  <c r="AE574" i="1" s="1"/>
  <c r="Y574" i="1"/>
  <c r="AC1678" i="1"/>
  <c r="AE1678" i="1" s="1"/>
  <c r="Y1678" i="1"/>
  <c r="AC1351" i="1"/>
  <c r="AE1351" i="1" s="1"/>
  <c r="Y1351" i="1"/>
  <c r="AC1357" i="1"/>
  <c r="AE1357" i="1" s="1"/>
  <c r="Y1357" i="1"/>
  <c r="AC877" i="1"/>
  <c r="AE877" i="1" s="1"/>
  <c r="Y877" i="1"/>
  <c r="AC1229" i="1"/>
  <c r="AE1229" i="1" s="1"/>
  <c r="Y1229" i="1"/>
  <c r="AE1280" i="1"/>
  <c r="AE811" i="1"/>
  <c r="AE1085" i="1"/>
  <c r="AE71" i="1"/>
  <c r="AC1355" i="1"/>
  <c r="AE1355" i="1" s="1"/>
  <c r="Y1355" i="1"/>
  <c r="AC1208" i="1"/>
  <c r="AE1208" i="1" s="1"/>
  <c r="Y1208" i="1"/>
  <c r="AC823" i="1"/>
  <c r="AE823" i="1" s="1"/>
  <c r="Y823" i="1"/>
  <c r="AC679" i="1"/>
  <c r="AE679" i="1" s="1"/>
  <c r="Y679" i="1"/>
  <c r="AC854" i="1"/>
  <c r="AE854" i="1" s="1"/>
  <c r="Y854" i="1"/>
  <c r="AC992" i="1"/>
  <c r="AE992" i="1" s="1"/>
  <c r="Y992" i="1"/>
  <c r="AC1556" i="1"/>
  <c r="AE1556" i="1" s="1"/>
  <c r="Y1556" i="1"/>
  <c r="AC623" i="1"/>
  <c r="AE623" i="1" s="1"/>
  <c r="Y623" i="1"/>
  <c r="AC616" i="1"/>
  <c r="AE616" i="1" s="1"/>
  <c r="Y616" i="1"/>
  <c r="AC917" i="1"/>
  <c r="AE917" i="1" s="1"/>
  <c r="Y917" i="1"/>
  <c r="AC1588" i="1"/>
  <c r="AE1588" i="1" s="1"/>
  <c r="Y1588" i="1"/>
  <c r="AC631" i="1"/>
  <c r="AE631" i="1" s="1"/>
  <c r="Y631" i="1"/>
  <c r="AC1680" i="1"/>
  <c r="AE1680" i="1" s="1"/>
  <c r="Y1680" i="1"/>
  <c r="AC379" i="1"/>
  <c r="AE379" i="1" s="1"/>
  <c r="Y379" i="1"/>
  <c r="AC1395" i="1"/>
  <c r="AE1395" i="1" s="1"/>
  <c r="Y1395" i="1"/>
  <c r="AC646" i="1"/>
  <c r="AE646" i="1" s="1"/>
  <c r="Y646" i="1"/>
  <c r="AC805" i="1"/>
  <c r="AE805" i="1" s="1"/>
  <c r="Y805" i="1"/>
  <c r="AC1494" i="1"/>
  <c r="AE1494" i="1" s="1"/>
  <c r="Y1494" i="1"/>
  <c r="AE185" i="1"/>
  <c r="AC1033" i="1"/>
  <c r="AE1033" i="1" s="1"/>
  <c r="Y1033" i="1"/>
  <c r="AC1011" i="1"/>
  <c r="AE1011" i="1" s="1"/>
  <c r="Y1011" i="1"/>
  <c r="AD9" i="1"/>
  <c r="AE9" i="1" s="1"/>
  <c r="Y9" i="1"/>
  <c r="Y72" i="1"/>
  <c r="AE233" i="1"/>
  <c r="Y66" i="1"/>
  <c r="AE43" i="1"/>
  <c r="AC1184" i="1"/>
  <c r="AE1184" i="1" s="1"/>
  <c r="Y1184" i="1"/>
  <c r="Y341" i="1"/>
  <c r="AC1047" i="1"/>
  <c r="AE1047" i="1" s="1"/>
  <c r="Y1047" i="1"/>
  <c r="Y1030" i="1"/>
  <c r="Y112" i="1"/>
  <c r="Y1217" i="1"/>
  <c r="Y982" i="1"/>
  <c r="Y880" i="1"/>
  <c r="Y644" i="1"/>
  <c r="Y136" i="1"/>
  <c r="Y1437" i="1"/>
  <c r="Y1548" i="1"/>
  <c r="Y533" i="1"/>
  <c r="Y1576" i="1"/>
  <c r="Y1560" i="1"/>
  <c r="Y657" i="1"/>
  <c r="AE104" i="1"/>
  <c r="AE212" i="1"/>
  <c r="AC361" i="1"/>
  <c r="AE361" i="1" s="1"/>
  <c r="Y361" i="1"/>
  <c r="AC1419" i="1"/>
  <c r="AE1419" i="1" s="1"/>
  <c r="Y1419" i="1"/>
  <c r="AE223" i="1"/>
  <c r="AE83" i="1"/>
  <c r="AC763" i="1"/>
  <c r="AE763" i="1" s="1"/>
  <c r="Y763" i="1"/>
  <c r="AC1546" i="1"/>
  <c r="AE1546" i="1" s="1"/>
  <c r="Y1546" i="1"/>
  <c r="AC824" i="1"/>
  <c r="AE824" i="1" s="1"/>
  <c r="Y824" i="1"/>
  <c r="Y554" i="1"/>
  <c r="AC554" i="1"/>
  <c r="AE554" i="1" s="1"/>
  <c r="AC918" i="1"/>
  <c r="AE918" i="1" s="1"/>
  <c r="Y918" i="1"/>
  <c r="AC1728" i="1"/>
  <c r="AE1728" i="1" s="1"/>
  <c r="Y1728" i="1"/>
  <c r="Y123" i="1"/>
  <c r="AC687" i="1"/>
  <c r="AE687" i="1" s="1"/>
  <c r="Y687" i="1"/>
  <c r="AC862" i="1"/>
  <c r="AE862" i="1" s="1"/>
  <c r="Y862" i="1"/>
  <c r="AC1003" i="1"/>
  <c r="AE1003" i="1" s="1"/>
  <c r="Y1003" i="1"/>
  <c r="AE251" i="1"/>
  <c r="AC1558" i="1"/>
  <c r="AE1558" i="1" s="1"/>
  <c r="Y1558" i="1"/>
  <c r="AC1376" i="1"/>
  <c r="AE1376" i="1" s="1"/>
  <c r="Y1376" i="1"/>
  <c r="Y374" i="1"/>
  <c r="Y1209" i="1"/>
  <c r="Y485" i="1"/>
  <c r="Y1336" i="1"/>
  <c r="Y227" i="1"/>
  <c r="Y1435" i="1"/>
  <c r="Y1224" i="1"/>
  <c r="Y259" i="1"/>
  <c r="Y1516" i="1"/>
  <c r="Y1423" i="1"/>
  <c r="Y82" i="1"/>
  <c r="Y655" i="1"/>
  <c r="Y121" i="1"/>
  <c r="Y266" i="1"/>
  <c r="Y675" i="1"/>
  <c r="Y591" i="1"/>
  <c r="Y1086" i="1"/>
  <c r="Y1610" i="1"/>
  <c r="Y1673" i="1"/>
  <c r="Y1462" i="1"/>
  <c r="Y634" i="1"/>
  <c r="Y891" i="1"/>
  <c r="Y988" i="1"/>
  <c r="Y1686" i="1"/>
  <c r="Y141" i="1"/>
  <c r="Y289" i="1"/>
  <c r="Y1734" i="1"/>
  <c r="Y458" i="1"/>
  <c r="Y1078" i="1"/>
  <c r="AE232" i="1"/>
  <c r="AC502" i="1"/>
  <c r="AE502" i="1" s="1"/>
  <c r="Y502" i="1"/>
  <c r="AC395" i="1"/>
  <c r="AE395" i="1" s="1"/>
  <c r="Y395" i="1"/>
  <c r="AC1397" i="1"/>
  <c r="AE1397" i="1" s="1"/>
  <c r="Y1397" i="1"/>
  <c r="AE176" i="1"/>
  <c r="AC518" i="1"/>
  <c r="AE518" i="1" s="1"/>
  <c r="Y518" i="1"/>
  <c r="AC427" i="1"/>
  <c r="AE427" i="1" s="1"/>
  <c r="Y427" i="1"/>
  <c r="AC1429" i="1"/>
  <c r="AE1429" i="1" s="1"/>
  <c r="Y1429" i="1"/>
  <c r="AE184" i="1"/>
  <c r="AC1046" i="1"/>
  <c r="AE1046" i="1" s="1"/>
  <c r="Y1046" i="1"/>
  <c r="AE203" i="1"/>
  <c r="AC1205" i="1"/>
  <c r="AE1205" i="1" s="1"/>
  <c r="Y1205" i="1"/>
  <c r="AE128" i="1"/>
  <c r="AE260" i="1"/>
  <c r="AC457" i="1"/>
  <c r="AE457" i="1" s="1"/>
  <c r="Y457" i="1"/>
  <c r="AC1507" i="1"/>
  <c r="AE1507" i="1" s="1"/>
  <c r="Y1507" i="1"/>
  <c r="AE311" i="1"/>
  <c r="AC404" i="1"/>
  <c r="AE404" i="1" s="1"/>
  <c r="Y404" i="1"/>
  <c r="AC1360" i="1"/>
  <c r="AE1360" i="1" s="1"/>
  <c r="Y1360" i="1"/>
  <c r="AC1579" i="1"/>
  <c r="AE1579" i="1" s="1"/>
  <c r="Y1579" i="1"/>
  <c r="AC383" i="1"/>
  <c r="AE383" i="1" s="1"/>
  <c r="Y383" i="1"/>
  <c r="AC420" i="1"/>
  <c r="AE420" i="1" s="1"/>
  <c r="Y420" i="1"/>
  <c r="AC1432" i="1"/>
  <c r="AE1432" i="1" s="1"/>
  <c r="Y1432" i="1"/>
  <c r="AC1587" i="1"/>
  <c r="AE1587" i="1" s="1"/>
  <c r="Y1587" i="1"/>
  <c r="Y102" i="1"/>
  <c r="Y338" i="1"/>
  <c r="AE143" i="1"/>
  <c r="AC601" i="1"/>
  <c r="AE601" i="1" s="1"/>
  <c r="Y601" i="1"/>
  <c r="AC749" i="1"/>
  <c r="AE749" i="1" s="1"/>
  <c r="Y749" i="1"/>
  <c r="Y30" i="1"/>
  <c r="Y32" i="1"/>
  <c r="AC936" i="1"/>
  <c r="AE936" i="1" s="1"/>
  <c r="Y936" i="1"/>
  <c r="AE86" i="1"/>
  <c r="AE360" i="1"/>
  <c r="AE686" i="1"/>
  <c r="AE1117" i="1"/>
  <c r="AE428" i="1"/>
  <c r="AE677" i="1"/>
  <c r="AE1128" i="1"/>
  <c r="AE1683" i="1"/>
  <c r="AE1198" i="1"/>
  <c r="AE1717" i="1"/>
  <c r="AE1535" i="1"/>
  <c r="AE1253" i="1"/>
  <c r="AE156" i="1"/>
  <c r="AE197" i="1"/>
  <c r="AE1322" i="1"/>
  <c r="AE414" i="1"/>
  <c r="AC669" i="1"/>
  <c r="AE669" i="1" s="1"/>
  <c r="Y669" i="1"/>
  <c r="AC930" i="1"/>
  <c r="AE930" i="1" s="1"/>
  <c r="Y930" i="1"/>
  <c r="AC1032" i="1"/>
  <c r="AE1032" i="1" s="1"/>
  <c r="Y1032" i="1"/>
  <c r="AC1218" i="1"/>
  <c r="AE1218" i="1" s="1"/>
  <c r="Y1218" i="1"/>
  <c r="AC1725" i="1"/>
  <c r="AE1725" i="1" s="1"/>
  <c r="Y1725" i="1"/>
  <c r="AE226" i="1"/>
  <c r="AE60" i="1"/>
  <c r="AC1345" i="1"/>
  <c r="AE1345" i="1" s="1"/>
  <c r="Y1345" i="1"/>
  <c r="AC1685" i="1"/>
  <c r="AE1685" i="1" s="1"/>
  <c r="Y1685" i="1"/>
  <c r="AE248" i="1"/>
  <c r="AC534" i="1"/>
  <c r="AE534" i="1" s="1"/>
  <c r="Y534" i="1"/>
  <c r="AC459" i="1"/>
  <c r="AE459" i="1" s="1"/>
  <c r="Y459" i="1"/>
  <c r="AC1461" i="1"/>
  <c r="AE1461" i="1" s="1"/>
  <c r="Y1461" i="1"/>
  <c r="Y192" i="1"/>
  <c r="AC422" i="1"/>
  <c r="AE422" i="1" s="1"/>
  <c r="Y422" i="1"/>
  <c r="Y235" i="1"/>
  <c r="AC1740" i="1"/>
  <c r="AE1740" i="1" s="1"/>
  <c r="Y1740" i="1"/>
  <c r="AC375" i="1"/>
  <c r="AE375" i="1" s="1"/>
  <c r="Y375" i="1"/>
  <c r="AC515" i="1"/>
  <c r="AE515" i="1" s="1"/>
  <c r="Y515" i="1"/>
  <c r="AC829" i="1"/>
  <c r="AE829" i="1" s="1"/>
  <c r="Y829" i="1"/>
  <c r="AC1123" i="1"/>
  <c r="AE1123" i="1" s="1"/>
  <c r="Y1123" i="1"/>
  <c r="AC645" i="1"/>
  <c r="AE645" i="1" s="1"/>
  <c r="Y645" i="1"/>
  <c r="AC906" i="1"/>
  <c r="AE906" i="1" s="1"/>
  <c r="Y906" i="1"/>
  <c r="AC1551" i="1"/>
  <c r="AE1551" i="1" s="1"/>
  <c r="Y1551" i="1"/>
  <c r="AC1770" i="1"/>
  <c r="AE1770" i="1" s="1"/>
  <c r="Y1770" i="1"/>
  <c r="AC469" i="1"/>
  <c r="AE469" i="1" s="1"/>
  <c r="Y469" i="1"/>
  <c r="AC525" i="1"/>
  <c r="AE525" i="1" s="1"/>
  <c r="Y525" i="1"/>
  <c r="Y216" i="1"/>
  <c r="AC1375" i="1"/>
  <c r="AE1375" i="1" s="1"/>
  <c r="Y1375" i="1"/>
  <c r="Y342" i="1"/>
  <c r="AC1393" i="1"/>
  <c r="AE1393" i="1" s="1"/>
  <c r="Y1393" i="1"/>
  <c r="AE313" i="1"/>
  <c r="AC830" i="1"/>
  <c r="AE830" i="1" s="1"/>
  <c r="Y830" i="1"/>
  <c r="Y331" i="1"/>
  <c r="Y23" i="1"/>
  <c r="Y1520" i="1"/>
  <c r="Y441" i="1"/>
  <c r="Y290" i="1"/>
  <c r="Y1409" i="1"/>
  <c r="Y1157" i="1"/>
  <c r="Y1710" i="1"/>
  <c r="Y505" i="1"/>
  <c r="Y516" i="1"/>
  <c r="Y491" i="1"/>
  <c r="Y125" i="1"/>
  <c r="Y662" i="1"/>
  <c r="Y1092" i="1"/>
  <c r="Y1135" i="1"/>
  <c r="Y630" i="1"/>
  <c r="Y582" i="1"/>
  <c r="Y460" i="1"/>
  <c r="Y312" i="1"/>
  <c r="Y1053" i="1"/>
  <c r="Y1627" i="1"/>
  <c r="Y94" i="1"/>
  <c r="Y1416" i="1"/>
  <c r="Y637" i="1"/>
  <c r="Y807" i="1"/>
  <c r="Y347" i="1"/>
  <c r="Y1059" i="1"/>
  <c r="Y949" i="1"/>
  <c r="AC1592" i="1"/>
  <c r="AE1592" i="1" s="1"/>
  <c r="Y1592" i="1"/>
  <c r="AC693" i="1"/>
  <c r="AE693" i="1" s="1"/>
  <c r="Y693" i="1"/>
  <c r="AC1779" i="1"/>
  <c r="AE1779" i="1" s="1"/>
  <c r="Y1779" i="1"/>
  <c r="AC1453" i="1"/>
  <c r="AE1453" i="1" s="1"/>
  <c r="Y1453" i="1"/>
  <c r="AC1270" i="1"/>
  <c r="AE1270" i="1" s="1"/>
  <c r="Y1270" i="1"/>
  <c r="AC442" i="1"/>
  <c r="AE442" i="1" s="1"/>
  <c r="Y442" i="1"/>
  <c r="Y450" i="1"/>
  <c r="AC450" i="1"/>
  <c r="AE450" i="1" s="1"/>
  <c r="AC1411" i="1"/>
  <c r="AE1411" i="1" s="1"/>
  <c r="Y1411" i="1"/>
  <c r="AC933" i="1"/>
  <c r="AE933" i="1" s="1"/>
  <c r="Y933" i="1"/>
  <c r="AC902" i="1"/>
  <c r="AE902" i="1" s="1"/>
  <c r="Y902" i="1"/>
  <c r="AC1390" i="1"/>
  <c r="AE1390" i="1" s="1"/>
  <c r="Y1390" i="1"/>
  <c r="AC1752" i="1"/>
  <c r="AE1752" i="1" s="1"/>
  <c r="Y1752" i="1"/>
  <c r="AC1667" i="1"/>
  <c r="AE1667" i="1" s="1"/>
  <c r="Y1667" i="1"/>
  <c r="AC1318" i="1"/>
  <c r="AE1318" i="1" s="1"/>
  <c r="Y1318" i="1"/>
  <c r="AC1007" i="1"/>
  <c r="AE1007" i="1" s="1"/>
  <c r="Y1007" i="1"/>
  <c r="AC701" i="1"/>
  <c r="AE701" i="1" s="1"/>
  <c r="Y701" i="1"/>
  <c r="AC750" i="1"/>
  <c r="AE750" i="1" s="1"/>
  <c r="Y750" i="1"/>
  <c r="AC973" i="1"/>
  <c r="AE973" i="1" s="1"/>
  <c r="Y973" i="1"/>
  <c r="AC766" i="1"/>
  <c r="AE766" i="1" s="1"/>
  <c r="Y766" i="1"/>
  <c r="AC713" i="1"/>
  <c r="AE713" i="1" s="1"/>
  <c r="Y713" i="1"/>
  <c r="Y1458" i="1"/>
  <c r="AC553" i="1"/>
  <c r="AE553" i="1" s="1"/>
  <c r="Y553" i="1"/>
  <c r="AC1299" i="1"/>
  <c r="AE1299" i="1" s="1"/>
  <c r="Y1299" i="1"/>
  <c r="AC1223" i="1"/>
  <c r="AE1223" i="1" s="1"/>
  <c r="Y1223" i="1"/>
  <c r="AC1325" i="1"/>
  <c r="AE1325" i="1" s="1"/>
  <c r="Y1325" i="1"/>
  <c r="AC1805" i="1"/>
  <c r="AE1805" i="1" s="1"/>
  <c r="Y1805" i="1"/>
  <c r="Y1438" i="1"/>
  <c r="AC1438" i="1"/>
  <c r="AE1438" i="1" s="1"/>
  <c r="AC1293" i="1"/>
  <c r="AE1293" i="1" s="1"/>
  <c r="Y1293" i="1"/>
  <c r="AC1082" i="1"/>
  <c r="AE1082" i="1" s="1"/>
  <c r="Y1082" i="1"/>
  <c r="AC1506" i="1"/>
  <c r="AE1506" i="1" s="1"/>
  <c r="Y1506" i="1"/>
  <c r="AC1145" i="1"/>
  <c r="AE1145" i="1" s="1"/>
  <c r="Y1145" i="1"/>
  <c r="AC1039" i="1"/>
  <c r="AE1039" i="1" s="1"/>
  <c r="Y1039" i="1"/>
  <c r="AC430" i="1"/>
  <c r="AE430" i="1" s="1"/>
  <c r="Y430" i="1"/>
  <c r="AC680" i="1"/>
  <c r="AE680" i="1" s="1"/>
  <c r="Y680" i="1"/>
  <c r="Y362" i="1"/>
  <c r="AC362" i="1"/>
  <c r="AE362" i="1" s="1"/>
  <c r="AC664" i="1"/>
  <c r="AE664" i="1" s="1"/>
  <c r="Y664" i="1"/>
  <c r="AE320" i="1"/>
  <c r="AC1497" i="1"/>
  <c r="AE1497" i="1" s="1"/>
  <c r="Y1497" i="1"/>
  <c r="AC1565" i="1"/>
  <c r="AE1565" i="1" s="1"/>
  <c r="Y1565" i="1"/>
  <c r="AC1759" i="1"/>
  <c r="AE1759" i="1" s="1"/>
  <c r="Y1759" i="1"/>
  <c r="AC1140" i="1"/>
  <c r="AE1140" i="1" s="1"/>
  <c r="Y1140" i="1"/>
  <c r="AC1018" i="1"/>
  <c r="AE1018" i="1" s="1"/>
  <c r="Y1018" i="1"/>
  <c r="AC1323" i="1"/>
  <c r="AE1323" i="1" s="1"/>
  <c r="Y1323" i="1"/>
  <c r="AC1640" i="1"/>
  <c r="AE1640" i="1" s="1"/>
  <c r="Y1640" i="1"/>
  <c r="AC1304" i="1"/>
  <c r="AE1304" i="1" s="1"/>
  <c r="Y1304" i="1"/>
  <c r="AC897" i="1"/>
  <c r="AE897" i="1" s="1"/>
  <c r="Y897" i="1"/>
  <c r="AC1130" i="1"/>
  <c r="AE1130" i="1" s="1"/>
  <c r="Y1130" i="1"/>
  <c r="AC1307" i="1"/>
  <c r="AE1307" i="1" s="1"/>
  <c r="Y1307" i="1"/>
  <c r="AC1287" i="1"/>
  <c r="AE1287" i="1" s="1"/>
  <c r="Y1287" i="1"/>
  <c r="AC951" i="1"/>
  <c r="AE951" i="1" s="1"/>
  <c r="Y951" i="1"/>
  <c r="AC999" i="1"/>
  <c r="AE999" i="1" s="1"/>
  <c r="Y999" i="1"/>
  <c r="AC480" i="1"/>
  <c r="AE480" i="1" s="1"/>
  <c r="Y480" i="1"/>
  <c r="AC774" i="1"/>
  <c r="AE774" i="1" s="1"/>
  <c r="Y774" i="1"/>
  <c r="AC1584" i="1"/>
  <c r="AE1584" i="1" s="1"/>
  <c r="Y1584" i="1"/>
  <c r="AC1739" i="1"/>
  <c r="AE1739" i="1" s="1"/>
  <c r="Y1739" i="1"/>
  <c r="AC697" i="1"/>
  <c r="AE697" i="1" s="1"/>
  <c r="Y697" i="1"/>
  <c r="AC1055" i="1"/>
  <c r="AE1055" i="1" s="1"/>
  <c r="Y1055" i="1"/>
  <c r="AC1235" i="1"/>
  <c r="AE1235" i="1" s="1"/>
  <c r="Y1235" i="1"/>
  <c r="AC696" i="1"/>
  <c r="AE696" i="1" s="1"/>
  <c r="Y696" i="1"/>
  <c r="AC1655" i="1"/>
  <c r="AE1655" i="1" s="1"/>
  <c r="Y1655" i="1"/>
  <c r="AC1718" i="1"/>
  <c r="AE1718" i="1" s="1"/>
  <c r="Y1718" i="1"/>
  <c r="AC1306" i="1"/>
  <c r="AE1306" i="1" s="1"/>
  <c r="Y1306" i="1"/>
  <c r="AC1285" i="1"/>
  <c r="AE1285" i="1" s="1"/>
  <c r="Y1285" i="1"/>
  <c r="AC1026" i="1"/>
  <c r="AE1026" i="1" s="1"/>
  <c r="Y1026" i="1"/>
  <c r="AC1671" i="1"/>
  <c r="AE1671" i="1" s="1"/>
  <c r="Y1671" i="1"/>
  <c r="AC1034" i="1"/>
  <c r="AE1034" i="1" s="1"/>
  <c r="Y1034" i="1"/>
  <c r="AC1679" i="1"/>
  <c r="AE1679" i="1" s="1"/>
  <c r="Y1679" i="1"/>
  <c r="AC1267" i="1"/>
  <c r="AE1267" i="1" s="1"/>
  <c r="Y1267" i="1"/>
  <c r="Y1150" i="1"/>
  <c r="AC1150" i="1"/>
  <c r="AE1150" i="1" s="1"/>
  <c r="AC950" i="1"/>
  <c r="AE950" i="1" s="1"/>
  <c r="Y950" i="1"/>
  <c r="AC1339" i="1"/>
  <c r="AE1339" i="1" s="1"/>
  <c r="Y1339" i="1"/>
  <c r="Y1687" i="1"/>
  <c r="AC1687" i="1"/>
  <c r="AE1687" i="1" s="1"/>
  <c r="AC692" i="1"/>
  <c r="AE692" i="1" s="1"/>
  <c r="Y692" i="1"/>
  <c r="AE1792" i="1"/>
  <c r="AE135" i="1"/>
  <c r="AC663" i="1"/>
  <c r="AE663" i="1" s="1"/>
  <c r="Y663" i="1"/>
  <c r="AC729" i="1"/>
  <c r="AE729" i="1" s="1"/>
  <c r="Y729" i="1"/>
  <c r="AC971" i="1"/>
  <c r="AE971" i="1" s="1"/>
  <c r="Y971" i="1"/>
  <c r="AC1284" i="1"/>
  <c r="AE1284" i="1" s="1"/>
  <c r="Y1284" i="1"/>
  <c r="AC432" i="1"/>
  <c r="AE432" i="1" s="1"/>
  <c r="Y432" i="1"/>
  <c r="AC1382" i="1"/>
  <c r="AE1382" i="1" s="1"/>
  <c r="Y1382" i="1"/>
  <c r="AC817" i="1"/>
  <c r="AE817" i="1" s="1"/>
  <c r="Y817" i="1"/>
  <c r="AC1517" i="1"/>
  <c r="AE1517" i="1" s="1"/>
  <c r="Y1517" i="1"/>
  <c r="AC440" i="1"/>
  <c r="AE440" i="1" s="1"/>
  <c r="Y440" i="1"/>
  <c r="AC1326" i="1"/>
  <c r="AE1326" i="1" s="1"/>
  <c r="Y1326" i="1"/>
  <c r="AC1481" i="1"/>
  <c r="AE1481" i="1" s="1"/>
  <c r="Y1481" i="1"/>
  <c r="AC1071" i="1"/>
  <c r="AE1071" i="1" s="1"/>
  <c r="Y1071" i="1"/>
  <c r="AC384" i="1"/>
  <c r="AE384" i="1" s="1"/>
  <c r="Y384" i="1"/>
  <c r="AC380" i="1"/>
  <c r="AE380" i="1" s="1"/>
  <c r="Y380" i="1"/>
  <c r="AC1425" i="1"/>
  <c r="AE1425" i="1" s="1"/>
  <c r="Y1425" i="1"/>
  <c r="AC1113" i="1"/>
  <c r="AE1113" i="1" s="1"/>
  <c r="Y1113" i="1"/>
  <c r="AC456" i="1"/>
  <c r="AE456" i="1" s="1"/>
  <c r="Y456" i="1"/>
  <c r="Y1342" i="1"/>
  <c r="AC1342" i="1"/>
  <c r="AE1342" i="1" s="1"/>
  <c r="AC1561" i="1"/>
  <c r="AE1561" i="1" s="1"/>
  <c r="Y1561" i="1"/>
  <c r="AC1412" i="1"/>
  <c r="AE1412" i="1" s="1"/>
  <c r="Y1412" i="1"/>
  <c r="AC464" i="1"/>
  <c r="AE464" i="1" s="1"/>
  <c r="Y464" i="1"/>
  <c r="AC1350" i="1"/>
  <c r="AE1350" i="1" s="1"/>
  <c r="Y1350" i="1"/>
  <c r="AC1569" i="1"/>
  <c r="AE1569" i="1" s="1"/>
  <c r="Y1569" i="1"/>
  <c r="AC1773" i="1"/>
  <c r="AE1773" i="1" s="1"/>
  <c r="Y1773" i="1"/>
  <c r="AC1623" i="1"/>
  <c r="AE1623" i="1" s="1"/>
  <c r="Y1623" i="1"/>
  <c r="AC732" i="1"/>
  <c r="AE732" i="1" s="1"/>
  <c r="Y732" i="1"/>
  <c r="AC1659" i="1"/>
  <c r="AE1659" i="1" s="1"/>
  <c r="Y1659" i="1"/>
  <c r="AC409" i="1"/>
  <c r="AE409" i="1" s="1"/>
  <c r="Y409" i="1"/>
  <c r="AC1705" i="1"/>
  <c r="AE1705" i="1" s="1"/>
  <c r="Y1705" i="1"/>
  <c r="AC628" i="1"/>
  <c r="AE628" i="1" s="1"/>
  <c r="Y628" i="1"/>
  <c r="AC570" i="1"/>
  <c r="AE570" i="1" s="1"/>
  <c r="Y570" i="1"/>
  <c r="AC1232" i="1"/>
  <c r="AE1232" i="1" s="1"/>
  <c r="Y1232" i="1"/>
  <c r="AC1292" i="1"/>
  <c r="AE1292" i="1" s="1"/>
  <c r="Y1292" i="1"/>
  <c r="AC352" i="1"/>
  <c r="AE352" i="1" s="1"/>
  <c r="Y352" i="1"/>
  <c r="AC1439" i="1"/>
  <c r="AE1439" i="1" s="1"/>
  <c r="Y1439" i="1"/>
  <c r="Y825" i="1"/>
  <c r="AC1200" i="1"/>
  <c r="AE1200" i="1" s="1"/>
  <c r="Y1200" i="1"/>
  <c r="AC759" i="1"/>
  <c r="AE759" i="1" s="1"/>
  <c r="Y759" i="1"/>
  <c r="AC671" i="1"/>
  <c r="AE671" i="1" s="1"/>
  <c r="Y671" i="1"/>
  <c r="AC910" i="1"/>
  <c r="AE910" i="1" s="1"/>
  <c r="Y910" i="1"/>
  <c r="AC1720" i="1"/>
  <c r="AE1720" i="1" s="1"/>
  <c r="Y1720" i="1"/>
  <c r="AC1780" i="1"/>
  <c r="AE1780" i="1" s="1"/>
  <c r="Y1780" i="1"/>
  <c r="AC504" i="1"/>
  <c r="AE504" i="1" s="1"/>
  <c r="Y504" i="1"/>
  <c r="AC761" i="1"/>
  <c r="AE761" i="1" s="1"/>
  <c r="Y761" i="1"/>
  <c r="AC1545" i="1"/>
  <c r="AE1545" i="1" s="1"/>
  <c r="Y1545" i="1"/>
  <c r="AC1348" i="1"/>
  <c r="AE1348" i="1" s="1"/>
  <c r="Y1348" i="1"/>
  <c r="AC448" i="1"/>
  <c r="AE448" i="1" s="1"/>
  <c r="Y448" i="1"/>
  <c r="AC1334" i="1"/>
  <c r="AE1334" i="1" s="1"/>
  <c r="Y1334" i="1"/>
  <c r="AC1489" i="1"/>
  <c r="AE1489" i="1" s="1"/>
  <c r="Y1489" i="1"/>
  <c r="AC1380" i="1"/>
  <c r="AE1380" i="1" s="1"/>
  <c r="Y1380" i="1"/>
  <c r="AC520" i="1"/>
  <c r="AE520" i="1" s="1"/>
  <c r="Y520" i="1"/>
  <c r="AC870" i="1"/>
  <c r="AE870" i="1" s="1"/>
  <c r="Y870" i="1"/>
  <c r="AC1099" i="1"/>
  <c r="AE1099" i="1" s="1"/>
  <c r="Y1099" i="1"/>
  <c r="AC1668" i="1"/>
  <c r="AE1668" i="1" s="1"/>
  <c r="Y1668" i="1"/>
  <c r="AC528" i="1"/>
  <c r="AE528" i="1" s="1"/>
  <c r="Y528" i="1"/>
  <c r="AC1240" i="1"/>
  <c r="AE1240" i="1" s="1"/>
  <c r="Y1240" i="1"/>
  <c r="AC996" i="1"/>
  <c r="AE996" i="1" s="1"/>
  <c r="Y996" i="1"/>
  <c r="AC1174" i="1"/>
  <c r="AE1174" i="1" s="1"/>
  <c r="Y1174" i="1"/>
  <c r="AC1266" i="1"/>
  <c r="AE1266" i="1" s="1"/>
  <c r="Y1266" i="1"/>
  <c r="AC1248" i="1"/>
  <c r="AE1248" i="1" s="1"/>
  <c r="Y1248" i="1"/>
  <c r="AC1603" i="1"/>
  <c r="AE1603" i="1" s="1"/>
  <c r="Y1603" i="1"/>
  <c r="AC396" i="1"/>
  <c r="AE396" i="1" s="1"/>
  <c r="Y396" i="1"/>
  <c r="AC544" i="1"/>
  <c r="AE544" i="1" s="1"/>
  <c r="Y544" i="1"/>
  <c r="AC1338" i="1"/>
  <c r="AE1338" i="1" s="1"/>
  <c r="Y1338" i="1"/>
  <c r="AD5" i="1"/>
  <c r="AE5" i="1" s="1"/>
  <c r="Y5" i="1"/>
  <c r="AD8" i="1"/>
  <c r="AE8" i="1" s="1"/>
  <c r="Y8" i="1"/>
  <c r="AD15" i="1"/>
  <c r="AE15" i="1" s="1"/>
  <c r="Y15" i="1"/>
  <c r="AE72" i="1"/>
  <c r="AC1744" i="1"/>
  <c r="AE1744" i="1" s="1"/>
  <c r="Y1744" i="1"/>
  <c r="AC714" i="1"/>
  <c r="AE714" i="1" s="1"/>
  <c r="Y714" i="1"/>
  <c r="AC1185" i="1"/>
  <c r="AE1185" i="1" s="1"/>
  <c r="Y1185" i="1"/>
  <c r="AC1787" i="1"/>
  <c r="AE1787" i="1" s="1"/>
  <c r="Y1787" i="1"/>
  <c r="AE341" i="1"/>
  <c r="Y1559" i="1"/>
  <c r="AC1559" i="1"/>
  <c r="AE1559" i="1" s="1"/>
  <c r="AE1030" i="1"/>
  <c r="AE112" i="1"/>
  <c r="AE1217" i="1"/>
  <c r="AE982" i="1"/>
  <c r="AE880" i="1"/>
  <c r="AE644" i="1"/>
  <c r="AE136" i="1"/>
  <c r="AE1437" i="1"/>
  <c r="AE1548" i="1"/>
  <c r="AE533" i="1"/>
  <c r="AE1576" i="1"/>
  <c r="AE1560" i="1"/>
  <c r="AE657" i="1"/>
  <c r="Y90" i="1"/>
  <c r="Y246" i="1"/>
  <c r="AC1264" i="1"/>
  <c r="AE1264" i="1" s="1"/>
  <c r="Y1264" i="1"/>
  <c r="AC1124" i="1"/>
  <c r="AE1124" i="1" s="1"/>
  <c r="Y1124" i="1"/>
  <c r="Y48" i="1"/>
  <c r="Y100" i="1"/>
  <c r="AC1391" i="1"/>
  <c r="AE1391" i="1" s="1"/>
  <c r="Y1391" i="1"/>
  <c r="AC833" i="1"/>
  <c r="AE833" i="1" s="1"/>
  <c r="Y833" i="1"/>
  <c r="AC429" i="1"/>
  <c r="AE429" i="1" s="1"/>
  <c r="Y429" i="1"/>
  <c r="AC681" i="1"/>
  <c r="AE681" i="1" s="1"/>
  <c r="Y681" i="1"/>
  <c r="AC871" i="1"/>
  <c r="AE871" i="1" s="1"/>
  <c r="Y871" i="1"/>
  <c r="AC1077" i="1"/>
  <c r="AE1077" i="1" s="1"/>
  <c r="Y1077" i="1"/>
  <c r="AE123" i="1"/>
  <c r="AC512" i="1"/>
  <c r="AE512" i="1" s="1"/>
  <c r="Y512" i="1"/>
  <c r="AC777" i="1"/>
  <c r="AE777" i="1" s="1"/>
  <c r="Y777" i="1"/>
  <c r="AC1553" i="1"/>
  <c r="AE1553" i="1" s="1"/>
  <c r="Y1553" i="1"/>
  <c r="AC659" i="1"/>
  <c r="AE659" i="1" s="1"/>
  <c r="Y659" i="1"/>
  <c r="Y210" i="1"/>
  <c r="AC1165" i="1"/>
  <c r="AE1165" i="1" s="1"/>
  <c r="Y1165" i="1"/>
  <c r="AE374" i="1"/>
  <c r="AE1209" i="1"/>
  <c r="AE485" i="1"/>
  <c r="AE1336" i="1"/>
  <c r="AE227" i="1"/>
  <c r="AE1435" i="1"/>
  <c r="AE1224" i="1"/>
  <c r="AE259" i="1"/>
  <c r="AE1516" i="1"/>
  <c r="AE1423" i="1"/>
  <c r="AE82" i="1"/>
  <c r="AE655" i="1"/>
  <c r="AE121" i="1"/>
  <c r="AE266" i="1"/>
  <c r="AE675" i="1"/>
  <c r="AE591" i="1"/>
  <c r="AE1086" i="1"/>
  <c r="AE1610" i="1"/>
  <c r="AE1673" i="1"/>
  <c r="AE1462" i="1"/>
  <c r="AE634" i="1"/>
  <c r="AE891" i="1"/>
  <c r="AE988" i="1"/>
  <c r="AE1686" i="1"/>
  <c r="AE141" i="1"/>
  <c r="AE289" i="1"/>
  <c r="AE1734" i="1"/>
  <c r="AE458" i="1"/>
  <c r="AE1078" i="1"/>
  <c r="Y218" i="1"/>
  <c r="AC1094" i="1"/>
  <c r="AE1094" i="1" s="1"/>
  <c r="Y1094" i="1"/>
  <c r="AC1273" i="1"/>
  <c r="AE1273" i="1" s="1"/>
  <c r="Y1273" i="1"/>
  <c r="AC1693" i="1"/>
  <c r="AE1693" i="1" s="1"/>
  <c r="Y1693" i="1"/>
  <c r="AE162" i="1"/>
  <c r="AC1102" i="1"/>
  <c r="AE1102" i="1" s="1"/>
  <c r="Y1102" i="1"/>
  <c r="AC1281" i="1"/>
  <c r="AE1281" i="1" s="1"/>
  <c r="Y1281" i="1"/>
  <c r="AC1757" i="1"/>
  <c r="AE1757" i="1" s="1"/>
  <c r="Y1757" i="1"/>
  <c r="Y170" i="1"/>
  <c r="AC1041" i="1"/>
  <c r="AE1041" i="1" s="1"/>
  <c r="Y1041" i="1"/>
  <c r="AC1225" i="1"/>
  <c r="AE1225" i="1" s="1"/>
  <c r="Y1225" i="1"/>
  <c r="AC1309" i="1"/>
  <c r="AE1309" i="1" s="1"/>
  <c r="Y1309" i="1"/>
  <c r="Y114" i="1"/>
  <c r="Y294" i="1"/>
  <c r="AC1288" i="1"/>
  <c r="AE1288" i="1" s="1"/>
  <c r="Y1288" i="1"/>
  <c r="AC1484" i="1"/>
  <c r="AE1484" i="1" s="1"/>
  <c r="Y1484" i="1"/>
  <c r="Y200" i="1"/>
  <c r="AC438" i="1"/>
  <c r="AE438" i="1" s="1"/>
  <c r="Y438" i="1"/>
  <c r="AC523" i="1"/>
  <c r="AE523" i="1" s="1"/>
  <c r="Y523" i="1"/>
  <c r="AC1772" i="1"/>
  <c r="AE1772" i="1" s="1"/>
  <c r="Y1772" i="1"/>
  <c r="Y208" i="1"/>
  <c r="AC454" i="1"/>
  <c r="AE454" i="1" s="1"/>
  <c r="Y454" i="1"/>
  <c r="AC550" i="1"/>
  <c r="AE550" i="1" s="1"/>
  <c r="Y550" i="1"/>
  <c r="AC1804" i="1"/>
  <c r="AE1804" i="1" s="1"/>
  <c r="Y1804" i="1"/>
  <c r="AE102" i="1"/>
  <c r="AE338" i="1"/>
  <c r="AC851" i="1"/>
  <c r="AE851" i="1" s="1"/>
  <c r="Y851" i="1"/>
  <c r="AC1714" i="1"/>
  <c r="AE1714" i="1" s="1"/>
  <c r="Y1714" i="1"/>
  <c r="AC840" i="1"/>
  <c r="AE840" i="1" s="1"/>
  <c r="Y840" i="1"/>
  <c r="AE30" i="1"/>
  <c r="AE32" i="1"/>
  <c r="Y107" i="1"/>
  <c r="AC1384" i="1"/>
  <c r="AE1384" i="1" s="1"/>
  <c r="Y1384" i="1"/>
  <c r="Y346" i="1"/>
  <c r="Y710" i="1"/>
  <c r="Y1639" i="1"/>
  <c r="Y1282" i="1"/>
  <c r="Y190" i="1"/>
  <c r="Y969" i="1"/>
  <c r="Y1637" i="1"/>
  <c r="AE1591" i="1"/>
  <c r="Y256" i="1"/>
  <c r="Y1297" i="1"/>
  <c r="Y328" i="1"/>
  <c r="AE1214" i="1"/>
  <c r="Y336" i="1"/>
  <c r="Y960" i="1"/>
  <c r="Y364" i="1"/>
  <c r="AC471" i="1"/>
  <c r="AE471" i="1" s="1"/>
  <c r="Y471" i="1"/>
  <c r="AC569" i="1"/>
  <c r="AE569" i="1" s="1"/>
  <c r="Y569" i="1"/>
  <c r="AC1575" i="1"/>
  <c r="AE1575" i="1" s="1"/>
  <c r="Y1575" i="1"/>
  <c r="AC1730" i="1"/>
  <c r="AE1730" i="1" s="1"/>
  <c r="Y1730" i="1"/>
  <c r="AE101" i="1"/>
  <c r="Y62" i="1"/>
  <c r="AC1190" i="1"/>
  <c r="AE1190" i="1" s="1"/>
  <c r="Y1190" i="1"/>
  <c r="Y204" i="1"/>
  <c r="AC1115" i="1"/>
  <c r="AE1115" i="1" s="1"/>
  <c r="Y1115" i="1"/>
  <c r="Y234" i="1"/>
  <c r="AC1110" i="1"/>
  <c r="AE1110" i="1" s="1"/>
  <c r="Y1110" i="1"/>
  <c r="AC1289" i="1"/>
  <c r="AE1289" i="1" s="1"/>
  <c r="Y1289" i="1"/>
  <c r="Y25" i="1"/>
  <c r="AE192" i="1"/>
  <c r="AC1054" i="1"/>
  <c r="AE1054" i="1" s="1"/>
  <c r="Y1054" i="1"/>
  <c r="AE235" i="1"/>
  <c r="AC1493" i="1"/>
  <c r="AE1493" i="1" s="1"/>
  <c r="Y1493" i="1"/>
  <c r="Y264" i="1"/>
  <c r="AC532" i="1"/>
  <c r="AE532" i="1" s="1"/>
  <c r="Y532" i="1"/>
  <c r="AC1424" i="1"/>
  <c r="AE1424" i="1" s="1"/>
  <c r="Y1424" i="1"/>
  <c r="AC1643" i="1"/>
  <c r="AE1643" i="1" s="1"/>
  <c r="Y1643" i="1"/>
  <c r="AC447" i="1"/>
  <c r="AE447" i="1" s="1"/>
  <c r="Y447" i="1"/>
  <c r="AC531" i="1"/>
  <c r="AE531" i="1" s="1"/>
  <c r="Y531" i="1"/>
  <c r="AC927" i="1"/>
  <c r="AE927" i="1" s="1"/>
  <c r="Y927" i="1"/>
  <c r="AC1133" i="1"/>
  <c r="AE1133" i="1" s="1"/>
  <c r="Y1133" i="1"/>
  <c r="Y270" i="1"/>
  <c r="AC594" i="1"/>
  <c r="AE594" i="1" s="1"/>
  <c r="Y594" i="1"/>
  <c r="AE216" i="1"/>
  <c r="AC1045" i="1"/>
  <c r="AE1045" i="1" s="1"/>
  <c r="Y1045" i="1"/>
  <c r="AE342" i="1"/>
  <c r="AC653" i="1"/>
  <c r="AE653" i="1" s="1"/>
  <c r="Y653" i="1"/>
  <c r="Y274" i="1"/>
  <c r="AC1247" i="1"/>
  <c r="AE1247" i="1" s="1"/>
  <c r="Y1247" i="1"/>
  <c r="AE331" i="1"/>
  <c r="AE23" i="1"/>
  <c r="AE1520" i="1"/>
  <c r="AE441" i="1"/>
  <c r="AE290" i="1"/>
  <c r="AE1409" i="1"/>
  <c r="AE1157" i="1"/>
  <c r="AE1710" i="1"/>
  <c r="AE505" i="1"/>
  <c r="AE516" i="1"/>
  <c r="AE491" i="1"/>
  <c r="AE125" i="1"/>
  <c r="AE662" i="1"/>
  <c r="AE1092" i="1"/>
  <c r="AE1135" i="1"/>
  <c r="AE630" i="1"/>
  <c r="AE582" i="1"/>
  <c r="AE460" i="1"/>
  <c r="AE312" i="1"/>
  <c r="AE1053" i="1"/>
  <c r="AE1627" i="1"/>
  <c r="AE94" i="1"/>
  <c r="AE1416" i="1"/>
  <c r="AE637" i="1"/>
  <c r="AE807" i="1"/>
  <c r="AE347" i="1"/>
  <c r="AE1059" i="1"/>
  <c r="AE949" i="1"/>
</calcChain>
</file>

<file path=xl/sharedStrings.xml><?xml version="1.0" encoding="utf-8"?>
<sst xmlns="http://schemas.openxmlformats.org/spreadsheetml/2006/main" count="1885" uniqueCount="60">
  <si>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</si>
  <si>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</si>
  <si>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</si>
  <si>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</si>
  <si>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</si>
  <si>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</si>
  <si>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</t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</si>
  <si>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</si>
  <si>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</si>
  <si>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</si>
  <si>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</si>
  <si>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</si>
  <si>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</si>
  <si>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</si>
  <si>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Test Mass</t>
  </si>
  <si>
    <t>M</t>
  </si>
  <si>
    <t>Braking Energy</t>
  </si>
  <si>
    <t>Tractive Energy</t>
  </si>
  <si>
    <t>J</t>
  </si>
  <si>
    <t xml:space="preserve">Cumulative Distance </t>
  </si>
  <si>
    <t>N</t>
  </si>
  <si>
    <t>1996 BMW E36 316I</t>
  </si>
  <si>
    <t>Kerb Mass</t>
  </si>
  <si>
    <t xml:space="preserve">Length </t>
  </si>
  <si>
    <t>Height</t>
  </si>
  <si>
    <t xml:space="preserve">Width </t>
  </si>
  <si>
    <t xml:space="preserve">Estimated front area </t>
  </si>
  <si>
    <t xml:space="preserve">Estimated Drag coefficient </t>
  </si>
  <si>
    <t xml:space="preserve">Coefficient of rolling resistance </t>
  </si>
  <si>
    <t>m^2</t>
  </si>
  <si>
    <t>Car tyres on Tarmac</t>
  </si>
  <si>
    <t>cd</t>
  </si>
  <si>
    <t>m</t>
  </si>
  <si>
    <t>kg</t>
  </si>
  <si>
    <t>kg (Kerb mass + Driver and Luggage</t>
  </si>
  <si>
    <t>s</t>
  </si>
  <si>
    <t>Change in Distance</t>
  </si>
  <si>
    <t xml:space="preserve">Acceleration reistance </t>
  </si>
  <si>
    <t xml:space="preserve">Rolling Resistance </t>
  </si>
  <si>
    <t>Aerodynamic Resistence</t>
  </si>
  <si>
    <t>Total Resistence</t>
  </si>
  <si>
    <t>Recoverable Energy Periods</t>
  </si>
  <si>
    <t>Cumulative Energy</t>
  </si>
  <si>
    <t>Cumulative Tractive Energy</t>
  </si>
  <si>
    <t>kJ</t>
  </si>
  <si>
    <t>Inverse braking energy</t>
  </si>
  <si>
    <t>Cumulative Braking Energy</t>
  </si>
  <si>
    <t>Inverse Cumulative braking Energy</t>
  </si>
  <si>
    <t xml:space="preserve">Cumulative Braking Energy </t>
  </si>
  <si>
    <t>Energy Loss</t>
  </si>
  <si>
    <t>Total Energy</t>
  </si>
  <si>
    <t>Driving Kinetic energy</t>
  </si>
  <si>
    <t xml:space="preserve">Cumulative Tractive Energy </t>
  </si>
  <si>
    <t>kW/h</t>
  </si>
  <si>
    <t xml:space="preserve">Tractive Power </t>
  </si>
  <si>
    <t>kW</t>
  </si>
  <si>
    <t xml:space="preserve">Braking Power </t>
  </si>
  <si>
    <t>Total Power</t>
  </si>
  <si>
    <t>Inverse Braking Power</t>
  </si>
  <si>
    <t>Recoverable energy @60%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</si>
</sst>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2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2" fontId="0" fillId="0" borderId="0" xfId="0" applyNumberFormat="1" applyAlignment="1">
      <alignment wrapText="1"/>
    </xf>
    <xf numFmtId="0" fontId="0" fillId="9" borderId="1" xfId="0" applyFill="1" applyBorder="1"/>
    <xf numFmtId="0" fontId="1" fillId="10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wrapText="1"/>
    </xf>
    <xf numFmtId="0" fontId="0" fillId="9" borderId="1" xfId="0" applyFill="1" applyBorder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Phases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986213038727135E-2"/>
          <c:y val="0.13901257550556415"/>
          <c:w val="0.87653468566255632"/>
          <c:h val="0.69486455921985357"/>
        </c:manualLayout>
      </c:layout>
      <c:scatterChart>
        <c:scatterStyle val="lineMarker"/>
        <c:varyColors val="0"/>
        <c:ser>
          <c:idx val="0"/>
          <c:order val="0"/>
          <c:tx>
            <c:v>Low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3'!$F$4:$F$593</c:f>
              <c:numCache>
                <c:formatCode>0.00_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B81-4D6E-9DE5-7D25606201C2}"/>
            </c:ext>
          </c:extLst>
        </c:ser>
        <c:ser>
          <c:idx val="1"/>
          <c:order val="1"/>
          <c:tx>
            <c:v>Middle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3'!$C$594:$C$1026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'WLTP Class 3'!$F$594:$F$1026</c:f>
              <c:numCache>
                <c:formatCode>0.00_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B81-4D6E-9DE5-7D25606201C2}"/>
            </c:ext>
          </c:extLst>
        </c:ser>
        <c:ser>
          <c:idx val="2"/>
          <c:order val="2"/>
          <c:tx>
            <c:v>High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3'!$C$1027:$C$1481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'WLTP Class 3'!$F$1027:$F$1481</c:f>
              <c:numCache>
                <c:formatCode>0.00_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B81-4D6E-9DE5-7D25606201C2}"/>
            </c:ext>
          </c:extLst>
        </c:ser>
        <c:ser>
          <c:idx val="3"/>
          <c:order val="3"/>
          <c:tx>
            <c:v>Extra-High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3'!$C$1482:$C$1804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'WLTP Class 3'!$F$1482:$F$1804</c:f>
              <c:numCache>
                <c:formatCode>0.00_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B81-4D6E-9DE5-7D25606201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8802432"/>
        <c:axId val="1538803392"/>
      </c:scatterChart>
      <c:valAx>
        <c:axId val="1538802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8803392"/>
        <c:crosses val="autoZero"/>
        <c:crossBetween val="midCat"/>
      </c:valAx>
      <c:valAx>
        <c:axId val="153880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8802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Forces</a:t>
            </a:r>
            <a:endParaRPr lang="en-GB"/>
          </a:p>
        </c:rich>
      </c:tx>
      <c:layout>
        <c:manualLayout>
          <c:xMode val="edge"/>
          <c:yMode val="edge"/>
          <c:x val="0.45297083727150345"/>
          <c:y val="1.65056392101206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270280515984517E-2"/>
          <c:y val="8.1986444744029802E-2"/>
          <c:w val="0.87252331965882246"/>
          <c:h val="0.89814814814814814"/>
        </c:manualLayout>
      </c:layout>
      <c:scatterChart>
        <c:scatterStyle val="lineMarker"/>
        <c:varyColors val="0"/>
        <c:ser>
          <c:idx val="0"/>
          <c:order val="0"/>
          <c:tx>
            <c:v>Acceleration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3'!$K$4:$K$1804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35.69444444444445</c:v>
                </c:pt>
                <c:pt idx="12">
                  <c:v>303.40277777777777</c:v>
                </c:pt>
                <c:pt idx="13">
                  <c:v>928.05555555555554</c:v>
                </c:pt>
                <c:pt idx="14">
                  <c:v>1463.4722222222224</c:v>
                </c:pt>
                <c:pt idx="15">
                  <c:v>1374.2361111111111</c:v>
                </c:pt>
                <c:pt idx="16">
                  <c:v>1249.3055555555552</c:v>
                </c:pt>
                <c:pt idx="17">
                  <c:v>1534.8611111111111</c:v>
                </c:pt>
                <c:pt idx="18">
                  <c:v>1624.0972222222224</c:v>
                </c:pt>
                <c:pt idx="19">
                  <c:v>1035.1388888888889</c:v>
                </c:pt>
                <c:pt idx="20">
                  <c:v>374.79166666666691</c:v>
                </c:pt>
                <c:pt idx="21">
                  <c:v>142.77777777777789</c:v>
                </c:pt>
                <c:pt idx="22">
                  <c:v>124.93055555555543</c:v>
                </c:pt>
                <c:pt idx="23">
                  <c:v>142.77777777777789</c:v>
                </c:pt>
                <c:pt idx="24">
                  <c:v>356.94444444444446</c:v>
                </c:pt>
                <c:pt idx="25">
                  <c:v>499.72222222222172</c:v>
                </c:pt>
                <c:pt idx="26">
                  <c:v>588.95833333333348</c:v>
                </c:pt>
                <c:pt idx="27">
                  <c:v>838.81944444444491</c:v>
                </c:pt>
                <c:pt idx="28">
                  <c:v>892.36111111111109</c:v>
                </c:pt>
                <c:pt idx="29">
                  <c:v>838.81944444444355</c:v>
                </c:pt>
                <c:pt idx="30">
                  <c:v>606.8055555555552</c:v>
                </c:pt>
                <c:pt idx="31">
                  <c:v>356.94444444444446</c:v>
                </c:pt>
                <c:pt idx="32">
                  <c:v>249.86111111111086</c:v>
                </c:pt>
                <c:pt idx="33">
                  <c:v>196.31944444444471</c:v>
                </c:pt>
                <c:pt idx="34">
                  <c:v>107.08333333333357</c:v>
                </c:pt>
                <c:pt idx="35">
                  <c:v>-35.694444444443683</c:v>
                </c:pt>
                <c:pt idx="36">
                  <c:v>-321.24999999999949</c:v>
                </c:pt>
                <c:pt idx="37">
                  <c:v>-767.43055555555623</c:v>
                </c:pt>
                <c:pt idx="38">
                  <c:v>-1017.2916666666672</c:v>
                </c:pt>
                <c:pt idx="39">
                  <c:v>-945.90277777777726</c:v>
                </c:pt>
                <c:pt idx="40">
                  <c:v>-838.81944444444491</c:v>
                </c:pt>
                <c:pt idx="41">
                  <c:v>-999.44444444444457</c:v>
                </c:pt>
                <c:pt idx="42">
                  <c:v>-1284.9999999999991</c:v>
                </c:pt>
                <c:pt idx="43">
                  <c:v>-1213.6111111111113</c:v>
                </c:pt>
                <c:pt idx="44">
                  <c:v>-749.58333333333383</c:v>
                </c:pt>
                <c:pt idx="45">
                  <c:v>-321.25000000000017</c:v>
                </c:pt>
                <c:pt idx="46">
                  <c:v>-249.86111111111086</c:v>
                </c:pt>
                <c:pt idx="47">
                  <c:v>-356.94444444444446</c:v>
                </c:pt>
                <c:pt idx="48">
                  <c:v>-303.4027777777776</c:v>
                </c:pt>
                <c:pt idx="49">
                  <c:v>-107.08333333333296</c:v>
                </c:pt>
                <c:pt idx="50">
                  <c:v>-71.388888888889269</c:v>
                </c:pt>
                <c:pt idx="51">
                  <c:v>-374.79166666666691</c:v>
                </c:pt>
                <c:pt idx="52">
                  <c:v>-767.43055555555543</c:v>
                </c:pt>
                <c:pt idx="53">
                  <c:v>-642.49999999999989</c:v>
                </c:pt>
                <c:pt idx="54">
                  <c:v>-196.3194444444444</c:v>
                </c:pt>
                <c:pt idx="55">
                  <c:v>-17.847222222222157</c:v>
                </c:pt>
                <c:pt idx="56">
                  <c:v>0</c:v>
                </c:pt>
                <c:pt idx="57">
                  <c:v>53.541666666666785</c:v>
                </c:pt>
                <c:pt idx="58">
                  <c:v>107.08333333333327</c:v>
                </c:pt>
                <c:pt idx="59">
                  <c:v>428.33333333333309</c:v>
                </c:pt>
                <c:pt idx="60">
                  <c:v>481.87500000000017</c:v>
                </c:pt>
                <c:pt idx="61">
                  <c:v>214.16666666666686</c:v>
                </c:pt>
                <c:pt idx="62">
                  <c:v>160.62499999999974</c:v>
                </c:pt>
                <c:pt idx="63">
                  <c:v>214.16666666666686</c:v>
                </c:pt>
                <c:pt idx="64">
                  <c:v>285.55555555555577</c:v>
                </c:pt>
                <c:pt idx="65">
                  <c:v>178.47222222222223</c:v>
                </c:pt>
                <c:pt idx="66">
                  <c:v>107.08333333333296</c:v>
                </c:pt>
                <c:pt idx="67">
                  <c:v>392.6388888888888</c:v>
                </c:pt>
                <c:pt idx="68">
                  <c:v>856.66666666666674</c:v>
                </c:pt>
                <c:pt idx="69">
                  <c:v>1106.5277777777776</c:v>
                </c:pt>
                <c:pt idx="70">
                  <c:v>1177.916666666667</c:v>
                </c:pt>
                <c:pt idx="71">
                  <c:v>1088.6805555555559</c:v>
                </c:pt>
                <c:pt idx="72">
                  <c:v>820.97222222222183</c:v>
                </c:pt>
                <c:pt idx="73">
                  <c:v>517.56944444444423</c:v>
                </c:pt>
                <c:pt idx="74">
                  <c:v>356.94444444444446</c:v>
                </c:pt>
                <c:pt idx="75">
                  <c:v>339.09722222222194</c:v>
                </c:pt>
                <c:pt idx="76">
                  <c:v>374.79166666666691</c:v>
                </c:pt>
                <c:pt idx="77">
                  <c:v>339.09722222222194</c:v>
                </c:pt>
                <c:pt idx="78">
                  <c:v>178.47222222222223</c:v>
                </c:pt>
                <c:pt idx="79">
                  <c:v>-53.541666666666153</c:v>
                </c:pt>
                <c:pt idx="80">
                  <c:v>-178.47222222222223</c:v>
                </c:pt>
                <c:pt idx="81">
                  <c:v>-303.40277777777828</c:v>
                </c:pt>
                <c:pt idx="82">
                  <c:v>-267.70833333333331</c:v>
                </c:pt>
                <c:pt idx="83">
                  <c:v>-107.08333333333231</c:v>
                </c:pt>
                <c:pt idx="84">
                  <c:v>-196.31944444444471</c:v>
                </c:pt>
                <c:pt idx="85">
                  <c:v>-249.86111111111211</c:v>
                </c:pt>
                <c:pt idx="86">
                  <c:v>-232.01388888888837</c:v>
                </c:pt>
                <c:pt idx="87">
                  <c:v>-196.31944444444343</c:v>
                </c:pt>
                <c:pt idx="88">
                  <c:v>-481.87500000000051</c:v>
                </c:pt>
                <c:pt idx="89">
                  <c:v>-1231.4583333333337</c:v>
                </c:pt>
                <c:pt idx="90">
                  <c:v>-1766.8749999999998</c:v>
                </c:pt>
                <c:pt idx="91">
                  <c:v>-1838.2638888888889</c:v>
                </c:pt>
                <c:pt idx="92">
                  <c:v>-1392.0833333333335</c:v>
                </c:pt>
                <c:pt idx="93">
                  <c:v>-892.36111111111109</c:v>
                </c:pt>
                <c:pt idx="94">
                  <c:v>-910.20833333333326</c:v>
                </c:pt>
                <c:pt idx="95">
                  <c:v>-1106.5277777777778</c:v>
                </c:pt>
                <c:pt idx="96">
                  <c:v>-981.59722222222217</c:v>
                </c:pt>
                <c:pt idx="97">
                  <c:v>-642.49999999999989</c:v>
                </c:pt>
                <c:pt idx="98">
                  <c:v>-642.5</c:v>
                </c:pt>
                <c:pt idx="99">
                  <c:v>-392.63888888888891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35.69444444444445</c:v>
                </c:pt>
                <c:pt idx="138">
                  <c:v>339.09722222222223</c:v>
                </c:pt>
                <c:pt idx="139">
                  <c:v>1052.9861111111109</c:v>
                </c:pt>
                <c:pt idx="140">
                  <c:v>1749.0277777777776</c:v>
                </c:pt>
                <c:pt idx="141">
                  <c:v>1838.2638888888887</c:v>
                </c:pt>
                <c:pt idx="142">
                  <c:v>1284.9999999999998</c:v>
                </c:pt>
                <c:pt idx="143">
                  <c:v>624.65277777777771</c:v>
                </c:pt>
                <c:pt idx="144">
                  <c:v>339.09722222222257</c:v>
                </c:pt>
                <c:pt idx="145">
                  <c:v>517.5694444444448</c:v>
                </c:pt>
                <c:pt idx="146">
                  <c:v>820.97222222222183</c:v>
                </c:pt>
                <c:pt idx="147">
                  <c:v>874.51388888888869</c:v>
                </c:pt>
                <c:pt idx="148">
                  <c:v>678.19444444444457</c:v>
                </c:pt>
                <c:pt idx="149">
                  <c:v>374.79166666666691</c:v>
                </c:pt>
                <c:pt idx="150">
                  <c:v>35.694444444444315</c:v>
                </c:pt>
                <c:pt idx="151">
                  <c:v>-464.02777777777806</c:v>
                </c:pt>
                <c:pt idx="152">
                  <c:v>-1213.6111111111104</c:v>
                </c:pt>
                <c:pt idx="153">
                  <c:v>-1766.8749999999998</c:v>
                </c:pt>
                <c:pt idx="154">
                  <c:v>-1659.7916666666667</c:v>
                </c:pt>
                <c:pt idx="155">
                  <c:v>-945.90277777777783</c:v>
                </c:pt>
                <c:pt idx="156">
                  <c:v>-124.93055555555574</c:v>
                </c:pt>
                <c:pt idx="157">
                  <c:v>374.79166666666663</c:v>
                </c:pt>
                <c:pt idx="158">
                  <c:v>820.97222222222217</c:v>
                </c:pt>
                <c:pt idx="159">
                  <c:v>1070.8333333333337</c:v>
                </c:pt>
                <c:pt idx="160">
                  <c:v>1106.5277777777776</c:v>
                </c:pt>
                <c:pt idx="161">
                  <c:v>963.74999999999966</c:v>
                </c:pt>
                <c:pt idx="162">
                  <c:v>749.58333333333383</c:v>
                </c:pt>
                <c:pt idx="163">
                  <c:v>713.88888888888891</c:v>
                </c:pt>
                <c:pt idx="164">
                  <c:v>624.65277777777771</c:v>
                </c:pt>
                <c:pt idx="165">
                  <c:v>464.02777777777806</c:v>
                </c:pt>
                <c:pt idx="166">
                  <c:v>374.79166666666691</c:v>
                </c:pt>
                <c:pt idx="167">
                  <c:v>553.26388888888914</c:v>
                </c:pt>
                <c:pt idx="168">
                  <c:v>713.88888888888891</c:v>
                </c:pt>
                <c:pt idx="169">
                  <c:v>499.72222222222172</c:v>
                </c:pt>
                <c:pt idx="170">
                  <c:v>35.694444444443683</c:v>
                </c:pt>
                <c:pt idx="171">
                  <c:v>-517.56944444444423</c:v>
                </c:pt>
                <c:pt idx="172">
                  <c:v>-1142.2222222222219</c:v>
                </c:pt>
                <c:pt idx="173">
                  <c:v>-1427.7777777777778</c:v>
                </c:pt>
                <c:pt idx="174">
                  <c:v>-1017.2916666666665</c:v>
                </c:pt>
                <c:pt idx="175">
                  <c:v>-356.94444444444446</c:v>
                </c:pt>
                <c:pt idx="176">
                  <c:v>107.08333333333296</c:v>
                </c:pt>
                <c:pt idx="177">
                  <c:v>481.87499999999983</c:v>
                </c:pt>
                <c:pt idx="178">
                  <c:v>588.95833333333348</c:v>
                </c:pt>
                <c:pt idx="179">
                  <c:v>321.25000000000017</c:v>
                </c:pt>
                <c:pt idx="180">
                  <c:v>53.541666666666785</c:v>
                </c:pt>
                <c:pt idx="181">
                  <c:v>-71.388888888889269</c:v>
                </c:pt>
                <c:pt idx="182">
                  <c:v>-214.16666666666654</c:v>
                </c:pt>
                <c:pt idx="183">
                  <c:v>-553.26388888888846</c:v>
                </c:pt>
                <c:pt idx="184">
                  <c:v>-838.81944444444434</c:v>
                </c:pt>
                <c:pt idx="185">
                  <c:v>-910.20833333333348</c:v>
                </c:pt>
                <c:pt idx="186">
                  <c:v>-838.81944444444491</c:v>
                </c:pt>
                <c:pt idx="187">
                  <c:v>-696.04166666666629</c:v>
                </c:pt>
                <c:pt idx="188">
                  <c:v>-571.11111111111097</c:v>
                </c:pt>
                <c:pt idx="189">
                  <c:v>-464.02777777777806</c:v>
                </c:pt>
                <c:pt idx="190">
                  <c:v>-356.94444444444446</c:v>
                </c:pt>
                <c:pt idx="191">
                  <c:v>-285.55555555555549</c:v>
                </c:pt>
                <c:pt idx="192">
                  <c:v>-214.16666666666654</c:v>
                </c:pt>
                <c:pt idx="193">
                  <c:v>-124.93055555555574</c:v>
                </c:pt>
                <c:pt idx="194">
                  <c:v>-89.236111111111114</c:v>
                </c:pt>
                <c:pt idx="195">
                  <c:v>-35.694444444444315</c:v>
                </c:pt>
                <c:pt idx="196">
                  <c:v>0</c:v>
                </c:pt>
                <c:pt idx="197">
                  <c:v>0</c:v>
                </c:pt>
                <c:pt idx="198">
                  <c:v>89.236111111111114</c:v>
                </c:pt>
                <c:pt idx="199">
                  <c:v>178.47222222222223</c:v>
                </c:pt>
                <c:pt idx="200">
                  <c:v>267.70833333333331</c:v>
                </c:pt>
                <c:pt idx="201">
                  <c:v>356.94444444444446</c:v>
                </c:pt>
                <c:pt idx="202">
                  <c:v>446.18055555555554</c:v>
                </c:pt>
                <c:pt idx="203">
                  <c:v>713.88888888888891</c:v>
                </c:pt>
                <c:pt idx="204">
                  <c:v>838.81944444444434</c:v>
                </c:pt>
                <c:pt idx="205">
                  <c:v>856.66666666666674</c:v>
                </c:pt>
                <c:pt idx="206">
                  <c:v>1017.2916666666665</c:v>
                </c:pt>
                <c:pt idx="207">
                  <c:v>1035.1388888888889</c:v>
                </c:pt>
                <c:pt idx="208">
                  <c:v>910.20833333333348</c:v>
                </c:pt>
                <c:pt idx="209">
                  <c:v>999.44444444444457</c:v>
                </c:pt>
                <c:pt idx="210">
                  <c:v>981.59722222222217</c:v>
                </c:pt>
                <c:pt idx="211">
                  <c:v>713.88888888888891</c:v>
                </c:pt>
                <c:pt idx="212">
                  <c:v>535.41666666666663</c:v>
                </c:pt>
                <c:pt idx="213">
                  <c:v>428.33333333333309</c:v>
                </c:pt>
                <c:pt idx="214">
                  <c:v>464.02777777777806</c:v>
                </c:pt>
                <c:pt idx="215">
                  <c:v>606.8055555555552</c:v>
                </c:pt>
                <c:pt idx="216">
                  <c:v>713.88888888888891</c:v>
                </c:pt>
                <c:pt idx="217">
                  <c:v>713.88888888888891</c:v>
                </c:pt>
                <c:pt idx="218">
                  <c:v>624.65277777777771</c:v>
                </c:pt>
                <c:pt idx="219">
                  <c:v>499.72222222222172</c:v>
                </c:pt>
                <c:pt idx="220">
                  <c:v>374.79166666666691</c:v>
                </c:pt>
                <c:pt idx="221">
                  <c:v>232.01388888888962</c:v>
                </c:pt>
                <c:pt idx="222">
                  <c:v>142.77777777777726</c:v>
                </c:pt>
                <c:pt idx="223">
                  <c:v>124.93055555555479</c:v>
                </c:pt>
                <c:pt idx="224">
                  <c:v>124.93055555555605</c:v>
                </c:pt>
                <c:pt idx="225">
                  <c:v>178.47222222222223</c:v>
                </c:pt>
                <c:pt idx="226">
                  <c:v>196.31944444444343</c:v>
                </c:pt>
                <c:pt idx="227">
                  <c:v>178.47222222222223</c:v>
                </c:pt>
                <c:pt idx="228">
                  <c:v>160.62500000000099</c:v>
                </c:pt>
                <c:pt idx="229">
                  <c:v>124.93055555555605</c:v>
                </c:pt>
                <c:pt idx="230">
                  <c:v>53.541666666666153</c:v>
                </c:pt>
                <c:pt idx="231">
                  <c:v>-53.541666666666153</c:v>
                </c:pt>
                <c:pt idx="232">
                  <c:v>-285.55555555555577</c:v>
                </c:pt>
                <c:pt idx="233">
                  <c:v>-588.95833333333405</c:v>
                </c:pt>
                <c:pt idx="234">
                  <c:v>-696.04166666666629</c:v>
                </c:pt>
                <c:pt idx="235">
                  <c:v>-553.26388888888914</c:v>
                </c:pt>
                <c:pt idx="236">
                  <c:v>-321.24999999999949</c:v>
                </c:pt>
                <c:pt idx="237">
                  <c:v>-249.86111111111086</c:v>
                </c:pt>
                <c:pt idx="238">
                  <c:v>-410.48611111111188</c:v>
                </c:pt>
                <c:pt idx="239">
                  <c:v>-731.73611111111131</c:v>
                </c:pt>
                <c:pt idx="240">
                  <c:v>-963.74999999999966</c:v>
                </c:pt>
                <c:pt idx="241">
                  <c:v>-856.66666666666617</c:v>
                </c:pt>
                <c:pt idx="242">
                  <c:v>-803.125</c:v>
                </c:pt>
                <c:pt idx="243">
                  <c:v>-874.51388888888869</c:v>
                </c:pt>
                <c:pt idx="244">
                  <c:v>-838.81944444444491</c:v>
                </c:pt>
                <c:pt idx="245">
                  <c:v>-999.44444444444457</c:v>
                </c:pt>
                <c:pt idx="246">
                  <c:v>-1284.9999999999991</c:v>
                </c:pt>
                <c:pt idx="247">
                  <c:v>-1213.6111111111113</c:v>
                </c:pt>
                <c:pt idx="248">
                  <c:v>-749.58333333333383</c:v>
                </c:pt>
                <c:pt idx="249">
                  <c:v>-321.25000000000017</c:v>
                </c:pt>
                <c:pt idx="250">
                  <c:v>-249.86111111111086</c:v>
                </c:pt>
                <c:pt idx="251">
                  <c:v>-356.94444444444446</c:v>
                </c:pt>
                <c:pt idx="252">
                  <c:v>-303.4027777777776</c:v>
                </c:pt>
                <c:pt idx="253">
                  <c:v>-107.08333333333296</c:v>
                </c:pt>
                <c:pt idx="254">
                  <c:v>-71.388888888889269</c:v>
                </c:pt>
                <c:pt idx="255">
                  <c:v>-374.79166666666691</c:v>
                </c:pt>
                <c:pt idx="256">
                  <c:v>-517.56944444444423</c:v>
                </c:pt>
                <c:pt idx="257">
                  <c:v>-53.54166666666648</c:v>
                </c:pt>
                <c:pt idx="258">
                  <c:v>606.8055555555552</c:v>
                </c:pt>
                <c:pt idx="259">
                  <c:v>928.05555555555566</c:v>
                </c:pt>
                <c:pt idx="260">
                  <c:v>945.90277777777783</c:v>
                </c:pt>
                <c:pt idx="261">
                  <c:v>910.20833333333292</c:v>
                </c:pt>
                <c:pt idx="262">
                  <c:v>981.59722222222217</c:v>
                </c:pt>
                <c:pt idx="263">
                  <c:v>1213.6111111111113</c:v>
                </c:pt>
                <c:pt idx="264">
                  <c:v>1320.6944444444448</c:v>
                </c:pt>
                <c:pt idx="265">
                  <c:v>1160.0694444444446</c:v>
                </c:pt>
                <c:pt idx="266">
                  <c:v>838.81944444444355</c:v>
                </c:pt>
                <c:pt idx="267">
                  <c:v>696.04166666666629</c:v>
                </c:pt>
                <c:pt idx="268">
                  <c:v>642.50000000000034</c:v>
                </c:pt>
                <c:pt idx="269">
                  <c:v>535.41666666666663</c:v>
                </c:pt>
                <c:pt idx="270">
                  <c:v>285.55555555555577</c:v>
                </c:pt>
                <c:pt idx="271">
                  <c:v>-53.541666666666153</c:v>
                </c:pt>
                <c:pt idx="272">
                  <c:v>-124.93055555555605</c:v>
                </c:pt>
                <c:pt idx="273">
                  <c:v>-339.09722222222194</c:v>
                </c:pt>
                <c:pt idx="274">
                  <c:v>-803.125</c:v>
                </c:pt>
                <c:pt idx="275">
                  <c:v>-1017.2916666666672</c:v>
                </c:pt>
                <c:pt idx="276">
                  <c:v>-1142.2222222222219</c:v>
                </c:pt>
                <c:pt idx="277">
                  <c:v>-1267.1527777777781</c:v>
                </c:pt>
                <c:pt idx="278">
                  <c:v>-1588.4027777777776</c:v>
                </c:pt>
                <c:pt idx="279">
                  <c:v>-1695.4861111111111</c:v>
                </c:pt>
                <c:pt idx="280">
                  <c:v>-945.90277777777783</c:v>
                </c:pt>
                <c:pt idx="281">
                  <c:v>267.70833333333331</c:v>
                </c:pt>
                <c:pt idx="282">
                  <c:v>1142.2222222222226</c:v>
                </c:pt>
                <c:pt idx="283">
                  <c:v>1302.8472222222224</c:v>
                </c:pt>
                <c:pt idx="284">
                  <c:v>1338.5416666666667</c:v>
                </c:pt>
                <c:pt idx="285">
                  <c:v>1284.9999999999998</c:v>
                </c:pt>
                <c:pt idx="286">
                  <c:v>1177.916666666667</c:v>
                </c:pt>
                <c:pt idx="287">
                  <c:v>1177.916666666667</c:v>
                </c:pt>
                <c:pt idx="288">
                  <c:v>1177.9166666666656</c:v>
                </c:pt>
                <c:pt idx="289">
                  <c:v>928.05555555555611</c:v>
                </c:pt>
                <c:pt idx="290">
                  <c:v>446.18055555555554</c:v>
                </c:pt>
                <c:pt idx="291">
                  <c:v>0</c:v>
                </c:pt>
                <c:pt idx="292">
                  <c:v>-303.40277777777703</c:v>
                </c:pt>
                <c:pt idx="293">
                  <c:v>-339.09722222222325</c:v>
                </c:pt>
                <c:pt idx="294">
                  <c:v>-232.01388888888962</c:v>
                </c:pt>
                <c:pt idx="295">
                  <c:v>-107.08333333333231</c:v>
                </c:pt>
                <c:pt idx="296">
                  <c:v>0</c:v>
                </c:pt>
                <c:pt idx="297">
                  <c:v>71.38888888888863</c:v>
                </c:pt>
                <c:pt idx="298">
                  <c:v>89.236111111111114</c:v>
                </c:pt>
                <c:pt idx="299">
                  <c:v>35.694444444443683</c:v>
                </c:pt>
                <c:pt idx="300">
                  <c:v>-35.694444444443683</c:v>
                </c:pt>
                <c:pt idx="301">
                  <c:v>-124.93055555555479</c:v>
                </c:pt>
                <c:pt idx="302">
                  <c:v>-232.01388888888962</c:v>
                </c:pt>
                <c:pt idx="303">
                  <c:v>-321.2500000000008</c:v>
                </c:pt>
                <c:pt idx="304">
                  <c:v>-446.18055555555554</c:v>
                </c:pt>
                <c:pt idx="305">
                  <c:v>-535.41666666666663</c:v>
                </c:pt>
                <c:pt idx="306">
                  <c:v>-446.18055555555554</c:v>
                </c:pt>
                <c:pt idx="307">
                  <c:v>-267.70833333333331</c:v>
                </c:pt>
                <c:pt idx="308">
                  <c:v>-124.93055555555479</c:v>
                </c:pt>
                <c:pt idx="309">
                  <c:v>-107.08333333333231</c:v>
                </c:pt>
                <c:pt idx="310">
                  <c:v>-160.62499999999974</c:v>
                </c:pt>
                <c:pt idx="311">
                  <c:v>-214.16666666666714</c:v>
                </c:pt>
                <c:pt idx="312">
                  <c:v>-321.2500000000008</c:v>
                </c:pt>
                <c:pt idx="313">
                  <c:v>-446.18055555555554</c:v>
                </c:pt>
                <c:pt idx="314">
                  <c:v>-535.41666666666663</c:v>
                </c:pt>
                <c:pt idx="315">
                  <c:v>-535.41666666666663</c:v>
                </c:pt>
                <c:pt idx="316">
                  <c:v>-481.87499999999983</c:v>
                </c:pt>
                <c:pt idx="317">
                  <c:v>-535.41666666666663</c:v>
                </c:pt>
                <c:pt idx="318">
                  <c:v>-660.34722222222206</c:v>
                </c:pt>
                <c:pt idx="319">
                  <c:v>-696.04166666666629</c:v>
                </c:pt>
                <c:pt idx="320">
                  <c:v>-428.33333333333309</c:v>
                </c:pt>
                <c:pt idx="321">
                  <c:v>-214.16666666666714</c:v>
                </c:pt>
                <c:pt idx="322">
                  <c:v>-124.93055555555605</c:v>
                </c:pt>
                <c:pt idx="323">
                  <c:v>-107.08333333333296</c:v>
                </c:pt>
                <c:pt idx="324">
                  <c:v>-178.47222222222223</c:v>
                </c:pt>
                <c:pt idx="325">
                  <c:v>-71.388888888889269</c:v>
                </c:pt>
                <c:pt idx="326">
                  <c:v>-53.541666666666153</c:v>
                </c:pt>
                <c:pt idx="327">
                  <c:v>-107.08333333333296</c:v>
                </c:pt>
                <c:pt idx="328">
                  <c:v>-553.26388888888914</c:v>
                </c:pt>
                <c:pt idx="329">
                  <c:v>-1035.1388888888889</c:v>
                </c:pt>
                <c:pt idx="330">
                  <c:v>-642.50000000000034</c:v>
                </c:pt>
                <c:pt idx="331">
                  <c:v>-142.77777777777789</c:v>
                </c:pt>
                <c:pt idx="332">
                  <c:v>-178.47222222222192</c:v>
                </c:pt>
                <c:pt idx="333">
                  <c:v>-196.3194444444444</c:v>
                </c:pt>
                <c:pt idx="334">
                  <c:v>-160.62500000000009</c:v>
                </c:pt>
                <c:pt idx="335">
                  <c:v>-196.3194444444444</c:v>
                </c:pt>
                <c:pt idx="336">
                  <c:v>-124.93055555555543</c:v>
                </c:pt>
                <c:pt idx="337">
                  <c:v>0</c:v>
                </c:pt>
                <c:pt idx="338">
                  <c:v>196.3194444444444</c:v>
                </c:pt>
                <c:pt idx="339">
                  <c:v>588.95833333333348</c:v>
                </c:pt>
                <c:pt idx="340">
                  <c:v>1017.2916666666667</c:v>
                </c:pt>
                <c:pt idx="341">
                  <c:v>1124.3750000000002</c:v>
                </c:pt>
                <c:pt idx="342">
                  <c:v>696.04166666666629</c:v>
                </c:pt>
                <c:pt idx="343">
                  <c:v>214.16666666666654</c:v>
                </c:pt>
                <c:pt idx="344">
                  <c:v>89.236111111111114</c:v>
                </c:pt>
                <c:pt idx="345">
                  <c:v>196.31944444444406</c:v>
                </c:pt>
                <c:pt idx="346">
                  <c:v>196.31944444444471</c:v>
                </c:pt>
                <c:pt idx="347">
                  <c:v>124.93055555555605</c:v>
                </c:pt>
                <c:pt idx="348">
                  <c:v>196.31944444444406</c:v>
                </c:pt>
                <c:pt idx="349">
                  <c:v>178.47222222222223</c:v>
                </c:pt>
                <c:pt idx="350">
                  <c:v>89.236111111111114</c:v>
                </c:pt>
                <c:pt idx="351">
                  <c:v>0</c:v>
                </c:pt>
                <c:pt idx="352">
                  <c:v>-35.694444444444315</c:v>
                </c:pt>
                <c:pt idx="353">
                  <c:v>-35.694444444444947</c:v>
                </c:pt>
                <c:pt idx="354">
                  <c:v>-17.847222222222474</c:v>
                </c:pt>
                <c:pt idx="355">
                  <c:v>35.694444444444947</c:v>
                </c:pt>
                <c:pt idx="356">
                  <c:v>53.541666666666785</c:v>
                </c:pt>
                <c:pt idx="357">
                  <c:v>-17.847222222222474</c:v>
                </c:pt>
                <c:pt idx="358">
                  <c:v>-232.01388888888903</c:v>
                </c:pt>
                <c:pt idx="359">
                  <c:v>-535.41666666666663</c:v>
                </c:pt>
                <c:pt idx="360">
                  <c:v>-660.34722222222206</c:v>
                </c:pt>
                <c:pt idx="361">
                  <c:v>-553.26388888888914</c:v>
                </c:pt>
                <c:pt idx="362">
                  <c:v>-374.79166666666629</c:v>
                </c:pt>
                <c:pt idx="363">
                  <c:v>-214.16666666666654</c:v>
                </c:pt>
                <c:pt idx="364">
                  <c:v>-71.388888888889269</c:v>
                </c:pt>
                <c:pt idx="365">
                  <c:v>17.847222222222474</c:v>
                </c:pt>
                <c:pt idx="366">
                  <c:v>89.236111111111114</c:v>
                </c:pt>
                <c:pt idx="367">
                  <c:v>232.01388888888903</c:v>
                </c:pt>
                <c:pt idx="368">
                  <c:v>410.4861111111112</c:v>
                </c:pt>
                <c:pt idx="369">
                  <c:v>392.6388888888888</c:v>
                </c:pt>
                <c:pt idx="370">
                  <c:v>178.47222222222223</c:v>
                </c:pt>
                <c:pt idx="371">
                  <c:v>-89.236111111111114</c:v>
                </c:pt>
                <c:pt idx="372">
                  <c:v>-571.11111111111097</c:v>
                </c:pt>
                <c:pt idx="373">
                  <c:v>-1088.6805555555559</c:v>
                </c:pt>
                <c:pt idx="374">
                  <c:v>-1231.4583333333335</c:v>
                </c:pt>
                <c:pt idx="375">
                  <c:v>-1035.1388888888887</c:v>
                </c:pt>
                <c:pt idx="376">
                  <c:v>-749.58333333333348</c:v>
                </c:pt>
                <c:pt idx="377">
                  <c:v>-535.41666666666663</c:v>
                </c:pt>
                <c:pt idx="378">
                  <c:v>-392.6388888888888</c:v>
                </c:pt>
                <c:pt idx="379">
                  <c:v>-303.40277777777783</c:v>
                </c:pt>
                <c:pt idx="380">
                  <c:v>-339.09722222222229</c:v>
                </c:pt>
                <c:pt idx="381">
                  <c:v>-410.48611111111109</c:v>
                </c:pt>
                <c:pt idx="382">
                  <c:v>-428.33333333333326</c:v>
                </c:pt>
                <c:pt idx="383">
                  <c:v>-464.02777777777783</c:v>
                </c:pt>
                <c:pt idx="384">
                  <c:v>-499.72222222222223</c:v>
                </c:pt>
                <c:pt idx="385">
                  <c:v>-410.48611111111109</c:v>
                </c:pt>
                <c:pt idx="386">
                  <c:v>-160.625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89.236111111111114</c:v>
                </c:pt>
                <c:pt idx="392">
                  <c:v>374.79166666666669</c:v>
                </c:pt>
                <c:pt idx="393">
                  <c:v>767.43055555555554</c:v>
                </c:pt>
                <c:pt idx="394">
                  <c:v>1106.5277777777781</c:v>
                </c:pt>
                <c:pt idx="395">
                  <c:v>1338.5416666666667</c:v>
                </c:pt>
                <c:pt idx="396">
                  <c:v>1481.3194444444446</c:v>
                </c:pt>
                <c:pt idx="397">
                  <c:v>1534.8611111111109</c:v>
                </c:pt>
                <c:pt idx="398">
                  <c:v>1356.3888888888885</c:v>
                </c:pt>
                <c:pt idx="399">
                  <c:v>838.81944444444491</c:v>
                </c:pt>
                <c:pt idx="400">
                  <c:v>249.86111111111148</c:v>
                </c:pt>
                <c:pt idx="401">
                  <c:v>-124.93055555555605</c:v>
                </c:pt>
                <c:pt idx="402">
                  <c:v>-410.4861111111112</c:v>
                </c:pt>
                <c:pt idx="403">
                  <c:v>-588.9583333333328</c:v>
                </c:pt>
                <c:pt idx="404">
                  <c:v>-553.26388888888914</c:v>
                </c:pt>
                <c:pt idx="405">
                  <c:v>-517.5694444444448</c:v>
                </c:pt>
                <c:pt idx="406">
                  <c:v>-571.11111111111097</c:v>
                </c:pt>
                <c:pt idx="407">
                  <c:v>-606.8055555555552</c:v>
                </c:pt>
                <c:pt idx="408">
                  <c:v>-499.72222222222229</c:v>
                </c:pt>
                <c:pt idx="409">
                  <c:v>-249.86111111111114</c:v>
                </c:pt>
                <c:pt idx="410">
                  <c:v>-35.694444444444315</c:v>
                </c:pt>
                <c:pt idx="411">
                  <c:v>53.54166666666648</c:v>
                </c:pt>
                <c:pt idx="412">
                  <c:v>89.236111111111114</c:v>
                </c:pt>
                <c:pt idx="413">
                  <c:v>124.93055555555574</c:v>
                </c:pt>
                <c:pt idx="414">
                  <c:v>249.86111111111114</c:v>
                </c:pt>
                <c:pt idx="415">
                  <c:v>446.18055555555526</c:v>
                </c:pt>
                <c:pt idx="416">
                  <c:v>499.722222222222</c:v>
                </c:pt>
                <c:pt idx="417">
                  <c:v>303.40277777777828</c:v>
                </c:pt>
                <c:pt idx="418">
                  <c:v>17.847222222222474</c:v>
                </c:pt>
                <c:pt idx="419">
                  <c:v>-267.70833333333331</c:v>
                </c:pt>
                <c:pt idx="420">
                  <c:v>-392.6388888888888</c:v>
                </c:pt>
                <c:pt idx="421">
                  <c:v>-249.86111111111148</c:v>
                </c:pt>
                <c:pt idx="422">
                  <c:v>-35.694444444444947</c:v>
                </c:pt>
                <c:pt idx="423">
                  <c:v>178.47222222222223</c:v>
                </c:pt>
                <c:pt idx="424">
                  <c:v>481.87500000000051</c:v>
                </c:pt>
                <c:pt idx="425">
                  <c:v>963.75000000000034</c:v>
                </c:pt>
                <c:pt idx="426">
                  <c:v>1481.3194444444441</c:v>
                </c:pt>
                <c:pt idx="427">
                  <c:v>1606.25</c:v>
                </c:pt>
                <c:pt idx="428">
                  <c:v>1070.8333333333333</c:v>
                </c:pt>
                <c:pt idx="429">
                  <c:v>339.09722222222194</c:v>
                </c:pt>
                <c:pt idx="430">
                  <c:v>-107.08333333333357</c:v>
                </c:pt>
                <c:pt idx="431">
                  <c:v>-285.55555555555577</c:v>
                </c:pt>
                <c:pt idx="432">
                  <c:v>-267.70833333333269</c:v>
                </c:pt>
                <c:pt idx="433">
                  <c:v>-142.77777777777726</c:v>
                </c:pt>
                <c:pt idx="434">
                  <c:v>-124.93055555555543</c:v>
                </c:pt>
                <c:pt idx="435">
                  <c:v>-339.09722222222257</c:v>
                </c:pt>
                <c:pt idx="436">
                  <c:v>-696.04166666666708</c:v>
                </c:pt>
                <c:pt idx="437">
                  <c:v>-1106.5277777777776</c:v>
                </c:pt>
                <c:pt idx="438">
                  <c:v>-1517.0138888888889</c:v>
                </c:pt>
                <c:pt idx="439">
                  <c:v>-1802.5694444444443</c:v>
                </c:pt>
                <c:pt idx="440">
                  <c:v>-1873.9583333333333</c:v>
                </c:pt>
                <c:pt idx="441">
                  <c:v>-1624.0972222222224</c:v>
                </c:pt>
                <c:pt idx="442">
                  <c:v>-1142.2222222222224</c:v>
                </c:pt>
                <c:pt idx="443">
                  <c:v>-642.49999999999989</c:v>
                </c:pt>
                <c:pt idx="444">
                  <c:v>-232.01388888888889</c:v>
                </c:pt>
                <c:pt idx="445">
                  <c:v>-35.69444444444445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89.236111111111114</c:v>
                </c:pt>
                <c:pt idx="512">
                  <c:v>446.18055555555554</c:v>
                </c:pt>
                <c:pt idx="513">
                  <c:v>1088.6805555555554</c:v>
                </c:pt>
                <c:pt idx="514">
                  <c:v>1659.7916666666667</c:v>
                </c:pt>
                <c:pt idx="515">
                  <c:v>1820.4166666666667</c:v>
                </c:pt>
                <c:pt idx="516">
                  <c:v>1552.7083333333333</c:v>
                </c:pt>
                <c:pt idx="517">
                  <c:v>910.20833333333292</c:v>
                </c:pt>
                <c:pt idx="518">
                  <c:v>249.86111111111086</c:v>
                </c:pt>
                <c:pt idx="519">
                  <c:v>-107.08333333333296</c:v>
                </c:pt>
                <c:pt idx="520">
                  <c:v>-285.5555555555552</c:v>
                </c:pt>
                <c:pt idx="521">
                  <c:v>-374.79166666666691</c:v>
                </c:pt>
                <c:pt idx="522">
                  <c:v>-446.18055555555554</c:v>
                </c:pt>
                <c:pt idx="523">
                  <c:v>-660.34722222222206</c:v>
                </c:pt>
                <c:pt idx="524">
                  <c:v>-1052.9861111111111</c:v>
                </c:pt>
                <c:pt idx="525">
                  <c:v>-1409.9305555555557</c:v>
                </c:pt>
                <c:pt idx="526">
                  <c:v>-1409.9305555555557</c:v>
                </c:pt>
                <c:pt idx="527">
                  <c:v>-999.44444444444434</c:v>
                </c:pt>
                <c:pt idx="528">
                  <c:v>-535.41666666666663</c:v>
                </c:pt>
                <c:pt idx="529">
                  <c:v>-356.94444444444446</c:v>
                </c:pt>
                <c:pt idx="530">
                  <c:v>-178.47222222222223</c:v>
                </c:pt>
                <c:pt idx="531">
                  <c:v>0</c:v>
                </c:pt>
                <c:pt idx="532">
                  <c:v>35.69444444444445</c:v>
                </c:pt>
                <c:pt idx="533">
                  <c:v>214.16666666666666</c:v>
                </c:pt>
                <c:pt idx="534">
                  <c:v>535.41666666666663</c:v>
                </c:pt>
                <c:pt idx="535">
                  <c:v>713.88888888888891</c:v>
                </c:pt>
                <c:pt idx="536">
                  <c:v>892.36111111111097</c:v>
                </c:pt>
                <c:pt idx="537">
                  <c:v>1392.0833333333333</c:v>
                </c:pt>
                <c:pt idx="538">
                  <c:v>1891.8055555555557</c:v>
                </c:pt>
                <c:pt idx="539">
                  <c:v>1802.5694444444446</c:v>
                </c:pt>
                <c:pt idx="540">
                  <c:v>1017.2916666666665</c:v>
                </c:pt>
                <c:pt idx="541">
                  <c:v>249.86111111111086</c:v>
                </c:pt>
                <c:pt idx="542">
                  <c:v>-35.694444444444315</c:v>
                </c:pt>
                <c:pt idx="543">
                  <c:v>-160.62499999999974</c:v>
                </c:pt>
                <c:pt idx="544">
                  <c:v>-356.94444444444446</c:v>
                </c:pt>
                <c:pt idx="545">
                  <c:v>-624.65277777777771</c:v>
                </c:pt>
                <c:pt idx="546">
                  <c:v>-678.19444444444457</c:v>
                </c:pt>
                <c:pt idx="547">
                  <c:v>-517.5694444444448</c:v>
                </c:pt>
                <c:pt idx="548">
                  <c:v>-392.6388888888888</c:v>
                </c:pt>
                <c:pt idx="549">
                  <c:v>-321.24999999999977</c:v>
                </c:pt>
                <c:pt idx="550">
                  <c:v>-285.55555555555577</c:v>
                </c:pt>
                <c:pt idx="551">
                  <c:v>-196.3194444444444</c:v>
                </c:pt>
                <c:pt idx="552">
                  <c:v>-178.47222222222223</c:v>
                </c:pt>
                <c:pt idx="553">
                  <c:v>-178.47222222222223</c:v>
                </c:pt>
                <c:pt idx="554">
                  <c:v>-107.08333333333327</c:v>
                </c:pt>
                <c:pt idx="555">
                  <c:v>-35.694444444444635</c:v>
                </c:pt>
                <c:pt idx="556">
                  <c:v>35.694444444444635</c:v>
                </c:pt>
                <c:pt idx="557">
                  <c:v>124.93055555555574</c:v>
                </c:pt>
                <c:pt idx="558">
                  <c:v>214.16666666666654</c:v>
                </c:pt>
                <c:pt idx="559">
                  <c:v>481.87499999999983</c:v>
                </c:pt>
                <c:pt idx="560">
                  <c:v>446.18055555555554</c:v>
                </c:pt>
                <c:pt idx="561">
                  <c:v>89.236111111111114</c:v>
                </c:pt>
                <c:pt idx="562">
                  <c:v>0</c:v>
                </c:pt>
                <c:pt idx="563">
                  <c:v>-285.55555555555549</c:v>
                </c:pt>
                <c:pt idx="564">
                  <c:v>-1231.4583333333335</c:v>
                </c:pt>
                <c:pt idx="565">
                  <c:v>-1891.8055555555557</c:v>
                </c:pt>
                <c:pt idx="566">
                  <c:v>-1802.5694444444443</c:v>
                </c:pt>
                <c:pt idx="567">
                  <c:v>-856.66666666666663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178.47222222222223</c:v>
                </c:pt>
                <c:pt idx="601">
                  <c:v>374.79166666666669</c:v>
                </c:pt>
                <c:pt idx="602">
                  <c:v>678.19444444444446</c:v>
                </c:pt>
                <c:pt idx="603">
                  <c:v>1249.3055555555554</c:v>
                </c:pt>
                <c:pt idx="604">
                  <c:v>1677.6388888888887</c:v>
                </c:pt>
                <c:pt idx="605">
                  <c:v>1909.6527777777778</c:v>
                </c:pt>
                <c:pt idx="606">
                  <c:v>2016.7361111111111</c:v>
                </c:pt>
                <c:pt idx="607">
                  <c:v>1909.6527777777776</c:v>
                </c:pt>
                <c:pt idx="608">
                  <c:v>1659.7916666666663</c:v>
                </c:pt>
                <c:pt idx="609">
                  <c:v>1481.3194444444441</c:v>
                </c:pt>
                <c:pt idx="610">
                  <c:v>1445.6250000000002</c:v>
                </c:pt>
                <c:pt idx="611">
                  <c:v>1356.3888888888891</c:v>
                </c:pt>
                <c:pt idx="612">
                  <c:v>963.74999999999966</c:v>
                </c:pt>
                <c:pt idx="613">
                  <c:v>410.48611111111188</c:v>
                </c:pt>
                <c:pt idx="614">
                  <c:v>35.694444444444947</c:v>
                </c:pt>
                <c:pt idx="615">
                  <c:v>-53.541666666667432</c:v>
                </c:pt>
                <c:pt idx="616">
                  <c:v>-53.541666666666153</c:v>
                </c:pt>
                <c:pt idx="617">
                  <c:v>-107.08333333333357</c:v>
                </c:pt>
                <c:pt idx="618">
                  <c:v>-214.16666666666714</c:v>
                </c:pt>
                <c:pt idx="619">
                  <c:v>-339.09722222222194</c:v>
                </c:pt>
                <c:pt idx="620">
                  <c:v>-374.79166666666691</c:v>
                </c:pt>
                <c:pt idx="621">
                  <c:v>-267.70833333333331</c:v>
                </c:pt>
                <c:pt idx="622">
                  <c:v>-107.08333333333357</c:v>
                </c:pt>
                <c:pt idx="623">
                  <c:v>17.847222222222474</c:v>
                </c:pt>
                <c:pt idx="624">
                  <c:v>142.77777777777854</c:v>
                </c:pt>
                <c:pt idx="625">
                  <c:v>214.16666666666714</c:v>
                </c:pt>
                <c:pt idx="626">
                  <c:v>160.62499999999974</c:v>
                </c:pt>
                <c:pt idx="627">
                  <c:v>53.541666666666153</c:v>
                </c:pt>
                <c:pt idx="628">
                  <c:v>0</c:v>
                </c:pt>
                <c:pt idx="629">
                  <c:v>17.847222222222474</c:v>
                </c:pt>
                <c:pt idx="630">
                  <c:v>124.93055555555605</c:v>
                </c:pt>
                <c:pt idx="631">
                  <c:v>285.55555555555577</c:v>
                </c:pt>
                <c:pt idx="632">
                  <c:v>392.63888888888812</c:v>
                </c:pt>
                <c:pt idx="633">
                  <c:v>464.02777777777675</c:v>
                </c:pt>
                <c:pt idx="634">
                  <c:v>481.87500000000051</c:v>
                </c:pt>
                <c:pt idx="635">
                  <c:v>410.48611111111188</c:v>
                </c:pt>
                <c:pt idx="636">
                  <c:v>249.86111111111086</c:v>
                </c:pt>
                <c:pt idx="637">
                  <c:v>71.38888888888863</c:v>
                </c:pt>
                <c:pt idx="638">
                  <c:v>-17.847222222222474</c:v>
                </c:pt>
                <c:pt idx="639">
                  <c:v>-53.541666666666153</c:v>
                </c:pt>
                <c:pt idx="640">
                  <c:v>-53.541666666666153</c:v>
                </c:pt>
                <c:pt idx="641">
                  <c:v>71.38888888888863</c:v>
                </c:pt>
                <c:pt idx="642">
                  <c:v>303.40277777777703</c:v>
                </c:pt>
                <c:pt idx="643">
                  <c:v>374.79166666666691</c:v>
                </c:pt>
                <c:pt idx="644">
                  <c:v>214.16666666666714</c:v>
                </c:pt>
                <c:pt idx="645">
                  <c:v>124.93055555555479</c:v>
                </c:pt>
                <c:pt idx="646">
                  <c:v>142.77777777777726</c:v>
                </c:pt>
                <c:pt idx="647">
                  <c:v>142.77777777777854</c:v>
                </c:pt>
                <c:pt idx="648">
                  <c:v>107.08333333333357</c:v>
                </c:pt>
                <c:pt idx="649">
                  <c:v>17.847222222221205</c:v>
                </c:pt>
                <c:pt idx="650">
                  <c:v>-160.62499999999974</c:v>
                </c:pt>
                <c:pt idx="651">
                  <c:v>-464.02777777777675</c:v>
                </c:pt>
                <c:pt idx="652">
                  <c:v>-696.04166666666629</c:v>
                </c:pt>
                <c:pt idx="653">
                  <c:v>-731.73611111111131</c:v>
                </c:pt>
                <c:pt idx="654">
                  <c:v>-874.51388888888869</c:v>
                </c:pt>
                <c:pt idx="655">
                  <c:v>-1231.458333333333</c:v>
                </c:pt>
                <c:pt idx="656">
                  <c:v>-1427.7777777777778</c:v>
                </c:pt>
                <c:pt idx="657">
                  <c:v>-1195.7638888888894</c:v>
                </c:pt>
                <c:pt idx="658">
                  <c:v>-874.51388888888994</c:v>
                </c:pt>
                <c:pt idx="659">
                  <c:v>-981.59722222222217</c:v>
                </c:pt>
                <c:pt idx="660">
                  <c:v>-1481.3194444444441</c:v>
                </c:pt>
                <c:pt idx="661">
                  <c:v>-1838.2638888888889</c:v>
                </c:pt>
                <c:pt idx="662">
                  <c:v>-1891.8055555555554</c:v>
                </c:pt>
                <c:pt idx="663">
                  <c:v>-1356.3888888888889</c:v>
                </c:pt>
                <c:pt idx="664">
                  <c:v>-606.80555555555566</c:v>
                </c:pt>
                <c:pt idx="665">
                  <c:v>-107.08333333333327</c:v>
                </c:pt>
                <c:pt idx="666">
                  <c:v>356.94444444444446</c:v>
                </c:pt>
                <c:pt idx="667">
                  <c:v>1160.0694444444446</c:v>
                </c:pt>
                <c:pt idx="668">
                  <c:v>1641.9444444444443</c:v>
                </c:pt>
                <c:pt idx="669">
                  <c:v>1606.25</c:v>
                </c:pt>
                <c:pt idx="670">
                  <c:v>1570.5555555555557</c:v>
                </c:pt>
                <c:pt idx="671">
                  <c:v>1070.8333333333333</c:v>
                </c:pt>
                <c:pt idx="672">
                  <c:v>713.88888888888891</c:v>
                </c:pt>
                <c:pt idx="673">
                  <c:v>713.88888888888891</c:v>
                </c:pt>
                <c:pt idx="674">
                  <c:v>713.88888888888891</c:v>
                </c:pt>
                <c:pt idx="675">
                  <c:v>410.48611111111057</c:v>
                </c:pt>
                <c:pt idx="676">
                  <c:v>89.236111111111114</c:v>
                </c:pt>
                <c:pt idx="677">
                  <c:v>-232.01388888888837</c:v>
                </c:pt>
                <c:pt idx="678">
                  <c:v>-856.66666666666617</c:v>
                </c:pt>
                <c:pt idx="679">
                  <c:v>-1284.9999999999998</c:v>
                </c:pt>
                <c:pt idx="680">
                  <c:v>-1534.8611111111113</c:v>
                </c:pt>
                <c:pt idx="681">
                  <c:v>-1606.25</c:v>
                </c:pt>
                <c:pt idx="682">
                  <c:v>-1070.8333333333333</c:v>
                </c:pt>
                <c:pt idx="683">
                  <c:v>-696.04166666666708</c:v>
                </c:pt>
                <c:pt idx="684">
                  <c:v>-392.63888888888943</c:v>
                </c:pt>
                <c:pt idx="685">
                  <c:v>428.33333333333371</c:v>
                </c:pt>
                <c:pt idx="686">
                  <c:v>892.36111111111109</c:v>
                </c:pt>
                <c:pt idx="687">
                  <c:v>820.97222222222183</c:v>
                </c:pt>
                <c:pt idx="688">
                  <c:v>803.125</c:v>
                </c:pt>
                <c:pt idx="689">
                  <c:v>785.27777777777817</c:v>
                </c:pt>
                <c:pt idx="690">
                  <c:v>446.18055555555554</c:v>
                </c:pt>
                <c:pt idx="691">
                  <c:v>142.77777777777789</c:v>
                </c:pt>
                <c:pt idx="692">
                  <c:v>160.6250000000004</c:v>
                </c:pt>
                <c:pt idx="693">
                  <c:v>285.55555555555577</c:v>
                </c:pt>
                <c:pt idx="694">
                  <c:v>249.86111111111148</c:v>
                </c:pt>
                <c:pt idx="695">
                  <c:v>-53.541666666667432</c:v>
                </c:pt>
                <c:pt idx="696">
                  <c:v>-874.51388888888926</c:v>
                </c:pt>
                <c:pt idx="697">
                  <c:v>-1177.9166666666663</c:v>
                </c:pt>
                <c:pt idx="698">
                  <c:v>-928.05555555555543</c:v>
                </c:pt>
                <c:pt idx="699">
                  <c:v>-713.88888888888891</c:v>
                </c:pt>
                <c:pt idx="700">
                  <c:v>-339.09722222222257</c:v>
                </c:pt>
                <c:pt idx="701">
                  <c:v>-142.77777777777789</c:v>
                </c:pt>
                <c:pt idx="702">
                  <c:v>-35.694444444444315</c:v>
                </c:pt>
                <c:pt idx="703">
                  <c:v>-17.847222222222474</c:v>
                </c:pt>
                <c:pt idx="704">
                  <c:v>-196.31944444444471</c:v>
                </c:pt>
                <c:pt idx="705">
                  <c:v>-535.41666666666663</c:v>
                </c:pt>
                <c:pt idx="706">
                  <c:v>-856.66666666666652</c:v>
                </c:pt>
                <c:pt idx="707">
                  <c:v>-910.20833333333292</c:v>
                </c:pt>
                <c:pt idx="708">
                  <c:v>-553.2638888888888</c:v>
                </c:pt>
                <c:pt idx="709">
                  <c:v>71.38888888888863</c:v>
                </c:pt>
                <c:pt idx="710">
                  <c:v>910.20833333333348</c:v>
                </c:pt>
                <c:pt idx="711">
                  <c:v>1409.9305555555559</c:v>
                </c:pt>
                <c:pt idx="712">
                  <c:v>838.81944444444434</c:v>
                </c:pt>
                <c:pt idx="713">
                  <c:v>17.847222222221841</c:v>
                </c:pt>
                <c:pt idx="714">
                  <c:v>-588.95833333333348</c:v>
                </c:pt>
                <c:pt idx="715">
                  <c:v>-1302.8472222222219</c:v>
                </c:pt>
                <c:pt idx="716">
                  <c:v>-1160.0694444444446</c:v>
                </c:pt>
                <c:pt idx="717">
                  <c:v>-339.09722222222229</c:v>
                </c:pt>
                <c:pt idx="718">
                  <c:v>178.47222222222223</c:v>
                </c:pt>
                <c:pt idx="719">
                  <c:v>713.88888888888891</c:v>
                </c:pt>
                <c:pt idx="720">
                  <c:v>981.59722222222217</c:v>
                </c:pt>
                <c:pt idx="721">
                  <c:v>820.9722222222224</c:v>
                </c:pt>
                <c:pt idx="722">
                  <c:v>713.88888888888891</c:v>
                </c:pt>
                <c:pt idx="723">
                  <c:v>606.8055555555552</c:v>
                </c:pt>
                <c:pt idx="724">
                  <c:v>731.73611111111131</c:v>
                </c:pt>
                <c:pt idx="725">
                  <c:v>1052.9861111111109</c:v>
                </c:pt>
                <c:pt idx="726">
                  <c:v>1463.4722222222213</c:v>
                </c:pt>
                <c:pt idx="727">
                  <c:v>1409.9305555555554</c:v>
                </c:pt>
                <c:pt idx="728">
                  <c:v>963.75000000000102</c:v>
                </c:pt>
                <c:pt idx="729">
                  <c:v>678.19444444444514</c:v>
                </c:pt>
                <c:pt idx="730">
                  <c:v>303.40277777777703</c:v>
                </c:pt>
                <c:pt idx="731">
                  <c:v>71.38888888888863</c:v>
                </c:pt>
                <c:pt idx="732">
                  <c:v>53.541666666667432</c:v>
                </c:pt>
                <c:pt idx="733">
                  <c:v>71.38888888888863</c:v>
                </c:pt>
                <c:pt idx="734">
                  <c:v>89.236111111111114</c:v>
                </c:pt>
                <c:pt idx="735">
                  <c:v>124.93055555555605</c:v>
                </c:pt>
                <c:pt idx="736">
                  <c:v>178.47222222222223</c:v>
                </c:pt>
                <c:pt idx="737">
                  <c:v>160.62499999999974</c:v>
                </c:pt>
                <c:pt idx="738">
                  <c:v>71.38888888888863</c:v>
                </c:pt>
                <c:pt idx="739">
                  <c:v>232.01388888888837</c:v>
                </c:pt>
                <c:pt idx="740">
                  <c:v>410.48611111111057</c:v>
                </c:pt>
                <c:pt idx="741">
                  <c:v>339.09722222222325</c:v>
                </c:pt>
                <c:pt idx="742">
                  <c:v>160.62499999999974</c:v>
                </c:pt>
                <c:pt idx="743">
                  <c:v>35.694444444443683</c:v>
                </c:pt>
                <c:pt idx="744">
                  <c:v>17.847222222222474</c:v>
                </c:pt>
                <c:pt idx="745">
                  <c:v>17.847222222222474</c:v>
                </c:pt>
                <c:pt idx="746">
                  <c:v>89.236111111111114</c:v>
                </c:pt>
                <c:pt idx="747">
                  <c:v>196.31944444444471</c:v>
                </c:pt>
                <c:pt idx="748">
                  <c:v>267.70833333333331</c:v>
                </c:pt>
                <c:pt idx="749">
                  <c:v>214.16666666666592</c:v>
                </c:pt>
                <c:pt idx="750">
                  <c:v>71.38888888888863</c:v>
                </c:pt>
                <c:pt idx="751">
                  <c:v>-17.847222222221205</c:v>
                </c:pt>
                <c:pt idx="752">
                  <c:v>-89.236111111111114</c:v>
                </c:pt>
                <c:pt idx="753">
                  <c:v>-214.16666666666714</c:v>
                </c:pt>
                <c:pt idx="754">
                  <c:v>-303.40277777777703</c:v>
                </c:pt>
                <c:pt idx="755">
                  <c:v>-392.63888888888943</c:v>
                </c:pt>
                <c:pt idx="756">
                  <c:v>-696.04166666666629</c:v>
                </c:pt>
                <c:pt idx="757">
                  <c:v>-1249.3055555555554</c:v>
                </c:pt>
                <c:pt idx="758">
                  <c:v>-1713.3333333333335</c:v>
                </c:pt>
                <c:pt idx="759">
                  <c:v>-1838.2638888888885</c:v>
                </c:pt>
                <c:pt idx="760">
                  <c:v>-1856.1111111111113</c:v>
                </c:pt>
                <c:pt idx="761">
                  <c:v>-1891.8055555555557</c:v>
                </c:pt>
                <c:pt idx="762">
                  <c:v>-1677.6388888888887</c:v>
                </c:pt>
                <c:pt idx="763">
                  <c:v>-1142.2222222222219</c:v>
                </c:pt>
                <c:pt idx="764">
                  <c:v>-267.70833333333331</c:v>
                </c:pt>
                <c:pt idx="765">
                  <c:v>713.88888888888891</c:v>
                </c:pt>
                <c:pt idx="766">
                  <c:v>1124.3750000000002</c:v>
                </c:pt>
                <c:pt idx="767">
                  <c:v>1142.2222222222219</c:v>
                </c:pt>
                <c:pt idx="768">
                  <c:v>1160.0694444444446</c:v>
                </c:pt>
                <c:pt idx="769">
                  <c:v>1374.2361111111115</c:v>
                </c:pt>
                <c:pt idx="770">
                  <c:v>1731.1805555555547</c:v>
                </c:pt>
                <c:pt idx="771">
                  <c:v>1749.0277777777774</c:v>
                </c:pt>
                <c:pt idx="772">
                  <c:v>1641.9444444444448</c:v>
                </c:pt>
                <c:pt idx="773">
                  <c:v>1356.3888888888891</c:v>
                </c:pt>
                <c:pt idx="774">
                  <c:v>1142.2222222222219</c:v>
                </c:pt>
                <c:pt idx="775">
                  <c:v>1177.916666666667</c:v>
                </c:pt>
                <c:pt idx="776">
                  <c:v>963.74999999999966</c:v>
                </c:pt>
                <c:pt idx="777">
                  <c:v>713.88888888888891</c:v>
                </c:pt>
                <c:pt idx="778">
                  <c:v>624.65277777777771</c:v>
                </c:pt>
                <c:pt idx="779">
                  <c:v>535.41666666666663</c:v>
                </c:pt>
                <c:pt idx="780">
                  <c:v>410.48611111111188</c:v>
                </c:pt>
                <c:pt idx="781">
                  <c:v>303.40277777777703</c:v>
                </c:pt>
                <c:pt idx="782">
                  <c:v>214.16666666666592</c:v>
                </c:pt>
                <c:pt idx="783">
                  <c:v>142.77777777777854</c:v>
                </c:pt>
                <c:pt idx="784">
                  <c:v>124.93055555555605</c:v>
                </c:pt>
                <c:pt idx="785">
                  <c:v>196.31944444444471</c:v>
                </c:pt>
                <c:pt idx="786">
                  <c:v>214.16666666666714</c:v>
                </c:pt>
                <c:pt idx="787">
                  <c:v>107.08333333333231</c:v>
                </c:pt>
                <c:pt idx="788">
                  <c:v>17.847222222221205</c:v>
                </c:pt>
                <c:pt idx="789">
                  <c:v>17.847222222223742</c:v>
                </c:pt>
                <c:pt idx="790">
                  <c:v>71.388888888889895</c:v>
                </c:pt>
                <c:pt idx="791">
                  <c:v>107.08333333333231</c:v>
                </c:pt>
                <c:pt idx="792">
                  <c:v>-17.847222222223742</c:v>
                </c:pt>
                <c:pt idx="793">
                  <c:v>-446.18055555555554</c:v>
                </c:pt>
                <c:pt idx="794">
                  <c:v>-1052.9861111111095</c:v>
                </c:pt>
                <c:pt idx="795">
                  <c:v>-1588.4027777777776</c:v>
                </c:pt>
                <c:pt idx="796">
                  <c:v>-1856.1111111111122</c:v>
                </c:pt>
                <c:pt idx="797">
                  <c:v>-1731.1805555555559</c:v>
                </c:pt>
                <c:pt idx="798">
                  <c:v>-1249.3055555555554</c:v>
                </c:pt>
                <c:pt idx="799">
                  <c:v>-624.65277777777771</c:v>
                </c:pt>
                <c:pt idx="800">
                  <c:v>-178.47222222222223</c:v>
                </c:pt>
                <c:pt idx="801">
                  <c:v>124.93055555555605</c:v>
                </c:pt>
                <c:pt idx="802">
                  <c:v>606.80555555555657</c:v>
                </c:pt>
                <c:pt idx="803">
                  <c:v>1124.3749999999993</c:v>
                </c:pt>
                <c:pt idx="804">
                  <c:v>1195.763888888888</c:v>
                </c:pt>
                <c:pt idx="805">
                  <c:v>767.43055555555623</c:v>
                </c:pt>
                <c:pt idx="806">
                  <c:v>285.55555555555577</c:v>
                </c:pt>
                <c:pt idx="807">
                  <c:v>-35.694444444444947</c:v>
                </c:pt>
                <c:pt idx="808">
                  <c:v>-303.40277777777828</c:v>
                </c:pt>
                <c:pt idx="809">
                  <c:v>-499.72222222222172</c:v>
                </c:pt>
                <c:pt idx="810">
                  <c:v>-696.04166666666629</c:v>
                </c:pt>
                <c:pt idx="811">
                  <c:v>-1070.8333333333333</c:v>
                </c:pt>
                <c:pt idx="812">
                  <c:v>-1374.2361111111102</c:v>
                </c:pt>
                <c:pt idx="813">
                  <c:v>-1463.4722222222226</c:v>
                </c:pt>
                <c:pt idx="814">
                  <c:v>-1534.8611111111113</c:v>
                </c:pt>
                <c:pt idx="815">
                  <c:v>-1641.9444444444443</c:v>
                </c:pt>
                <c:pt idx="816">
                  <c:v>-1641.9444444444448</c:v>
                </c:pt>
                <c:pt idx="817">
                  <c:v>-1481.3194444444446</c:v>
                </c:pt>
                <c:pt idx="818">
                  <c:v>-874.51388888888869</c:v>
                </c:pt>
                <c:pt idx="819">
                  <c:v>0</c:v>
                </c:pt>
                <c:pt idx="820">
                  <c:v>785.2777777777776</c:v>
                </c:pt>
                <c:pt idx="821">
                  <c:v>1213.6111111111113</c:v>
                </c:pt>
                <c:pt idx="822">
                  <c:v>1160.0694444444446</c:v>
                </c:pt>
                <c:pt idx="823">
                  <c:v>1070.8333333333333</c:v>
                </c:pt>
                <c:pt idx="824">
                  <c:v>910.20833333333348</c:v>
                </c:pt>
                <c:pt idx="825">
                  <c:v>767.43055555555566</c:v>
                </c:pt>
                <c:pt idx="826">
                  <c:v>731.73611111111131</c:v>
                </c:pt>
                <c:pt idx="827">
                  <c:v>678.19444444444389</c:v>
                </c:pt>
                <c:pt idx="828">
                  <c:v>767.43055555555497</c:v>
                </c:pt>
                <c:pt idx="829">
                  <c:v>910.20833333333348</c:v>
                </c:pt>
                <c:pt idx="830">
                  <c:v>874.51388888888869</c:v>
                </c:pt>
                <c:pt idx="831">
                  <c:v>660.34722222222274</c:v>
                </c:pt>
                <c:pt idx="832">
                  <c:v>339.09722222222325</c:v>
                </c:pt>
                <c:pt idx="833">
                  <c:v>178.47222222222223</c:v>
                </c:pt>
                <c:pt idx="834">
                  <c:v>196.31944444444343</c:v>
                </c:pt>
                <c:pt idx="835">
                  <c:v>196.31944444444343</c:v>
                </c:pt>
                <c:pt idx="836">
                  <c:v>160.62500000000099</c:v>
                </c:pt>
                <c:pt idx="837">
                  <c:v>196.31944444444471</c:v>
                </c:pt>
                <c:pt idx="838">
                  <c:v>285.55555555555452</c:v>
                </c:pt>
                <c:pt idx="839">
                  <c:v>285.55555555555577</c:v>
                </c:pt>
                <c:pt idx="840">
                  <c:v>267.70833333333331</c:v>
                </c:pt>
                <c:pt idx="841">
                  <c:v>356.94444444444446</c:v>
                </c:pt>
                <c:pt idx="842">
                  <c:v>428.33333333333428</c:v>
                </c:pt>
                <c:pt idx="843">
                  <c:v>356.94444444444446</c:v>
                </c:pt>
                <c:pt idx="844">
                  <c:v>196.31944444444343</c:v>
                </c:pt>
                <c:pt idx="845">
                  <c:v>89.236111111111114</c:v>
                </c:pt>
                <c:pt idx="846">
                  <c:v>71.388888888889895</c:v>
                </c:pt>
                <c:pt idx="847">
                  <c:v>124.93055555555605</c:v>
                </c:pt>
                <c:pt idx="848">
                  <c:v>267.70833333333331</c:v>
                </c:pt>
                <c:pt idx="849">
                  <c:v>428.33333333333309</c:v>
                </c:pt>
                <c:pt idx="850">
                  <c:v>428.33333333333309</c:v>
                </c:pt>
                <c:pt idx="851">
                  <c:v>285.55555555555577</c:v>
                </c:pt>
                <c:pt idx="852">
                  <c:v>214.16666666666592</c:v>
                </c:pt>
                <c:pt idx="853">
                  <c:v>214.16666666666592</c:v>
                </c:pt>
                <c:pt idx="854">
                  <c:v>178.47222222222223</c:v>
                </c:pt>
                <c:pt idx="855">
                  <c:v>89.236111111111114</c:v>
                </c:pt>
                <c:pt idx="856">
                  <c:v>35.694444444444947</c:v>
                </c:pt>
                <c:pt idx="857">
                  <c:v>196.31944444444471</c:v>
                </c:pt>
                <c:pt idx="858">
                  <c:v>410.48611111111057</c:v>
                </c:pt>
                <c:pt idx="859">
                  <c:v>410.48611111111057</c:v>
                </c:pt>
                <c:pt idx="860">
                  <c:v>285.55555555555708</c:v>
                </c:pt>
                <c:pt idx="861">
                  <c:v>356.94444444444446</c:v>
                </c:pt>
                <c:pt idx="862">
                  <c:v>660.34722222222013</c:v>
                </c:pt>
                <c:pt idx="863">
                  <c:v>624.65277777777771</c:v>
                </c:pt>
                <c:pt idx="864">
                  <c:v>303.40277777777828</c:v>
                </c:pt>
                <c:pt idx="865">
                  <c:v>196.31944444444596</c:v>
                </c:pt>
                <c:pt idx="866">
                  <c:v>321.24999999999949</c:v>
                </c:pt>
                <c:pt idx="867">
                  <c:v>464.02777777777675</c:v>
                </c:pt>
                <c:pt idx="868">
                  <c:v>356.94444444444446</c:v>
                </c:pt>
                <c:pt idx="869">
                  <c:v>89.236111111111114</c:v>
                </c:pt>
                <c:pt idx="870">
                  <c:v>-71.388888888887365</c:v>
                </c:pt>
                <c:pt idx="871">
                  <c:v>-124.93055555555605</c:v>
                </c:pt>
                <c:pt idx="872">
                  <c:v>-142.77777777777726</c:v>
                </c:pt>
                <c:pt idx="873">
                  <c:v>-178.47222222222223</c:v>
                </c:pt>
                <c:pt idx="874">
                  <c:v>-267.70833333333331</c:v>
                </c:pt>
                <c:pt idx="875">
                  <c:v>-374.79166666666561</c:v>
                </c:pt>
                <c:pt idx="876">
                  <c:v>-464.02777777777925</c:v>
                </c:pt>
                <c:pt idx="877">
                  <c:v>-410.48611111111057</c:v>
                </c:pt>
                <c:pt idx="878">
                  <c:v>-232.01388888888837</c:v>
                </c:pt>
                <c:pt idx="879">
                  <c:v>-71.388888888889895</c:v>
                </c:pt>
                <c:pt idx="880">
                  <c:v>-178.47222222222223</c:v>
                </c:pt>
                <c:pt idx="881">
                  <c:v>-356.94444444444446</c:v>
                </c:pt>
                <c:pt idx="882">
                  <c:v>-178.47222222222223</c:v>
                </c:pt>
                <c:pt idx="883">
                  <c:v>0</c:v>
                </c:pt>
                <c:pt idx="884">
                  <c:v>17.847222222221205</c:v>
                </c:pt>
                <c:pt idx="885">
                  <c:v>71.388888888889895</c:v>
                </c:pt>
                <c:pt idx="886">
                  <c:v>89.236111111111114</c:v>
                </c:pt>
                <c:pt idx="887">
                  <c:v>53.541666666666153</c:v>
                </c:pt>
                <c:pt idx="888">
                  <c:v>-17.847222222221205</c:v>
                </c:pt>
                <c:pt idx="889">
                  <c:v>-107.08333333333486</c:v>
                </c:pt>
                <c:pt idx="890">
                  <c:v>-214.16666666666714</c:v>
                </c:pt>
                <c:pt idx="891">
                  <c:v>-339.09722222222064</c:v>
                </c:pt>
                <c:pt idx="892">
                  <c:v>-446.18055555555554</c:v>
                </c:pt>
                <c:pt idx="893">
                  <c:v>-464.02777777777806</c:v>
                </c:pt>
                <c:pt idx="894">
                  <c:v>-392.63888888888812</c:v>
                </c:pt>
                <c:pt idx="895">
                  <c:v>-267.70833333333331</c:v>
                </c:pt>
                <c:pt idx="896">
                  <c:v>-124.93055555555605</c:v>
                </c:pt>
                <c:pt idx="897">
                  <c:v>-35.694444444444947</c:v>
                </c:pt>
                <c:pt idx="898">
                  <c:v>-17.847222222222474</c:v>
                </c:pt>
                <c:pt idx="899">
                  <c:v>-71.38888888888863</c:v>
                </c:pt>
                <c:pt idx="900">
                  <c:v>-160.62499999999974</c:v>
                </c:pt>
                <c:pt idx="901">
                  <c:v>-321.24999999999949</c:v>
                </c:pt>
                <c:pt idx="902">
                  <c:v>-1124.3749999999993</c:v>
                </c:pt>
                <c:pt idx="903">
                  <c:v>-1856.1111111111122</c:v>
                </c:pt>
                <c:pt idx="904">
                  <c:v>-1731.1805555555559</c:v>
                </c:pt>
                <c:pt idx="905">
                  <c:v>-1249.3055555555554</c:v>
                </c:pt>
                <c:pt idx="906">
                  <c:v>-624.65277777777771</c:v>
                </c:pt>
                <c:pt idx="907">
                  <c:v>-178.47222222222223</c:v>
                </c:pt>
                <c:pt idx="908">
                  <c:v>124.93055555555605</c:v>
                </c:pt>
                <c:pt idx="909">
                  <c:v>606.80555555555657</c:v>
                </c:pt>
                <c:pt idx="910">
                  <c:v>1124.3749999999993</c:v>
                </c:pt>
                <c:pt idx="911">
                  <c:v>1195.763888888888</c:v>
                </c:pt>
                <c:pt idx="912">
                  <c:v>767.43055555555623</c:v>
                </c:pt>
                <c:pt idx="913">
                  <c:v>464.02777777777806</c:v>
                </c:pt>
                <c:pt idx="914">
                  <c:v>767.43055555555497</c:v>
                </c:pt>
                <c:pt idx="915">
                  <c:v>731.73611111111131</c:v>
                </c:pt>
                <c:pt idx="916">
                  <c:v>392.63888888888943</c:v>
                </c:pt>
                <c:pt idx="917">
                  <c:v>160.62499999999974</c:v>
                </c:pt>
                <c:pt idx="918">
                  <c:v>-17.847222222222474</c:v>
                </c:pt>
                <c:pt idx="919">
                  <c:v>89.236111111111114</c:v>
                </c:pt>
                <c:pt idx="920">
                  <c:v>249.86111111111086</c:v>
                </c:pt>
                <c:pt idx="921">
                  <c:v>499.72222222222172</c:v>
                </c:pt>
                <c:pt idx="922">
                  <c:v>606.8055555555552</c:v>
                </c:pt>
                <c:pt idx="923">
                  <c:v>499.72222222222172</c:v>
                </c:pt>
                <c:pt idx="924">
                  <c:v>35.694444444443683</c:v>
                </c:pt>
                <c:pt idx="925">
                  <c:v>-428.33333333333184</c:v>
                </c:pt>
                <c:pt idx="926">
                  <c:v>-374.79166666666561</c:v>
                </c:pt>
                <c:pt idx="927">
                  <c:v>-249.86111111111211</c:v>
                </c:pt>
                <c:pt idx="928">
                  <c:v>-196.31944444444471</c:v>
                </c:pt>
                <c:pt idx="929">
                  <c:v>-142.77777777777726</c:v>
                </c:pt>
                <c:pt idx="930">
                  <c:v>-124.93055555555479</c:v>
                </c:pt>
                <c:pt idx="931">
                  <c:v>-124.93055555555605</c:v>
                </c:pt>
                <c:pt idx="932">
                  <c:v>-142.77777777777854</c:v>
                </c:pt>
                <c:pt idx="933">
                  <c:v>-214.16666666666592</c:v>
                </c:pt>
                <c:pt idx="934">
                  <c:v>-339.09722222222194</c:v>
                </c:pt>
                <c:pt idx="935">
                  <c:v>-356.94444444444446</c:v>
                </c:pt>
                <c:pt idx="936">
                  <c:v>-267.70833333333331</c:v>
                </c:pt>
                <c:pt idx="937">
                  <c:v>-196.31944444444471</c:v>
                </c:pt>
                <c:pt idx="938">
                  <c:v>-178.47222222222223</c:v>
                </c:pt>
                <c:pt idx="939">
                  <c:v>-196.31944444444471</c:v>
                </c:pt>
                <c:pt idx="940">
                  <c:v>-160.62499999999974</c:v>
                </c:pt>
                <c:pt idx="941">
                  <c:v>-71.38888888888863</c:v>
                </c:pt>
                <c:pt idx="942">
                  <c:v>-35.694444444444947</c:v>
                </c:pt>
                <c:pt idx="943">
                  <c:v>-17.847222222222474</c:v>
                </c:pt>
                <c:pt idx="944">
                  <c:v>17.847222222222474</c:v>
                </c:pt>
                <c:pt idx="945">
                  <c:v>53.541666666667432</c:v>
                </c:pt>
                <c:pt idx="946">
                  <c:v>178.47222222222223</c:v>
                </c:pt>
                <c:pt idx="947">
                  <c:v>285.55555555555452</c:v>
                </c:pt>
                <c:pt idx="948">
                  <c:v>214.16666666666714</c:v>
                </c:pt>
                <c:pt idx="949">
                  <c:v>53.541666666667432</c:v>
                </c:pt>
                <c:pt idx="950">
                  <c:v>-196.31944444444471</c:v>
                </c:pt>
                <c:pt idx="951">
                  <c:v>-606.8055555555552</c:v>
                </c:pt>
                <c:pt idx="952">
                  <c:v>-1195.7638888888894</c:v>
                </c:pt>
                <c:pt idx="953">
                  <c:v>-1713.3333333333335</c:v>
                </c:pt>
                <c:pt idx="954">
                  <c:v>-1891.8055555555557</c:v>
                </c:pt>
                <c:pt idx="955">
                  <c:v>-1891.8055555555557</c:v>
                </c:pt>
                <c:pt idx="956">
                  <c:v>-1891.8055555555552</c:v>
                </c:pt>
                <c:pt idx="957">
                  <c:v>-1320.6944444444441</c:v>
                </c:pt>
                <c:pt idx="958">
                  <c:v>-214.16666666666654</c:v>
                </c:pt>
                <c:pt idx="959">
                  <c:v>749.58333333333326</c:v>
                </c:pt>
                <c:pt idx="960">
                  <c:v>1534.8611111111113</c:v>
                </c:pt>
                <c:pt idx="961">
                  <c:v>1981.0416666666663</c:v>
                </c:pt>
                <c:pt idx="962">
                  <c:v>1909.6527777777769</c:v>
                </c:pt>
                <c:pt idx="963">
                  <c:v>1534.8611111111113</c:v>
                </c:pt>
                <c:pt idx="964">
                  <c:v>1035.1388888888896</c:v>
                </c:pt>
                <c:pt idx="965">
                  <c:v>553.26388888888914</c:v>
                </c:pt>
                <c:pt idx="966">
                  <c:v>196.31944444444471</c:v>
                </c:pt>
                <c:pt idx="967">
                  <c:v>0</c:v>
                </c:pt>
                <c:pt idx="968">
                  <c:v>-89.236111111111114</c:v>
                </c:pt>
                <c:pt idx="969">
                  <c:v>-214.16666666666714</c:v>
                </c:pt>
                <c:pt idx="970">
                  <c:v>-446.18055555555554</c:v>
                </c:pt>
                <c:pt idx="971">
                  <c:v>-892.36111111111109</c:v>
                </c:pt>
                <c:pt idx="972">
                  <c:v>-1534.8611111111113</c:v>
                </c:pt>
                <c:pt idx="973">
                  <c:v>-1891.8055555555557</c:v>
                </c:pt>
                <c:pt idx="974">
                  <c:v>-1891.8055555555557</c:v>
                </c:pt>
                <c:pt idx="975">
                  <c:v>-1891.8055555555552</c:v>
                </c:pt>
                <c:pt idx="976">
                  <c:v>-1909.6527777777776</c:v>
                </c:pt>
                <c:pt idx="977">
                  <c:v>-1552.7083333333333</c:v>
                </c:pt>
                <c:pt idx="978">
                  <c:v>-1088.6805555555559</c:v>
                </c:pt>
                <c:pt idx="979">
                  <c:v>-945.90277777777783</c:v>
                </c:pt>
                <c:pt idx="980">
                  <c:v>-785.2777777777776</c:v>
                </c:pt>
                <c:pt idx="981">
                  <c:v>-624.6527777777776</c:v>
                </c:pt>
                <c:pt idx="982">
                  <c:v>-588.95833333333348</c:v>
                </c:pt>
                <c:pt idx="983">
                  <c:v>-713.88888888888891</c:v>
                </c:pt>
                <c:pt idx="984">
                  <c:v>-785.27777777777783</c:v>
                </c:pt>
                <c:pt idx="985">
                  <c:v>-571.1111111111112</c:v>
                </c:pt>
                <c:pt idx="986">
                  <c:v>-196.31944444444446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142.7777777777778</c:v>
                </c:pt>
                <c:pt idx="1027">
                  <c:v>642.5</c:v>
                </c:pt>
                <c:pt idx="1028">
                  <c:v>1392.0833333333333</c:v>
                </c:pt>
                <c:pt idx="1029">
                  <c:v>1963.1944444444443</c:v>
                </c:pt>
                <c:pt idx="1030">
                  <c:v>2034.5833333333333</c:v>
                </c:pt>
                <c:pt idx="1031">
                  <c:v>1749.0277777777776</c:v>
                </c:pt>
                <c:pt idx="1032">
                  <c:v>1463.4722222222222</c:v>
                </c:pt>
                <c:pt idx="1033">
                  <c:v>1302.8472222222224</c:v>
                </c:pt>
                <c:pt idx="1034">
                  <c:v>1213.6111111111113</c:v>
                </c:pt>
                <c:pt idx="1035">
                  <c:v>1052.9861111111115</c:v>
                </c:pt>
                <c:pt idx="1036">
                  <c:v>838.81944444444491</c:v>
                </c:pt>
                <c:pt idx="1037">
                  <c:v>696.04166666666629</c:v>
                </c:pt>
                <c:pt idx="1038">
                  <c:v>696.04166666666629</c:v>
                </c:pt>
                <c:pt idx="1039">
                  <c:v>803.125</c:v>
                </c:pt>
                <c:pt idx="1040">
                  <c:v>856.66666666666617</c:v>
                </c:pt>
                <c:pt idx="1041">
                  <c:v>803.125</c:v>
                </c:pt>
                <c:pt idx="1042">
                  <c:v>624.65277777777771</c:v>
                </c:pt>
                <c:pt idx="1043">
                  <c:v>374.79166666666691</c:v>
                </c:pt>
                <c:pt idx="1044">
                  <c:v>160.62499999999974</c:v>
                </c:pt>
                <c:pt idx="1045">
                  <c:v>53.541666666666153</c:v>
                </c:pt>
                <c:pt idx="1046">
                  <c:v>53.541666666667432</c:v>
                </c:pt>
                <c:pt idx="1047">
                  <c:v>71.38888888888863</c:v>
                </c:pt>
                <c:pt idx="1048">
                  <c:v>0</c:v>
                </c:pt>
                <c:pt idx="1049">
                  <c:v>-178.47222222222223</c:v>
                </c:pt>
                <c:pt idx="1050">
                  <c:v>-428.33333333333309</c:v>
                </c:pt>
                <c:pt idx="1051">
                  <c:v>-624.65277777777771</c:v>
                </c:pt>
                <c:pt idx="1052">
                  <c:v>-749.58333333333383</c:v>
                </c:pt>
                <c:pt idx="1053">
                  <c:v>-892.36111111111109</c:v>
                </c:pt>
                <c:pt idx="1054">
                  <c:v>-1106.5277777777783</c:v>
                </c:pt>
                <c:pt idx="1055">
                  <c:v>-1392.0833333333326</c:v>
                </c:pt>
                <c:pt idx="1056">
                  <c:v>-1713.333333333333</c:v>
                </c:pt>
                <c:pt idx="1057">
                  <c:v>-1891.8055555555557</c:v>
                </c:pt>
                <c:pt idx="1058">
                  <c:v>-1731.1805555555554</c:v>
                </c:pt>
                <c:pt idx="1059">
                  <c:v>-1552.7083333333333</c:v>
                </c:pt>
                <c:pt idx="1060">
                  <c:v>-1356.3888888888889</c:v>
                </c:pt>
                <c:pt idx="1061">
                  <c:v>-838.81944444444434</c:v>
                </c:pt>
                <c:pt idx="1062">
                  <c:v>-232.01388888888903</c:v>
                </c:pt>
                <c:pt idx="1063">
                  <c:v>142.77777777777789</c:v>
                </c:pt>
                <c:pt idx="1064">
                  <c:v>624.65277777777771</c:v>
                </c:pt>
                <c:pt idx="1065">
                  <c:v>1267.1527777777774</c:v>
                </c:pt>
                <c:pt idx="1066">
                  <c:v>1392.0833333333333</c:v>
                </c:pt>
                <c:pt idx="1067">
                  <c:v>838.81944444444491</c:v>
                </c:pt>
                <c:pt idx="1068">
                  <c:v>321.25000000000017</c:v>
                </c:pt>
                <c:pt idx="1069">
                  <c:v>321.24999999999949</c:v>
                </c:pt>
                <c:pt idx="1070">
                  <c:v>642.50000000000034</c:v>
                </c:pt>
                <c:pt idx="1071">
                  <c:v>963.75000000000034</c:v>
                </c:pt>
                <c:pt idx="1072">
                  <c:v>1160.0694444444437</c:v>
                </c:pt>
                <c:pt idx="1073">
                  <c:v>1374.2361111111111</c:v>
                </c:pt>
                <c:pt idx="1074">
                  <c:v>1641.9444444444448</c:v>
                </c:pt>
                <c:pt idx="1075">
                  <c:v>1749.0277777777774</c:v>
                </c:pt>
                <c:pt idx="1076">
                  <c:v>1570.5555555555552</c:v>
                </c:pt>
                <c:pt idx="1077">
                  <c:v>1267.1527777777781</c:v>
                </c:pt>
                <c:pt idx="1078">
                  <c:v>999.44444444444457</c:v>
                </c:pt>
                <c:pt idx="1079">
                  <c:v>856.66666666666742</c:v>
                </c:pt>
                <c:pt idx="1080">
                  <c:v>660.34722222222274</c:v>
                </c:pt>
                <c:pt idx="1081">
                  <c:v>321.24999999999949</c:v>
                </c:pt>
                <c:pt idx="1082">
                  <c:v>-17.847222222222474</c:v>
                </c:pt>
                <c:pt idx="1083">
                  <c:v>-374.79166666666691</c:v>
                </c:pt>
                <c:pt idx="1084">
                  <c:v>-571.11111111111154</c:v>
                </c:pt>
                <c:pt idx="1085">
                  <c:v>-410.48611111111057</c:v>
                </c:pt>
                <c:pt idx="1086">
                  <c:v>-124.93055555555479</c:v>
                </c:pt>
                <c:pt idx="1087">
                  <c:v>17.847222222222474</c:v>
                </c:pt>
                <c:pt idx="1088">
                  <c:v>35.694444444443683</c:v>
                </c:pt>
                <c:pt idx="1089">
                  <c:v>17.847222222221205</c:v>
                </c:pt>
                <c:pt idx="1090">
                  <c:v>0</c:v>
                </c:pt>
                <c:pt idx="1091">
                  <c:v>53.541666666667432</c:v>
                </c:pt>
                <c:pt idx="1092">
                  <c:v>232.01388888888962</c:v>
                </c:pt>
                <c:pt idx="1093">
                  <c:v>464.02777777777806</c:v>
                </c:pt>
                <c:pt idx="1094">
                  <c:v>517.56944444444423</c:v>
                </c:pt>
                <c:pt idx="1095">
                  <c:v>356.94444444444446</c:v>
                </c:pt>
                <c:pt idx="1096">
                  <c:v>160.62499999999974</c:v>
                </c:pt>
                <c:pt idx="1097">
                  <c:v>-35.694444444444947</c:v>
                </c:pt>
                <c:pt idx="1098">
                  <c:v>-285.55555555555577</c:v>
                </c:pt>
                <c:pt idx="1099">
                  <c:v>-571.11111111111154</c:v>
                </c:pt>
                <c:pt idx="1100">
                  <c:v>-606.8055555555552</c:v>
                </c:pt>
                <c:pt idx="1101">
                  <c:v>-339.09722222222194</c:v>
                </c:pt>
                <c:pt idx="1102">
                  <c:v>-17.847222222222474</c:v>
                </c:pt>
                <c:pt idx="1103">
                  <c:v>321.2500000000008</c:v>
                </c:pt>
                <c:pt idx="1104">
                  <c:v>624.65277777777771</c:v>
                </c:pt>
                <c:pt idx="1105">
                  <c:v>660.34722222222149</c:v>
                </c:pt>
                <c:pt idx="1106">
                  <c:v>392.63888888888943</c:v>
                </c:pt>
                <c:pt idx="1107">
                  <c:v>89.236111111112379</c:v>
                </c:pt>
                <c:pt idx="1108">
                  <c:v>-178.47222222222223</c:v>
                </c:pt>
                <c:pt idx="1109">
                  <c:v>-428.33333333333428</c:v>
                </c:pt>
                <c:pt idx="1110">
                  <c:v>-410.48611111111057</c:v>
                </c:pt>
                <c:pt idx="1111">
                  <c:v>-124.93055555555605</c:v>
                </c:pt>
                <c:pt idx="1112">
                  <c:v>249.86111111111086</c:v>
                </c:pt>
                <c:pt idx="1113">
                  <c:v>713.88888888888891</c:v>
                </c:pt>
                <c:pt idx="1114">
                  <c:v>963.74999999999966</c:v>
                </c:pt>
                <c:pt idx="1115">
                  <c:v>731.73611111111268</c:v>
                </c:pt>
                <c:pt idx="1116">
                  <c:v>303.40277777777828</c:v>
                </c:pt>
                <c:pt idx="1117">
                  <c:v>-17.847222222223742</c:v>
                </c:pt>
                <c:pt idx="1118">
                  <c:v>-285.55555555555708</c:v>
                </c:pt>
                <c:pt idx="1119">
                  <c:v>-428.33333333333184</c:v>
                </c:pt>
                <c:pt idx="1120">
                  <c:v>-339.09722222222064</c:v>
                </c:pt>
                <c:pt idx="1121">
                  <c:v>-214.16666666666714</c:v>
                </c:pt>
                <c:pt idx="1122">
                  <c:v>-232.01388888888837</c:v>
                </c:pt>
                <c:pt idx="1123">
                  <c:v>-446.18055555555554</c:v>
                </c:pt>
                <c:pt idx="1124">
                  <c:v>-820.97222222222376</c:v>
                </c:pt>
                <c:pt idx="1125">
                  <c:v>-1320.6944444444455</c:v>
                </c:pt>
                <c:pt idx="1126">
                  <c:v>-1749.0277777777774</c:v>
                </c:pt>
                <c:pt idx="1127">
                  <c:v>-1891.8055555555545</c:v>
                </c:pt>
                <c:pt idx="1128">
                  <c:v>-1856.1111111111109</c:v>
                </c:pt>
                <c:pt idx="1129">
                  <c:v>-1606.25</c:v>
                </c:pt>
                <c:pt idx="1130">
                  <c:v>-1285.0000000000007</c:v>
                </c:pt>
                <c:pt idx="1131">
                  <c:v>-1142.2222222222226</c:v>
                </c:pt>
                <c:pt idx="1132">
                  <c:v>-1124.3749999999993</c:v>
                </c:pt>
                <c:pt idx="1133">
                  <c:v>-1213.6111111111113</c:v>
                </c:pt>
                <c:pt idx="1134">
                  <c:v>-1285.0000000000007</c:v>
                </c:pt>
                <c:pt idx="1135">
                  <c:v>-1195.7638888888887</c:v>
                </c:pt>
                <c:pt idx="1136">
                  <c:v>-856.66666666666652</c:v>
                </c:pt>
                <c:pt idx="1137">
                  <c:v>-374.79166666666691</c:v>
                </c:pt>
                <c:pt idx="1138">
                  <c:v>-53.54166666666648</c:v>
                </c:pt>
                <c:pt idx="1139">
                  <c:v>71.388888888888943</c:v>
                </c:pt>
                <c:pt idx="1140">
                  <c:v>142.7777777777776</c:v>
                </c:pt>
                <c:pt idx="1141">
                  <c:v>321.24999999999977</c:v>
                </c:pt>
                <c:pt idx="1142">
                  <c:v>713.88888888888926</c:v>
                </c:pt>
                <c:pt idx="1143">
                  <c:v>1088.6805555555559</c:v>
                </c:pt>
                <c:pt idx="1144">
                  <c:v>945.90277777777726</c:v>
                </c:pt>
                <c:pt idx="1145">
                  <c:v>410.4861111111112</c:v>
                </c:pt>
                <c:pt idx="1146">
                  <c:v>-303.4027777777776</c:v>
                </c:pt>
                <c:pt idx="1147">
                  <c:v>-1320.6944444444448</c:v>
                </c:pt>
                <c:pt idx="1148">
                  <c:v>-1588.4027777777776</c:v>
                </c:pt>
                <c:pt idx="1149">
                  <c:v>-963.74999999999966</c:v>
                </c:pt>
                <c:pt idx="1150">
                  <c:v>-321.25000000000017</c:v>
                </c:pt>
                <c:pt idx="1151">
                  <c:v>0</c:v>
                </c:pt>
                <c:pt idx="1152">
                  <c:v>339.09722222222229</c:v>
                </c:pt>
                <c:pt idx="1153">
                  <c:v>1213.6111111111113</c:v>
                </c:pt>
                <c:pt idx="1154">
                  <c:v>1998.8888888888889</c:v>
                </c:pt>
                <c:pt idx="1155">
                  <c:v>1963.1944444444443</c:v>
                </c:pt>
                <c:pt idx="1156">
                  <c:v>1552.7083333333326</c:v>
                </c:pt>
                <c:pt idx="1157">
                  <c:v>1499.166666666667</c:v>
                </c:pt>
                <c:pt idx="1158">
                  <c:v>1713.3333333333335</c:v>
                </c:pt>
                <c:pt idx="1159">
                  <c:v>1909.6527777777769</c:v>
                </c:pt>
                <c:pt idx="1160">
                  <c:v>1856.1111111111109</c:v>
                </c:pt>
                <c:pt idx="1161">
                  <c:v>1588.4027777777776</c:v>
                </c:pt>
                <c:pt idx="1162">
                  <c:v>1374.2361111111115</c:v>
                </c:pt>
                <c:pt idx="1163">
                  <c:v>1285.0000000000007</c:v>
                </c:pt>
                <c:pt idx="1164">
                  <c:v>1231.4583333333344</c:v>
                </c:pt>
                <c:pt idx="1165">
                  <c:v>1177.9166666666656</c:v>
                </c:pt>
                <c:pt idx="1166">
                  <c:v>820.97222222222115</c:v>
                </c:pt>
                <c:pt idx="1167">
                  <c:v>481.87500000000051</c:v>
                </c:pt>
                <c:pt idx="1168">
                  <c:v>571.11111111111154</c:v>
                </c:pt>
                <c:pt idx="1169">
                  <c:v>642.50000000000159</c:v>
                </c:pt>
                <c:pt idx="1170">
                  <c:v>588.9583333333328</c:v>
                </c:pt>
                <c:pt idx="1171">
                  <c:v>553.26388888888789</c:v>
                </c:pt>
                <c:pt idx="1172">
                  <c:v>499.72222222222172</c:v>
                </c:pt>
                <c:pt idx="1173">
                  <c:v>446.18055555555554</c:v>
                </c:pt>
                <c:pt idx="1174">
                  <c:v>410.48611111111057</c:v>
                </c:pt>
                <c:pt idx="1175">
                  <c:v>356.94444444444446</c:v>
                </c:pt>
                <c:pt idx="1176">
                  <c:v>303.40277777777828</c:v>
                </c:pt>
                <c:pt idx="1177">
                  <c:v>285.55555555555452</c:v>
                </c:pt>
                <c:pt idx="1178">
                  <c:v>321.24999999999949</c:v>
                </c:pt>
                <c:pt idx="1179">
                  <c:v>356.94444444444446</c:v>
                </c:pt>
                <c:pt idx="1180">
                  <c:v>356.94444444444446</c:v>
                </c:pt>
                <c:pt idx="1181">
                  <c:v>339.09722222222325</c:v>
                </c:pt>
                <c:pt idx="1182">
                  <c:v>285.55555555555708</c:v>
                </c:pt>
                <c:pt idx="1183">
                  <c:v>232.01388888888837</c:v>
                </c:pt>
                <c:pt idx="1184">
                  <c:v>196.31944444444343</c:v>
                </c:pt>
                <c:pt idx="1185">
                  <c:v>142.77777777777726</c:v>
                </c:pt>
                <c:pt idx="1186">
                  <c:v>53.541666666666153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17.847222222223742</c:v>
                </c:pt>
                <c:pt idx="1196">
                  <c:v>17.847222222223742</c:v>
                </c:pt>
                <c:pt idx="1197">
                  <c:v>17.847222222221205</c:v>
                </c:pt>
                <c:pt idx="1198">
                  <c:v>89.236111111111114</c:v>
                </c:pt>
                <c:pt idx="1199">
                  <c:v>160.62500000000099</c:v>
                </c:pt>
                <c:pt idx="1200">
                  <c:v>232.01388888888837</c:v>
                </c:pt>
                <c:pt idx="1201">
                  <c:v>285.55555555555452</c:v>
                </c:pt>
                <c:pt idx="1202">
                  <c:v>249.86111111111211</c:v>
                </c:pt>
                <c:pt idx="1203">
                  <c:v>178.47222222222223</c:v>
                </c:pt>
                <c:pt idx="1204">
                  <c:v>107.08333333333231</c:v>
                </c:pt>
                <c:pt idx="1205">
                  <c:v>53.541666666666153</c:v>
                </c:pt>
                <c:pt idx="1206">
                  <c:v>35.694444444444947</c:v>
                </c:pt>
                <c:pt idx="1207">
                  <c:v>35.694444444444947</c:v>
                </c:pt>
                <c:pt idx="1208">
                  <c:v>35.694444444444947</c:v>
                </c:pt>
                <c:pt idx="1209">
                  <c:v>17.847222222223742</c:v>
                </c:pt>
                <c:pt idx="1210">
                  <c:v>0</c:v>
                </c:pt>
                <c:pt idx="1211">
                  <c:v>0</c:v>
                </c:pt>
                <c:pt idx="1212">
                  <c:v>-17.847222222223742</c:v>
                </c:pt>
                <c:pt idx="1213">
                  <c:v>-17.847222222223742</c:v>
                </c:pt>
                <c:pt idx="1214">
                  <c:v>0</c:v>
                </c:pt>
                <c:pt idx="1215">
                  <c:v>0</c:v>
                </c:pt>
                <c:pt idx="1216">
                  <c:v>-17.847222222221205</c:v>
                </c:pt>
                <c:pt idx="1217">
                  <c:v>-35.694444444444947</c:v>
                </c:pt>
                <c:pt idx="1218">
                  <c:v>-35.694444444444947</c:v>
                </c:pt>
                <c:pt idx="1219">
                  <c:v>-35.694444444442411</c:v>
                </c:pt>
                <c:pt idx="1220">
                  <c:v>-53.541666666666153</c:v>
                </c:pt>
                <c:pt idx="1221">
                  <c:v>-89.236111111111114</c:v>
                </c:pt>
                <c:pt idx="1222">
                  <c:v>-107.08333333333486</c:v>
                </c:pt>
                <c:pt idx="1223">
                  <c:v>-124.93055555555605</c:v>
                </c:pt>
                <c:pt idx="1224">
                  <c:v>-107.08333333333231</c:v>
                </c:pt>
                <c:pt idx="1225">
                  <c:v>-71.388888888889895</c:v>
                </c:pt>
                <c:pt idx="1226">
                  <c:v>-53.541666666666153</c:v>
                </c:pt>
                <c:pt idx="1227">
                  <c:v>-53.541666666666153</c:v>
                </c:pt>
                <c:pt idx="1228">
                  <c:v>-53.541666666666153</c:v>
                </c:pt>
                <c:pt idx="1229">
                  <c:v>-53.541666666666153</c:v>
                </c:pt>
                <c:pt idx="1230">
                  <c:v>-71.388888888889895</c:v>
                </c:pt>
                <c:pt idx="1231">
                  <c:v>-53.541666666666153</c:v>
                </c:pt>
                <c:pt idx="1232">
                  <c:v>-17.847222222221205</c:v>
                </c:pt>
                <c:pt idx="1233">
                  <c:v>-17.847222222223742</c:v>
                </c:pt>
                <c:pt idx="1234">
                  <c:v>-17.847222222223742</c:v>
                </c:pt>
                <c:pt idx="1235">
                  <c:v>-35.694444444444947</c:v>
                </c:pt>
                <c:pt idx="1236">
                  <c:v>-71.388888888887365</c:v>
                </c:pt>
                <c:pt idx="1237">
                  <c:v>-124.93055555555352</c:v>
                </c:pt>
                <c:pt idx="1238">
                  <c:v>-196.31944444444596</c:v>
                </c:pt>
                <c:pt idx="1239">
                  <c:v>-249.86111111111211</c:v>
                </c:pt>
                <c:pt idx="1240">
                  <c:v>-267.70833333333331</c:v>
                </c:pt>
                <c:pt idx="1241">
                  <c:v>-249.86111111111211</c:v>
                </c:pt>
                <c:pt idx="1242">
                  <c:v>-232.01388888888837</c:v>
                </c:pt>
                <c:pt idx="1243">
                  <c:v>-232.01388888888837</c:v>
                </c:pt>
                <c:pt idx="1244">
                  <c:v>-232.01388888888837</c:v>
                </c:pt>
                <c:pt idx="1245">
                  <c:v>-214.16666666666714</c:v>
                </c:pt>
                <c:pt idx="1246">
                  <c:v>-232.01388888888837</c:v>
                </c:pt>
                <c:pt idx="1247">
                  <c:v>-249.86111111110958</c:v>
                </c:pt>
                <c:pt idx="1248">
                  <c:v>-249.86111111111211</c:v>
                </c:pt>
                <c:pt idx="1249">
                  <c:v>-249.86111111111211</c:v>
                </c:pt>
                <c:pt idx="1250">
                  <c:v>-232.01388888888837</c:v>
                </c:pt>
                <c:pt idx="1251">
                  <c:v>-214.16666666666714</c:v>
                </c:pt>
                <c:pt idx="1252">
                  <c:v>-214.16666666666714</c:v>
                </c:pt>
                <c:pt idx="1253">
                  <c:v>-214.16666666666461</c:v>
                </c:pt>
                <c:pt idx="1254">
                  <c:v>-214.16666666666714</c:v>
                </c:pt>
                <c:pt idx="1255">
                  <c:v>-214.16666666666714</c:v>
                </c:pt>
                <c:pt idx="1256">
                  <c:v>-214.16666666666714</c:v>
                </c:pt>
                <c:pt idx="1257">
                  <c:v>-214.16666666666714</c:v>
                </c:pt>
                <c:pt idx="1258">
                  <c:v>-214.16666666666461</c:v>
                </c:pt>
                <c:pt idx="1259">
                  <c:v>-196.31944444444343</c:v>
                </c:pt>
                <c:pt idx="1260">
                  <c:v>-160.62500000000099</c:v>
                </c:pt>
                <c:pt idx="1261">
                  <c:v>-124.93055555555605</c:v>
                </c:pt>
                <c:pt idx="1262">
                  <c:v>-53.541666666666153</c:v>
                </c:pt>
                <c:pt idx="1263">
                  <c:v>17.847222222221205</c:v>
                </c:pt>
                <c:pt idx="1264">
                  <c:v>71.388888888887365</c:v>
                </c:pt>
                <c:pt idx="1265">
                  <c:v>107.08333333333486</c:v>
                </c:pt>
                <c:pt idx="1266">
                  <c:v>89.236111111111114</c:v>
                </c:pt>
                <c:pt idx="1267">
                  <c:v>71.388888888887365</c:v>
                </c:pt>
                <c:pt idx="1268">
                  <c:v>35.694444444444947</c:v>
                </c:pt>
                <c:pt idx="1269">
                  <c:v>-35.694444444444947</c:v>
                </c:pt>
                <c:pt idx="1270">
                  <c:v>-89.236111111111114</c:v>
                </c:pt>
                <c:pt idx="1271">
                  <c:v>-124.93055555555352</c:v>
                </c:pt>
                <c:pt idx="1272">
                  <c:v>-142.77777777777726</c:v>
                </c:pt>
                <c:pt idx="1273">
                  <c:v>-124.93055555555605</c:v>
                </c:pt>
                <c:pt idx="1274">
                  <c:v>-107.08333333333231</c:v>
                </c:pt>
                <c:pt idx="1275">
                  <c:v>-89.236111111111114</c:v>
                </c:pt>
                <c:pt idx="1276">
                  <c:v>-35.694444444444947</c:v>
                </c:pt>
                <c:pt idx="1277">
                  <c:v>17.847222222221205</c:v>
                </c:pt>
                <c:pt idx="1278">
                  <c:v>35.694444444444947</c:v>
                </c:pt>
                <c:pt idx="1279">
                  <c:v>53.541666666666153</c:v>
                </c:pt>
                <c:pt idx="1280">
                  <c:v>71.388888888887365</c:v>
                </c:pt>
                <c:pt idx="1281">
                  <c:v>35.694444444444947</c:v>
                </c:pt>
                <c:pt idx="1282">
                  <c:v>17.847222222223742</c:v>
                </c:pt>
                <c:pt idx="1283">
                  <c:v>17.847222222223742</c:v>
                </c:pt>
                <c:pt idx="1284">
                  <c:v>0</c:v>
                </c:pt>
                <c:pt idx="1285">
                  <c:v>-35.694444444444947</c:v>
                </c:pt>
                <c:pt idx="1286">
                  <c:v>-71.388888888889895</c:v>
                </c:pt>
                <c:pt idx="1287">
                  <c:v>-89.236111111111114</c:v>
                </c:pt>
                <c:pt idx="1288">
                  <c:v>-124.93055555555605</c:v>
                </c:pt>
                <c:pt idx="1289">
                  <c:v>-142.77777777777726</c:v>
                </c:pt>
                <c:pt idx="1290">
                  <c:v>-124.93055555555605</c:v>
                </c:pt>
                <c:pt idx="1291">
                  <c:v>-124.93055555555605</c:v>
                </c:pt>
                <c:pt idx="1292">
                  <c:v>-160.62499999999847</c:v>
                </c:pt>
                <c:pt idx="1293">
                  <c:v>-178.47222222222223</c:v>
                </c:pt>
                <c:pt idx="1294">
                  <c:v>-178.47222222222223</c:v>
                </c:pt>
                <c:pt idx="1295">
                  <c:v>-142.77777777777726</c:v>
                </c:pt>
                <c:pt idx="1296">
                  <c:v>-71.388888888889895</c:v>
                </c:pt>
                <c:pt idx="1297">
                  <c:v>0</c:v>
                </c:pt>
                <c:pt idx="1298">
                  <c:v>53.541666666666153</c:v>
                </c:pt>
                <c:pt idx="1299">
                  <c:v>89.236111111111114</c:v>
                </c:pt>
                <c:pt idx="1300">
                  <c:v>89.236111111111114</c:v>
                </c:pt>
                <c:pt idx="1301">
                  <c:v>71.388888888887365</c:v>
                </c:pt>
                <c:pt idx="1302">
                  <c:v>71.388888888889895</c:v>
                </c:pt>
                <c:pt idx="1303">
                  <c:v>89.236111111111114</c:v>
                </c:pt>
                <c:pt idx="1304">
                  <c:v>71.388888888889895</c:v>
                </c:pt>
                <c:pt idx="1305">
                  <c:v>35.694444444444947</c:v>
                </c:pt>
                <c:pt idx="1306">
                  <c:v>17.847222222221205</c:v>
                </c:pt>
                <c:pt idx="1307">
                  <c:v>0</c:v>
                </c:pt>
                <c:pt idx="1308">
                  <c:v>-17.847222222221205</c:v>
                </c:pt>
                <c:pt idx="1309">
                  <c:v>-17.847222222221205</c:v>
                </c:pt>
                <c:pt idx="1310">
                  <c:v>-17.847222222223742</c:v>
                </c:pt>
                <c:pt idx="1311">
                  <c:v>-35.694444444444947</c:v>
                </c:pt>
                <c:pt idx="1312">
                  <c:v>-53.541666666666153</c:v>
                </c:pt>
                <c:pt idx="1313">
                  <c:v>-89.236111111111114</c:v>
                </c:pt>
                <c:pt idx="1314">
                  <c:v>-89.236111111111114</c:v>
                </c:pt>
                <c:pt idx="1315">
                  <c:v>-89.236111111111114</c:v>
                </c:pt>
                <c:pt idx="1316">
                  <c:v>-160.62500000000099</c:v>
                </c:pt>
                <c:pt idx="1317">
                  <c:v>-178.47222222222223</c:v>
                </c:pt>
                <c:pt idx="1318">
                  <c:v>-142.77777777777726</c:v>
                </c:pt>
                <c:pt idx="1319">
                  <c:v>-35.694444444444947</c:v>
                </c:pt>
                <c:pt idx="1320">
                  <c:v>124.93055555555605</c:v>
                </c:pt>
                <c:pt idx="1321">
                  <c:v>249.86111111111211</c:v>
                </c:pt>
                <c:pt idx="1322">
                  <c:v>374.79166666666561</c:v>
                </c:pt>
                <c:pt idx="1323">
                  <c:v>499.72222222222172</c:v>
                </c:pt>
                <c:pt idx="1324">
                  <c:v>553.26388888889039</c:v>
                </c:pt>
                <c:pt idx="1325">
                  <c:v>464.02777777777675</c:v>
                </c:pt>
                <c:pt idx="1326">
                  <c:v>285.55555555555452</c:v>
                </c:pt>
                <c:pt idx="1327">
                  <c:v>124.93055555555605</c:v>
                </c:pt>
                <c:pt idx="1328">
                  <c:v>35.694444444444947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-17.847222222221205</c:v>
                </c:pt>
                <c:pt idx="1333">
                  <c:v>-71.388888888889895</c:v>
                </c:pt>
                <c:pt idx="1334">
                  <c:v>-107.08333333333486</c:v>
                </c:pt>
                <c:pt idx="1335">
                  <c:v>-107.08333333333231</c:v>
                </c:pt>
                <c:pt idx="1336">
                  <c:v>-71.388888888887365</c:v>
                </c:pt>
                <c:pt idx="1337">
                  <c:v>-35.694444444444947</c:v>
                </c:pt>
                <c:pt idx="1338">
                  <c:v>-17.847222222223742</c:v>
                </c:pt>
                <c:pt idx="1339">
                  <c:v>0</c:v>
                </c:pt>
                <c:pt idx="1340">
                  <c:v>17.847222222223742</c:v>
                </c:pt>
                <c:pt idx="1341">
                  <c:v>35.694444444444947</c:v>
                </c:pt>
                <c:pt idx="1342">
                  <c:v>89.236111111111114</c:v>
                </c:pt>
                <c:pt idx="1343">
                  <c:v>142.77777777777726</c:v>
                </c:pt>
                <c:pt idx="1344">
                  <c:v>142.77777777777726</c:v>
                </c:pt>
                <c:pt idx="1345">
                  <c:v>124.93055555555605</c:v>
                </c:pt>
                <c:pt idx="1346">
                  <c:v>71.388888888887365</c:v>
                </c:pt>
                <c:pt idx="1347">
                  <c:v>17.847222222221205</c:v>
                </c:pt>
                <c:pt idx="1348">
                  <c:v>-35.694444444442411</c:v>
                </c:pt>
                <c:pt idx="1349">
                  <c:v>-160.62499999999847</c:v>
                </c:pt>
                <c:pt idx="1350">
                  <c:v>-321.25000000000199</c:v>
                </c:pt>
                <c:pt idx="1351">
                  <c:v>-446.18055555555554</c:v>
                </c:pt>
                <c:pt idx="1352">
                  <c:v>-499.72222222222172</c:v>
                </c:pt>
                <c:pt idx="1353">
                  <c:v>-517.56944444444548</c:v>
                </c:pt>
                <c:pt idx="1354">
                  <c:v>-535.41666666666663</c:v>
                </c:pt>
                <c:pt idx="1355">
                  <c:v>-571.11111111111154</c:v>
                </c:pt>
                <c:pt idx="1356">
                  <c:v>-642.49999999999898</c:v>
                </c:pt>
                <c:pt idx="1357">
                  <c:v>-696.04166666666515</c:v>
                </c:pt>
                <c:pt idx="1358">
                  <c:v>-731.73611111111268</c:v>
                </c:pt>
                <c:pt idx="1359">
                  <c:v>-785.27777777777885</c:v>
                </c:pt>
                <c:pt idx="1360">
                  <c:v>-803.12499999999875</c:v>
                </c:pt>
                <c:pt idx="1361">
                  <c:v>-642.49999999999898</c:v>
                </c:pt>
                <c:pt idx="1362">
                  <c:v>-321.2500000000008</c:v>
                </c:pt>
                <c:pt idx="1363">
                  <c:v>35.694444444443683</c:v>
                </c:pt>
                <c:pt idx="1364">
                  <c:v>356.94444444444446</c:v>
                </c:pt>
                <c:pt idx="1365">
                  <c:v>392.63888888888943</c:v>
                </c:pt>
                <c:pt idx="1366">
                  <c:v>160.62500000000099</c:v>
                </c:pt>
                <c:pt idx="1367">
                  <c:v>-124.93055555555605</c:v>
                </c:pt>
                <c:pt idx="1368">
                  <c:v>-481.87500000000051</c:v>
                </c:pt>
                <c:pt idx="1369">
                  <c:v>-624.65277777777771</c:v>
                </c:pt>
                <c:pt idx="1370">
                  <c:v>-392.63888888888943</c:v>
                </c:pt>
                <c:pt idx="1371">
                  <c:v>-107.08333333333357</c:v>
                </c:pt>
                <c:pt idx="1372">
                  <c:v>0</c:v>
                </c:pt>
                <c:pt idx="1373">
                  <c:v>-89.236111111111114</c:v>
                </c:pt>
                <c:pt idx="1374">
                  <c:v>-285.55555555555452</c:v>
                </c:pt>
                <c:pt idx="1375">
                  <c:v>-535.41666666666663</c:v>
                </c:pt>
                <c:pt idx="1376">
                  <c:v>-963.75000000000102</c:v>
                </c:pt>
                <c:pt idx="1377">
                  <c:v>-1570.5555555555552</c:v>
                </c:pt>
                <c:pt idx="1378">
                  <c:v>-1891.8055555555545</c:v>
                </c:pt>
                <c:pt idx="1379">
                  <c:v>-1891.8055555555557</c:v>
                </c:pt>
                <c:pt idx="1380">
                  <c:v>-1891.8055555555557</c:v>
                </c:pt>
                <c:pt idx="1381">
                  <c:v>-1356.3888888888885</c:v>
                </c:pt>
                <c:pt idx="1382">
                  <c:v>-53.541666666666785</c:v>
                </c:pt>
                <c:pt idx="1383">
                  <c:v>999.444444444444</c:v>
                </c:pt>
                <c:pt idx="1384">
                  <c:v>1124.3750000000002</c:v>
                </c:pt>
                <c:pt idx="1385">
                  <c:v>678.19444444444514</c:v>
                </c:pt>
                <c:pt idx="1386">
                  <c:v>356.94444444444446</c:v>
                </c:pt>
                <c:pt idx="1387">
                  <c:v>481.8749999999992</c:v>
                </c:pt>
                <c:pt idx="1388">
                  <c:v>874.51388888888869</c:v>
                </c:pt>
                <c:pt idx="1389">
                  <c:v>1267.1527777777781</c:v>
                </c:pt>
                <c:pt idx="1390">
                  <c:v>1374.2361111111115</c:v>
                </c:pt>
                <c:pt idx="1391">
                  <c:v>1124.3749999999993</c:v>
                </c:pt>
                <c:pt idx="1392">
                  <c:v>731.73611111111006</c:v>
                </c:pt>
                <c:pt idx="1393">
                  <c:v>374.79166666666691</c:v>
                </c:pt>
                <c:pt idx="1394">
                  <c:v>107.08333333333357</c:v>
                </c:pt>
                <c:pt idx="1395">
                  <c:v>-35.694444444443683</c:v>
                </c:pt>
                <c:pt idx="1396">
                  <c:v>-142.77777777777726</c:v>
                </c:pt>
                <c:pt idx="1397">
                  <c:v>-267.70833333333331</c:v>
                </c:pt>
                <c:pt idx="1398">
                  <c:v>-356.94444444444446</c:v>
                </c:pt>
                <c:pt idx="1399">
                  <c:v>-446.18055555555554</c:v>
                </c:pt>
                <c:pt idx="1400">
                  <c:v>-535.41666666666663</c:v>
                </c:pt>
                <c:pt idx="1401">
                  <c:v>-588.95833333333405</c:v>
                </c:pt>
                <c:pt idx="1402">
                  <c:v>-696.04166666666629</c:v>
                </c:pt>
                <c:pt idx="1403">
                  <c:v>-999.44444444444457</c:v>
                </c:pt>
                <c:pt idx="1404">
                  <c:v>-1552.7083333333337</c:v>
                </c:pt>
                <c:pt idx="1405">
                  <c:v>-1891.8055555555552</c:v>
                </c:pt>
                <c:pt idx="1406">
                  <c:v>-1588.4027777777776</c:v>
                </c:pt>
                <c:pt idx="1407">
                  <c:v>-767.43055555555566</c:v>
                </c:pt>
                <c:pt idx="1408">
                  <c:v>-53.541666666666785</c:v>
                </c:pt>
                <c:pt idx="1409">
                  <c:v>107.08333333333357</c:v>
                </c:pt>
                <c:pt idx="1410">
                  <c:v>17.847222222221841</c:v>
                </c:pt>
                <c:pt idx="1411">
                  <c:v>-71.38888888888863</c:v>
                </c:pt>
                <c:pt idx="1412">
                  <c:v>-124.93055555555543</c:v>
                </c:pt>
                <c:pt idx="1413">
                  <c:v>-53.541666666666785</c:v>
                </c:pt>
                <c:pt idx="1414">
                  <c:v>267.70833333333331</c:v>
                </c:pt>
                <c:pt idx="1415">
                  <c:v>767.43055555555566</c:v>
                </c:pt>
                <c:pt idx="1416">
                  <c:v>1177.9166666666663</c:v>
                </c:pt>
                <c:pt idx="1417">
                  <c:v>1302.8472222222215</c:v>
                </c:pt>
                <c:pt idx="1418">
                  <c:v>1088.6805555555559</c:v>
                </c:pt>
                <c:pt idx="1419">
                  <c:v>588.95833333333405</c:v>
                </c:pt>
                <c:pt idx="1420">
                  <c:v>0</c:v>
                </c:pt>
                <c:pt idx="1421">
                  <c:v>-606.80555555555657</c:v>
                </c:pt>
                <c:pt idx="1422">
                  <c:v>-999.44444444444457</c:v>
                </c:pt>
                <c:pt idx="1423">
                  <c:v>-713.88888888888891</c:v>
                </c:pt>
                <c:pt idx="1424">
                  <c:v>-124.93055555555479</c:v>
                </c:pt>
                <c:pt idx="1425">
                  <c:v>356.94444444444446</c:v>
                </c:pt>
                <c:pt idx="1426">
                  <c:v>874.51388888888869</c:v>
                </c:pt>
                <c:pt idx="1427">
                  <c:v>981.59722222222217</c:v>
                </c:pt>
                <c:pt idx="1428">
                  <c:v>535.41666666666663</c:v>
                </c:pt>
                <c:pt idx="1429">
                  <c:v>17.847222222222474</c:v>
                </c:pt>
                <c:pt idx="1430">
                  <c:v>-428.33333333333309</c:v>
                </c:pt>
                <c:pt idx="1431">
                  <c:v>-945.90277777777726</c:v>
                </c:pt>
                <c:pt idx="1432">
                  <c:v>-1570.5555555555557</c:v>
                </c:pt>
                <c:pt idx="1433">
                  <c:v>-1891.8055555555557</c:v>
                </c:pt>
                <c:pt idx="1434">
                  <c:v>-1909.6527777777776</c:v>
                </c:pt>
                <c:pt idx="1435">
                  <c:v>-1231.458333333333</c:v>
                </c:pt>
                <c:pt idx="1436">
                  <c:v>-160.6250000000004</c:v>
                </c:pt>
                <c:pt idx="1437">
                  <c:v>356.94444444444446</c:v>
                </c:pt>
                <c:pt idx="1438">
                  <c:v>410.4861111111112</c:v>
                </c:pt>
                <c:pt idx="1439">
                  <c:v>178.47222222222223</c:v>
                </c:pt>
                <c:pt idx="1440">
                  <c:v>-107.08333333333357</c:v>
                </c:pt>
                <c:pt idx="1441">
                  <c:v>-446.18055555555554</c:v>
                </c:pt>
                <c:pt idx="1442">
                  <c:v>-553.26388888888846</c:v>
                </c:pt>
                <c:pt idx="1443">
                  <c:v>-285.55555555555577</c:v>
                </c:pt>
                <c:pt idx="1444">
                  <c:v>0</c:v>
                </c:pt>
                <c:pt idx="1445">
                  <c:v>89.236111111111114</c:v>
                </c:pt>
                <c:pt idx="1446">
                  <c:v>-71.388888888889269</c:v>
                </c:pt>
                <c:pt idx="1447">
                  <c:v>-624.65277777777771</c:v>
                </c:pt>
                <c:pt idx="1448">
                  <c:v>-1427.7777777777776</c:v>
                </c:pt>
                <c:pt idx="1449">
                  <c:v>-1856.1111111111111</c:v>
                </c:pt>
                <c:pt idx="1450">
                  <c:v>-1552.7083333333335</c:v>
                </c:pt>
                <c:pt idx="1451">
                  <c:v>-820.97222222222217</c:v>
                </c:pt>
                <c:pt idx="1452">
                  <c:v>-214.16666666666666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392.63888888888891</c:v>
                </c:pt>
                <c:pt idx="1479">
                  <c:v>785.27777777777783</c:v>
                </c:pt>
                <c:pt idx="1480">
                  <c:v>731.73611111111109</c:v>
                </c:pt>
                <c:pt idx="1481">
                  <c:v>624.65277777777771</c:v>
                </c:pt>
                <c:pt idx="1482">
                  <c:v>517.56944444444434</c:v>
                </c:pt>
                <c:pt idx="1483">
                  <c:v>446.18055555555554</c:v>
                </c:pt>
                <c:pt idx="1484">
                  <c:v>410.4861111111112</c:v>
                </c:pt>
                <c:pt idx="1485">
                  <c:v>446.18055555555554</c:v>
                </c:pt>
                <c:pt idx="1486">
                  <c:v>571.11111111111097</c:v>
                </c:pt>
                <c:pt idx="1487">
                  <c:v>731.73611111111109</c:v>
                </c:pt>
                <c:pt idx="1488">
                  <c:v>910.20833333333348</c:v>
                </c:pt>
                <c:pt idx="1489">
                  <c:v>1088.6805555555559</c:v>
                </c:pt>
                <c:pt idx="1490">
                  <c:v>1231.458333333333</c:v>
                </c:pt>
                <c:pt idx="1491">
                  <c:v>1320.6944444444441</c:v>
                </c:pt>
                <c:pt idx="1492">
                  <c:v>1320.6944444444448</c:v>
                </c:pt>
                <c:pt idx="1493">
                  <c:v>1249.3055555555554</c:v>
                </c:pt>
                <c:pt idx="1494">
                  <c:v>1160.0694444444446</c:v>
                </c:pt>
                <c:pt idx="1495">
                  <c:v>1035.1388888888885</c:v>
                </c:pt>
                <c:pt idx="1496">
                  <c:v>910.20833333333348</c:v>
                </c:pt>
                <c:pt idx="1497">
                  <c:v>785.27777777777885</c:v>
                </c:pt>
                <c:pt idx="1498">
                  <c:v>642.49999999999898</c:v>
                </c:pt>
                <c:pt idx="1499">
                  <c:v>499.72222222222172</c:v>
                </c:pt>
                <c:pt idx="1500">
                  <c:v>356.94444444444446</c:v>
                </c:pt>
                <c:pt idx="1501">
                  <c:v>285.55555555555577</c:v>
                </c:pt>
                <c:pt idx="1502">
                  <c:v>249.86111111111211</c:v>
                </c:pt>
                <c:pt idx="1503">
                  <c:v>232.01388888888837</c:v>
                </c:pt>
                <c:pt idx="1504">
                  <c:v>232.01388888888837</c:v>
                </c:pt>
                <c:pt idx="1505">
                  <c:v>196.31944444444471</c:v>
                </c:pt>
                <c:pt idx="1506">
                  <c:v>178.47222222222223</c:v>
                </c:pt>
                <c:pt idx="1507">
                  <c:v>196.31944444444471</c:v>
                </c:pt>
                <c:pt idx="1508">
                  <c:v>232.01388888888837</c:v>
                </c:pt>
                <c:pt idx="1509">
                  <c:v>285.55555555555577</c:v>
                </c:pt>
                <c:pt idx="1510">
                  <c:v>392.63888888888943</c:v>
                </c:pt>
                <c:pt idx="1511">
                  <c:v>535.41666666666663</c:v>
                </c:pt>
                <c:pt idx="1512">
                  <c:v>678.19444444444389</c:v>
                </c:pt>
                <c:pt idx="1513">
                  <c:v>803.125</c:v>
                </c:pt>
                <c:pt idx="1514">
                  <c:v>856.66666666666617</c:v>
                </c:pt>
                <c:pt idx="1515">
                  <c:v>803.125</c:v>
                </c:pt>
                <c:pt idx="1516">
                  <c:v>642.50000000000159</c:v>
                </c:pt>
                <c:pt idx="1517">
                  <c:v>481.87500000000051</c:v>
                </c:pt>
                <c:pt idx="1518">
                  <c:v>356.94444444444446</c:v>
                </c:pt>
                <c:pt idx="1519">
                  <c:v>267.70833333333331</c:v>
                </c:pt>
                <c:pt idx="1520">
                  <c:v>196.31944444444343</c:v>
                </c:pt>
                <c:pt idx="1521">
                  <c:v>124.93055555555352</c:v>
                </c:pt>
                <c:pt idx="1522">
                  <c:v>35.694444444444947</c:v>
                </c:pt>
                <c:pt idx="1523">
                  <c:v>-89.236111111111114</c:v>
                </c:pt>
                <c:pt idx="1524">
                  <c:v>-267.70833333333331</c:v>
                </c:pt>
                <c:pt idx="1525">
                  <c:v>-499.72222222222172</c:v>
                </c:pt>
                <c:pt idx="1526">
                  <c:v>-696.04166666666765</c:v>
                </c:pt>
                <c:pt idx="1527">
                  <c:v>-820.97222222222115</c:v>
                </c:pt>
                <c:pt idx="1528">
                  <c:v>-820.97222222222115</c:v>
                </c:pt>
                <c:pt idx="1529">
                  <c:v>-713.88888888888891</c:v>
                </c:pt>
                <c:pt idx="1530">
                  <c:v>-553.26388888888914</c:v>
                </c:pt>
                <c:pt idx="1531">
                  <c:v>-356.94444444444446</c:v>
                </c:pt>
                <c:pt idx="1532">
                  <c:v>-160.62499999999974</c:v>
                </c:pt>
                <c:pt idx="1533">
                  <c:v>35.694444444443683</c:v>
                </c:pt>
                <c:pt idx="1534">
                  <c:v>249.86111111111086</c:v>
                </c:pt>
                <c:pt idx="1535">
                  <c:v>499.72222222222297</c:v>
                </c:pt>
                <c:pt idx="1536">
                  <c:v>749.58333333333258</c:v>
                </c:pt>
                <c:pt idx="1537">
                  <c:v>928.05555555555611</c:v>
                </c:pt>
                <c:pt idx="1538">
                  <c:v>1070.8333333333333</c:v>
                </c:pt>
                <c:pt idx="1539">
                  <c:v>1160.0694444444446</c:v>
                </c:pt>
                <c:pt idx="1540">
                  <c:v>1213.6111111111131</c:v>
                </c:pt>
                <c:pt idx="1541">
                  <c:v>1231.4583333333319</c:v>
                </c:pt>
                <c:pt idx="1542">
                  <c:v>1160.0694444444446</c:v>
                </c:pt>
                <c:pt idx="1543">
                  <c:v>999.44444444444594</c:v>
                </c:pt>
                <c:pt idx="1544">
                  <c:v>731.73611111111006</c:v>
                </c:pt>
                <c:pt idx="1545">
                  <c:v>464.02777777777675</c:v>
                </c:pt>
                <c:pt idx="1546">
                  <c:v>285.55555555555452</c:v>
                </c:pt>
                <c:pt idx="1547">
                  <c:v>178.47222222222223</c:v>
                </c:pt>
                <c:pt idx="1548">
                  <c:v>160.62500000000099</c:v>
                </c:pt>
                <c:pt idx="1549">
                  <c:v>178.47222222222223</c:v>
                </c:pt>
                <c:pt idx="1550">
                  <c:v>214.16666666666714</c:v>
                </c:pt>
                <c:pt idx="1551">
                  <c:v>249.86111111111211</c:v>
                </c:pt>
                <c:pt idx="1552">
                  <c:v>267.70833333333331</c:v>
                </c:pt>
                <c:pt idx="1553">
                  <c:v>267.70833333333331</c:v>
                </c:pt>
                <c:pt idx="1554">
                  <c:v>267.70833333333331</c:v>
                </c:pt>
                <c:pt idx="1555">
                  <c:v>303.40277777777573</c:v>
                </c:pt>
                <c:pt idx="1556">
                  <c:v>356.94444444444446</c:v>
                </c:pt>
                <c:pt idx="1557">
                  <c:v>410.48611111111313</c:v>
                </c:pt>
                <c:pt idx="1558">
                  <c:v>481.87500000000051</c:v>
                </c:pt>
                <c:pt idx="1559">
                  <c:v>553.26388888888789</c:v>
                </c:pt>
                <c:pt idx="1560">
                  <c:v>571.11111111110904</c:v>
                </c:pt>
                <c:pt idx="1561">
                  <c:v>571.11111111111154</c:v>
                </c:pt>
                <c:pt idx="1562">
                  <c:v>571.11111111111154</c:v>
                </c:pt>
                <c:pt idx="1563">
                  <c:v>588.9583333333328</c:v>
                </c:pt>
                <c:pt idx="1564">
                  <c:v>606.80555555555657</c:v>
                </c:pt>
                <c:pt idx="1565">
                  <c:v>606.80555555555657</c:v>
                </c:pt>
                <c:pt idx="1566">
                  <c:v>624.65277777777771</c:v>
                </c:pt>
                <c:pt idx="1567">
                  <c:v>606.80555555555406</c:v>
                </c:pt>
                <c:pt idx="1568">
                  <c:v>553.26388888888789</c:v>
                </c:pt>
                <c:pt idx="1569">
                  <c:v>517.56944444444548</c:v>
                </c:pt>
                <c:pt idx="1570">
                  <c:v>481.87500000000051</c:v>
                </c:pt>
                <c:pt idx="1571">
                  <c:v>446.18055555555554</c:v>
                </c:pt>
                <c:pt idx="1572">
                  <c:v>410.48611111111057</c:v>
                </c:pt>
                <c:pt idx="1573">
                  <c:v>339.09722222222064</c:v>
                </c:pt>
                <c:pt idx="1574">
                  <c:v>249.86111111111211</c:v>
                </c:pt>
                <c:pt idx="1575">
                  <c:v>178.47222222222223</c:v>
                </c:pt>
                <c:pt idx="1576">
                  <c:v>89.236111111111114</c:v>
                </c:pt>
                <c:pt idx="1577">
                  <c:v>0</c:v>
                </c:pt>
                <c:pt idx="1578">
                  <c:v>-71.388888888889895</c:v>
                </c:pt>
                <c:pt idx="1579">
                  <c:v>-107.08333333333231</c:v>
                </c:pt>
                <c:pt idx="1580">
                  <c:v>-142.77777777777726</c:v>
                </c:pt>
                <c:pt idx="1581">
                  <c:v>-160.62500000000099</c:v>
                </c:pt>
                <c:pt idx="1582">
                  <c:v>-178.47222222222223</c:v>
                </c:pt>
                <c:pt idx="1583">
                  <c:v>-232.01388888888837</c:v>
                </c:pt>
                <c:pt idx="1584">
                  <c:v>-267.70833333333331</c:v>
                </c:pt>
                <c:pt idx="1585">
                  <c:v>-303.40277777777828</c:v>
                </c:pt>
                <c:pt idx="1586">
                  <c:v>-339.09722222222325</c:v>
                </c:pt>
                <c:pt idx="1587">
                  <c:v>-356.94444444444446</c:v>
                </c:pt>
                <c:pt idx="1588">
                  <c:v>-339.09722222222064</c:v>
                </c:pt>
                <c:pt idx="1589">
                  <c:v>-285.55555555555452</c:v>
                </c:pt>
                <c:pt idx="1590">
                  <c:v>-232.01388888888837</c:v>
                </c:pt>
                <c:pt idx="1591">
                  <c:v>-178.47222222222223</c:v>
                </c:pt>
                <c:pt idx="1592">
                  <c:v>-142.77777777777979</c:v>
                </c:pt>
                <c:pt idx="1593">
                  <c:v>-107.08333333333231</c:v>
                </c:pt>
                <c:pt idx="1594">
                  <c:v>-71.388888888887365</c:v>
                </c:pt>
                <c:pt idx="1595">
                  <c:v>-107.08333333333486</c:v>
                </c:pt>
                <c:pt idx="1596">
                  <c:v>-142.77777777777726</c:v>
                </c:pt>
                <c:pt idx="1597">
                  <c:v>-196.31944444444343</c:v>
                </c:pt>
                <c:pt idx="1598">
                  <c:v>-267.70833333333331</c:v>
                </c:pt>
                <c:pt idx="1599">
                  <c:v>-303.40277777777828</c:v>
                </c:pt>
                <c:pt idx="1600">
                  <c:v>-339.09722222222325</c:v>
                </c:pt>
                <c:pt idx="1601">
                  <c:v>-356.94444444444446</c:v>
                </c:pt>
                <c:pt idx="1602">
                  <c:v>-321.24999999999949</c:v>
                </c:pt>
                <c:pt idx="1603">
                  <c:v>-249.86111111111211</c:v>
                </c:pt>
                <c:pt idx="1604">
                  <c:v>-196.31944444444596</c:v>
                </c:pt>
                <c:pt idx="1605">
                  <c:v>-124.93055555555352</c:v>
                </c:pt>
                <c:pt idx="1606">
                  <c:v>-71.388888888887365</c:v>
                </c:pt>
                <c:pt idx="1607">
                  <c:v>-35.694444444444947</c:v>
                </c:pt>
                <c:pt idx="1608">
                  <c:v>0</c:v>
                </c:pt>
                <c:pt idx="1609">
                  <c:v>35.694444444444947</c:v>
                </c:pt>
                <c:pt idx="1610">
                  <c:v>53.541666666666153</c:v>
                </c:pt>
                <c:pt idx="1611">
                  <c:v>71.388888888887365</c:v>
                </c:pt>
                <c:pt idx="1612">
                  <c:v>124.93055555555605</c:v>
                </c:pt>
                <c:pt idx="1613">
                  <c:v>178.47222222222223</c:v>
                </c:pt>
                <c:pt idx="1614">
                  <c:v>232.01388888888837</c:v>
                </c:pt>
                <c:pt idx="1615">
                  <c:v>285.55555555555708</c:v>
                </c:pt>
                <c:pt idx="1616">
                  <c:v>356.94444444444446</c:v>
                </c:pt>
                <c:pt idx="1617">
                  <c:v>410.48611111111057</c:v>
                </c:pt>
                <c:pt idx="1618">
                  <c:v>446.18055555555554</c:v>
                </c:pt>
                <c:pt idx="1619">
                  <c:v>428.33333333333184</c:v>
                </c:pt>
                <c:pt idx="1620">
                  <c:v>374.79166666666561</c:v>
                </c:pt>
                <c:pt idx="1621">
                  <c:v>321.25000000000199</c:v>
                </c:pt>
                <c:pt idx="1622">
                  <c:v>249.86111111111211</c:v>
                </c:pt>
                <c:pt idx="1623">
                  <c:v>142.77777777777726</c:v>
                </c:pt>
                <c:pt idx="1624">
                  <c:v>17.847222222221205</c:v>
                </c:pt>
                <c:pt idx="1625">
                  <c:v>-89.236111111111114</c:v>
                </c:pt>
                <c:pt idx="1626">
                  <c:v>-249.86111111110958</c:v>
                </c:pt>
                <c:pt idx="1627">
                  <c:v>-428.33333333333428</c:v>
                </c:pt>
                <c:pt idx="1628">
                  <c:v>-571.11111111111154</c:v>
                </c:pt>
                <c:pt idx="1629">
                  <c:v>-660.34722222222274</c:v>
                </c:pt>
                <c:pt idx="1630">
                  <c:v>-660.34722222222274</c:v>
                </c:pt>
                <c:pt idx="1631">
                  <c:v>-553.26388888888789</c:v>
                </c:pt>
                <c:pt idx="1632">
                  <c:v>-392.63888888888943</c:v>
                </c:pt>
                <c:pt idx="1633">
                  <c:v>-214.16666666666714</c:v>
                </c:pt>
                <c:pt idx="1634">
                  <c:v>-71.388888888887365</c:v>
                </c:pt>
                <c:pt idx="1635">
                  <c:v>-17.847222222221205</c:v>
                </c:pt>
                <c:pt idx="1636">
                  <c:v>-17.847222222223742</c:v>
                </c:pt>
                <c:pt idx="1637">
                  <c:v>-71.388888888889895</c:v>
                </c:pt>
                <c:pt idx="1638">
                  <c:v>-124.93055555555352</c:v>
                </c:pt>
                <c:pt idx="1639">
                  <c:v>-160.62499999999847</c:v>
                </c:pt>
                <c:pt idx="1640">
                  <c:v>-160.62500000000099</c:v>
                </c:pt>
                <c:pt idx="1641">
                  <c:v>-107.08333333333486</c:v>
                </c:pt>
                <c:pt idx="1642">
                  <c:v>-17.847222222221205</c:v>
                </c:pt>
                <c:pt idx="1643">
                  <c:v>107.08333333333486</c:v>
                </c:pt>
                <c:pt idx="1644">
                  <c:v>214.16666666666461</c:v>
                </c:pt>
                <c:pt idx="1645">
                  <c:v>303.40277777777573</c:v>
                </c:pt>
                <c:pt idx="1646">
                  <c:v>374.79166666666816</c:v>
                </c:pt>
                <c:pt idx="1647">
                  <c:v>428.33333333333428</c:v>
                </c:pt>
                <c:pt idx="1648">
                  <c:v>481.87500000000051</c:v>
                </c:pt>
                <c:pt idx="1649">
                  <c:v>499.72222222222172</c:v>
                </c:pt>
                <c:pt idx="1650">
                  <c:v>499.72222222222172</c:v>
                </c:pt>
                <c:pt idx="1651">
                  <c:v>464.02777777777925</c:v>
                </c:pt>
                <c:pt idx="1652">
                  <c:v>410.48611111111057</c:v>
                </c:pt>
                <c:pt idx="1653">
                  <c:v>374.79166666666561</c:v>
                </c:pt>
                <c:pt idx="1654">
                  <c:v>321.24999999999949</c:v>
                </c:pt>
                <c:pt idx="1655">
                  <c:v>285.55555555555452</c:v>
                </c:pt>
                <c:pt idx="1656">
                  <c:v>285.55555555555708</c:v>
                </c:pt>
                <c:pt idx="1657">
                  <c:v>285.55555555555708</c:v>
                </c:pt>
                <c:pt idx="1658">
                  <c:v>285.55555555555452</c:v>
                </c:pt>
                <c:pt idx="1659">
                  <c:v>285.55555555555452</c:v>
                </c:pt>
                <c:pt idx="1660">
                  <c:v>285.55555555555452</c:v>
                </c:pt>
                <c:pt idx="1661">
                  <c:v>267.70833333333331</c:v>
                </c:pt>
                <c:pt idx="1662">
                  <c:v>267.70833333333331</c:v>
                </c:pt>
                <c:pt idx="1663">
                  <c:v>267.70833333333331</c:v>
                </c:pt>
                <c:pt idx="1664">
                  <c:v>232.0138888888909</c:v>
                </c:pt>
                <c:pt idx="1665">
                  <c:v>214.16666666666714</c:v>
                </c:pt>
                <c:pt idx="1666">
                  <c:v>178.47222222222223</c:v>
                </c:pt>
                <c:pt idx="1667">
                  <c:v>142.77777777777726</c:v>
                </c:pt>
                <c:pt idx="1668">
                  <c:v>124.93055555555352</c:v>
                </c:pt>
                <c:pt idx="1669">
                  <c:v>107.08333333333486</c:v>
                </c:pt>
                <c:pt idx="1670">
                  <c:v>89.236111111111114</c:v>
                </c:pt>
                <c:pt idx="1671">
                  <c:v>53.541666666666153</c:v>
                </c:pt>
                <c:pt idx="1672">
                  <c:v>35.694444444444947</c:v>
                </c:pt>
                <c:pt idx="1673">
                  <c:v>35.694444444444947</c:v>
                </c:pt>
                <c:pt idx="1674">
                  <c:v>17.847222222223742</c:v>
                </c:pt>
                <c:pt idx="1675">
                  <c:v>0</c:v>
                </c:pt>
                <c:pt idx="1676">
                  <c:v>-17.847222222223742</c:v>
                </c:pt>
                <c:pt idx="1677">
                  <c:v>-53.541666666668696</c:v>
                </c:pt>
                <c:pt idx="1678">
                  <c:v>-89.236111111111114</c:v>
                </c:pt>
                <c:pt idx="1679">
                  <c:v>-107.08333333333231</c:v>
                </c:pt>
                <c:pt idx="1680">
                  <c:v>-107.08333333333231</c:v>
                </c:pt>
                <c:pt idx="1681">
                  <c:v>-71.388888888889895</c:v>
                </c:pt>
                <c:pt idx="1682">
                  <c:v>-17.847222222223742</c:v>
                </c:pt>
                <c:pt idx="1683">
                  <c:v>35.694444444444947</c:v>
                </c:pt>
                <c:pt idx="1684">
                  <c:v>107.08333333333486</c:v>
                </c:pt>
                <c:pt idx="1685">
                  <c:v>142.77777777777726</c:v>
                </c:pt>
                <c:pt idx="1686">
                  <c:v>142.77777777777726</c:v>
                </c:pt>
                <c:pt idx="1687">
                  <c:v>142.77777777777979</c:v>
                </c:pt>
                <c:pt idx="1688">
                  <c:v>107.08333333333231</c:v>
                </c:pt>
                <c:pt idx="1689">
                  <c:v>71.388888888887365</c:v>
                </c:pt>
                <c:pt idx="1690">
                  <c:v>53.541666666668696</c:v>
                </c:pt>
                <c:pt idx="1691">
                  <c:v>35.694444444444947</c:v>
                </c:pt>
                <c:pt idx="1692">
                  <c:v>35.694444444442411</c:v>
                </c:pt>
                <c:pt idx="1693">
                  <c:v>35.694444444442411</c:v>
                </c:pt>
                <c:pt idx="1694">
                  <c:v>35.694444444447484</c:v>
                </c:pt>
                <c:pt idx="1695">
                  <c:v>35.694444444447484</c:v>
                </c:pt>
                <c:pt idx="1696">
                  <c:v>35.694444444442411</c:v>
                </c:pt>
                <c:pt idx="1697">
                  <c:v>35.694444444442411</c:v>
                </c:pt>
                <c:pt idx="1698">
                  <c:v>17.847222222221205</c:v>
                </c:pt>
                <c:pt idx="1699">
                  <c:v>-17.847222222221205</c:v>
                </c:pt>
                <c:pt idx="1700">
                  <c:v>-53.541666666663623</c:v>
                </c:pt>
                <c:pt idx="1701">
                  <c:v>-71.388888888889895</c:v>
                </c:pt>
                <c:pt idx="1702">
                  <c:v>-71.388888888889895</c:v>
                </c:pt>
                <c:pt idx="1703">
                  <c:v>-89.236111111111114</c:v>
                </c:pt>
                <c:pt idx="1704">
                  <c:v>-89.236111111111114</c:v>
                </c:pt>
                <c:pt idx="1705">
                  <c:v>-71.388888888887365</c:v>
                </c:pt>
                <c:pt idx="1706">
                  <c:v>-71.388888888889895</c:v>
                </c:pt>
                <c:pt idx="1707">
                  <c:v>-53.541666666666153</c:v>
                </c:pt>
                <c:pt idx="1708">
                  <c:v>-35.694444444444947</c:v>
                </c:pt>
                <c:pt idx="1709">
                  <c:v>-35.694444444444947</c:v>
                </c:pt>
                <c:pt idx="1710">
                  <c:v>0</c:v>
                </c:pt>
                <c:pt idx="1711">
                  <c:v>35.694444444444947</c:v>
                </c:pt>
                <c:pt idx="1712">
                  <c:v>53.541666666666153</c:v>
                </c:pt>
                <c:pt idx="1713">
                  <c:v>89.236111111111114</c:v>
                </c:pt>
                <c:pt idx="1714">
                  <c:v>107.08333333333486</c:v>
                </c:pt>
                <c:pt idx="1715">
                  <c:v>124.93055555555352</c:v>
                </c:pt>
                <c:pt idx="1716">
                  <c:v>142.77777777777726</c:v>
                </c:pt>
                <c:pt idx="1717">
                  <c:v>160.62500000000099</c:v>
                </c:pt>
                <c:pt idx="1718">
                  <c:v>178.47222222222223</c:v>
                </c:pt>
                <c:pt idx="1719">
                  <c:v>196.31944444444343</c:v>
                </c:pt>
                <c:pt idx="1720">
                  <c:v>196.31944444444343</c:v>
                </c:pt>
                <c:pt idx="1721">
                  <c:v>160.62500000000099</c:v>
                </c:pt>
                <c:pt idx="1722">
                  <c:v>107.08333333333231</c:v>
                </c:pt>
                <c:pt idx="1723">
                  <c:v>53.541666666668696</c:v>
                </c:pt>
                <c:pt idx="1724">
                  <c:v>0</c:v>
                </c:pt>
                <c:pt idx="1725">
                  <c:v>-107.08333333333739</c:v>
                </c:pt>
                <c:pt idx="1726">
                  <c:v>-249.86111111110705</c:v>
                </c:pt>
                <c:pt idx="1727">
                  <c:v>-410.48611111110807</c:v>
                </c:pt>
                <c:pt idx="1728">
                  <c:v>-588.95833333333542</c:v>
                </c:pt>
                <c:pt idx="1729">
                  <c:v>-767.43055555555759</c:v>
                </c:pt>
                <c:pt idx="1730">
                  <c:v>-874.51388888888994</c:v>
                </c:pt>
                <c:pt idx="1731">
                  <c:v>-910.20833333333223</c:v>
                </c:pt>
                <c:pt idx="1732">
                  <c:v>-910.20833333333223</c:v>
                </c:pt>
                <c:pt idx="1733">
                  <c:v>-874.51388888888994</c:v>
                </c:pt>
                <c:pt idx="1734">
                  <c:v>-838.81944444444491</c:v>
                </c:pt>
                <c:pt idx="1735">
                  <c:v>-820.97222222222115</c:v>
                </c:pt>
                <c:pt idx="1736">
                  <c:v>-838.81944444444491</c:v>
                </c:pt>
                <c:pt idx="1737">
                  <c:v>-838.81944444444491</c:v>
                </c:pt>
                <c:pt idx="1738">
                  <c:v>-820.97222222222115</c:v>
                </c:pt>
                <c:pt idx="1739">
                  <c:v>-785.27777777777624</c:v>
                </c:pt>
                <c:pt idx="1740">
                  <c:v>-696.04166666666765</c:v>
                </c:pt>
                <c:pt idx="1741">
                  <c:v>-571.11111111111154</c:v>
                </c:pt>
                <c:pt idx="1742">
                  <c:v>-481.87499999999795</c:v>
                </c:pt>
                <c:pt idx="1743">
                  <c:v>-428.33333333333428</c:v>
                </c:pt>
                <c:pt idx="1744">
                  <c:v>-374.79166666666816</c:v>
                </c:pt>
                <c:pt idx="1745">
                  <c:v>-356.94444444444446</c:v>
                </c:pt>
                <c:pt idx="1746">
                  <c:v>-356.94444444444446</c:v>
                </c:pt>
                <c:pt idx="1747">
                  <c:v>-321.24999999999949</c:v>
                </c:pt>
                <c:pt idx="1748">
                  <c:v>-285.55555555555452</c:v>
                </c:pt>
                <c:pt idx="1749">
                  <c:v>-249.86111111111211</c:v>
                </c:pt>
                <c:pt idx="1750">
                  <c:v>-196.31944444444596</c:v>
                </c:pt>
                <c:pt idx="1751">
                  <c:v>-178.47222222222223</c:v>
                </c:pt>
                <c:pt idx="1752">
                  <c:v>-178.47222222222223</c:v>
                </c:pt>
                <c:pt idx="1753">
                  <c:v>-178.47222222222223</c:v>
                </c:pt>
                <c:pt idx="1754">
                  <c:v>-178.47222222222223</c:v>
                </c:pt>
                <c:pt idx="1755">
                  <c:v>-178.47222222222223</c:v>
                </c:pt>
                <c:pt idx="1756">
                  <c:v>-178.47222222222223</c:v>
                </c:pt>
                <c:pt idx="1757">
                  <c:v>-196.31944444444343</c:v>
                </c:pt>
                <c:pt idx="1758">
                  <c:v>-196.31944444444343</c:v>
                </c:pt>
                <c:pt idx="1759">
                  <c:v>-196.31944444444343</c:v>
                </c:pt>
                <c:pt idx="1760">
                  <c:v>-214.16666666666714</c:v>
                </c:pt>
                <c:pt idx="1761">
                  <c:v>-214.16666666666714</c:v>
                </c:pt>
                <c:pt idx="1762">
                  <c:v>-214.16666666666714</c:v>
                </c:pt>
                <c:pt idx="1763">
                  <c:v>-214.16666666666714</c:v>
                </c:pt>
                <c:pt idx="1764">
                  <c:v>-232.01388888888837</c:v>
                </c:pt>
                <c:pt idx="1765">
                  <c:v>-285.55555555555452</c:v>
                </c:pt>
                <c:pt idx="1766">
                  <c:v>-392.63888888888943</c:v>
                </c:pt>
                <c:pt idx="1767">
                  <c:v>-535.41666666666663</c:v>
                </c:pt>
                <c:pt idx="1768">
                  <c:v>-713.88888888888891</c:v>
                </c:pt>
                <c:pt idx="1769">
                  <c:v>-910.20833333333485</c:v>
                </c:pt>
                <c:pt idx="1770">
                  <c:v>-1070.8333333333333</c:v>
                </c:pt>
                <c:pt idx="1771">
                  <c:v>-1142.2222222222208</c:v>
                </c:pt>
                <c:pt idx="1772">
                  <c:v>-1142.2222222222208</c:v>
                </c:pt>
                <c:pt idx="1773">
                  <c:v>-1106.5277777777783</c:v>
                </c:pt>
                <c:pt idx="1774">
                  <c:v>-1017.2916666666672</c:v>
                </c:pt>
                <c:pt idx="1775">
                  <c:v>-910.20833333333348</c:v>
                </c:pt>
                <c:pt idx="1776">
                  <c:v>-856.66666666666617</c:v>
                </c:pt>
                <c:pt idx="1777">
                  <c:v>-874.51388888888869</c:v>
                </c:pt>
                <c:pt idx="1778">
                  <c:v>-963.75000000000102</c:v>
                </c:pt>
                <c:pt idx="1779">
                  <c:v>-1106.5277777777783</c:v>
                </c:pt>
                <c:pt idx="1780">
                  <c:v>-1231.458333333333</c:v>
                </c:pt>
                <c:pt idx="1781">
                  <c:v>-1267.1527777777781</c:v>
                </c:pt>
                <c:pt idx="1782">
                  <c:v>-1195.763888888888</c:v>
                </c:pt>
                <c:pt idx="1783">
                  <c:v>-1052.9861111111109</c:v>
                </c:pt>
                <c:pt idx="1784">
                  <c:v>-874.51388888888926</c:v>
                </c:pt>
                <c:pt idx="1785">
                  <c:v>-749.58333333333326</c:v>
                </c:pt>
                <c:pt idx="1786">
                  <c:v>-696.04166666666708</c:v>
                </c:pt>
                <c:pt idx="1787">
                  <c:v>-678.19444444444457</c:v>
                </c:pt>
                <c:pt idx="1788">
                  <c:v>-696.04166666666629</c:v>
                </c:pt>
                <c:pt idx="1789">
                  <c:v>-767.43055555555566</c:v>
                </c:pt>
                <c:pt idx="1790">
                  <c:v>-892.36111111111109</c:v>
                </c:pt>
                <c:pt idx="1791">
                  <c:v>-1052.9861111111109</c:v>
                </c:pt>
                <c:pt idx="1792">
                  <c:v>-1213.6111111111113</c:v>
                </c:pt>
                <c:pt idx="1793">
                  <c:v>-1267.1527777777778</c:v>
                </c:pt>
                <c:pt idx="1794">
                  <c:v>-1552.7083333333333</c:v>
                </c:pt>
                <c:pt idx="1795">
                  <c:v>-928.05555555555554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DD-46F4-9BAA-800719186442}"/>
            </c:ext>
          </c:extLst>
        </c:ser>
        <c:ser>
          <c:idx val="1"/>
          <c:order val="1"/>
          <c:tx>
            <c:v>Rolling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3'!$L$4:$L$1804</c:f>
              <c:numCache>
                <c:formatCode>0.00</c:formatCode>
                <c:ptCount val="1801"/>
                <c:pt idx="0">
                  <c:v>138.66434999999998</c:v>
                </c:pt>
                <c:pt idx="1">
                  <c:v>138.66434999999998</c:v>
                </c:pt>
                <c:pt idx="2">
                  <c:v>138.66434999999998</c:v>
                </c:pt>
                <c:pt idx="3">
                  <c:v>138.66434999999998</c:v>
                </c:pt>
                <c:pt idx="4">
                  <c:v>138.66434999999998</c:v>
                </c:pt>
                <c:pt idx="5">
                  <c:v>138.66434999999998</c:v>
                </c:pt>
                <c:pt idx="6">
                  <c:v>138.66434999999998</c:v>
                </c:pt>
                <c:pt idx="7">
                  <c:v>138.66434999999998</c:v>
                </c:pt>
                <c:pt idx="8">
                  <c:v>138.66434999999998</c:v>
                </c:pt>
                <c:pt idx="9">
                  <c:v>138.66434999999998</c:v>
                </c:pt>
                <c:pt idx="10">
                  <c:v>138.66434999999998</c:v>
                </c:pt>
                <c:pt idx="11">
                  <c:v>138.66434999999998</c:v>
                </c:pt>
                <c:pt idx="12">
                  <c:v>138.66434999999998</c:v>
                </c:pt>
                <c:pt idx="13">
                  <c:v>138.66434999999998</c:v>
                </c:pt>
                <c:pt idx="14">
                  <c:v>138.66434999999998</c:v>
                </c:pt>
                <c:pt idx="15">
                  <c:v>138.66434999999998</c:v>
                </c:pt>
                <c:pt idx="16">
                  <c:v>138.66434999999998</c:v>
                </c:pt>
                <c:pt idx="17">
                  <c:v>138.66434999999998</c:v>
                </c:pt>
                <c:pt idx="18">
                  <c:v>138.66434999999998</c:v>
                </c:pt>
                <c:pt idx="19">
                  <c:v>138.66434999999998</c:v>
                </c:pt>
                <c:pt idx="20">
                  <c:v>138.66434999999998</c:v>
                </c:pt>
                <c:pt idx="21">
                  <c:v>138.66434999999998</c:v>
                </c:pt>
                <c:pt idx="22">
                  <c:v>138.66434999999998</c:v>
                </c:pt>
                <c:pt idx="23">
                  <c:v>138.66434999999998</c:v>
                </c:pt>
                <c:pt idx="24">
                  <c:v>138.66434999999998</c:v>
                </c:pt>
                <c:pt idx="25">
                  <c:v>138.66434999999998</c:v>
                </c:pt>
                <c:pt idx="26">
                  <c:v>138.66434999999998</c:v>
                </c:pt>
                <c:pt idx="27">
                  <c:v>138.66434999999998</c:v>
                </c:pt>
                <c:pt idx="28">
                  <c:v>138.66434999999998</c:v>
                </c:pt>
                <c:pt idx="29">
                  <c:v>138.66434999999998</c:v>
                </c:pt>
                <c:pt idx="30">
                  <c:v>138.66434999999998</c:v>
                </c:pt>
                <c:pt idx="31">
                  <c:v>138.66434999999998</c:v>
                </c:pt>
                <c:pt idx="32">
                  <c:v>138.66434999999998</c:v>
                </c:pt>
                <c:pt idx="33">
                  <c:v>138.66434999999998</c:v>
                </c:pt>
                <c:pt idx="34">
                  <c:v>138.66434999999998</c:v>
                </c:pt>
                <c:pt idx="35">
                  <c:v>138.66434999999998</c:v>
                </c:pt>
                <c:pt idx="36">
                  <c:v>138.66434999999998</c:v>
                </c:pt>
                <c:pt idx="37">
                  <c:v>138.66434999999998</c:v>
                </c:pt>
                <c:pt idx="38">
                  <c:v>138.66434999999998</c:v>
                </c:pt>
                <c:pt idx="39">
                  <c:v>138.66434999999998</c:v>
                </c:pt>
                <c:pt idx="40">
                  <c:v>138.66434999999998</c:v>
                </c:pt>
                <c:pt idx="41">
                  <c:v>138.66434999999998</c:v>
                </c:pt>
                <c:pt idx="42">
                  <c:v>138.66434999999998</c:v>
                </c:pt>
                <c:pt idx="43">
                  <c:v>138.66434999999998</c:v>
                </c:pt>
                <c:pt idx="44">
                  <c:v>138.66434999999998</c:v>
                </c:pt>
                <c:pt idx="45">
                  <c:v>138.66434999999998</c:v>
                </c:pt>
                <c:pt idx="46">
                  <c:v>138.66434999999998</c:v>
                </c:pt>
                <c:pt idx="47">
                  <c:v>138.66434999999998</c:v>
                </c:pt>
                <c:pt idx="48">
                  <c:v>138.66434999999998</c:v>
                </c:pt>
                <c:pt idx="49">
                  <c:v>138.66434999999998</c:v>
                </c:pt>
                <c:pt idx="50">
                  <c:v>138.66434999999998</c:v>
                </c:pt>
                <c:pt idx="51">
                  <c:v>138.66434999999998</c:v>
                </c:pt>
                <c:pt idx="52">
                  <c:v>138.66434999999998</c:v>
                </c:pt>
                <c:pt idx="53">
                  <c:v>138.66434999999998</c:v>
                </c:pt>
                <c:pt idx="54">
                  <c:v>138.66434999999998</c:v>
                </c:pt>
                <c:pt idx="55">
                  <c:v>138.66434999999998</c:v>
                </c:pt>
                <c:pt idx="56">
                  <c:v>138.66434999999998</c:v>
                </c:pt>
                <c:pt idx="57">
                  <c:v>138.66434999999998</c:v>
                </c:pt>
                <c:pt idx="58">
                  <c:v>138.66434999999998</c:v>
                </c:pt>
                <c:pt idx="59">
                  <c:v>138.66434999999998</c:v>
                </c:pt>
                <c:pt idx="60">
                  <c:v>138.66434999999998</c:v>
                </c:pt>
                <c:pt idx="61">
                  <c:v>138.66434999999998</c:v>
                </c:pt>
                <c:pt idx="62">
                  <c:v>138.66434999999998</c:v>
                </c:pt>
                <c:pt idx="63">
                  <c:v>138.66434999999998</c:v>
                </c:pt>
                <c:pt idx="64">
                  <c:v>138.66434999999998</c:v>
                </c:pt>
                <c:pt idx="65">
                  <c:v>138.66434999999998</c:v>
                </c:pt>
                <c:pt idx="66">
                  <c:v>138.66434999999998</c:v>
                </c:pt>
                <c:pt idx="67">
                  <c:v>138.66434999999998</c:v>
                </c:pt>
                <c:pt idx="68">
                  <c:v>138.66434999999998</c:v>
                </c:pt>
                <c:pt idx="69">
                  <c:v>138.66434999999998</c:v>
                </c:pt>
                <c:pt idx="70">
                  <c:v>138.66434999999998</c:v>
                </c:pt>
                <c:pt idx="71">
                  <c:v>138.66434999999998</c:v>
                </c:pt>
                <c:pt idx="72">
                  <c:v>138.66434999999998</c:v>
                </c:pt>
                <c:pt idx="73">
                  <c:v>138.66434999999998</c:v>
                </c:pt>
                <c:pt idx="74">
                  <c:v>138.66434999999998</c:v>
                </c:pt>
                <c:pt idx="75">
                  <c:v>138.66434999999998</c:v>
                </c:pt>
                <c:pt idx="76">
                  <c:v>138.66434999999998</c:v>
                </c:pt>
                <c:pt idx="77">
                  <c:v>138.66434999999998</c:v>
                </c:pt>
                <c:pt idx="78">
                  <c:v>138.66434999999998</c:v>
                </c:pt>
                <c:pt idx="79">
                  <c:v>138.66434999999998</c:v>
                </c:pt>
                <c:pt idx="80">
                  <c:v>138.66434999999998</c:v>
                </c:pt>
                <c:pt idx="81">
                  <c:v>138.66434999999998</c:v>
                </c:pt>
                <c:pt idx="82">
                  <c:v>138.66434999999998</c:v>
                </c:pt>
                <c:pt idx="83">
                  <c:v>138.66434999999998</c:v>
                </c:pt>
                <c:pt idx="84">
                  <c:v>138.66434999999998</c:v>
                </c:pt>
                <c:pt idx="85">
                  <c:v>138.66434999999998</c:v>
                </c:pt>
                <c:pt idx="86">
                  <c:v>138.66434999999998</c:v>
                </c:pt>
                <c:pt idx="87">
                  <c:v>138.66434999999998</c:v>
                </c:pt>
                <c:pt idx="88">
                  <c:v>138.66434999999998</c:v>
                </c:pt>
                <c:pt idx="89">
                  <c:v>138.66434999999998</c:v>
                </c:pt>
                <c:pt idx="90">
                  <c:v>138.66434999999998</c:v>
                </c:pt>
                <c:pt idx="91">
                  <c:v>138.66434999999998</c:v>
                </c:pt>
                <c:pt idx="92">
                  <c:v>138.66434999999998</c:v>
                </c:pt>
                <c:pt idx="93">
                  <c:v>138.66434999999998</c:v>
                </c:pt>
                <c:pt idx="94">
                  <c:v>138.66434999999998</c:v>
                </c:pt>
                <c:pt idx="95">
                  <c:v>138.66434999999998</c:v>
                </c:pt>
                <c:pt idx="96">
                  <c:v>138.66434999999998</c:v>
                </c:pt>
                <c:pt idx="97">
                  <c:v>138.66434999999998</c:v>
                </c:pt>
                <c:pt idx="98">
                  <c:v>138.66434999999998</c:v>
                </c:pt>
                <c:pt idx="99">
                  <c:v>138.66434999999998</c:v>
                </c:pt>
                <c:pt idx="100">
                  <c:v>138.66434999999998</c:v>
                </c:pt>
                <c:pt idx="101">
                  <c:v>138.66434999999998</c:v>
                </c:pt>
                <c:pt idx="102">
                  <c:v>138.66434999999998</c:v>
                </c:pt>
                <c:pt idx="103">
                  <c:v>138.66434999999998</c:v>
                </c:pt>
                <c:pt idx="104">
                  <c:v>138.66434999999998</c:v>
                </c:pt>
                <c:pt idx="105">
                  <c:v>138.66434999999998</c:v>
                </c:pt>
                <c:pt idx="106">
                  <c:v>138.66434999999998</c:v>
                </c:pt>
                <c:pt idx="107">
                  <c:v>138.66434999999998</c:v>
                </c:pt>
                <c:pt idx="108">
                  <c:v>138.66434999999998</c:v>
                </c:pt>
                <c:pt idx="109">
                  <c:v>138.66434999999998</c:v>
                </c:pt>
                <c:pt idx="110">
                  <c:v>138.66434999999998</c:v>
                </c:pt>
                <c:pt idx="111">
                  <c:v>138.66434999999998</c:v>
                </c:pt>
                <c:pt idx="112">
                  <c:v>138.66434999999998</c:v>
                </c:pt>
                <c:pt idx="113">
                  <c:v>138.66434999999998</c:v>
                </c:pt>
                <c:pt idx="114">
                  <c:v>138.66434999999998</c:v>
                </c:pt>
                <c:pt idx="115">
                  <c:v>138.66434999999998</c:v>
                </c:pt>
                <c:pt idx="116">
                  <c:v>138.66434999999998</c:v>
                </c:pt>
                <c:pt idx="117">
                  <c:v>138.66434999999998</c:v>
                </c:pt>
                <c:pt idx="118">
                  <c:v>138.66434999999998</c:v>
                </c:pt>
                <c:pt idx="119">
                  <c:v>138.66434999999998</c:v>
                </c:pt>
                <c:pt idx="120">
                  <c:v>138.66434999999998</c:v>
                </c:pt>
                <c:pt idx="121">
                  <c:v>138.66434999999998</c:v>
                </c:pt>
                <c:pt idx="122">
                  <c:v>138.66434999999998</c:v>
                </c:pt>
                <c:pt idx="123">
                  <c:v>138.66434999999998</c:v>
                </c:pt>
                <c:pt idx="124">
                  <c:v>138.66434999999998</c:v>
                </c:pt>
                <c:pt idx="125">
                  <c:v>138.66434999999998</c:v>
                </c:pt>
                <c:pt idx="126">
                  <c:v>138.66434999999998</c:v>
                </c:pt>
                <c:pt idx="127">
                  <c:v>138.66434999999998</c:v>
                </c:pt>
                <c:pt idx="128">
                  <c:v>138.66434999999998</c:v>
                </c:pt>
                <c:pt idx="129">
                  <c:v>138.66434999999998</c:v>
                </c:pt>
                <c:pt idx="130">
                  <c:v>138.66434999999998</c:v>
                </c:pt>
                <c:pt idx="131">
                  <c:v>138.66434999999998</c:v>
                </c:pt>
                <c:pt idx="132">
                  <c:v>138.66434999999998</c:v>
                </c:pt>
                <c:pt idx="133">
                  <c:v>138.66434999999998</c:v>
                </c:pt>
                <c:pt idx="134">
                  <c:v>138.66434999999998</c:v>
                </c:pt>
                <c:pt idx="135">
                  <c:v>138.66434999999998</c:v>
                </c:pt>
                <c:pt idx="136">
                  <c:v>138.66434999999998</c:v>
                </c:pt>
                <c:pt idx="137">
                  <c:v>138.66434999999998</c:v>
                </c:pt>
                <c:pt idx="138">
                  <c:v>138.66434999999998</c:v>
                </c:pt>
                <c:pt idx="139">
                  <c:v>138.66434999999998</c:v>
                </c:pt>
                <c:pt idx="140">
                  <c:v>138.66434999999998</c:v>
                </c:pt>
                <c:pt idx="141">
                  <c:v>138.66434999999998</c:v>
                </c:pt>
                <c:pt idx="142">
                  <c:v>138.66434999999998</c:v>
                </c:pt>
                <c:pt idx="143">
                  <c:v>138.66434999999998</c:v>
                </c:pt>
                <c:pt idx="144">
                  <c:v>138.66434999999998</c:v>
                </c:pt>
                <c:pt idx="145">
                  <c:v>138.66434999999998</c:v>
                </c:pt>
                <c:pt idx="146">
                  <c:v>138.66434999999998</c:v>
                </c:pt>
                <c:pt idx="147">
                  <c:v>138.66434999999998</c:v>
                </c:pt>
                <c:pt idx="148">
                  <c:v>138.66434999999998</c:v>
                </c:pt>
                <c:pt idx="149">
                  <c:v>138.66434999999998</c:v>
                </c:pt>
                <c:pt idx="150">
                  <c:v>138.66434999999998</c:v>
                </c:pt>
                <c:pt idx="151">
                  <c:v>138.66434999999998</c:v>
                </c:pt>
                <c:pt idx="152">
                  <c:v>138.66434999999998</c:v>
                </c:pt>
                <c:pt idx="153">
                  <c:v>138.66434999999998</c:v>
                </c:pt>
                <c:pt idx="154">
                  <c:v>138.66434999999998</c:v>
                </c:pt>
                <c:pt idx="155">
                  <c:v>138.66434999999998</c:v>
                </c:pt>
                <c:pt idx="156">
                  <c:v>138.66434999999998</c:v>
                </c:pt>
                <c:pt idx="157">
                  <c:v>138.66434999999998</c:v>
                </c:pt>
                <c:pt idx="158">
                  <c:v>138.66434999999998</c:v>
                </c:pt>
                <c:pt idx="159">
                  <c:v>138.66434999999998</c:v>
                </c:pt>
                <c:pt idx="160">
                  <c:v>138.66434999999998</c:v>
                </c:pt>
                <c:pt idx="161">
                  <c:v>138.66434999999998</c:v>
                </c:pt>
                <c:pt idx="162">
                  <c:v>138.66434999999998</c:v>
                </c:pt>
                <c:pt idx="163">
                  <c:v>138.66434999999998</c:v>
                </c:pt>
                <c:pt idx="164">
                  <c:v>138.66434999999998</c:v>
                </c:pt>
                <c:pt idx="165">
                  <c:v>138.66434999999998</c:v>
                </c:pt>
                <c:pt idx="166">
                  <c:v>138.66434999999998</c:v>
                </c:pt>
                <c:pt idx="167">
                  <c:v>138.66434999999998</c:v>
                </c:pt>
                <c:pt idx="168">
                  <c:v>138.66434999999998</c:v>
                </c:pt>
                <c:pt idx="169">
                  <c:v>138.66434999999998</c:v>
                </c:pt>
                <c:pt idx="170">
                  <c:v>138.66434999999998</c:v>
                </c:pt>
                <c:pt idx="171">
                  <c:v>138.66434999999998</c:v>
                </c:pt>
                <c:pt idx="172">
                  <c:v>138.66434999999998</c:v>
                </c:pt>
                <c:pt idx="173">
                  <c:v>138.66434999999998</c:v>
                </c:pt>
                <c:pt idx="174">
                  <c:v>138.66434999999998</c:v>
                </c:pt>
                <c:pt idx="175">
                  <c:v>138.66434999999998</c:v>
                </c:pt>
                <c:pt idx="176">
                  <c:v>138.66434999999998</c:v>
                </c:pt>
                <c:pt idx="177">
                  <c:v>138.66434999999998</c:v>
                </c:pt>
                <c:pt idx="178">
                  <c:v>138.66434999999998</c:v>
                </c:pt>
                <c:pt idx="179">
                  <c:v>138.66434999999998</c:v>
                </c:pt>
                <c:pt idx="180">
                  <c:v>138.66434999999998</c:v>
                </c:pt>
                <c:pt idx="181">
                  <c:v>138.66434999999998</c:v>
                </c:pt>
                <c:pt idx="182">
                  <c:v>138.66434999999998</c:v>
                </c:pt>
                <c:pt idx="183">
                  <c:v>138.66434999999998</c:v>
                </c:pt>
                <c:pt idx="184">
                  <c:v>138.66434999999998</c:v>
                </c:pt>
                <c:pt idx="185">
                  <c:v>138.66434999999998</c:v>
                </c:pt>
                <c:pt idx="186">
                  <c:v>138.66434999999998</c:v>
                </c:pt>
                <c:pt idx="187">
                  <c:v>138.66434999999998</c:v>
                </c:pt>
                <c:pt idx="188">
                  <c:v>138.66434999999998</c:v>
                </c:pt>
                <c:pt idx="189">
                  <c:v>138.66434999999998</c:v>
                </c:pt>
                <c:pt idx="190">
                  <c:v>138.66434999999998</c:v>
                </c:pt>
                <c:pt idx="191">
                  <c:v>138.66434999999998</c:v>
                </c:pt>
                <c:pt idx="192">
                  <c:v>138.66434999999998</c:v>
                </c:pt>
                <c:pt idx="193">
                  <c:v>138.66434999999998</c:v>
                </c:pt>
                <c:pt idx="194">
                  <c:v>138.66434999999998</c:v>
                </c:pt>
                <c:pt idx="195">
                  <c:v>138.66434999999998</c:v>
                </c:pt>
                <c:pt idx="196">
                  <c:v>138.66434999999998</c:v>
                </c:pt>
                <c:pt idx="197">
                  <c:v>138.66434999999998</c:v>
                </c:pt>
                <c:pt idx="198">
                  <c:v>138.66434999999998</c:v>
                </c:pt>
                <c:pt idx="199">
                  <c:v>138.66434999999998</c:v>
                </c:pt>
                <c:pt idx="200">
                  <c:v>138.66434999999998</c:v>
                </c:pt>
                <c:pt idx="201">
                  <c:v>138.66434999999998</c:v>
                </c:pt>
                <c:pt idx="202">
                  <c:v>138.66434999999998</c:v>
                </c:pt>
                <c:pt idx="203">
                  <c:v>138.66434999999998</c:v>
                </c:pt>
                <c:pt idx="204">
                  <c:v>138.66434999999998</c:v>
                </c:pt>
                <c:pt idx="205">
                  <c:v>138.66434999999998</c:v>
                </c:pt>
                <c:pt idx="206">
                  <c:v>138.66434999999998</c:v>
                </c:pt>
                <c:pt idx="207">
                  <c:v>138.66434999999998</c:v>
                </c:pt>
                <c:pt idx="208">
                  <c:v>138.66434999999998</c:v>
                </c:pt>
                <c:pt idx="209">
                  <c:v>138.66434999999998</c:v>
                </c:pt>
                <c:pt idx="210">
                  <c:v>138.66434999999998</c:v>
                </c:pt>
                <c:pt idx="211">
                  <c:v>138.66434999999998</c:v>
                </c:pt>
                <c:pt idx="212">
                  <c:v>138.66434999999998</c:v>
                </c:pt>
                <c:pt idx="213">
                  <c:v>138.66434999999998</c:v>
                </c:pt>
                <c:pt idx="214">
                  <c:v>138.66434999999998</c:v>
                </c:pt>
                <c:pt idx="215">
                  <c:v>138.66434999999998</c:v>
                </c:pt>
                <c:pt idx="216">
                  <c:v>138.66434999999998</c:v>
                </c:pt>
                <c:pt idx="217">
                  <c:v>138.66434999999998</c:v>
                </c:pt>
                <c:pt idx="218">
                  <c:v>138.66434999999998</c:v>
                </c:pt>
                <c:pt idx="219">
                  <c:v>138.66434999999998</c:v>
                </c:pt>
                <c:pt idx="220">
                  <c:v>138.66434999999998</c:v>
                </c:pt>
                <c:pt idx="221">
                  <c:v>138.66434999999998</c:v>
                </c:pt>
                <c:pt idx="222">
                  <c:v>138.66434999999998</c:v>
                </c:pt>
                <c:pt idx="223">
                  <c:v>138.66434999999998</c:v>
                </c:pt>
                <c:pt idx="224">
                  <c:v>138.66434999999998</c:v>
                </c:pt>
                <c:pt idx="225">
                  <c:v>138.66434999999998</c:v>
                </c:pt>
                <c:pt idx="226">
                  <c:v>138.66434999999998</c:v>
                </c:pt>
                <c:pt idx="227">
                  <c:v>138.66434999999998</c:v>
                </c:pt>
                <c:pt idx="228">
                  <c:v>138.66434999999998</c:v>
                </c:pt>
                <c:pt idx="229">
                  <c:v>138.66434999999998</c:v>
                </c:pt>
                <c:pt idx="230">
                  <c:v>138.66434999999998</c:v>
                </c:pt>
                <c:pt idx="231">
                  <c:v>138.66434999999998</c:v>
                </c:pt>
                <c:pt idx="232">
                  <c:v>138.66434999999998</c:v>
                </c:pt>
                <c:pt idx="233">
                  <c:v>138.66434999999998</c:v>
                </c:pt>
                <c:pt idx="234">
                  <c:v>138.66434999999998</c:v>
                </c:pt>
                <c:pt idx="235">
                  <c:v>138.66434999999998</c:v>
                </c:pt>
                <c:pt idx="236">
                  <c:v>138.66434999999998</c:v>
                </c:pt>
                <c:pt idx="237">
                  <c:v>138.66434999999998</c:v>
                </c:pt>
                <c:pt idx="238">
                  <c:v>138.66434999999998</c:v>
                </c:pt>
                <c:pt idx="239">
                  <c:v>138.66434999999998</c:v>
                </c:pt>
                <c:pt idx="240">
                  <c:v>138.66434999999998</c:v>
                </c:pt>
                <c:pt idx="241">
                  <c:v>138.66434999999998</c:v>
                </c:pt>
                <c:pt idx="242">
                  <c:v>138.66434999999998</c:v>
                </c:pt>
                <c:pt idx="243">
                  <c:v>138.66434999999998</c:v>
                </c:pt>
                <c:pt idx="244">
                  <c:v>138.66434999999998</c:v>
                </c:pt>
                <c:pt idx="245">
                  <c:v>138.66434999999998</c:v>
                </c:pt>
                <c:pt idx="246">
                  <c:v>138.66434999999998</c:v>
                </c:pt>
                <c:pt idx="247">
                  <c:v>138.66434999999998</c:v>
                </c:pt>
                <c:pt idx="248">
                  <c:v>138.66434999999998</c:v>
                </c:pt>
                <c:pt idx="249">
                  <c:v>138.66434999999998</c:v>
                </c:pt>
                <c:pt idx="250">
                  <c:v>138.66434999999998</c:v>
                </c:pt>
                <c:pt idx="251">
                  <c:v>138.66434999999998</c:v>
                </c:pt>
                <c:pt idx="252">
                  <c:v>138.66434999999998</c:v>
                </c:pt>
                <c:pt idx="253">
                  <c:v>138.66434999999998</c:v>
                </c:pt>
                <c:pt idx="254">
                  <c:v>138.66434999999998</c:v>
                </c:pt>
                <c:pt idx="255">
                  <c:v>138.66434999999998</c:v>
                </c:pt>
                <c:pt idx="256">
                  <c:v>138.66434999999998</c:v>
                </c:pt>
                <c:pt idx="257">
                  <c:v>138.66434999999998</c:v>
                </c:pt>
                <c:pt idx="258">
                  <c:v>138.66434999999998</c:v>
                </c:pt>
                <c:pt idx="259">
                  <c:v>138.66434999999998</c:v>
                </c:pt>
                <c:pt idx="260">
                  <c:v>138.66434999999998</c:v>
                </c:pt>
                <c:pt idx="261">
                  <c:v>138.66434999999998</c:v>
                </c:pt>
                <c:pt idx="262">
                  <c:v>138.66434999999998</c:v>
                </c:pt>
                <c:pt idx="263">
                  <c:v>138.66434999999998</c:v>
                </c:pt>
                <c:pt idx="264">
                  <c:v>138.66434999999998</c:v>
                </c:pt>
                <c:pt idx="265">
                  <c:v>138.66434999999998</c:v>
                </c:pt>
                <c:pt idx="266">
                  <c:v>138.66434999999998</c:v>
                </c:pt>
                <c:pt idx="267">
                  <c:v>138.66434999999998</c:v>
                </c:pt>
                <c:pt idx="268">
                  <c:v>138.66434999999998</c:v>
                </c:pt>
                <c:pt idx="269">
                  <c:v>138.66434999999998</c:v>
                </c:pt>
                <c:pt idx="270">
                  <c:v>138.66434999999998</c:v>
                </c:pt>
                <c:pt idx="271">
                  <c:v>138.66434999999998</c:v>
                </c:pt>
                <c:pt idx="272">
                  <c:v>138.66434999999998</c:v>
                </c:pt>
                <c:pt idx="273">
                  <c:v>138.66434999999998</c:v>
                </c:pt>
                <c:pt idx="274">
                  <c:v>138.66434999999998</c:v>
                </c:pt>
                <c:pt idx="275">
                  <c:v>138.66434999999998</c:v>
                </c:pt>
                <c:pt idx="276">
                  <c:v>138.66434999999998</c:v>
                </c:pt>
                <c:pt idx="277">
                  <c:v>138.66434999999998</c:v>
                </c:pt>
                <c:pt idx="278">
                  <c:v>138.66434999999998</c:v>
                </c:pt>
                <c:pt idx="279">
                  <c:v>138.66434999999998</c:v>
                </c:pt>
                <c:pt idx="280">
                  <c:v>138.66434999999998</c:v>
                </c:pt>
                <c:pt idx="281">
                  <c:v>138.66434999999998</c:v>
                </c:pt>
                <c:pt idx="282">
                  <c:v>138.66434999999998</c:v>
                </c:pt>
                <c:pt idx="283">
                  <c:v>138.66434999999998</c:v>
                </c:pt>
                <c:pt idx="284">
                  <c:v>138.66434999999998</c:v>
                </c:pt>
                <c:pt idx="285">
                  <c:v>138.66434999999998</c:v>
                </c:pt>
                <c:pt idx="286">
                  <c:v>138.66434999999998</c:v>
                </c:pt>
                <c:pt idx="287">
                  <c:v>138.66434999999998</c:v>
                </c:pt>
                <c:pt idx="288">
                  <c:v>138.66434999999998</c:v>
                </c:pt>
                <c:pt idx="289">
                  <c:v>138.66434999999998</c:v>
                </c:pt>
                <c:pt idx="290">
                  <c:v>138.66434999999998</c:v>
                </c:pt>
                <c:pt idx="291">
                  <c:v>138.66434999999998</c:v>
                </c:pt>
                <c:pt idx="292">
                  <c:v>138.66434999999998</c:v>
                </c:pt>
                <c:pt idx="293">
                  <c:v>138.66434999999998</c:v>
                </c:pt>
                <c:pt idx="294">
                  <c:v>138.66434999999998</c:v>
                </c:pt>
                <c:pt idx="295">
                  <c:v>138.66434999999998</c:v>
                </c:pt>
                <c:pt idx="296">
                  <c:v>138.66434999999998</c:v>
                </c:pt>
                <c:pt idx="297">
                  <c:v>138.66434999999998</c:v>
                </c:pt>
                <c:pt idx="298">
                  <c:v>138.66434999999998</c:v>
                </c:pt>
                <c:pt idx="299">
                  <c:v>138.66434999999998</c:v>
                </c:pt>
                <c:pt idx="300">
                  <c:v>138.66434999999998</c:v>
                </c:pt>
                <c:pt idx="301">
                  <c:v>138.66434999999998</c:v>
                </c:pt>
                <c:pt idx="302">
                  <c:v>138.66434999999998</c:v>
                </c:pt>
                <c:pt idx="303">
                  <c:v>138.66434999999998</c:v>
                </c:pt>
                <c:pt idx="304">
                  <c:v>138.66434999999998</c:v>
                </c:pt>
                <c:pt idx="305">
                  <c:v>138.66434999999998</c:v>
                </c:pt>
                <c:pt idx="306">
                  <c:v>138.66434999999998</c:v>
                </c:pt>
                <c:pt idx="307">
                  <c:v>138.66434999999998</c:v>
                </c:pt>
                <c:pt idx="308">
                  <c:v>138.66434999999998</c:v>
                </c:pt>
                <c:pt idx="309">
                  <c:v>138.66434999999998</c:v>
                </c:pt>
                <c:pt idx="310">
                  <c:v>138.66434999999998</c:v>
                </c:pt>
                <c:pt idx="311">
                  <c:v>138.66434999999998</c:v>
                </c:pt>
                <c:pt idx="312">
                  <c:v>138.66434999999998</c:v>
                </c:pt>
                <c:pt idx="313">
                  <c:v>138.66434999999998</c:v>
                </c:pt>
                <c:pt idx="314">
                  <c:v>138.66434999999998</c:v>
                </c:pt>
                <c:pt idx="315">
                  <c:v>138.66434999999998</c:v>
                </c:pt>
                <c:pt idx="316">
                  <c:v>138.66434999999998</c:v>
                </c:pt>
                <c:pt idx="317">
                  <c:v>138.66434999999998</c:v>
                </c:pt>
                <c:pt idx="318">
                  <c:v>138.66434999999998</c:v>
                </c:pt>
                <c:pt idx="319">
                  <c:v>138.66434999999998</c:v>
                </c:pt>
                <c:pt idx="320">
                  <c:v>138.66434999999998</c:v>
                </c:pt>
                <c:pt idx="321">
                  <c:v>138.66434999999998</c:v>
                </c:pt>
                <c:pt idx="322">
                  <c:v>138.66434999999998</c:v>
                </c:pt>
                <c:pt idx="323">
                  <c:v>138.66434999999998</c:v>
                </c:pt>
                <c:pt idx="324">
                  <c:v>138.66434999999998</c:v>
                </c:pt>
                <c:pt idx="325">
                  <c:v>138.66434999999998</c:v>
                </c:pt>
                <c:pt idx="326">
                  <c:v>138.66434999999998</c:v>
                </c:pt>
                <c:pt idx="327">
                  <c:v>138.66434999999998</c:v>
                </c:pt>
                <c:pt idx="328">
                  <c:v>138.66434999999998</c:v>
                </c:pt>
                <c:pt idx="329">
                  <c:v>138.66434999999998</c:v>
                </c:pt>
                <c:pt idx="330">
                  <c:v>138.66434999999998</c:v>
                </c:pt>
                <c:pt idx="331">
                  <c:v>138.66434999999998</c:v>
                </c:pt>
                <c:pt idx="332">
                  <c:v>138.66434999999998</c:v>
                </c:pt>
                <c:pt idx="333">
                  <c:v>138.66434999999998</c:v>
                </c:pt>
                <c:pt idx="334">
                  <c:v>138.66434999999998</c:v>
                </c:pt>
                <c:pt idx="335">
                  <c:v>138.66434999999998</c:v>
                </c:pt>
                <c:pt idx="336">
                  <c:v>138.66434999999998</c:v>
                </c:pt>
                <c:pt idx="337">
                  <c:v>138.66434999999998</c:v>
                </c:pt>
                <c:pt idx="338">
                  <c:v>138.66434999999998</c:v>
                </c:pt>
                <c:pt idx="339">
                  <c:v>138.66434999999998</c:v>
                </c:pt>
                <c:pt idx="340">
                  <c:v>138.66434999999998</c:v>
                </c:pt>
                <c:pt idx="341">
                  <c:v>138.66434999999998</c:v>
                </c:pt>
                <c:pt idx="342">
                  <c:v>138.66434999999998</c:v>
                </c:pt>
                <c:pt idx="343">
                  <c:v>138.66434999999998</c:v>
                </c:pt>
                <c:pt idx="344">
                  <c:v>138.66434999999998</c:v>
                </c:pt>
                <c:pt idx="345">
                  <c:v>138.66434999999998</c:v>
                </c:pt>
                <c:pt idx="346">
                  <c:v>138.66434999999998</c:v>
                </c:pt>
                <c:pt idx="347">
                  <c:v>138.66434999999998</c:v>
                </c:pt>
                <c:pt idx="348">
                  <c:v>138.66434999999998</c:v>
                </c:pt>
                <c:pt idx="349">
                  <c:v>138.66434999999998</c:v>
                </c:pt>
                <c:pt idx="350">
                  <c:v>138.66434999999998</c:v>
                </c:pt>
                <c:pt idx="351">
                  <c:v>138.66434999999998</c:v>
                </c:pt>
                <c:pt idx="352">
                  <c:v>138.66434999999998</c:v>
                </c:pt>
                <c:pt idx="353">
                  <c:v>138.66434999999998</c:v>
                </c:pt>
                <c:pt idx="354">
                  <c:v>138.66434999999998</c:v>
                </c:pt>
                <c:pt idx="355">
                  <c:v>138.66434999999998</c:v>
                </c:pt>
                <c:pt idx="356">
                  <c:v>138.66434999999998</c:v>
                </c:pt>
                <c:pt idx="357">
                  <c:v>138.66434999999998</c:v>
                </c:pt>
                <c:pt idx="358">
                  <c:v>138.66434999999998</c:v>
                </c:pt>
                <c:pt idx="359">
                  <c:v>138.66434999999998</c:v>
                </c:pt>
                <c:pt idx="360">
                  <c:v>138.66434999999998</c:v>
                </c:pt>
                <c:pt idx="361">
                  <c:v>138.66434999999998</c:v>
                </c:pt>
                <c:pt idx="362">
                  <c:v>138.66434999999998</c:v>
                </c:pt>
                <c:pt idx="363">
                  <c:v>138.66434999999998</c:v>
                </c:pt>
                <c:pt idx="364">
                  <c:v>138.66434999999998</c:v>
                </c:pt>
                <c:pt idx="365">
                  <c:v>138.66434999999998</c:v>
                </c:pt>
                <c:pt idx="366">
                  <c:v>138.66434999999998</c:v>
                </c:pt>
                <c:pt idx="367">
                  <c:v>138.66434999999998</c:v>
                </c:pt>
                <c:pt idx="368">
                  <c:v>138.66434999999998</c:v>
                </c:pt>
                <c:pt idx="369">
                  <c:v>138.66434999999998</c:v>
                </c:pt>
                <c:pt idx="370">
                  <c:v>138.66434999999998</c:v>
                </c:pt>
                <c:pt idx="371">
                  <c:v>138.66434999999998</c:v>
                </c:pt>
                <c:pt idx="372">
                  <c:v>138.66434999999998</c:v>
                </c:pt>
                <c:pt idx="373">
                  <c:v>138.66434999999998</c:v>
                </c:pt>
                <c:pt idx="374">
                  <c:v>138.66434999999998</c:v>
                </c:pt>
                <c:pt idx="375">
                  <c:v>138.66434999999998</c:v>
                </c:pt>
                <c:pt idx="376">
                  <c:v>138.66434999999998</c:v>
                </c:pt>
                <c:pt idx="377">
                  <c:v>138.66434999999998</c:v>
                </c:pt>
                <c:pt idx="378">
                  <c:v>138.66434999999998</c:v>
                </c:pt>
                <c:pt idx="379">
                  <c:v>138.66434999999998</c:v>
                </c:pt>
                <c:pt idx="380">
                  <c:v>138.66434999999998</c:v>
                </c:pt>
                <c:pt idx="381">
                  <c:v>138.66434999999998</c:v>
                </c:pt>
                <c:pt idx="382">
                  <c:v>138.66434999999998</c:v>
                </c:pt>
                <c:pt idx="383">
                  <c:v>138.66434999999998</c:v>
                </c:pt>
                <c:pt idx="384">
                  <c:v>138.66434999999998</c:v>
                </c:pt>
                <c:pt idx="385">
                  <c:v>138.66434999999998</c:v>
                </c:pt>
                <c:pt idx="386">
                  <c:v>138.66434999999998</c:v>
                </c:pt>
                <c:pt idx="387">
                  <c:v>138.66434999999998</c:v>
                </c:pt>
                <c:pt idx="388">
                  <c:v>138.66434999999998</c:v>
                </c:pt>
                <c:pt idx="389">
                  <c:v>138.66434999999998</c:v>
                </c:pt>
                <c:pt idx="390">
                  <c:v>138.66434999999998</c:v>
                </c:pt>
                <c:pt idx="391">
                  <c:v>138.66434999999998</c:v>
                </c:pt>
                <c:pt idx="392">
                  <c:v>138.66434999999998</c:v>
                </c:pt>
                <c:pt idx="393">
                  <c:v>138.66434999999998</c:v>
                </c:pt>
                <c:pt idx="394">
                  <c:v>138.66434999999998</c:v>
                </c:pt>
                <c:pt idx="395">
                  <c:v>138.66434999999998</c:v>
                </c:pt>
                <c:pt idx="396">
                  <c:v>138.66434999999998</c:v>
                </c:pt>
                <c:pt idx="397">
                  <c:v>138.66434999999998</c:v>
                </c:pt>
                <c:pt idx="398">
                  <c:v>138.66434999999998</c:v>
                </c:pt>
                <c:pt idx="399">
                  <c:v>138.66434999999998</c:v>
                </c:pt>
                <c:pt idx="400">
                  <c:v>138.66434999999998</c:v>
                </c:pt>
                <c:pt idx="401">
                  <c:v>138.66434999999998</c:v>
                </c:pt>
                <c:pt idx="402">
                  <c:v>138.66434999999998</c:v>
                </c:pt>
                <c:pt idx="403">
                  <c:v>138.66434999999998</c:v>
                </c:pt>
                <c:pt idx="404">
                  <c:v>138.66434999999998</c:v>
                </c:pt>
                <c:pt idx="405">
                  <c:v>138.66434999999998</c:v>
                </c:pt>
                <c:pt idx="406">
                  <c:v>138.66434999999998</c:v>
                </c:pt>
                <c:pt idx="407">
                  <c:v>138.66434999999998</c:v>
                </c:pt>
                <c:pt idx="408">
                  <c:v>138.66434999999998</c:v>
                </c:pt>
                <c:pt idx="409">
                  <c:v>138.66434999999998</c:v>
                </c:pt>
                <c:pt idx="410">
                  <c:v>138.66434999999998</c:v>
                </c:pt>
                <c:pt idx="411">
                  <c:v>138.66434999999998</c:v>
                </c:pt>
                <c:pt idx="412">
                  <c:v>138.66434999999998</c:v>
                </c:pt>
                <c:pt idx="413">
                  <c:v>138.66434999999998</c:v>
                </c:pt>
                <c:pt idx="414">
                  <c:v>138.66434999999998</c:v>
                </c:pt>
                <c:pt idx="415">
                  <c:v>138.66434999999998</c:v>
                </c:pt>
                <c:pt idx="416">
                  <c:v>138.66434999999998</c:v>
                </c:pt>
                <c:pt idx="417">
                  <c:v>138.66434999999998</c:v>
                </c:pt>
                <c:pt idx="418">
                  <c:v>138.66434999999998</c:v>
                </c:pt>
                <c:pt idx="419">
                  <c:v>138.66434999999998</c:v>
                </c:pt>
                <c:pt idx="420">
                  <c:v>138.66434999999998</c:v>
                </c:pt>
                <c:pt idx="421">
                  <c:v>138.66434999999998</c:v>
                </c:pt>
                <c:pt idx="422">
                  <c:v>138.66434999999998</c:v>
                </c:pt>
                <c:pt idx="423">
                  <c:v>138.66434999999998</c:v>
                </c:pt>
                <c:pt idx="424">
                  <c:v>138.66434999999998</c:v>
                </c:pt>
                <c:pt idx="425">
                  <c:v>138.66434999999998</c:v>
                </c:pt>
                <c:pt idx="426">
                  <c:v>138.66434999999998</c:v>
                </c:pt>
                <c:pt idx="427">
                  <c:v>138.66434999999998</c:v>
                </c:pt>
                <c:pt idx="428">
                  <c:v>138.66434999999998</c:v>
                </c:pt>
                <c:pt idx="429">
                  <c:v>138.66434999999998</c:v>
                </c:pt>
                <c:pt idx="430">
                  <c:v>138.66434999999998</c:v>
                </c:pt>
                <c:pt idx="431">
                  <c:v>138.66434999999998</c:v>
                </c:pt>
                <c:pt idx="432">
                  <c:v>138.66434999999998</c:v>
                </c:pt>
                <c:pt idx="433">
                  <c:v>138.66434999999998</c:v>
                </c:pt>
                <c:pt idx="434">
                  <c:v>138.66434999999998</c:v>
                </c:pt>
                <c:pt idx="435">
                  <c:v>138.66434999999998</c:v>
                </c:pt>
                <c:pt idx="436">
                  <c:v>138.66434999999998</c:v>
                </c:pt>
                <c:pt idx="437">
                  <c:v>138.66434999999998</c:v>
                </c:pt>
                <c:pt idx="438">
                  <c:v>138.66434999999998</c:v>
                </c:pt>
                <c:pt idx="439">
                  <c:v>138.66434999999998</c:v>
                </c:pt>
                <c:pt idx="440">
                  <c:v>138.66434999999998</c:v>
                </c:pt>
                <c:pt idx="441">
                  <c:v>138.66434999999998</c:v>
                </c:pt>
                <c:pt idx="442">
                  <c:v>138.66434999999998</c:v>
                </c:pt>
                <c:pt idx="443">
                  <c:v>138.66434999999998</c:v>
                </c:pt>
                <c:pt idx="444">
                  <c:v>138.66434999999998</c:v>
                </c:pt>
                <c:pt idx="445">
                  <c:v>138.66434999999998</c:v>
                </c:pt>
                <c:pt idx="446">
                  <c:v>138.66434999999998</c:v>
                </c:pt>
                <c:pt idx="447">
                  <c:v>138.66434999999998</c:v>
                </c:pt>
                <c:pt idx="448">
                  <c:v>138.66434999999998</c:v>
                </c:pt>
                <c:pt idx="449">
                  <c:v>138.66434999999998</c:v>
                </c:pt>
                <c:pt idx="450">
                  <c:v>138.66434999999998</c:v>
                </c:pt>
                <c:pt idx="451">
                  <c:v>138.66434999999998</c:v>
                </c:pt>
                <c:pt idx="452">
                  <c:v>138.66434999999998</c:v>
                </c:pt>
                <c:pt idx="453">
                  <c:v>138.66434999999998</c:v>
                </c:pt>
                <c:pt idx="454">
                  <c:v>138.66434999999998</c:v>
                </c:pt>
                <c:pt idx="455">
                  <c:v>138.66434999999998</c:v>
                </c:pt>
                <c:pt idx="456">
                  <c:v>138.66434999999998</c:v>
                </c:pt>
                <c:pt idx="457">
                  <c:v>138.66434999999998</c:v>
                </c:pt>
                <c:pt idx="458">
                  <c:v>138.66434999999998</c:v>
                </c:pt>
                <c:pt idx="459">
                  <c:v>138.66434999999998</c:v>
                </c:pt>
                <c:pt idx="460">
                  <c:v>138.66434999999998</c:v>
                </c:pt>
                <c:pt idx="461">
                  <c:v>138.66434999999998</c:v>
                </c:pt>
                <c:pt idx="462">
                  <c:v>138.66434999999998</c:v>
                </c:pt>
                <c:pt idx="463">
                  <c:v>138.66434999999998</c:v>
                </c:pt>
                <c:pt idx="464">
                  <c:v>138.66434999999998</c:v>
                </c:pt>
                <c:pt idx="465">
                  <c:v>138.66434999999998</c:v>
                </c:pt>
                <c:pt idx="466">
                  <c:v>138.66434999999998</c:v>
                </c:pt>
                <c:pt idx="467">
                  <c:v>138.66434999999998</c:v>
                </c:pt>
                <c:pt idx="468">
                  <c:v>138.66434999999998</c:v>
                </c:pt>
                <c:pt idx="469">
                  <c:v>138.66434999999998</c:v>
                </c:pt>
                <c:pt idx="470">
                  <c:v>138.66434999999998</c:v>
                </c:pt>
                <c:pt idx="471">
                  <c:v>138.66434999999998</c:v>
                </c:pt>
                <c:pt idx="472">
                  <c:v>138.66434999999998</c:v>
                </c:pt>
                <c:pt idx="473">
                  <c:v>138.66434999999998</c:v>
                </c:pt>
                <c:pt idx="474">
                  <c:v>138.66434999999998</c:v>
                </c:pt>
                <c:pt idx="475">
                  <c:v>138.66434999999998</c:v>
                </c:pt>
                <c:pt idx="476">
                  <c:v>138.66434999999998</c:v>
                </c:pt>
                <c:pt idx="477">
                  <c:v>138.66434999999998</c:v>
                </c:pt>
                <c:pt idx="478">
                  <c:v>138.66434999999998</c:v>
                </c:pt>
                <c:pt idx="479">
                  <c:v>138.66434999999998</c:v>
                </c:pt>
                <c:pt idx="480">
                  <c:v>138.66434999999998</c:v>
                </c:pt>
                <c:pt idx="481">
                  <c:v>138.66434999999998</c:v>
                </c:pt>
                <c:pt idx="482">
                  <c:v>138.66434999999998</c:v>
                </c:pt>
                <c:pt idx="483">
                  <c:v>138.66434999999998</c:v>
                </c:pt>
                <c:pt idx="484">
                  <c:v>138.66434999999998</c:v>
                </c:pt>
                <c:pt idx="485">
                  <c:v>138.66434999999998</c:v>
                </c:pt>
                <c:pt idx="486">
                  <c:v>138.66434999999998</c:v>
                </c:pt>
                <c:pt idx="487">
                  <c:v>138.66434999999998</c:v>
                </c:pt>
                <c:pt idx="488">
                  <c:v>138.66434999999998</c:v>
                </c:pt>
                <c:pt idx="489">
                  <c:v>138.66434999999998</c:v>
                </c:pt>
                <c:pt idx="490">
                  <c:v>138.66434999999998</c:v>
                </c:pt>
                <c:pt idx="491">
                  <c:v>138.66434999999998</c:v>
                </c:pt>
                <c:pt idx="492">
                  <c:v>138.66434999999998</c:v>
                </c:pt>
                <c:pt idx="493">
                  <c:v>138.66434999999998</c:v>
                </c:pt>
                <c:pt idx="494">
                  <c:v>138.66434999999998</c:v>
                </c:pt>
                <c:pt idx="495">
                  <c:v>138.66434999999998</c:v>
                </c:pt>
                <c:pt idx="496">
                  <c:v>138.66434999999998</c:v>
                </c:pt>
                <c:pt idx="497">
                  <c:v>138.66434999999998</c:v>
                </c:pt>
                <c:pt idx="498">
                  <c:v>138.66434999999998</c:v>
                </c:pt>
                <c:pt idx="499">
                  <c:v>138.66434999999998</c:v>
                </c:pt>
                <c:pt idx="500">
                  <c:v>138.66434999999998</c:v>
                </c:pt>
                <c:pt idx="501">
                  <c:v>138.66434999999998</c:v>
                </c:pt>
                <c:pt idx="502">
                  <c:v>138.66434999999998</c:v>
                </c:pt>
                <c:pt idx="503">
                  <c:v>138.66434999999998</c:v>
                </c:pt>
                <c:pt idx="504">
                  <c:v>138.66434999999998</c:v>
                </c:pt>
                <c:pt idx="505">
                  <c:v>138.66434999999998</c:v>
                </c:pt>
                <c:pt idx="506">
                  <c:v>138.66434999999998</c:v>
                </c:pt>
                <c:pt idx="507">
                  <c:v>138.66434999999998</c:v>
                </c:pt>
                <c:pt idx="508">
                  <c:v>138.66434999999998</c:v>
                </c:pt>
                <c:pt idx="509">
                  <c:v>138.66434999999998</c:v>
                </c:pt>
                <c:pt idx="510">
                  <c:v>138.66434999999998</c:v>
                </c:pt>
                <c:pt idx="511">
                  <c:v>138.66434999999998</c:v>
                </c:pt>
                <c:pt idx="512">
                  <c:v>138.66434999999998</c:v>
                </c:pt>
                <c:pt idx="513">
                  <c:v>138.66434999999998</c:v>
                </c:pt>
                <c:pt idx="514">
                  <c:v>138.66434999999998</c:v>
                </c:pt>
                <c:pt idx="515">
                  <c:v>138.66434999999998</c:v>
                </c:pt>
                <c:pt idx="516">
                  <c:v>138.66434999999998</c:v>
                </c:pt>
                <c:pt idx="517">
                  <c:v>138.66434999999998</c:v>
                </c:pt>
                <c:pt idx="518">
                  <c:v>138.66434999999998</c:v>
                </c:pt>
                <c:pt idx="519">
                  <c:v>138.66434999999998</c:v>
                </c:pt>
                <c:pt idx="520">
                  <c:v>138.66434999999998</c:v>
                </c:pt>
                <c:pt idx="521">
                  <c:v>138.66434999999998</c:v>
                </c:pt>
                <c:pt idx="522">
                  <c:v>138.66434999999998</c:v>
                </c:pt>
                <c:pt idx="523">
                  <c:v>138.66434999999998</c:v>
                </c:pt>
                <c:pt idx="524">
                  <c:v>138.66434999999998</c:v>
                </c:pt>
                <c:pt idx="525">
                  <c:v>138.66434999999998</c:v>
                </c:pt>
                <c:pt idx="526">
                  <c:v>138.66434999999998</c:v>
                </c:pt>
                <c:pt idx="527">
                  <c:v>138.66434999999998</c:v>
                </c:pt>
                <c:pt idx="528">
                  <c:v>138.66434999999998</c:v>
                </c:pt>
                <c:pt idx="529">
                  <c:v>138.66434999999998</c:v>
                </c:pt>
                <c:pt idx="530">
                  <c:v>138.66434999999998</c:v>
                </c:pt>
                <c:pt idx="531">
                  <c:v>138.66434999999998</c:v>
                </c:pt>
                <c:pt idx="532">
                  <c:v>138.66434999999998</c:v>
                </c:pt>
                <c:pt idx="533">
                  <c:v>138.66434999999998</c:v>
                </c:pt>
                <c:pt idx="534">
                  <c:v>138.66434999999998</c:v>
                </c:pt>
                <c:pt idx="535">
                  <c:v>138.66434999999998</c:v>
                </c:pt>
                <c:pt idx="536">
                  <c:v>138.66434999999998</c:v>
                </c:pt>
                <c:pt idx="537">
                  <c:v>138.66434999999998</c:v>
                </c:pt>
                <c:pt idx="538">
                  <c:v>138.66434999999998</c:v>
                </c:pt>
                <c:pt idx="539">
                  <c:v>138.66434999999998</c:v>
                </c:pt>
                <c:pt idx="540">
                  <c:v>138.66434999999998</c:v>
                </c:pt>
                <c:pt idx="541">
                  <c:v>138.66434999999998</c:v>
                </c:pt>
                <c:pt idx="542">
                  <c:v>138.66434999999998</c:v>
                </c:pt>
                <c:pt idx="543">
                  <c:v>138.66434999999998</c:v>
                </c:pt>
                <c:pt idx="544">
                  <c:v>138.66434999999998</c:v>
                </c:pt>
                <c:pt idx="545">
                  <c:v>138.66434999999998</c:v>
                </c:pt>
                <c:pt idx="546">
                  <c:v>138.66434999999998</c:v>
                </c:pt>
                <c:pt idx="547">
                  <c:v>138.66434999999998</c:v>
                </c:pt>
                <c:pt idx="548">
                  <c:v>138.66434999999998</c:v>
                </c:pt>
                <c:pt idx="549">
                  <c:v>138.66434999999998</c:v>
                </c:pt>
                <c:pt idx="550">
                  <c:v>138.66434999999998</c:v>
                </c:pt>
                <c:pt idx="551">
                  <c:v>138.66434999999998</c:v>
                </c:pt>
                <c:pt idx="552">
                  <c:v>138.66434999999998</c:v>
                </c:pt>
                <c:pt idx="553">
                  <c:v>138.66434999999998</c:v>
                </c:pt>
                <c:pt idx="554">
                  <c:v>138.66434999999998</c:v>
                </c:pt>
                <c:pt idx="555">
                  <c:v>138.66434999999998</c:v>
                </c:pt>
                <c:pt idx="556">
                  <c:v>138.66434999999998</c:v>
                </c:pt>
                <c:pt idx="557">
                  <c:v>138.66434999999998</c:v>
                </c:pt>
                <c:pt idx="558">
                  <c:v>138.66434999999998</c:v>
                </c:pt>
                <c:pt idx="559">
                  <c:v>138.66434999999998</c:v>
                </c:pt>
                <c:pt idx="560">
                  <c:v>138.66434999999998</c:v>
                </c:pt>
                <c:pt idx="561">
                  <c:v>138.66434999999998</c:v>
                </c:pt>
                <c:pt idx="562">
                  <c:v>138.66434999999998</c:v>
                </c:pt>
                <c:pt idx="563">
                  <c:v>138.66434999999998</c:v>
                </c:pt>
                <c:pt idx="564">
                  <c:v>138.66434999999998</c:v>
                </c:pt>
                <c:pt idx="565">
                  <c:v>138.66434999999998</c:v>
                </c:pt>
                <c:pt idx="566">
                  <c:v>138.66434999999998</c:v>
                </c:pt>
                <c:pt idx="567">
                  <c:v>138.66434999999998</c:v>
                </c:pt>
                <c:pt idx="568">
                  <c:v>138.66434999999998</c:v>
                </c:pt>
                <c:pt idx="569">
                  <c:v>138.66434999999998</c:v>
                </c:pt>
                <c:pt idx="570">
                  <c:v>138.66434999999998</c:v>
                </c:pt>
                <c:pt idx="571">
                  <c:v>138.66434999999998</c:v>
                </c:pt>
                <c:pt idx="572">
                  <c:v>138.66434999999998</c:v>
                </c:pt>
                <c:pt idx="573">
                  <c:v>138.66434999999998</c:v>
                </c:pt>
                <c:pt idx="574">
                  <c:v>138.66434999999998</c:v>
                </c:pt>
                <c:pt idx="575">
                  <c:v>138.66434999999998</c:v>
                </c:pt>
                <c:pt idx="576">
                  <c:v>138.66434999999998</c:v>
                </c:pt>
                <c:pt idx="577">
                  <c:v>138.66434999999998</c:v>
                </c:pt>
                <c:pt idx="578">
                  <c:v>138.66434999999998</c:v>
                </c:pt>
                <c:pt idx="579">
                  <c:v>138.66434999999998</c:v>
                </c:pt>
                <c:pt idx="580">
                  <c:v>138.66434999999998</c:v>
                </c:pt>
                <c:pt idx="581">
                  <c:v>138.66434999999998</c:v>
                </c:pt>
                <c:pt idx="582">
                  <c:v>138.66434999999998</c:v>
                </c:pt>
                <c:pt idx="583">
                  <c:v>138.66434999999998</c:v>
                </c:pt>
                <c:pt idx="584">
                  <c:v>138.66434999999998</c:v>
                </c:pt>
                <c:pt idx="585">
                  <c:v>138.66434999999998</c:v>
                </c:pt>
                <c:pt idx="586">
                  <c:v>138.66434999999998</c:v>
                </c:pt>
                <c:pt idx="587">
                  <c:v>138.66434999999998</c:v>
                </c:pt>
                <c:pt idx="588">
                  <c:v>138.66434999999998</c:v>
                </c:pt>
                <c:pt idx="589">
                  <c:v>138.66434999999998</c:v>
                </c:pt>
                <c:pt idx="590">
                  <c:v>138.66434999999998</c:v>
                </c:pt>
                <c:pt idx="591">
                  <c:v>138.66434999999998</c:v>
                </c:pt>
                <c:pt idx="592">
                  <c:v>138.66434999999998</c:v>
                </c:pt>
                <c:pt idx="593">
                  <c:v>138.66434999999998</c:v>
                </c:pt>
                <c:pt idx="594">
                  <c:v>138.66434999999998</c:v>
                </c:pt>
                <c:pt idx="595">
                  <c:v>138.66434999999998</c:v>
                </c:pt>
                <c:pt idx="596">
                  <c:v>138.66434999999998</c:v>
                </c:pt>
                <c:pt idx="597">
                  <c:v>138.66434999999998</c:v>
                </c:pt>
                <c:pt idx="598">
                  <c:v>138.66434999999998</c:v>
                </c:pt>
                <c:pt idx="599">
                  <c:v>138.66434999999998</c:v>
                </c:pt>
                <c:pt idx="600">
                  <c:v>138.66434999999998</c:v>
                </c:pt>
                <c:pt idx="601">
                  <c:v>138.66434999999998</c:v>
                </c:pt>
                <c:pt idx="602">
                  <c:v>138.66434999999998</c:v>
                </c:pt>
                <c:pt idx="603">
                  <c:v>138.66434999999998</c:v>
                </c:pt>
                <c:pt idx="604">
                  <c:v>138.66434999999998</c:v>
                </c:pt>
                <c:pt idx="605">
                  <c:v>138.66434999999998</c:v>
                </c:pt>
                <c:pt idx="606">
                  <c:v>138.66434999999998</c:v>
                </c:pt>
                <c:pt idx="607">
                  <c:v>138.66434999999998</c:v>
                </c:pt>
                <c:pt idx="608">
                  <c:v>138.66434999999998</c:v>
                </c:pt>
                <c:pt idx="609">
                  <c:v>138.66434999999998</c:v>
                </c:pt>
                <c:pt idx="610">
                  <c:v>138.66434999999998</c:v>
                </c:pt>
                <c:pt idx="611">
                  <c:v>138.66434999999998</c:v>
                </c:pt>
                <c:pt idx="612">
                  <c:v>138.66434999999998</c:v>
                </c:pt>
                <c:pt idx="613">
                  <c:v>138.66434999999998</c:v>
                </c:pt>
                <c:pt idx="614">
                  <c:v>138.66434999999998</c:v>
                </c:pt>
                <c:pt idx="615">
                  <c:v>138.66434999999998</c:v>
                </c:pt>
                <c:pt idx="616">
                  <c:v>138.66434999999998</c:v>
                </c:pt>
                <c:pt idx="617">
                  <c:v>138.66434999999998</c:v>
                </c:pt>
                <c:pt idx="618">
                  <c:v>138.66434999999998</c:v>
                </c:pt>
                <c:pt idx="619">
                  <c:v>138.66434999999998</c:v>
                </c:pt>
                <c:pt idx="620">
                  <c:v>138.66434999999998</c:v>
                </c:pt>
                <c:pt idx="621">
                  <c:v>138.66434999999998</c:v>
                </c:pt>
                <c:pt idx="622">
                  <c:v>138.66434999999998</c:v>
                </c:pt>
                <c:pt idx="623">
                  <c:v>138.66434999999998</c:v>
                </c:pt>
                <c:pt idx="624">
                  <c:v>138.66434999999998</c:v>
                </c:pt>
                <c:pt idx="625">
                  <c:v>138.66434999999998</c:v>
                </c:pt>
                <c:pt idx="626">
                  <c:v>138.66434999999998</c:v>
                </c:pt>
                <c:pt idx="627">
                  <c:v>138.66434999999998</c:v>
                </c:pt>
                <c:pt idx="628">
                  <c:v>138.66434999999998</c:v>
                </c:pt>
                <c:pt idx="629">
                  <c:v>138.66434999999998</c:v>
                </c:pt>
                <c:pt idx="630">
                  <c:v>138.66434999999998</c:v>
                </c:pt>
                <c:pt idx="631">
                  <c:v>138.66434999999998</c:v>
                </c:pt>
                <c:pt idx="632">
                  <c:v>138.66434999999998</c:v>
                </c:pt>
                <c:pt idx="633">
                  <c:v>138.66434999999998</c:v>
                </c:pt>
                <c:pt idx="634">
                  <c:v>138.66434999999998</c:v>
                </c:pt>
                <c:pt idx="635">
                  <c:v>138.66434999999998</c:v>
                </c:pt>
                <c:pt idx="636">
                  <c:v>138.66434999999998</c:v>
                </c:pt>
                <c:pt idx="637">
                  <c:v>138.66434999999998</c:v>
                </c:pt>
                <c:pt idx="638">
                  <c:v>138.66434999999998</c:v>
                </c:pt>
                <c:pt idx="639">
                  <c:v>138.66434999999998</c:v>
                </c:pt>
                <c:pt idx="640">
                  <c:v>138.66434999999998</c:v>
                </c:pt>
                <c:pt idx="641">
                  <c:v>138.66434999999998</c:v>
                </c:pt>
                <c:pt idx="642">
                  <c:v>138.66434999999998</c:v>
                </c:pt>
                <c:pt idx="643">
                  <c:v>138.66434999999998</c:v>
                </c:pt>
                <c:pt idx="644">
                  <c:v>138.66434999999998</c:v>
                </c:pt>
                <c:pt idx="645">
                  <c:v>138.66434999999998</c:v>
                </c:pt>
                <c:pt idx="646">
                  <c:v>138.66434999999998</c:v>
                </c:pt>
                <c:pt idx="647">
                  <c:v>138.66434999999998</c:v>
                </c:pt>
                <c:pt idx="648">
                  <c:v>138.66434999999998</c:v>
                </c:pt>
                <c:pt idx="649">
                  <c:v>138.66434999999998</c:v>
                </c:pt>
                <c:pt idx="650">
                  <c:v>138.66434999999998</c:v>
                </c:pt>
                <c:pt idx="651">
                  <c:v>138.66434999999998</c:v>
                </c:pt>
                <c:pt idx="652">
                  <c:v>138.66434999999998</c:v>
                </c:pt>
                <c:pt idx="653">
                  <c:v>138.66434999999998</c:v>
                </c:pt>
                <c:pt idx="654">
                  <c:v>138.66434999999998</c:v>
                </c:pt>
                <c:pt idx="655">
                  <c:v>138.66434999999998</c:v>
                </c:pt>
                <c:pt idx="656">
                  <c:v>138.66434999999998</c:v>
                </c:pt>
                <c:pt idx="657">
                  <c:v>138.66434999999998</c:v>
                </c:pt>
                <c:pt idx="658">
                  <c:v>138.66434999999998</c:v>
                </c:pt>
                <c:pt idx="659">
                  <c:v>138.66434999999998</c:v>
                </c:pt>
                <c:pt idx="660">
                  <c:v>138.66434999999998</c:v>
                </c:pt>
                <c:pt idx="661">
                  <c:v>138.66434999999998</c:v>
                </c:pt>
                <c:pt idx="662">
                  <c:v>138.66434999999998</c:v>
                </c:pt>
                <c:pt idx="663">
                  <c:v>138.66434999999998</c:v>
                </c:pt>
                <c:pt idx="664">
                  <c:v>138.66434999999998</c:v>
                </c:pt>
                <c:pt idx="665">
                  <c:v>138.66434999999998</c:v>
                </c:pt>
                <c:pt idx="666">
                  <c:v>138.66434999999998</c:v>
                </c:pt>
                <c:pt idx="667">
                  <c:v>138.66434999999998</c:v>
                </c:pt>
                <c:pt idx="668">
                  <c:v>138.66434999999998</c:v>
                </c:pt>
                <c:pt idx="669">
                  <c:v>138.66434999999998</c:v>
                </c:pt>
                <c:pt idx="670">
                  <c:v>138.66434999999998</c:v>
                </c:pt>
                <c:pt idx="671">
                  <c:v>138.66434999999998</c:v>
                </c:pt>
                <c:pt idx="672">
                  <c:v>138.66434999999998</c:v>
                </c:pt>
                <c:pt idx="673">
                  <c:v>138.66434999999998</c:v>
                </c:pt>
                <c:pt idx="674">
                  <c:v>138.66434999999998</c:v>
                </c:pt>
                <c:pt idx="675">
                  <c:v>138.66434999999998</c:v>
                </c:pt>
                <c:pt idx="676">
                  <c:v>138.66434999999998</c:v>
                </c:pt>
                <c:pt idx="677">
                  <c:v>138.66434999999998</c:v>
                </c:pt>
                <c:pt idx="678">
                  <c:v>138.66434999999998</c:v>
                </c:pt>
                <c:pt idx="679">
                  <c:v>138.66434999999998</c:v>
                </c:pt>
                <c:pt idx="680">
                  <c:v>138.66434999999998</c:v>
                </c:pt>
                <c:pt idx="681">
                  <c:v>138.66434999999998</c:v>
                </c:pt>
                <c:pt idx="682">
                  <c:v>138.66434999999998</c:v>
                </c:pt>
                <c:pt idx="683">
                  <c:v>138.66434999999998</c:v>
                </c:pt>
                <c:pt idx="684">
                  <c:v>138.66434999999998</c:v>
                </c:pt>
                <c:pt idx="685">
                  <c:v>138.66434999999998</c:v>
                </c:pt>
                <c:pt idx="686">
                  <c:v>138.66434999999998</c:v>
                </c:pt>
                <c:pt idx="687">
                  <c:v>138.66434999999998</c:v>
                </c:pt>
                <c:pt idx="688">
                  <c:v>138.66434999999998</c:v>
                </c:pt>
                <c:pt idx="689">
                  <c:v>138.66434999999998</c:v>
                </c:pt>
                <c:pt idx="690">
                  <c:v>138.66434999999998</c:v>
                </c:pt>
                <c:pt idx="691">
                  <c:v>138.66434999999998</c:v>
                </c:pt>
                <c:pt idx="692">
                  <c:v>138.66434999999998</c:v>
                </c:pt>
                <c:pt idx="693">
                  <c:v>138.66434999999998</c:v>
                </c:pt>
                <c:pt idx="694">
                  <c:v>138.66434999999998</c:v>
                </c:pt>
                <c:pt idx="695">
                  <c:v>138.66434999999998</c:v>
                </c:pt>
                <c:pt idx="696">
                  <c:v>138.66434999999998</c:v>
                </c:pt>
                <c:pt idx="697">
                  <c:v>138.66434999999998</c:v>
                </c:pt>
                <c:pt idx="698">
                  <c:v>138.66434999999998</c:v>
                </c:pt>
                <c:pt idx="699">
                  <c:v>138.66434999999998</c:v>
                </c:pt>
                <c:pt idx="700">
                  <c:v>138.66434999999998</c:v>
                </c:pt>
                <c:pt idx="701">
                  <c:v>138.66434999999998</c:v>
                </c:pt>
                <c:pt idx="702">
                  <c:v>138.66434999999998</c:v>
                </c:pt>
                <c:pt idx="703">
                  <c:v>138.66434999999998</c:v>
                </c:pt>
                <c:pt idx="704">
                  <c:v>138.66434999999998</c:v>
                </c:pt>
                <c:pt idx="705">
                  <c:v>138.66434999999998</c:v>
                </c:pt>
                <c:pt idx="706">
                  <c:v>138.66434999999998</c:v>
                </c:pt>
                <c:pt idx="707">
                  <c:v>138.66434999999998</c:v>
                </c:pt>
                <c:pt idx="708">
                  <c:v>138.66434999999998</c:v>
                </c:pt>
                <c:pt idx="709">
                  <c:v>138.66434999999998</c:v>
                </c:pt>
                <c:pt idx="710">
                  <c:v>138.66434999999998</c:v>
                </c:pt>
                <c:pt idx="711">
                  <c:v>138.66434999999998</c:v>
                </c:pt>
                <c:pt idx="712">
                  <c:v>138.66434999999998</c:v>
                </c:pt>
                <c:pt idx="713">
                  <c:v>138.66434999999998</c:v>
                </c:pt>
                <c:pt idx="714">
                  <c:v>138.66434999999998</c:v>
                </c:pt>
                <c:pt idx="715">
                  <c:v>138.66434999999998</c:v>
                </c:pt>
                <c:pt idx="716">
                  <c:v>138.66434999999998</c:v>
                </c:pt>
                <c:pt idx="717">
                  <c:v>138.66434999999998</c:v>
                </c:pt>
                <c:pt idx="718">
                  <c:v>138.66434999999998</c:v>
                </c:pt>
                <c:pt idx="719">
                  <c:v>138.66434999999998</c:v>
                </c:pt>
                <c:pt idx="720">
                  <c:v>138.66434999999998</c:v>
                </c:pt>
                <c:pt idx="721">
                  <c:v>138.66434999999998</c:v>
                </c:pt>
                <c:pt idx="722">
                  <c:v>138.66434999999998</c:v>
                </c:pt>
                <c:pt idx="723">
                  <c:v>138.66434999999998</c:v>
                </c:pt>
                <c:pt idx="724">
                  <c:v>138.66434999999998</c:v>
                </c:pt>
                <c:pt idx="725">
                  <c:v>138.66434999999998</c:v>
                </c:pt>
                <c:pt idx="726">
                  <c:v>138.66434999999998</c:v>
                </c:pt>
                <c:pt idx="727">
                  <c:v>138.66434999999998</c:v>
                </c:pt>
                <c:pt idx="728">
                  <c:v>138.66434999999998</c:v>
                </c:pt>
                <c:pt idx="729">
                  <c:v>138.66434999999998</c:v>
                </c:pt>
                <c:pt idx="730">
                  <c:v>138.66434999999998</c:v>
                </c:pt>
                <c:pt idx="731">
                  <c:v>138.66434999999998</c:v>
                </c:pt>
                <c:pt idx="732">
                  <c:v>138.66434999999998</c:v>
                </c:pt>
                <c:pt idx="733">
                  <c:v>138.66434999999998</c:v>
                </c:pt>
                <c:pt idx="734">
                  <c:v>138.66434999999998</c:v>
                </c:pt>
                <c:pt idx="735">
                  <c:v>138.66434999999998</c:v>
                </c:pt>
                <c:pt idx="736">
                  <c:v>138.66434999999998</c:v>
                </c:pt>
                <c:pt idx="737">
                  <c:v>138.66434999999998</c:v>
                </c:pt>
                <c:pt idx="738">
                  <c:v>138.66434999999998</c:v>
                </c:pt>
                <c:pt idx="739">
                  <c:v>138.66434999999998</c:v>
                </c:pt>
                <c:pt idx="740">
                  <c:v>138.66434999999998</c:v>
                </c:pt>
                <c:pt idx="741">
                  <c:v>138.66434999999998</c:v>
                </c:pt>
                <c:pt idx="742">
                  <c:v>138.66434999999998</c:v>
                </c:pt>
                <c:pt idx="743">
                  <c:v>138.66434999999998</c:v>
                </c:pt>
                <c:pt idx="744">
                  <c:v>138.66434999999998</c:v>
                </c:pt>
                <c:pt idx="745">
                  <c:v>138.66434999999998</c:v>
                </c:pt>
                <c:pt idx="746">
                  <c:v>138.66434999999998</c:v>
                </c:pt>
                <c:pt idx="747">
                  <c:v>138.66434999999998</c:v>
                </c:pt>
                <c:pt idx="748">
                  <c:v>138.66434999999998</c:v>
                </c:pt>
                <c:pt idx="749">
                  <c:v>138.66434999999998</c:v>
                </c:pt>
                <c:pt idx="750">
                  <c:v>138.66434999999998</c:v>
                </c:pt>
                <c:pt idx="751">
                  <c:v>138.66434999999998</c:v>
                </c:pt>
                <c:pt idx="752">
                  <c:v>138.66434999999998</c:v>
                </c:pt>
                <c:pt idx="753">
                  <c:v>138.66434999999998</c:v>
                </c:pt>
                <c:pt idx="754">
                  <c:v>138.66434999999998</c:v>
                </c:pt>
                <c:pt idx="755">
                  <c:v>138.66434999999998</c:v>
                </c:pt>
                <c:pt idx="756">
                  <c:v>138.66434999999998</c:v>
                </c:pt>
                <c:pt idx="757">
                  <c:v>138.66434999999998</c:v>
                </c:pt>
                <c:pt idx="758">
                  <c:v>138.66434999999998</c:v>
                </c:pt>
                <c:pt idx="759">
                  <c:v>138.66434999999998</c:v>
                </c:pt>
                <c:pt idx="760">
                  <c:v>138.66434999999998</c:v>
                </c:pt>
                <c:pt idx="761">
                  <c:v>138.66434999999998</c:v>
                </c:pt>
                <c:pt idx="762">
                  <c:v>138.66434999999998</c:v>
                </c:pt>
                <c:pt idx="763">
                  <c:v>138.66434999999998</c:v>
                </c:pt>
                <c:pt idx="764">
                  <c:v>138.66434999999998</c:v>
                </c:pt>
                <c:pt idx="765">
                  <c:v>138.66434999999998</c:v>
                </c:pt>
                <c:pt idx="766">
                  <c:v>138.66434999999998</c:v>
                </c:pt>
                <c:pt idx="767">
                  <c:v>138.66434999999998</c:v>
                </c:pt>
                <c:pt idx="768">
                  <c:v>138.66434999999998</c:v>
                </c:pt>
                <c:pt idx="769">
                  <c:v>138.66434999999998</c:v>
                </c:pt>
                <c:pt idx="770">
                  <c:v>138.66434999999998</c:v>
                </c:pt>
                <c:pt idx="771">
                  <c:v>138.66434999999998</c:v>
                </c:pt>
                <c:pt idx="772">
                  <c:v>138.66434999999998</c:v>
                </c:pt>
                <c:pt idx="773">
                  <c:v>138.66434999999998</c:v>
                </c:pt>
                <c:pt idx="774">
                  <c:v>138.66434999999998</c:v>
                </c:pt>
                <c:pt idx="775">
                  <c:v>138.66434999999998</c:v>
                </c:pt>
                <c:pt idx="776">
                  <c:v>138.66434999999998</c:v>
                </c:pt>
                <c:pt idx="777">
                  <c:v>138.66434999999998</c:v>
                </c:pt>
                <c:pt idx="778">
                  <c:v>138.66434999999998</c:v>
                </c:pt>
                <c:pt idx="779">
                  <c:v>138.66434999999998</c:v>
                </c:pt>
                <c:pt idx="780">
                  <c:v>138.66434999999998</c:v>
                </c:pt>
                <c:pt idx="781">
                  <c:v>138.66434999999998</c:v>
                </c:pt>
                <c:pt idx="782">
                  <c:v>138.66434999999998</c:v>
                </c:pt>
                <c:pt idx="783">
                  <c:v>138.66434999999998</c:v>
                </c:pt>
                <c:pt idx="784">
                  <c:v>138.66434999999998</c:v>
                </c:pt>
                <c:pt idx="785">
                  <c:v>138.66434999999998</c:v>
                </c:pt>
                <c:pt idx="786">
                  <c:v>138.66434999999998</c:v>
                </c:pt>
                <c:pt idx="787">
                  <c:v>138.66434999999998</c:v>
                </c:pt>
                <c:pt idx="788">
                  <c:v>138.66434999999998</c:v>
                </c:pt>
                <c:pt idx="789">
                  <c:v>138.66434999999998</c:v>
                </c:pt>
                <c:pt idx="790">
                  <c:v>138.66434999999998</c:v>
                </c:pt>
                <c:pt idx="791">
                  <c:v>138.66434999999998</c:v>
                </c:pt>
                <c:pt idx="792">
                  <c:v>138.66434999999998</c:v>
                </c:pt>
                <c:pt idx="793">
                  <c:v>138.66434999999998</c:v>
                </c:pt>
                <c:pt idx="794">
                  <c:v>138.66434999999998</c:v>
                </c:pt>
                <c:pt idx="795">
                  <c:v>138.66434999999998</c:v>
                </c:pt>
                <c:pt idx="796">
                  <c:v>138.66434999999998</c:v>
                </c:pt>
                <c:pt idx="797">
                  <c:v>138.66434999999998</c:v>
                </c:pt>
                <c:pt idx="798">
                  <c:v>138.66434999999998</c:v>
                </c:pt>
                <c:pt idx="799">
                  <c:v>138.66434999999998</c:v>
                </c:pt>
                <c:pt idx="800">
                  <c:v>138.66434999999998</c:v>
                </c:pt>
                <c:pt idx="801">
                  <c:v>138.66434999999998</c:v>
                </c:pt>
                <c:pt idx="802">
                  <c:v>138.66434999999998</c:v>
                </c:pt>
                <c:pt idx="803">
                  <c:v>138.66434999999998</c:v>
                </c:pt>
                <c:pt idx="804">
                  <c:v>138.66434999999998</c:v>
                </c:pt>
                <c:pt idx="805">
                  <c:v>138.66434999999998</c:v>
                </c:pt>
                <c:pt idx="806">
                  <c:v>138.66434999999998</c:v>
                </c:pt>
                <c:pt idx="807">
                  <c:v>138.66434999999998</c:v>
                </c:pt>
                <c:pt idx="808">
                  <c:v>138.66434999999998</c:v>
                </c:pt>
                <c:pt idx="809">
                  <c:v>138.66434999999998</c:v>
                </c:pt>
                <c:pt idx="810">
                  <c:v>138.66434999999998</c:v>
                </c:pt>
                <c:pt idx="811">
                  <c:v>138.66434999999998</c:v>
                </c:pt>
                <c:pt idx="812">
                  <c:v>138.66434999999998</c:v>
                </c:pt>
                <c:pt idx="813">
                  <c:v>138.66434999999998</c:v>
                </c:pt>
                <c:pt idx="814">
                  <c:v>138.66434999999998</c:v>
                </c:pt>
                <c:pt idx="815">
                  <c:v>138.66434999999998</c:v>
                </c:pt>
                <c:pt idx="816">
                  <c:v>138.66434999999998</c:v>
                </c:pt>
                <c:pt idx="817">
                  <c:v>138.66434999999998</c:v>
                </c:pt>
                <c:pt idx="818">
                  <c:v>138.66434999999998</c:v>
                </c:pt>
                <c:pt idx="819">
                  <c:v>138.66434999999998</c:v>
                </c:pt>
                <c:pt idx="820">
                  <c:v>138.66434999999998</c:v>
                </c:pt>
                <c:pt idx="821">
                  <c:v>138.66434999999998</c:v>
                </c:pt>
                <c:pt idx="822">
                  <c:v>138.66434999999998</c:v>
                </c:pt>
                <c:pt idx="823">
                  <c:v>138.66434999999998</c:v>
                </c:pt>
                <c:pt idx="824">
                  <c:v>138.66434999999998</c:v>
                </c:pt>
                <c:pt idx="825">
                  <c:v>138.66434999999998</c:v>
                </c:pt>
                <c:pt idx="826">
                  <c:v>138.66434999999998</c:v>
                </c:pt>
                <c:pt idx="827">
                  <c:v>138.66434999999998</c:v>
                </c:pt>
                <c:pt idx="828">
                  <c:v>138.66434999999998</c:v>
                </c:pt>
                <c:pt idx="829">
                  <c:v>138.66434999999998</c:v>
                </c:pt>
                <c:pt idx="830">
                  <c:v>138.66434999999998</c:v>
                </c:pt>
                <c:pt idx="831">
                  <c:v>138.66434999999998</c:v>
                </c:pt>
                <c:pt idx="832">
                  <c:v>138.66434999999998</c:v>
                </c:pt>
                <c:pt idx="833">
                  <c:v>138.66434999999998</c:v>
                </c:pt>
                <c:pt idx="834">
                  <c:v>138.66434999999998</c:v>
                </c:pt>
                <c:pt idx="835">
                  <c:v>138.66434999999998</c:v>
                </c:pt>
                <c:pt idx="836">
                  <c:v>138.66434999999998</c:v>
                </c:pt>
                <c:pt idx="837">
                  <c:v>138.66434999999998</c:v>
                </c:pt>
                <c:pt idx="838">
                  <c:v>138.66434999999998</c:v>
                </c:pt>
                <c:pt idx="839">
                  <c:v>138.66434999999998</c:v>
                </c:pt>
                <c:pt idx="840">
                  <c:v>138.66434999999998</c:v>
                </c:pt>
                <c:pt idx="841">
                  <c:v>138.66434999999998</c:v>
                </c:pt>
                <c:pt idx="842">
                  <c:v>138.66434999999998</c:v>
                </c:pt>
                <c:pt idx="843">
                  <c:v>138.66434999999998</c:v>
                </c:pt>
                <c:pt idx="844">
                  <c:v>138.66434999999998</c:v>
                </c:pt>
                <c:pt idx="845">
                  <c:v>138.66434999999998</c:v>
                </c:pt>
                <c:pt idx="846">
                  <c:v>138.66434999999998</c:v>
                </c:pt>
                <c:pt idx="847">
                  <c:v>138.66434999999998</c:v>
                </c:pt>
                <c:pt idx="848">
                  <c:v>138.66434999999998</c:v>
                </c:pt>
                <c:pt idx="849">
                  <c:v>138.66434999999998</c:v>
                </c:pt>
                <c:pt idx="850">
                  <c:v>138.66434999999998</c:v>
                </c:pt>
                <c:pt idx="851">
                  <c:v>138.66434999999998</c:v>
                </c:pt>
                <c:pt idx="852">
                  <c:v>138.66434999999998</c:v>
                </c:pt>
                <c:pt idx="853">
                  <c:v>138.66434999999998</c:v>
                </c:pt>
                <c:pt idx="854">
                  <c:v>138.66434999999998</c:v>
                </c:pt>
                <c:pt idx="855">
                  <c:v>138.66434999999998</c:v>
                </c:pt>
                <c:pt idx="856">
                  <c:v>138.66434999999998</c:v>
                </c:pt>
                <c:pt idx="857">
                  <c:v>138.66434999999998</c:v>
                </c:pt>
                <c:pt idx="858">
                  <c:v>138.66434999999998</c:v>
                </c:pt>
                <c:pt idx="859">
                  <c:v>138.66434999999998</c:v>
                </c:pt>
                <c:pt idx="860">
                  <c:v>138.66434999999998</c:v>
                </c:pt>
                <c:pt idx="861">
                  <c:v>138.66434999999998</c:v>
                </c:pt>
                <c:pt idx="862">
                  <c:v>138.66434999999998</c:v>
                </c:pt>
                <c:pt idx="863">
                  <c:v>138.66434999999998</c:v>
                </c:pt>
                <c:pt idx="864">
                  <c:v>138.66434999999998</c:v>
                </c:pt>
                <c:pt idx="865">
                  <c:v>138.66434999999998</c:v>
                </c:pt>
                <c:pt idx="866">
                  <c:v>138.66434999999998</c:v>
                </c:pt>
                <c:pt idx="867">
                  <c:v>138.66434999999998</c:v>
                </c:pt>
                <c:pt idx="868">
                  <c:v>138.66434999999998</c:v>
                </c:pt>
                <c:pt idx="869">
                  <c:v>138.66434999999998</c:v>
                </c:pt>
                <c:pt idx="870">
                  <c:v>138.66434999999998</c:v>
                </c:pt>
                <c:pt idx="871">
                  <c:v>138.66434999999998</c:v>
                </c:pt>
                <c:pt idx="872">
                  <c:v>138.66434999999998</c:v>
                </c:pt>
                <c:pt idx="873">
                  <c:v>138.66434999999998</c:v>
                </c:pt>
                <c:pt idx="874">
                  <c:v>138.66434999999998</c:v>
                </c:pt>
                <c:pt idx="875">
                  <c:v>138.66434999999998</c:v>
                </c:pt>
                <c:pt idx="876">
                  <c:v>138.66434999999998</c:v>
                </c:pt>
                <c:pt idx="877">
                  <c:v>138.66434999999998</c:v>
                </c:pt>
                <c:pt idx="878">
                  <c:v>138.66434999999998</c:v>
                </c:pt>
                <c:pt idx="879">
                  <c:v>138.66434999999998</c:v>
                </c:pt>
                <c:pt idx="880">
                  <c:v>138.66434999999998</c:v>
                </c:pt>
                <c:pt idx="881">
                  <c:v>138.66434999999998</c:v>
                </c:pt>
                <c:pt idx="882">
                  <c:v>138.66434999999998</c:v>
                </c:pt>
                <c:pt idx="883">
                  <c:v>138.66434999999998</c:v>
                </c:pt>
                <c:pt idx="884">
                  <c:v>138.66434999999998</c:v>
                </c:pt>
                <c:pt idx="885">
                  <c:v>138.66434999999998</c:v>
                </c:pt>
                <c:pt idx="886">
                  <c:v>138.66434999999998</c:v>
                </c:pt>
                <c:pt idx="887">
                  <c:v>138.66434999999998</c:v>
                </c:pt>
                <c:pt idx="888">
                  <c:v>138.66434999999998</c:v>
                </c:pt>
                <c:pt idx="889">
                  <c:v>138.66434999999998</c:v>
                </c:pt>
                <c:pt idx="890">
                  <c:v>138.66434999999998</c:v>
                </c:pt>
                <c:pt idx="891">
                  <c:v>138.66434999999998</c:v>
                </c:pt>
                <c:pt idx="892">
                  <c:v>138.66434999999998</c:v>
                </c:pt>
                <c:pt idx="893">
                  <c:v>138.66434999999998</c:v>
                </c:pt>
                <c:pt idx="894">
                  <c:v>138.66434999999998</c:v>
                </c:pt>
                <c:pt idx="895">
                  <c:v>138.66434999999998</c:v>
                </c:pt>
                <c:pt idx="896">
                  <c:v>138.66434999999998</c:v>
                </c:pt>
                <c:pt idx="897">
                  <c:v>138.66434999999998</c:v>
                </c:pt>
                <c:pt idx="898">
                  <c:v>138.66434999999998</c:v>
                </c:pt>
                <c:pt idx="899">
                  <c:v>138.66434999999998</c:v>
                </c:pt>
                <c:pt idx="900">
                  <c:v>138.66434999999998</c:v>
                </c:pt>
                <c:pt idx="901">
                  <c:v>138.66434999999998</c:v>
                </c:pt>
                <c:pt idx="902">
                  <c:v>138.66434999999998</c:v>
                </c:pt>
                <c:pt idx="903">
                  <c:v>138.66434999999998</c:v>
                </c:pt>
                <c:pt idx="904">
                  <c:v>138.66434999999998</c:v>
                </c:pt>
                <c:pt idx="905">
                  <c:v>138.66434999999998</c:v>
                </c:pt>
                <c:pt idx="906">
                  <c:v>138.66434999999998</c:v>
                </c:pt>
                <c:pt idx="907">
                  <c:v>138.66434999999998</c:v>
                </c:pt>
                <c:pt idx="908">
                  <c:v>138.66434999999998</c:v>
                </c:pt>
                <c:pt idx="909">
                  <c:v>138.66434999999998</c:v>
                </c:pt>
                <c:pt idx="910">
                  <c:v>138.66434999999998</c:v>
                </c:pt>
                <c:pt idx="911">
                  <c:v>138.66434999999998</c:v>
                </c:pt>
                <c:pt idx="912">
                  <c:v>138.66434999999998</c:v>
                </c:pt>
                <c:pt idx="913">
                  <c:v>138.66434999999998</c:v>
                </c:pt>
                <c:pt idx="914">
                  <c:v>138.66434999999998</c:v>
                </c:pt>
                <c:pt idx="915">
                  <c:v>138.66434999999998</c:v>
                </c:pt>
                <c:pt idx="916">
                  <c:v>138.66434999999998</c:v>
                </c:pt>
                <c:pt idx="917">
                  <c:v>138.66434999999998</c:v>
                </c:pt>
                <c:pt idx="918">
                  <c:v>138.66434999999998</c:v>
                </c:pt>
                <c:pt idx="919">
                  <c:v>138.66434999999998</c:v>
                </c:pt>
                <c:pt idx="920">
                  <c:v>138.66434999999998</c:v>
                </c:pt>
                <c:pt idx="921">
                  <c:v>138.66434999999998</c:v>
                </c:pt>
                <c:pt idx="922">
                  <c:v>138.66434999999998</c:v>
                </c:pt>
                <c:pt idx="923">
                  <c:v>138.66434999999998</c:v>
                </c:pt>
                <c:pt idx="924">
                  <c:v>138.66434999999998</c:v>
                </c:pt>
                <c:pt idx="925">
                  <c:v>138.66434999999998</c:v>
                </c:pt>
                <c:pt idx="926">
                  <c:v>138.66434999999998</c:v>
                </c:pt>
                <c:pt idx="927">
                  <c:v>138.66434999999998</c:v>
                </c:pt>
                <c:pt idx="928">
                  <c:v>138.66434999999998</c:v>
                </c:pt>
                <c:pt idx="929">
                  <c:v>138.66434999999998</c:v>
                </c:pt>
                <c:pt idx="930">
                  <c:v>138.66434999999998</c:v>
                </c:pt>
                <c:pt idx="931">
                  <c:v>138.66434999999998</c:v>
                </c:pt>
                <c:pt idx="932">
                  <c:v>138.66434999999998</c:v>
                </c:pt>
                <c:pt idx="933">
                  <c:v>138.66434999999998</c:v>
                </c:pt>
                <c:pt idx="934">
                  <c:v>138.66434999999998</c:v>
                </c:pt>
                <c:pt idx="935">
                  <c:v>138.66434999999998</c:v>
                </c:pt>
                <c:pt idx="936">
                  <c:v>138.66434999999998</c:v>
                </c:pt>
                <c:pt idx="937">
                  <c:v>138.66434999999998</c:v>
                </c:pt>
                <c:pt idx="938">
                  <c:v>138.66434999999998</c:v>
                </c:pt>
                <c:pt idx="939">
                  <c:v>138.66434999999998</c:v>
                </c:pt>
                <c:pt idx="940">
                  <c:v>138.66434999999998</c:v>
                </c:pt>
                <c:pt idx="941">
                  <c:v>138.66434999999998</c:v>
                </c:pt>
                <c:pt idx="942">
                  <c:v>138.66434999999998</c:v>
                </c:pt>
                <c:pt idx="943">
                  <c:v>138.66434999999998</c:v>
                </c:pt>
                <c:pt idx="944">
                  <c:v>138.66434999999998</c:v>
                </c:pt>
                <c:pt idx="945">
                  <c:v>138.66434999999998</c:v>
                </c:pt>
                <c:pt idx="946">
                  <c:v>138.66434999999998</c:v>
                </c:pt>
                <c:pt idx="947">
                  <c:v>138.66434999999998</c:v>
                </c:pt>
                <c:pt idx="948">
                  <c:v>138.66434999999998</c:v>
                </c:pt>
                <c:pt idx="949">
                  <c:v>138.66434999999998</c:v>
                </c:pt>
                <c:pt idx="950">
                  <c:v>138.66434999999998</c:v>
                </c:pt>
                <c:pt idx="951">
                  <c:v>138.66434999999998</c:v>
                </c:pt>
                <c:pt idx="952">
                  <c:v>138.66434999999998</c:v>
                </c:pt>
                <c:pt idx="953">
                  <c:v>138.66434999999998</c:v>
                </c:pt>
                <c:pt idx="954">
                  <c:v>138.66434999999998</c:v>
                </c:pt>
                <c:pt idx="955">
                  <c:v>138.66434999999998</c:v>
                </c:pt>
                <c:pt idx="956">
                  <c:v>138.66434999999998</c:v>
                </c:pt>
                <c:pt idx="957">
                  <c:v>138.66434999999998</c:v>
                </c:pt>
                <c:pt idx="958">
                  <c:v>138.66434999999998</c:v>
                </c:pt>
                <c:pt idx="959">
                  <c:v>138.66434999999998</c:v>
                </c:pt>
                <c:pt idx="960">
                  <c:v>138.66434999999998</c:v>
                </c:pt>
                <c:pt idx="961">
                  <c:v>138.66434999999998</c:v>
                </c:pt>
                <c:pt idx="962">
                  <c:v>138.66434999999998</c:v>
                </c:pt>
                <c:pt idx="963">
                  <c:v>138.66434999999998</c:v>
                </c:pt>
                <c:pt idx="964">
                  <c:v>138.66434999999998</c:v>
                </c:pt>
                <c:pt idx="965">
                  <c:v>138.66434999999998</c:v>
                </c:pt>
                <c:pt idx="966">
                  <c:v>138.66434999999998</c:v>
                </c:pt>
                <c:pt idx="967">
                  <c:v>138.66434999999998</c:v>
                </c:pt>
                <c:pt idx="968">
                  <c:v>138.66434999999998</c:v>
                </c:pt>
                <c:pt idx="969">
                  <c:v>138.66434999999998</c:v>
                </c:pt>
                <c:pt idx="970">
                  <c:v>138.66434999999998</c:v>
                </c:pt>
                <c:pt idx="971">
                  <c:v>138.66434999999998</c:v>
                </c:pt>
                <c:pt idx="972">
                  <c:v>138.66434999999998</c:v>
                </c:pt>
                <c:pt idx="973">
                  <c:v>138.66434999999998</c:v>
                </c:pt>
                <c:pt idx="974">
                  <c:v>138.66434999999998</c:v>
                </c:pt>
                <c:pt idx="975">
                  <c:v>138.66434999999998</c:v>
                </c:pt>
                <c:pt idx="976">
                  <c:v>138.66434999999998</c:v>
                </c:pt>
                <c:pt idx="977">
                  <c:v>138.66434999999998</c:v>
                </c:pt>
                <c:pt idx="978">
                  <c:v>138.66434999999998</c:v>
                </c:pt>
                <c:pt idx="979">
                  <c:v>138.66434999999998</c:v>
                </c:pt>
                <c:pt idx="980">
                  <c:v>138.66434999999998</c:v>
                </c:pt>
                <c:pt idx="981">
                  <c:v>138.66434999999998</c:v>
                </c:pt>
                <c:pt idx="982">
                  <c:v>138.66434999999998</c:v>
                </c:pt>
                <c:pt idx="983">
                  <c:v>138.66434999999998</c:v>
                </c:pt>
                <c:pt idx="984">
                  <c:v>138.66434999999998</c:v>
                </c:pt>
                <c:pt idx="985">
                  <c:v>138.66434999999998</c:v>
                </c:pt>
                <c:pt idx="986">
                  <c:v>138.66434999999998</c:v>
                </c:pt>
                <c:pt idx="987">
                  <c:v>138.66434999999998</c:v>
                </c:pt>
                <c:pt idx="988">
                  <c:v>138.66434999999998</c:v>
                </c:pt>
                <c:pt idx="989">
                  <c:v>138.66434999999998</c:v>
                </c:pt>
                <c:pt idx="990">
                  <c:v>138.66434999999998</c:v>
                </c:pt>
                <c:pt idx="991">
                  <c:v>138.66434999999998</c:v>
                </c:pt>
                <c:pt idx="992">
                  <c:v>138.66434999999998</c:v>
                </c:pt>
                <c:pt idx="993">
                  <c:v>138.66434999999998</c:v>
                </c:pt>
                <c:pt idx="994">
                  <c:v>138.66434999999998</c:v>
                </c:pt>
                <c:pt idx="995">
                  <c:v>138.66434999999998</c:v>
                </c:pt>
                <c:pt idx="996">
                  <c:v>138.66434999999998</c:v>
                </c:pt>
                <c:pt idx="997">
                  <c:v>138.66434999999998</c:v>
                </c:pt>
                <c:pt idx="998">
                  <c:v>138.66434999999998</c:v>
                </c:pt>
                <c:pt idx="999">
                  <c:v>138.66434999999998</c:v>
                </c:pt>
                <c:pt idx="1000">
                  <c:v>138.66434999999998</c:v>
                </c:pt>
                <c:pt idx="1001">
                  <c:v>138.66434999999998</c:v>
                </c:pt>
                <c:pt idx="1002">
                  <c:v>138.66434999999998</c:v>
                </c:pt>
                <c:pt idx="1003">
                  <c:v>138.66434999999998</c:v>
                </c:pt>
                <c:pt idx="1004">
                  <c:v>138.66434999999998</c:v>
                </c:pt>
                <c:pt idx="1005">
                  <c:v>138.66434999999998</c:v>
                </c:pt>
                <c:pt idx="1006">
                  <c:v>138.66434999999998</c:v>
                </c:pt>
                <c:pt idx="1007">
                  <c:v>138.66434999999998</c:v>
                </c:pt>
                <c:pt idx="1008">
                  <c:v>138.66434999999998</c:v>
                </c:pt>
                <c:pt idx="1009">
                  <c:v>138.66434999999998</c:v>
                </c:pt>
                <c:pt idx="1010">
                  <c:v>138.66434999999998</c:v>
                </c:pt>
                <c:pt idx="1011">
                  <c:v>138.66434999999998</c:v>
                </c:pt>
                <c:pt idx="1012">
                  <c:v>138.66434999999998</c:v>
                </c:pt>
                <c:pt idx="1013">
                  <c:v>138.66434999999998</c:v>
                </c:pt>
                <c:pt idx="1014">
                  <c:v>138.66434999999998</c:v>
                </c:pt>
                <c:pt idx="1015">
                  <c:v>138.66434999999998</c:v>
                </c:pt>
                <c:pt idx="1016">
                  <c:v>138.66434999999998</c:v>
                </c:pt>
                <c:pt idx="1017">
                  <c:v>138.66434999999998</c:v>
                </c:pt>
                <c:pt idx="1018">
                  <c:v>138.66434999999998</c:v>
                </c:pt>
                <c:pt idx="1019">
                  <c:v>138.66434999999998</c:v>
                </c:pt>
                <c:pt idx="1020">
                  <c:v>138.66434999999998</c:v>
                </c:pt>
                <c:pt idx="1021">
                  <c:v>138.66434999999998</c:v>
                </c:pt>
                <c:pt idx="1022">
                  <c:v>138.66434999999998</c:v>
                </c:pt>
                <c:pt idx="1023">
                  <c:v>138.66434999999998</c:v>
                </c:pt>
                <c:pt idx="1024">
                  <c:v>138.66434999999998</c:v>
                </c:pt>
                <c:pt idx="1025">
                  <c:v>138.66434999999998</c:v>
                </c:pt>
                <c:pt idx="1026">
                  <c:v>138.66434999999998</c:v>
                </c:pt>
                <c:pt idx="1027">
                  <c:v>138.66434999999998</c:v>
                </c:pt>
                <c:pt idx="1028">
                  <c:v>138.66434999999998</c:v>
                </c:pt>
                <c:pt idx="1029">
                  <c:v>138.66434999999998</c:v>
                </c:pt>
                <c:pt idx="1030">
                  <c:v>138.66434999999998</c:v>
                </c:pt>
                <c:pt idx="1031">
                  <c:v>138.66434999999998</c:v>
                </c:pt>
                <c:pt idx="1032">
                  <c:v>138.66434999999998</c:v>
                </c:pt>
                <c:pt idx="1033">
                  <c:v>138.66434999999998</c:v>
                </c:pt>
                <c:pt idx="1034">
                  <c:v>138.66434999999998</c:v>
                </c:pt>
                <c:pt idx="1035">
                  <c:v>138.66434999999998</c:v>
                </c:pt>
                <c:pt idx="1036">
                  <c:v>138.66434999999998</c:v>
                </c:pt>
                <c:pt idx="1037">
                  <c:v>138.66434999999998</c:v>
                </c:pt>
                <c:pt idx="1038">
                  <c:v>138.66434999999998</c:v>
                </c:pt>
                <c:pt idx="1039">
                  <c:v>138.66434999999998</c:v>
                </c:pt>
                <c:pt idx="1040">
                  <c:v>138.66434999999998</c:v>
                </c:pt>
                <c:pt idx="1041">
                  <c:v>138.66434999999998</c:v>
                </c:pt>
                <c:pt idx="1042">
                  <c:v>138.66434999999998</c:v>
                </c:pt>
                <c:pt idx="1043">
                  <c:v>138.66434999999998</c:v>
                </c:pt>
                <c:pt idx="1044">
                  <c:v>138.66434999999998</c:v>
                </c:pt>
                <c:pt idx="1045">
                  <c:v>138.66434999999998</c:v>
                </c:pt>
                <c:pt idx="1046">
                  <c:v>138.66434999999998</c:v>
                </c:pt>
                <c:pt idx="1047">
                  <c:v>138.66434999999998</c:v>
                </c:pt>
                <c:pt idx="1048">
                  <c:v>138.66434999999998</c:v>
                </c:pt>
                <c:pt idx="1049">
                  <c:v>138.66434999999998</c:v>
                </c:pt>
                <c:pt idx="1050">
                  <c:v>138.66434999999998</c:v>
                </c:pt>
                <c:pt idx="1051">
                  <c:v>138.66434999999998</c:v>
                </c:pt>
                <c:pt idx="1052">
                  <c:v>138.66434999999998</c:v>
                </c:pt>
                <c:pt idx="1053">
                  <c:v>138.66434999999998</c:v>
                </c:pt>
                <c:pt idx="1054">
                  <c:v>138.66434999999998</c:v>
                </c:pt>
                <c:pt idx="1055">
                  <c:v>138.66434999999998</c:v>
                </c:pt>
                <c:pt idx="1056">
                  <c:v>138.66434999999998</c:v>
                </c:pt>
                <c:pt idx="1057">
                  <c:v>138.66434999999998</c:v>
                </c:pt>
                <c:pt idx="1058">
                  <c:v>138.66434999999998</c:v>
                </c:pt>
                <c:pt idx="1059">
                  <c:v>138.66434999999998</c:v>
                </c:pt>
                <c:pt idx="1060">
                  <c:v>138.66434999999998</c:v>
                </c:pt>
                <c:pt idx="1061">
                  <c:v>138.66434999999998</c:v>
                </c:pt>
                <c:pt idx="1062">
                  <c:v>138.66434999999998</c:v>
                </c:pt>
                <c:pt idx="1063">
                  <c:v>138.66434999999998</c:v>
                </c:pt>
                <c:pt idx="1064">
                  <c:v>138.66434999999998</c:v>
                </c:pt>
                <c:pt idx="1065">
                  <c:v>138.66434999999998</c:v>
                </c:pt>
                <c:pt idx="1066">
                  <c:v>138.66434999999998</c:v>
                </c:pt>
                <c:pt idx="1067">
                  <c:v>138.66434999999998</c:v>
                </c:pt>
                <c:pt idx="1068">
                  <c:v>138.66434999999998</c:v>
                </c:pt>
                <c:pt idx="1069">
                  <c:v>138.66434999999998</c:v>
                </c:pt>
                <c:pt idx="1070">
                  <c:v>138.66434999999998</c:v>
                </c:pt>
                <c:pt idx="1071">
                  <c:v>138.66434999999998</c:v>
                </c:pt>
                <c:pt idx="1072">
                  <c:v>138.66434999999998</c:v>
                </c:pt>
                <c:pt idx="1073">
                  <c:v>138.66434999999998</c:v>
                </c:pt>
                <c:pt idx="1074">
                  <c:v>138.66434999999998</c:v>
                </c:pt>
                <c:pt idx="1075">
                  <c:v>138.66434999999998</c:v>
                </c:pt>
                <c:pt idx="1076">
                  <c:v>138.66434999999998</c:v>
                </c:pt>
                <c:pt idx="1077">
                  <c:v>138.66434999999998</c:v>
                </c:pt>
                <c:pt idx="1078">
                  <c:v>138.66434999999998</c:v>
                </c:pt>
                <c:pt idx="1079">
                  <c:v>138.66434999999998</c:v>
                </c:pt>
                <c:pt idx="1080">
                  <c:v>138.66434999999998</c:v>
                </c:pt>
                <c:pt idx="1081">
                  <c:v>138.66434999999998</c:v>
                </c:pt>
                <c:pt idx="1082">
                  <c:v>138.66434999999998</c:v>
                </c:pt>
                <c:pt idx="1083">
                  <c:v>138.66434999999998</c:v>
                </c:pt>
                <c:pt idx="1084">
                  <c:v>138.66434999999998</c:v>
                </c:pt>
                <c:pt idx="1085">
                  <c:v>138.66434999999998</c:v>
                </c:pt>
                <c:pt idx="1086">
                  <c:v>138.66434999999998</c:v>
                </c:pt>
                <c:pt idx="1087">
                  <c:v>138.66434999999998</c:v>
                </c:pt>
                <c:pt idx="1088">
                  <c:v>138.66434999999998</c:v>
                </c:pt>
                <c:pt idx="1089">
                  <c:v>138.66434999999998</c:v>
                </c:pt>
                <c:pt idx="1090">
                  <c:v>138.66434999999998</c:v>
                </c:pt>
                <c:pt idx="1091">
                  <c:v>138.66434999999998</c:v>
                </c:pt>
                <c:pt idx="1092">
                  <c:v>138.66434999999998</c:v>
                </c:pt>
                <c:pt idx="1093">
                  <c:v>138.66434999999998</c:v>
                </c:pt>
                <c:pt idx="1094">
                  <c:v>138.66434999999998</c:v>
                </c:pt>
                <c:pt idx="1095">
                  <c:v>138.66434999999998</c:v>
                </c:pt>
                <c:pt idx="1096">
                  <c:v>138.66434999999998</c:v>
                </c:pt>
                <c:pt idx="1097">
                  <c:v>138.66434999999998</c:v>
                </c:pt>
                <c:pt idx="1098">
                  <c:v>138.66434999999998</c:v>
                </c:pt>
                <c:pt idx="1099">
                  <c:v>138.66434999999998</c:v>
                </c:pt>
                <c:pt idx="1100">
                  <c:v>138.66434999999998</c:v>
                </c:pt>
                <c:pt idx="1101">
                  <c:v>138.66434999999998</c:v>
                </c:pt>
                <c:pt idx="1102">
                  <c:v>138.66434999999998</c:v>
                </c:pt>
                <c:pt idx="1103">
                  <c:v>138.66434999999998</c:v>
                </c:pt>
                <c:pt idx="1104">
                  <c:v>138.66434999999998</c:v>
                </c:pt>
                <c:pt idx="1105">
                  <c:v>138.66434999999998</c:v>
                </c:pt>
                <c:pt idx="1106">
                  <c:v>138.66434999999998</c:v>
                </c:pt>
                <c:pt idx="1107">
                  <c:v>138.66434999999998</c:v>
                </c:pt>
                <c:pt idx="1108">
                  <c:v>138.66434999999998</c:v>
                </c:pt>
                <c:pt idx="1109">
                  <c:v>138.66434999999998</c:v>
                </c:pt>
                <c:pt idx="1110">
                  <c:v>138.66434999999998</c:v>
                </c:pt>
                <c:pt idx="1111">
                  <c:v>138.66434999999998</c:v>
                </c:pt>
                <c:pt idx="1112">
                  <c:v>138.66434999999998</c:v>
                </c:pt>
                <c:pt idx="1113">
                  <c:v>138.66434999999998</c:v>
                </c:pt>
                <c:pt idx="1114">
                  <c:v>138.66434999999998</c:v>
                </c:pt>
                <c:pt idx="1115">
                  <c:v>138.66434999999998</c:v>
                </c:pt>
                <c:pt idx="1116">
                  <c:v>138.66434999999998</c:v>
                </c:pt>
                <c:pt idx="1117">
                  <c:v>138.66434999999998</c:v>
                </c:pt>
                <c:pt idx="1118">
                  <c:v>138.66434999999998</c:v>
                </c:pt>
                <c:pt idx="1119">
                  <c:v>138.66434999999998</c:v>
                </c:pt>
                <c:pt idx="1120">
                  <c:v>138.66434999999998</c:v>
                </c:pt>
                <c:pt idx="1121">
                  <c:v>138.66434999999998</c:v>
                </c:pt>
                <c:pt idx="1122">
                  <c:v>138.66434999999998</c:v>
                </c:pt>
                <c:pt idx="1123">
                  <c:v>138.66434999999998</c:v>
                </c:pt>
                <c:pt idx="1124">
                  <c:v>138.66434999999998</c:v>
                </c:pt>
                <c:pt idx="1125">
                  <c:v>138.66434999999998</c:v>
                </c:pt>
                <c:pt idx="1126">
                  <c:v>138.66434999999998</c:v>
                </c:pt>
                <c:pt idx="1127">
                  <c:v>138.66434999999998</c:v>
                </c:pt>
                <c:pt idx="1128">
                  <c:v>138.66434999999998</c:v>
                </c:pt>
                <c:pt idx="1129">
                  <c:v>138.66434999999998</c:v>
                </c:pt>
                <c:pt idx="1130">
                  <c:v>138.66434999999998</c:v>
                </c:pt>
                <c:pt idx="1131">
                  <c:v>138.66434999999998</c:v>
                </c:pt>
                <c:pt idx="1132">
                  <c:v>138.66434999999998</c:v>
                </c:pt>
                <c:pt idx="1133">
                  <c:v>138.66434999999998</c:v>
                </c:pt>
                <c:pt idx="1134">
                  <c:v>138.66434999999998</c:v>
                </c:pt>
                <c:pt idx="1135">
                  <c:v>138.66434999999998</c:v>
                </c:pt>
                <c:pt idx="1136">
                  <c:v>138.66434999999998</c:v>
                </c:pt>
                <c:pt idx="1137">
                  <c:v>138.66434999999998</c:v>
                </c:pt>
                <c:pt idx="1138">
                  <c:v>138.66434999999998</c:v>
                </c:pt>
                <c:pt idx="1139">
                  <c:v>138.66434999999998</c:v>
                </c:pt>
                <c:pt idx="1140">
                  <c:v>138.66434999999998</c:v>
                </c:pt>
                <c:pt idx="1141">
                  <c:v>138.66434999999998</c:v>
                </c:pt>
                <c:pt idx="1142">
                  <c:v>138.66434999999998</c:v>
                </c:pt>
                <c:pt idx="1143">
                  <c:v>138.66434999999998</c:v>
                </c:pt>
                <c:pt idx="1144">
                  <c:v>138.66434999999998</c:v>
                </c:pt>
                <c:pt idx="1145">
                  <c:v>138.66434999999998</c:v>
                </c:pt>
                <c:pt idx="1146">
                  <c:v>138.66434999999998</c:v>
                </c:pt>
                <c:pt idx="1147">
                  <c:v>138.66434999999998</c:v>
                </c:pt>
                <c:pt idx="1148">
                  <c:v>138.66434999999998</c:v>
                </c:pt>
                <c:pt idx="1149">
                  <c:v>138.66434999999998</c:v>
                </c:pt>
                <c:pt idx="1150">
                  <c:v>138.66434999999998</c:v>
                </c:pt>
                <c:pt idx="1151">
                  <c:v>138.66434999999998</c:v>
                </c:pt>
                <c:pt idx="1152">
                  <c:v>138.66434999999998</c:v>
                </c:pt>
                <c:pt idx="1153">
                  <c:v>138.66434999999998</c:v>
                </c:pt>
                <c:pt idx="1154">
                  <c:v>138.66434999999998</c:v>
                </c:pt>
                <c:pt idx="1155">
                  <c:v>138.66434999999998</c:v>
                </c:pt>
                <c:pt idx="1156">
                  <c:v>138.66434999999998</c:v>
                </c:pt>
                <c:pt idx="1157">
                  <c:v>138.66434999999998</c:v>
                </c:pt>
                <c:pt idx="1158">
                  <c:v>138.66434999999998</c:v>
                </c:pt>
                <c:pt idx="1159">
                  <c:v>138.66434999999998</c:v>
                </c:pt>
                <c:pt idx="1160">
                  <c:v>138.66434999999998</c:v>
                </c:pt>
                <c:pt idx="1161">
                  <c:v>138.66434999999998</c:v>
                </c:pt>
                <c:pt idx="1162">
                  <c:v>138.66434999999998</c:v>
                </c:pt>
                <c:pt idx="1163">
                  <c:v>138.66434999999998</c:v>
                </c:pt>
                <c:pt idx="1164">
                  <c:v>138.66434999999998</c:v>
                </c:pt>
                <c:pt idx="1165">
                  <c:v>138.66434999999998</c:v>
                </c:pt>
                <c:pt idx="1166">
                  <c:v>138.66434999999998</c:v>
                </c:pt>
                <c:pt idx="1167">
                  <c:v>138.66434999999998</c:v>
                </c:pt>
                <c:pt idx="1168">
                  <c:v>138.66434999999998</c:v>
                </c:pt>
                <c:pt idx="1169">
                  <c:v>138.66434999999998</c:v>
                </c:pt>
                <c:pt idx="1170">
                  <c:v>138.66434999999998</c:v>
                </c:pt>
                <c:pt idx="1171">
                  <c:v>138.66434999999998</c:v>
                </c:pt>
                <c:pt idx="1172">
                  <c:v>138.66434999999998</c:v>
                </c:pt>
                <c:pt idx="1173">
                  <c:v>138.66434999999998</c:v>
                </c:pt>
                <c:pt idx="1174">
                  <c:v>138.66434999999998</c:v>
                </c:pt>
                <c:pt idx="1175">
                  <c:v>138.66434999999998</c:v>
                </c:pt>
                <c:pt idx="1176">
                  <c:v>138.66434999999998</c:v>
                </c:pt>
                <c:pt idx="1177">
                  <c:v>138.66434999999998</c:v>
                </c:pt>
                <c:pt idx="1178">
                  <c:v>138.66434999999998</c:v>
                </c:pt>
                <c:pt idx="1179">
                  <c:v>138.66434999999998</c:v>
                </c:pt>
                <c:pt idx="1180">
                  <c:v>138.66434999999998</c:v>
                </c:pt>
                <c:pt idx="1181">
                  <c:v>138.66434999999998</c:v>
                </c:pt>
                <c:pt idx="1182">
                  <c:v>138.66434999999998</c:v>
                </c:pt>
                <c:pt idx="1183">
                  <c:v>138.66434999999998</c:v>
                </c:pt>
                <c:pt idx="1184">
                  <c:v>138.66434999999998</c:v>
                </c:pt>
                <c:pt idx="1185">
                  <c:v>138.66434999999998</c:v>
                </c:pt>
                <c:pt idx="1186">
                  <c:v>138.66434999999998</c:v>
                </c:pt>
                <c:pt idx="1187">
                  <c:v>138.66434999999998</c:v>
                </c:pt>
                <c:pt idx="1188">
                  <c:v>138.66434999999998</c:v>
                </c:pt>
                <c:pt idx="1189">
                  <c:v>138.66434999999998</c:v>
                </c:pt>
                <c:pt idx="1190">
                  <c:v>138.66434999999998</c:v>
                </c:pt>
                <c:pt idx="1191">
                  <c:v>138.66434999999998</c:v>
                </c:pt>
                <c:pt idx="1192">
                  <c:v>138.66434999999998</c:v>
                </c:pt>
                <c:pt idx="1193">
                  <c:v>138.66434999999998</c:v>
                </c:pt>
                <c:pt idx="1194">
                  <c:v>138.66434999999998</c:v>
                </c:pt>
                <c:pt idx="1195">
                  <c:v>138.66434999999998</c:v>
                </c:pt>
                <c:pt idx="1196">
                  <c:v>138.66434999999998</c:v>
                </c:pt>
                <c:pt idx="1197">
                  <c:v>138.66434999999998</c:v>
                </c:pt>
                <c:pt idx="1198">
                  <c:v>138.66434999999998</c:v>
                </c:pt>
                <c:pt idx="1199">
                  <c:v>138.66434999999998</c:v>
                </c:pt>
                <c:pt idx="1200">
                  <c:v>138.66434999999998</c:v>
                </c:pt>
                <c:pt idx="1201">
                  <c:v>138.66434999999998</c:v>
                </c:pt>
                <c:pt idx="1202">
                  <c:v>138.66434999999998</c:v>
                </c:pt>
                <c:pt idx="1203">
                  <c:v>138.66434999999998</c:v>
                </c:pt>
                <c:pt idx="1204">
                  <c:v>138.66434999999998</c:v>
                </c:pt>
                <c:pt idx="1205">
                  <c:v>138.66434999999998</c:v>
                </c:pt>
                <c:pt idx="1206">
                  <c:v>138.66434999999998</c:v>
                </c:pt>
                <c:pt idx="1207">
                  <c:v>138.66434999999998</c:v>
                </c:pt>
                <c:pt idx="1208">
                  <c:v>138.66434999999998</c:v>
                </c:pt>
                <c:pt idx="1209">
                  <c:v>138.66434999999998</c:v>
                </c:pt>
                <c:pt idx="1210">
                  <c:v>138.66434999999998</c:v>
                </c:pt>
                <c:pt idx="1211">
                  <c:v>138.66434999999998</c:v>
                </c:pt>
                <c:pt idx="1212">
                  <c:v>138.66434999999998</c:v>
                </c:pt>
                <c:pt idx="1213">
                  <c:v>138.66434999999998</c:v>
                </c:pt>
                <c:pt idx="1214">
                  <c:v>138.66434999999998</c:v>
                </c:pt>
                <c:pt idx="1215">
                  <c:v>138.66434999999998</c:v>
                </c:pt>
                <c:pt idx="1216">
                  <c:v>138.66434999999998</c:v>
                </c:pt>
                <c:pt idx="1217">
                  <c:v>138.66434999999998</c:v>
                </c:pt>
                <c:pt idx="1218">
                  <c:v>138.66434999999998</c:v>
                </c:pt>
                <c:pt idx="1219">
                  <c:v>138.66434999999998</c:v>
                </c:pt>
                <c:pt idx="1220">
                  <c:v>138.66434999999998</c:v>
                </c:pt>
                <c:pt idx="1221">
                  <c:v>138.66434999999998</c:v>
                </c:pt>
                <c:pt idx="1222">
                  <c:v>138.66434999999998</c:v>
                </c:pt>
                <c:pt idx="1223">
                  <c:v>138.66434999999998</c:v>
                </c:pt>
                <c:pt idx="1224">
                  <c:v>138.66434999999998</c:v>
                </c:pt>
                <c:pt idx="1225">
                  <c:v>138.66434999999998</c:v>
                </c:pt>
                <c:pt idx="1226">
                  <c:v>138.66434999999998</c:v>
                </c:pt>
                <c:pt idx="1227">
                  <c:v>138.66434999999998</c:v>
                </c:pt>
                <c:pt idx="1228">
                  <c:v>138.66434999999998</c:v>
                </c:pt>
                <c:pt idx="1229">
                  <c:v>138.66434999999998</c:v>
                </c:pt>
                <c:pt idx="1230">
                  <c:v>138.66434999999998</c:v>
                </c:pt>
                <c:pt idx="1231">
                  <c:v>138.66434999999998</c:v>
                </c:pt>
                <c:pt idx="1232">
                  <c:v>138.66434999999998</c:v>
                </c:pt>
                <c:pt idx="1233">
                  <c:v>138.66434999999998</c:v>
                </c:pt>
                <c:pt idx="1234">
                  <c:v>138.66434999999998</c:v>
                </c:pt>
                <c:pt idx="1235">
                  <c:v>138.66434999999998</c:v>
                </c:pt>
                <c:pt idx="1236">
                  <c:v>138.66434999999998</c:v>
                </c:pt>
                <c:pt idx="1237">
                  <c:v>138.66434999999998</c:v>
                </c:pt>
                <c:pt idx="1238">
                  <c:v>138.66434999999998</c:v>
                </c:pt>
                <c:pt idx="1239">
                  <c:v>138.66434999999998</c:v>
                </c:pt>
                <c:pt idx="1240">
                  <c:v>138.66434999999998</c:v>
                </c:pt>
                <c:pt idx="1241">
                  <c:v>138.66434999999998</c:v>
                </c:pt>
                <c:pt idx="1242">
                  <c:v>138.66434999999998</c:v>
                </c:pt>
                <c:pt idx="1243">
                  <c:v>138.66434999999998</c:v>
                </c:pt>
                <c:pt idx="1244">
                  <c:v>138.66434999999998</c:v>
                </c:pt>
                <c:pt idx="1245">
                  <c:v>138.66434999999998</c:v>
                </c:pt>
                <c:pt idx="1246">
                  <c:v>138.66434999999998</c:v>
                </c:pt>
                <c:pt idx="1247">
                  <c:v>138.66434999999998</c:v>
                </c:pt>
                <c:pt idx="1248">
                  <c:v>138.66434999999998</c:v>
                </c:pt>
                <c:pt idx="1249">
                  <c:v>138.66434999999998</c:v>
                </c:pt>
                <c:pt idx="1250">
                  <c:v>138.66434999999998</c:v>
                </c:pt>
                <c:pt idx="1251">
                  <c:v>138.66434999999998</c:v>
                </c:pt>
                <c:pt idx="1252">
                  <c:v>138.66434999999998</c:v>
                </c:pt>
                <c:pt idx="1253">
                  <c:v>138.66434999999998</c:v>
                </c:pt>
                <c:pt idx="1254">
                  <c:v>138.66434999999998</c:v>
                </c:pt>
                <c:pt idx="1255">
                  <c:v>138.66434999999998</c:v>
                </c:pt>
                <c:pt idx="1256">
                  <c:v>138.66434999999998</c:v>
                </c:pt>
                <c:pt idx="1257">
                  <c:v>138.66434999999998</c:v>
                </c:pt>
                <c:pt idx="1258">
                  <c:v>138.66434999999998</c:v>
                </c:pt>
                <c:pt idx="1259">
                  <c:v>138.66434999999998</c:v>
                </c:pt>
                <c:pt idx="1260">
                  <c:v>138.66434999999998</c:v>
                </c:pt>
                <c:pt idx="1261">
                  <c:v>138.66434999999998</c:v>
                </c:pt>
                <c:pt idx="1262">
                  <c:v>138.66434999999998</c:v>
                </c:pt>
                <c:pt idx="1263">
                  <c:v>138.66434999999998</c:v>
                </c:pt>
                <c:pt idx="1264">
                  <c:v>138.66434999999998</c:v>
                </c:pt>
                <c:pt idx="1265">
                  <c:v>138.66434999999998</c:v>
                </c:pt>
                <c:pt idx="1266">
                  <c:v>138.66434999999998</c:v>
                </c:pt>
                <c:pt idx="1267">
                  <c:v>138.66434999999998</c:v>
                </c:pt>
                <c:pt idx="1268">
                  <c:v>138.66434999999998</c:v>
                </c:pt>
                <c:pt idx="1269">
                  <c:v>138.66434999999998</c:v>
                </c:pt>
                <c:pt idx="1270">
                  <c:v>138.66434999999998</c:v>
                </c:pt>
                <c:pt idx="1271">
                  <c:v>138.66434999999998</c:v>
                </c:pt>
                <c:pt idx="1272">
                  <c:v>138.66434999999998</c:v>
                </c:pt>
                <c:pt idx="1273">
                  <c:v>138.66434999999998</c:v>
                </c:pt>
                <c:pt idx="1274">
                  <c:v>138.66434999999998</c:v>
                </c:pt>
                <c:pt idx="1275">
                  <c:v>138.66434999999998</c:v>
                </c:pt>
                <c:pt idx="1276">
                  <c:v>138.66434999999998</c:v>
                </c:pt>
                <c:pt idx="1277">
                  <c:v>138.66434999999998</c:v>
                </c:pt>
                <c:pt idx="1278">
                  <c:v>138.66434999999998</c:v>
                </c:pt>
                <c:pt idx="1279">
                  <c:v>138.66434999999998</c:v>
                </c:pt>
                <c:pt idx="1280">
                  <c:v>138.66434999999998</c:v>
                </c:pt>
                <c:pt idx="1281">
                  <c:v>138.66434999999998</c:v>
                </c:pt>
                <c:pt idx="1282">
                  <c:v>138.66434999999998</c:v>
                </c:pt>
                <c:pt idx="1283">
                  <c:v>138.66434999999998</c:v>
                </c:pt>
                <c:pt idx="1284">
                  <c:v>138.66434999999998</c:v>
                </c:pt>
                <c:pt idx="1285">
                  <c:v>138.66434999999998</c:v>
                </c:pt>
                <c:pt idx="1286">
                  <c:v>138.66434999999998</c:v>
                </c:pt>
                <c:pt idx="1287">
                  <c:v>138.66434999999998</c:v>
                </c:pt>
                <c:pt idx="1288">
                  <c:v>138.66434999999998</c:v>
                </c:pt>
                <c:pt idx="1289">
                  <c:v>138.66434999999998</c:v>
                </c:pt>
                <c:pt idx="1290">
                  <c:v>138.66434999999998</c:v>
                </c:pt>
                <c:pt idx="1291">
                  <c:v>138.66434999999998</c:v>
                </c:pt>
                <c:pt idx="1292">
                  <c:v>138.66434999999998</c:v>
                </c:pt>
                <c:pt idx="1293">
                  <c:v>138.66434999999998</c:v>
                </c:pt>
                <c:pt idx="1294">
                  <c:v>138.66434999999998</c:v>
                </c:pt>
                <c:pt idx="1295">
                  <c:v>138.66434999999998</c:v>
                </c:pt>
                <c:pt idx="1296">
                  <c:v>138.66434999999998</c:v>
                </c:pt>
                <c:pt idx="1297">
                  <c:v>138.66434999999998</c:v>
                </c:pt>
                <c:pt idx="1298">
                  <c:v>138.66434999999998</c:v>
                </c:pt>
                <c:pt idx="1299">
                  <c:v>138.66434999999998</c:v>
                </c:pt>
                <c:pt idx="1300">
                  <c:v>138.66434999999998</c:v>
                </c:pt>
                <c:pt idx="1301">
                  <c:v>138.66434999999998</c:v>
                </c:pt>
                <c:pt idx="1302">
                  <c:v>138.66434999999998</c:v>
                </c:pt>
                <c:pt idx="1303">
                  <c:v>138.66434999999998</c:v>
                </c:pt>
                <c:pt idx="1304">
                  <c:v>138.66434999999998</c:v>
                </c:pt>
                <c:pt idx="1305">
                  <c:v>138.66434999999998</c:v>
                </c:pt>
                <c:pt idx="1306">
                  <c:v>138.66434999999998</c:v>
                </c:pt>
                <c:pt idx="1307">
                  <c:v>138.66434999999998</c:v>
                </c:pt>
                <c:pt idx="1308">
                  <c:v>138.66434999999998</c:v>
                </c:pt>
                <c:pt idx="1309">
                  <c:v>138.66434999999998</c:v>
                </c:pt>
                <c:pt idx="1310">
                  <c:v>138.66434999999998</c:v>
                </c:pt>
                <c:pt idx="1311">
                  <c:v>138.66434999999998</c:v>
                </c:pt>
                <c:pt idx="1312">
                  <c:v>138.66434999999998</c:v>
                </c:pt>
                <c:pt idx="1313">
                  <c:v>138.66434999999998</c:v>
                </c:pt>
                <c:pt idx="1314">
                  <c:v>138.66434999999998</c:v>
                </c:pt>
                <c:pt idx="1315">
                  <c:v>138.66434999999998</c:v>
                </c:pt>
                <c:pt idx="1316">
                  <c:v>138.66434999999998</c:v>
                </c:pt>
                <c:pt idx="1317">
                  <c:v>138.66434999999998</c:v>
                </c:pt>
                <c:pt idx="1318">
                  <c:v>138.66434999999998</c:v>
                </c:pt>
                <c:pt idx="1319">
                  <c:v>138.66434999999998</c:v>
                </c:pt>
                <c:pt idx="1320">
                  <c:v>138.66434999999998</c:v>
                </c:pt>
                <c:pt idx="1321">
                  <c:v>138.66434999999998</c:v>
                </c:pt>
                <c:pt idx="1322">
                  <c:v>138.66434999999998</c:v>
                </c:pt>
                <c:pt idx="1323">
                  <c:v>138.66434999999998</c:v>
                </c:pt>
                <c:pt idx="1324">
                  <c:v>138.66434999999998</c:v>
                </c:pt>
                <c:pt idx="1325">
                  <c:v>138.66434999999998</c:v>
                </c:pt>
                <c:pt idx="1326">
                  <c:v>138.66434999999998</c:v>
                </c:pt>
                <c:pt idx="1327">
                  <c:v>138.66434999999998</c:v>
                </c:pt>
                <c:pt idx="1328">
                  <c:v>138.66434999999998</c:v>
                </c:pt>
                <c:pt idx="1329">
                  <c:v>138.66434999999998</c:v>
                </c:pt>
                <c:pt idx="1330">
                  <c:v>138.66434999999998</c:v>
                </c:pt>
                <c:pt idx="1331">
                  <c:v>138.66434999999998</c:v>
                </c:pt>
                <c:pt idx="1332">
                  <c:v>138.66434999999998</c:v>
                </c:pt>
                <c:pt idx="1333">
                  <c:v>138.66434999999998</c:v>
                </c:pt>
                <c:pt idx="1334">
                  <c:v>138.66434999999998</c:v>
                </c:pt>
                <c:pt idx="1335">
                  <c:v>138.66434999999998</c:v>
                </c:pt>
                <c:pt idx="1336">
                  <c:v>138.66434999999998</c:v>
                </c:pt>
                <c:pt idx="1337">
                  <c:v>138.66434999999998</c:v>
                </c:pt>
                <c:pt idx="1338">
                  <c:v>138.66434999999998</c:v>
                </c:pt>
                <c:pt idx="1339">
                  <c:v>138.66434999999998</c:v>
                </c:pt>
                <c:pt idx="1340">
                  <c:v>138.66434999999998</c:v>
                </c:pt>
                <c:pt idx="1341">
                  <c:v>138.66434999999998</c:v>
                </c:pt>
                <c:pt idx="1342">
                  <c:v>138.66434999999998</c:v>
                </c:pt>
                <c:pt idx="1343">
                  <c:v>138.66434999999998</c:v>
                </c:pt>
                <c:pt idx="1344">
                  <c:v>138.66434999999998</c:v>
                </c:pt>
                <c:pt idx="1345">
                  <c:v>138.66434999999998</c:v>
                </c:pt>
                <c:pt idx="1346">
                  <c:v>138.66434999999998</c:v>
                </c:pt>
                <c:pt idx="1347">
                  <c:v>138.66434999999998</c:v>
                </c:pt>
                <c:pt idx="1348">
                  <c:v>138.66434999999998</c:v>
                </c:pt>
                <c:pt idx="1349">
                  <c:v>138.66434999999998</c:v>
                </c:pt>
                <c:pt idx="1350">
                  <c:v>138.66434999999998</c:v>
                </c:pt>
                <c:pt idx="1351">
                  <c:v>138.66434999999998</c:v>
                </c:pt>
                <c:pt idx="1352">
                  <c:v>138.66434999999998</c:v>
                </c:pt>
                <c:pt idx="1353">
                  <c:v>138.66434999999998</c:v>
                </c:pt>
                <c:pt idx="1354">
                  <c:v>138.66434999999998</c:v>
                </c:pt>
                <c:pt idx="1355">
                  <c:v>138.66434999999998</c:v>
                </c:pt>
                <c:pt idx="1356">
                  <c:v>138.66434999999998</c:v>
                </c:pt>
                <c:pt idx="1357">
                  <c:v>138.66434999999998</c:v>
                </c:pt>
                <c:pt idx="1358">
                  <c:v>138.66434999999998</c:v>
                </c:pt>
                <c:pt idx="1359">
                  <c:v>138.66434999999998</c:v>
                </c:pt>
                <c:pt idx="1360">
                  <c:v>138.66434999999998</c:v>
                </c:pt>
                <c:pt idx="1361">
                  <c:v>138.66434999999998</c:v>
                </c:pt>
                <c:pt idx="1362">
                  <c:v>138.66434999999998</c:v>
                </c:pt>
                <c:pt idx="1363">
                  <c:v>138.66434999999998</c:v>
                </c:pt>
                <c:pt idx="1364">
                  <c:v>138.66434999999998</c:v>
                </c:pt>
                <c:pt idx="1365">
                  <c:v>138.66434999999998</c:v>
                </c:pt>
                <c:pt idx="1366">
                  <c:v>138.66434999999998</c:v>
                </c:pt>
                <c:pt idx="1367">
                  <c:v>138.66434999999998</c:v>
                </c:pt>
                <c:pt idx="1368">
                  <c:v>138.66434999999998</c:v>
                </c:pt>
                <c:pt idx="1369">
                  <c:v>138.66434999999998</c:v>
                </c:pt>
                <c:pt idx="1370">
                  <c:v>138.66434999999998</c:v>
                </c:pt>
                <c:pt idx="1371">
                  <c:v>138.66434999999998</c:v>
                </c:pt>
                <c:pt idx="1372">
                  <c:v>138.66434999999998</c:v>
                </c:pt>
                <c:pt idx="1373">
                  <c:v>138.66434999999998</c:v>
                </c:pt>
                <c:pt idx="1374">
                  <c:v>138.66434999999998</c:v>
                </c:pt>
                <c:pt idx="1375">
                  <c:v>138.66434999999998</c:v>
                </c:pt>
                <c:pt idx="1376">
                  <c:v>138.66434999999998</c:v>
                </c:pt>
                <c:pt idx="1377">
                  <c:v>138.66434999999998</c:v>
                </c:pt>
                <c:pt idx="1378">
                  <c:v>138.66434999999998</c:v>
                </c:pt>
                <c:pt idx="1379">
                  <c:v>138.66434999999998</c:v>
                </c:pt>
                <c:pt idx="1380">
                  <c:v>138.66434999999998</c:v>
                </c:pt>
                <c:pt idx="1381">
                  <c:v>138.66434999999998</c:v>
                </c:pt>
                <c:pt idx="1382">
                  <c:v>138.66434999999998</c:v>
                </c:pt>
                <c:pt idx="1383">
                  <c:v>138.66434999999998</c:v>
                </c:pt>
                <c:pt idx="1384">
                  <c:v>138.66434999999998</c:v>
                </c:pt>
                <c:pt idx="1385">
                  <c:v>138.66434999999998</c:v>
                </c:pt>
                <c:pt idx="1386">
                  <c:v>138.66434999999998</c:v>
                </c:pt>
                <c:pt idx="1387">
                  <c:v>138.66434999999998</c:v>
                </c:pt>
                <c:pt idx="1388">
                  <c:v>138.66434999999998</c:v>
                </c:pt>
                <c:pt idx="1389">
                  <c:v>138.66434999999998</c:v>
                </c:pt>
                <c:pt idx="1390">
                  <c:v>138.66434999999998</c:v>
                </c:pt>
                <c:pt idx="1391">
                  <c:v>138.66434999999998</c:v>
                </c:pt>
                <c:pt idx="1392">
                  <c:v>138.66434999999998</c:v>
                </c:pt>
                <c:pt idx="1393">
                  <c:v>138.66434999999998</c:v>
                </c:pt>
                <c:pt idx="1394">
                  <c:v>138.66434999999998</c:v>
                </c:pt>
                <c:pt idx="1395">
                  <c:v>138.66434999999998</c:v>
                </c:pt>
                <c:pt idx="1396">
                  <c:v>138.66434999999998</c:v>
                </c:pt>
                <c:pt idx="1397">
                  <c:v>138.66434999999998</c:v>
                </c:pt>
                <c:pt idx="1398">
                  <c:v>138.66434999999998</c:v>
                </c:pt>
                <c:pt idx="1399">
                  <c:v>138.66434999999998</c:v>
                </c:pt>
                <c:pt idx="1400">
                  <c:v>138.66434999999998</c:v>
                </c:pt>
                <c:pt idx="1401">
                  <c:v>138.66434999999998</c:v>
                </c:pt>
                <c:pt idx="1402">
                  <c:v>138.66434999999998</c:v>
                </c:pt>
                <c:pt idx="1403">
                  <c:v>138.66434999999998</c:v>
                </c:pt>
                <c:pt idx="1404">
                  <c:v>138.66434999999998</c:v>
                </c:pt>
                <c:pt idx="1405">
                  <c:v>138.66434999999998</c:v>
                </c:pt>
                <c:pt idx="1406">
                  <c:v>138.66434999999998</c:v>
                </c:pt>
                <c:pt idx="1407">
                  <c:v>138.66434999999998</c:v>
                </c:pt>
                <c:pt idx="1408">
                  <c:v>138.66434999999998</c:v>
                </c:pt>
                <c:pt idx="1409">
                  <c:v>138.66434999999998</c:v>
                </c:pt>
                <c:pt idx="1410">
                  <c:v>138.66434999999998</c:v>
                </c:pt>
                <c:pt idx="1411">
                  <c:v>138.66434999999998</c:v>
                </c:pt>
                <c:pt idx="1412">
                  <c:v>138.66434999999998</c:v>
                </c:pt>
                <c:pt idx="1413">
                  <c:v>138.66434999999998</c:v>
                </c:pt>
                <c:pt idx="1414">
                  <c:v>138.66434999999998</c:v>
                </c:pt>
                <c:pt idx="1415">
                  <c:v>138.66434999999998</c:v>
                </c:pt>
                <c:pt idx="1416">
                  <c:v>138.66434999999998</c:v>
                </c:pt>
                <c:pt idx="1417">
                  <c:v>138.66434999999998</c:v>
                </c:pt>
                <c:pt idx="1418">
                  <c:v>138.66434999999998</c:v>
                </c:pt>
                <c:pt idx="1419">
                  <c:v>138.66434999999998</c:v>
                </c:pt>
                <c:pt idx="1420">
                  <c:v>138.66434999999998</c:v>
                </c:pt>
                <c:pt idx="1421">
                  <c:v>138.66434999999998</c:v>
                </c:pt>
                <c:pt idx="1422">
                  <c:v>138.66434999999998</c:v>
                </c:pt>
                <c:pt idx="1423">
                  <c:v>138.66434999999998</c:v>
                </c:pt>
                <c:pt idx="1424">
                  <c:v>138.66434999999998</c:v>
                </c:pt>
                <c:pt idx="1425">
                  <c:v>138.66434999999998</c:v>
                </c:pt>
                <c:pt idx="1426">
                  <c:v>138.66434999999998</c:v>
                </c:pt>
                <c:pt idx="1427">
                  <c:v>138.66434999999998</c:v>
                </c:pt>
                <c:pt idx="1428">
                  <c:v>138.66434999999998</c:v>
                </c:pt>
                <c:pt idx="1429">
                  <c:v>138.66434999999998</c:v>
                </c:pt>
                <c:pt idx="1430">
                  <c:v>138.66434999999998</c:v>
                </c:pt>
                <c:pt idx="1431">
                  <c:v>138.66434999999998</c:v>
                </c:pt>
                <c:pt idx="1432">
                  <c:v>138.66434999999998</c:v>
                </c:pt>
                <c:pt idx="1433">
                  <c:v>138.66434999999998</c:v>
                </c:pt>
                <c:pt idx="1434">
                  <c:v>138.66434999999998</c:v>
                </c:pt>
                <c:pt idx="1435">
                  <c:v>138.66434999999998</c:v>
                </c:pt>
                <c:pt idx="1436">
                  <c:v>138.66434999999998</c:v>
                </c:pt>
                <c:pt idx="1437">
                  <c:v>138.66434999999998</c:v>
                </c:pt>
                <c:pt idx="1438">
                  <c:v>138.66434999999998</c:v>
                </c:pt>
                <c:pt idx="1439">
                  <c:v>138.66434999999998</c:v>
                </c:pt>
                <c:pt idx="1440">
                  <c:v>138.66434999999998</c:v>
                </c:pt>
                <c:pt idx="1441">
                  <c:v>138.66434999999998</c:v>
                </c:pt>
                <c:pt idx="1442">
                  <c:v>138.66434999999998</c:v>
                </c:pt>
                <c:pt idx="1443">
                  <c:v>138.66434999999998</c:v>
                </c:pt>
                <c:pt idx="1444">
                  <c:v>138.66434999999998</c:v>
                </c:pt>
                <c:pt idx="1445">
                  <c:v>138.66434999999998</c:v>
                </c:pt>
                <c:pt idx="1446">
                  <c:v>138.66434999999998</c:v>
                </c:pt>
                <c:pt idx="1447">
                  <c:v>138.66434999999998</c:v>
                </c:pt>
                <c:pt idx="1448">
                  <c:v>138.66434999999998</c:v>
                </c:pt>
                <c:pt idx="1449">
                  <c:v>138.66434999999998</c:v>
                </c:pt>
                <c:pt idx="1450">
                  <c:v>138.66434999999998</c:v>
                </c:pt>
                <c:pt idx="1451">
                  <c:v>138.66434999999998</c:v>
                </c:pt>
                <c:pt idx="1452">
                  <c:v>138.66434999999998</c:v>
                </c:pt>
                <c:pt idx="1453">
                  <c:v>138.66434999999998</c:v>
                </c:pt>
                <c:pt idx="1454">
                  <c:v>138.66434999999998</c:v>
                </c:pt>
                <c:pt idx="1455">
                  <c:v>138.66434999999998</c:v>
                </c:pt>
                <c:pt idx="1456">
                  <c:v>138.66434999999998</c:v>
                </c:pt>
                <c:pt idx="1457">
                  <c:v>138.66434999999998</c:v>
                </c:pt>
                <c:pt idx="1458">
                  <c:v>138.66434999999998</c:v>
                </c:pt>
                <c:pt idx="1459">
                  <c:v>138.66434999999998</c:v>
                </c:pt>
                <c:pt idx="1460">
                  <c:v>138.66434999999998</c:v>
                </c:pt>
                <c:pt idx="1461">
                  <c:v>138.66434999999998</c:v>
                </c:pt>
                <c:pt idx="1462">
                  <c:v>138.66434999999998</c:v>
                </c:pt>
                <c:pt idx="1463">
                  <c:v>138.66434999999998</c:v>
                </c:pt>
                <c:pt idx="1464">
                  <c:v>138.66434999999998</c:v>
                </c:pt>
                <c:pt idx="1465">
                  <c:v>138.66434999999998</c:v>
                </c:pt>
                <c:pt idx="1466">
                  <c:v>138.66434999999998</c:v>
                </c:pt>
                <c:pt idx="1467">
                  <c:v>138.66434999999998</c:v>
                </c:pt>
                <c:pt idx="1468">
                  <c:v>138.66434999999998</c:v>
                </c:pt>
                <c:pt idx="1469">
                  <c:v>138.66434999999998</c:v>
                </c:pt>
                <c:pt idx="1470">
                  <c:v>138.66434999999998</c:v>
                </c:pt>
                <c:pt idx="1471">
                  <c:v>138.66434999999998</c:v>
                </c:pt>
                <c:pt idx="1472">
                  <c:v>138.66434999999998</c:v>
                </c:pt>
                <c:pt idx="1473">
                  <c:v>138.66434999999998</c:v>
                </c:pt>
                <c:pt idx="1474">
                  <c:v>138.66434999999998</c:v>
                </c:pt>
                <c:pt idx="1475">
                  <c:v>138.66434999999998</c:v>
                </c:pt>
                <c:pt idx="1476">
                  <c:v>138.66434999999998</c:v>
                </c:pt>
                <c:pt idx="1477">
                  <c:v>138.66434999999998</c:v>
                </c:pt>
                <c:pt idx="1478">
                  <c:v>138.66434999999998</c:v>
                </c:pt>
                <c:pt idx="1479">
                  <c:v>138.66434999999998</c:v>
                </c:pt>
                <c:pt idx="1480">
                  <c:v>138.66434999999998</c:v>
                </c:pt>
                <c:pt idx="1481">
                  <c:v>138.66434999999998</c:v>
                </c:pt>
                <c:pt idx="1482">
                  <c:v>138.66434999999998</c:v>
                </c:pt>
                <c:pt idx="1483">
                  <c:v>138.66434999999998</c:v>
                </c:pt>
                <c:pt idx="1484">
                  <c:v>138.66434999999998</c:v>
                </c:pt>
                <c:pt idx="1485">
                  <c:v>138.66434999999998</c:v>
                </c:pt>
                <c:pt idx="1486">
                  <c:v>138.66434999999998</c:v>
                </c:pt>
                <c:pt idx="1487">
                  <c:v>138.66434999999998</c:v>
                </c:pt>
                <c:pt idx="1488">
                  <c:v>138.66434999999998</c:v>
                </c:pt>
                <c:pt idx="1489">
                  <c:v>138.66434999999998</c:v>
                </c:pt>
                <c:pt idx="1490">
                  <c:v>138.66434999999998</c:v>
                </c:pt>
                <c:pt idx="1491">
                  <c:v>138.66434999999998</c:v>
                </c:pt>
                <c:pt idx="1492">
                  <c:v>138.66434999999998</c:v>
                </c:pt>
                <c:pt idx="1493">
                  <c:v>138.66434999999998</c:v>
                </c:pt>
                <c:pt idx="1494">
                  <c:v>138.66434999999998</c:v>
                </c:pt>
                <c:pt idx="1495">
                  <c:v>138.66434999999998</c:v>
                </c:pt>
                <c:pt idx="1496">
                  <c:v>138.66434999999998</c:v>
                </c:pt>
                <c:pt idx="1497">
                  <c:v>138.66434999999998</c:v>
                </c:pt>
                <c:pt idx="1498">
                  <c:v>138.66434999999998</c:v>
                </c:pt>
                <c:pt idx="1499">
                  <c:v>138.66434999999998</c:v>
                </c:pt>
                <c:pt idx="1500">
                  <c:v>138.66434999999998</c:v>
                </c:pt>
                <c:pt idx="1501">
                  <c:v>138.66434999999998</c:v>
                </c:pt>
                <c:pt idx="1502">
                  <c:v>138.66434999999998</c:v>
                </c:pt>
                <c:pt idx="1503">
                  <c:v>138.66434999999998</c:v>
                </c:pt>
                <c:pt idx="1504">
                  <c:v>138.66434999999998</c:v>
                </c:pt>
                <c:pt idx="1505">
                  <c:v>138.66434999999998</c:v>
                </c:pt>
                <c:pt idx="1506">
                  <c:v>138.66434999999998</c:v>
                </c:pt>
                <c:pt idx="1507">
                  <c:v>138.66434999999998</c:v>
                </c:pt>
                <c:pt idx="1508">
                  <c:v>138.66434999999998</c:v>
                </c:pt>
                <c:pt idx="1509">
                  <c:v>138.66434999999998</c:v>
                </c:pt>
                <c:pt idx="1510">
                  <c:v>138.66434999999998</c:v>
                </c:pt>
                <c:pt idx="1511">
                  <c:v>138.66434999999998</c:v>
                </c:pt>
                <c:pt idx="1512">
                  <c:v>138.66434999999998</c:v>
                </c:pt>
                <c:pt idx="1513">
                  <c:v>138.66434999999998</c:v>
                </c:pt>
                <c:pt idx="1514">
                  <c:v>138.66434999999998</c:v>
                </c:pt>
                <c:pt idx="1515">
                  <c:v>138.66434999999998</c:v>
                </c:pt>
                <c:pt idx="1516">
                  <c:v>138.66434999999998</c:v>
                </c:pt>
                <c:pt idx="1517">
                  <c:v>138.66434999999998</c:v>
                </c:pt>
                <c:pt idx="1518">
                  <c:v>138.66434999999998</c:v>
                </c:pt>
                <c:pt idx="1519">
                  <c:v>138.66434999999998</c:v>
                </c:pt>
                <c:pt idx="1520">
                  <c:v>138.66434999999998</c:v>
                </c:pt>
                <c:pt idx="1521">
                  <c:v>138.66434999999998</c:v>
                </c:pt>
                <c:pt idx="1522">
                  <c:v>138.66434999999998</c:v>
                </c:pt>
                <c:pt idx="1523">
                  <c:v>138.66434999999998</c:v>
                </c:pt>
                <c:pt idx="1524">
                  <c:v>138.66434999999998</c:v>
                </c:pt>
                <c:pt idx="1525">
                  <c:v>138.66434999999998</c:v>
                </c:pt>
                <c:pt idx="1526">
                  <c:v>138.66434999999998</c:v>
                </c:pt>
                <c:pt idx="1527">
                  <c:v>138.66434999999998</c:v>
                </c:pt>
                <c:pt idx="1528">
                  <c:v>138.66434999999998</c:v>
                </c:pt>
                <c:pt idx="1529">
                  <c:v>138.66434999999998</c:v>
                </c:pt>
                <c:pt idx="1530">
                  <c:v>138.66434999999998</c:v>
                </c:pt>
                <c:pt idx="1531">
                  <c:v>138.66434999999998</c:v>
                </c:pt>
                <c:pt idx="1532">
                  <c:v>138.66434999999998</c:v>
                </c:pt>
                <c:pt idx="1533">
                  <c:v>138.66434999999998</c:v>
                </c:pt>
                <c:pt idx="1534">
                  <c:v>138.66434999999998</c:v>
                </c:pt>
                <c:pt idx="1535">
                  <c:v>138.66434999999998</c:v>
                </c:pt>
                <c:pt idx="1536">
                  <c:v>138.66434999999998</c:v>
                </c:pt>
                <c:pt idx="1537">
                  <c:v>138.66434999999998</c:v>
                </c:pt>
                <c:pt idx="1538">
                  <c:v>138.66434999999998</c:v>
                </c:pt>
                <c:pt idx="1539">
                  <c:v>138.66434999999998</c:v>
                </c:pt>
                <c:pt idx="1540">
                  <c:v>138.66434999999998</c:v>
                </c:pt>
                <c:pt idx="1541">
                  <c:v>138.66434999999998</c:v>
                </c:pt>
                <c:pt idx="1542">
                  <c:v>138.66434999999998</c:v>
                </c:pt>
                <c:pt idx="1543">
                  <c:v>138.66434999999998</c:v>
                </c:pt>
                <c:pt idx="1544">
                  <c:v>138.66434999999998</c:v>
                </c:pt>
                <c:pt idx="1545">
                  <c:v>138.66434999999998</c:v>
                </c:pt>
                <c:pt idx="1546">
                  <c:v>138.66434999999998</c:v>
                </c:pt>
                <c:pt idx="1547">
                  <c:v>138.66434999999998</c:v>
                </c:pt>
                <c:pt idx="1548">
                  <c:v>138.66434999999998</c:v>
                </c:pt>
                <c:pt idx="1549">
                  <c:v>138.66434999999998</c:v>
                </c:pt>
                <c:pt idx="1550">
                  <c:v>138.66434999999998</c:v>
                </c:pt>
                <c:pt idx="1551">
                  <c:v>138.66434999999998</c:v>
                </c:pt>
                <c:pt idx="1552">
                  <c:v>138.66434999999998</c:v>
                </c:pt>
                <c:pt idx="1553">
                  <c:v>138.66434999999998</c:v>
                </c:pt>
                <c:pt idx="1554">
                  <c:v>138.66434999999998</c:v>
                </c:pt>
                <c:pt idx="1555">
                  <c:v>138.66434999999998</c:v>
                </c:pt>
                <c:pt idx="1556">
                  <c:v>138.66434999999998</c:v>
                </c:pt>
                <c:pt idx="1557">
                  <c:v>138.66434999999998</c:v>
                </c:pt>
                <c:pt idx="1558">
                  <c:v>138.66434999999998</c:v>
                </c:pt>
                <c:pt idx="1559">
                  <c:v>138.66434999999998</c:v>
                </c:pt>
                <c:pt idx="1560">
                  <c:v>138.66434999999998</c:v>
                </c:pt>
                <c:pt idx="1561">
                  <c:v>138.66434999999998</c:v>
                </c:pt>
                <c:pt idx="1562">
                  <c:v>138.66434999999998</c:v>
                </c:pt>
                <c:pt idx="1563">
                  <c:v>138.66434999999998</c:v>
                </c:pt>
                <c:pt idx="1564">
                  <c:v>138.66434999999998</c:v>
                </c:pt>
                <c:pt idx="1565">
                  <c:v>138.66434999999998</c:v>
                </c:pt>
                <c:pt idx="1566">
                  <c:v>138.66434999999998</c:v>
                </c:pt>
                <c:pt idx="1567">
                  <c:v>138.66434999999998</c:v>
                </c:pt>
                <c:pt idx="1568">
                  <c:v>138.66434999999998</c:v>
                </c:pt>
                <c:pt idx="1569">
                  <c:v>138.66434999999998</c:v>
                </c:pt>
                <c:pt idx="1570">
                  <c:v>138.66434999999998</c:v>
                </c:pt>
                <c:pt idx="1571">
                  <c:v>138.66434999999998</c:v>
                </c:pt>
                <c:pt idx="1572">
                  <c:v>138.66434999999998</c:v>
                </c:pt>
                <c:pt idx="1573">
                  <c:v>138.66434999999998</c:v>
                </c:pt>
                <c:pt idx="1574">
                  <c:v>138.66434999999998</c:v>
                </c:pt>
                <c:pt idx="1575">
                  <c:v>138.66434999999998</c:v>
                </c:pt>
                <c:pt idx="1576">
                  <c:v>138.66434999999998</c:v>
                </c:pt>
                <c:pt idx="1577">
                  <c:v>138.66434999999998</c:v>
                </c:pt>
                <c:pt idx="1578">
                  <c:v>138.66434999999998</c:v>
                </c:pt>
                <c:pt idx="1579">
                  <c:v>138.66434999999998</c:v>
                </c:pt>
                <c:pt idx="1580">
                  <c:v>138.66434999999998</c:v>
                </c:pt>
                <c:pt idx="1581">
                  <c:v>138.66434999999998</c:v>
                </c:pt>
                <c:pt idx="1582">
                  <c:v>138.66434999999998</c:v>
                </c:pt>
                <c:pt idx="1583">
                  <c:v>138.66434999999998</c:v>
                </c:pt>
                <c:pt idx="1584">
                  <c:v>138.66434999999998</c:v>
                </c:pt>
                <c:pt idx="1585">
                  <c:v>138.66434999999998</c:v>
                </c:pt>
                <c:pt idx="1586">
                  <c:v>138.66434999999998</c:v>
                </c:pt>
                <c:pt idx="1587">
                  <c:v>138.66434999999998</c:v>
                </c:pt>
                <c:pt idx="1588">
                  <c:v>138.66434999999998</c:v>
                </c:pt>
                <c:pt idx="1589">
                  <c:v>138.66434999999998</c:v>
                </c:pt>
                <c:pt idx="1590">
                  <c:v>138.66434999999998</c:v>
                </c:pt>
                <c:pt idx="1591">
                  <c:v>138.66434999999998</c:v>
                </c:pt>
                <c:pt idx="1592">
                  <c:v>138.66434999999998</c:v>
                </c:pt>
                <c:pt idx="1593">
                  <c:v>138.66434999999998</c:v>
                </c:pt>
                <c:pt idx="1594">
                  <c:v>138.66434999999998</c:v>
                </c:pt>
                <c:pt idx="1595">
                  <c:v>138.66434999999998</c:v>
                </c:pt>
                <c:pt idx="1596">
                  <c:v>138.66434999999998</c:v>
                </c:pt>
                <c:pt idx="1597">
                  <c:v>138.66434999999998</c:v>
                </c:pt>
                <c:pt idx="1598">
                  <c:v>138.66434999999998</c:v>
                </c:pt>
                <c:pt idx="1599">
                  <c:v>138.66434999999998</c:v>
                </c:pt>
                <c:pt idx="1600">
                  <c:v>138.66434999999998</c:v>
                </c:pt>
                <c:pt idx="1601">
                  <c:v>138.66434999999998</c:v>
                </c:pt>
                <c:pt idx="1602">
                  <c:v>138.66434999999998</c:v>
                </c:pt>
                <c:pt idx="1603">
                  <c:v>138.66434999999998</c:v>
                </c:pt>
                <c:pt idx="1604">
                  <c:v>138.66434999999998</c:v>
                </c:pt>
                <c:pt idx="1605">
                  <c:v>138.66434999999998</c:v>
                </c:pt>
                <c:pt idx="1606">
                  <c:v>138.66434999999998</c:v>
                </c:pt>
                <c:pt idx="1607">
                  <c:v>138.66434999999998</c:v>
                </c:pt>
                <c:pt idx="1608">
                  <c:v>138.66434999999998</c:v>
                </c:pt>
                <c:pt idx="1609">
                  <c:v>138.66434999999998</c:v>
                </c:pt>
                <c:pt idx="1610">
                  <c:v>138.66434999999998</c:v>
                </c:pt>
                <c:pt idx="1611">
                  <c:v>138.66434999999998</c:v>
                </c:pt>
                <c:pt idx="1612">
                  <c:v>138.66434999999998</c:v>
                </c:pt>
                <c:pt idx="1613">
                  <c:v>138.66434999999998</c:v>
                </c:pt>
                <c:pt idx="1614">
                  <c:v>138.66434999999998</c:v>
                </c:pt>
                <c:pt idx="1615">
                  <c:v>138.66434999999998</c:v>
                </c:pt>
                <c:pt idx="1616">
                  <c:v>138.66434999999998</c:v>
                </c:pt>
                <c:pt idx="1617">
                  <c:v>138.66434999999998</c:v>
                </c:pt>
                <c:pt idx="1618">
                  <c:v>138.66434999999998</c:v>
                </c:pt>
                <c:pt idx="1619">
                  <c:v>138.66434999999998</c:v>
                </c:pt>
                <c:pt idx="1620">
                  <c:v>138.66434999999998</c:v>
                </c:pt>
                <c:pt idx="1621">
                  <c:v>138.66434999999998</c:v>
                </c:pt>
                <c:pt idx="1622">
                  <c:v>138.66434999999998</c:v>
                </c:pt>
                <c:pt idx="1623">
                  <c:v>138.66434999999998</c:v>
                </c:pt>
                <c:pt idx="1624">
                  <c:v>138.66434999999998</c:v>
                </c:pt>
                <c:pt idx="1625">
                  <c:v>138.66434999999998</c:v>
                </c:pt>
                <c:pt idx="1626">
                  <c:v>138.66434999999998</c:v>
                </c:pt>
                <c:pt idx="1627">
                  <c:v>138.66434999999998</c:v>
                </c:pt>
                <c:pt idx="1628">
                  <c:v>138.66434999999998</c:v>
                </c:pt>
                <c:pt idx="1629">
                  <c:v>138.66434999999998</c:v>
                </c:pt>
                <c:pt idx="1630">
                  <c:v>138.66434999999998</c:v>
                </c:pt>
                <c:pt idx="1631">
                  <c:v>138.66434999999998</c:v>
                </c:pt>
                <c:pt idx="1632">
                  <c:v>138.66434999999998</c:v>
                </c:pt>
                <c:pt idx="1633">
                  <c:v>138.66434999999998</c:v>
                </c:pt>
                <c:pt idx="1634">
                  <c:v>138.66434999999998</c:v>
                </c:pt>
                <c:pt idx="1635">
                  <c:v>138.66434999999998</c:v>
                </c:pt>
                <c:pt idx="1636">
                  <c:v>138.66434999999998</c:v>
                </c:pt>
                <c:pt idx="1637">
                  <c:v>138.66434999999998</c:v>
                </c:pt>
                <c:pt idx="1638">
                  <c:v>138.66434999999998</c:v>
                </c:pt>
                <c:pt idx="1639">
                  <c:v>138.66434999999998</c:v>
                </c:pt>
                <c:pt idx="1640">
                  <c:v>138.66434999999998</c:v>
                </c:pt>
                <c:pt idx="1641">
                  <c:v>138.66434999999998</c:v>
                </c:pt>
                <c:pt idx="1642">
                  <c:v>138.66434999999998</c:v>
                </c:pt>
                <c:pt idx="1643">
                  <c:v>138.66434999999998</c:v>
                </c:pt>
                <c:pt idx="1644">
                  <c:v>138.66434999999998</c:v>
                </c:pt>
                <c:pt idx="1645">
                  <c:v>138.66434999999998</c:v>
                </c:pt>
                <c:pt idx="1646">
                  <c:v>138.66434999999998</c:v>
                </c:pt>
                <c:pt idx="1647">
                  <c:v>138.66434999999998</c:v>
                </c:pt>
                <c:pt idx="1648">
                  <c:v>138.66434999999998</c:v>
                </c:pt>
                <c:pt idx="1649">
                  <c:v>138.66434999999998</c:v>
                </c:pt>
                <c:pt idx="1650">
                  <c:v>138.66434999999998</c:v>
                </c:pt>
                <c:pt idx="1651">
                  <c:v>138.66434999999998</c:v>
                </c:pt>
                <c:pt idx="1652">
                  <c:v>138.66434999999998</c:v>
                </c:pt>
                <c:pt idx="1653">
                  <c:v>138.66434999999998</c:v>
                </c:pt>
                <c:pt idx="1654">
                  <c:v>138.66434999999998</c:v>
                </c:pt>
                <c:pt idx="1655">
                  <c:v>138.66434999999998</c:v>
                </c:pt>
                <c:pt idx="1656">
                  <c:v>138.66434999999998</c:v>
                </c:pt>
                <c:pt idx="1657">
                  <c:v>138.66434999999998</c:v>
                </c:pt>
                <c:pt idx="1658">
                  <c:v>138.66434999999998</c:v>
                </c:pt>
                <c:pt idx="1659">
                  <c:v>138.66434999999998</c:v>
                </c:pt>
                <c:pt idx="1660">
                  <c:v>138.66434999999998</c:v>
                </c:pt>
                <c:pt idx="1661">
                  <c:v>138.66434999999998</c:v>
                </c:pt>
                <c:pt idx="1662">
                  <c:v>138.66434999999998</c:v>
                </c:pt>
                <c:pt idx="1663">
                  <c:v>138.66434999999998</c:v>
                </c:pt>
                <c:pt idx="1664">
                  <c:v>138.66434999999998</c:v>
                </c:pt>
                <c:pt idx="1665">
                  <c:v>138.66434999999998</c:v>
                </c:pt>
                <c:pt idx="1666">
                  <c:v>138.66434999999998</c:v>
                </c:pt>
                <c:pt idx="1667">
                  <c:v>138.66434999999998</c:v>
                </c:pt>
                <c:pt idx="1668">
                  <c:v>138.66434999999998</c:v>
                </c:pt>
                <c:pt idx="1669">
                  <c:v>138.66434999999998</c:v>
                </c:pt>
                <c:pt idx="1670">
                  <c:v>138.66434999999998</c:v>
                </c:pt>
                <c:pt idx="1671">
                  <c:v>138.66434999999998</c:v>
                </c:pt>
                <c:pt idx="1672">
                  <c:v>138.66434999999998</c:v>
                </c:pt>
                <c:pt idx="1673">
                  <c:v>138.66434999999998</c:v>
                </c:pt>
                <c:pt idx="1674">
                  <c:v>138.66434999999998</c:v>
                </c:pt>
                <c:pt idx="1675">
                  <c:v>138.66434999999998</c:v>
                </c:pt>
                <c:pt idx="1676">
                  <c:v>138.66434999999998</c:v>
                </c:pt>
                <c:pt idx="1677">
                  <c:v>138.66434999999998</c:v>
                </c:pt>
                <c:pt idx="1678">
                  <c:v>138.66434999999998</c:v>
                </c:pt>
                <c:pt idx="1679">
                  <c:v>138.66434999999998</c:v>
                </c:pt>
                <c:pt idx="1680">
                  <c:v>138.66434999999998</c:v>
                </c:pt>
                <c:pt idx="1681">
                  <c:v>138.66434999999998</c:v>
                </c:pt>
                <c:pt idx="1682">
                  <c:v>138.66434999999998</c:v>
                </c:pt>
                <c:pt idx="1683">
                  <c:v>138.66434999999998</c:v>
                </c:pt>
                <c:pt idx="1684">
                  <c:v>138.66434999999998</c:v>
                </c:pt>
                <c:pt idx="1685">
                  <c:v>138.66434999999998</c:v>
                </c:pt>
                <c:pt idx="1686">
                  <c:v>138.66434999999998</c:v>
                </c:pt>
                <c:pt idx="1687">
                  <c:v>138.66434999999998</c:v>
                </c:pt>
                <c:pt idx="1688">
                  <c:v>138.66434999999998</c:v>
                </c:pt>
                <c:pt idx="1689">
                  <c:v>138.66434999999998</c:v>
                </c:pt>
                <c:pt idx="1690">
                  <c:v>138.66434999999998</c:v>
                </c:pt>
                <c:pt idx="1691">
                  <c:v>138.66434999999998</c:v>
                </c:pt>
                <c:pt idx="1692">
                  <c:v>138.66434999999998</c:v>
                </c:pt>
                <c:pt idx="1693">
                  <c:v>138.66434999999998</c:v>
                </c:pt>
                <c:pt idx="1694">
                  <c:v>138.66434999999998</c:v>
                </c:pt>
                <c:pt idx="1695">
                  <c:v>138.66434999999998</c:v>
                </c:pt>
                <c:pt idx="1696">
                  <c:v>138.66434999999998</c:v>
                </c:pt>
                <c:pt idx="1697">
                  <c:v>138.66434999999998</c:v>
                </c:pt>
                <c:pt idx="1698">
                  <c:v>138.66434999999998</c:v>
                </c:pt>
                <c:pt idx="1699">
                  <c:v>138.66434999999998</c:v>
                </c:pt>
                <c:pt idx="1700">
                  <c:v>138.66434999999998</c:v>
                </c:pt>
                <c:pt idx="1701">
                  <c:v>138.66434999999998</c:v>
                </c:pt>
                <c:pt idx="1702">
                  <c:v>138.66434999999998</c:v>
                </c:pt>
                <c:pt idx="1703">
                  <c:v>138.66434999999998</c:v>
                </c:pt>
                <c:pt idx="1704">
                  <c:v>138.66434999999998</c:v>
                </c:pt>
                <c:pt idx="1705">
                  <c:v>138.66434999999998</c:v>
                </c:pt>
                <c:pt idx="1706">
                  <c:v>138.66434999999998</c:v>
                </c:pt>
                <c:pt idx="1707">
                  <c:v>138.66434999999998</c:v>
                </c:pt>
                <c:pt idx="1708">
                  <c:v>138.66434999999998</c:v>
                </c:pt>
                <c:pt idx="1709">
                  <c:v>138.66434999999998</c:v>
                </c:pt>
                <c:pt idx="1710">
                  <c:v>138.66434999999998</c:v>
                </c:pt>
                <c:pt idx="1711">
                  <c:v>138.66434999999998</c:v>
                </c:pt>
                <c:pt idx="1712">
                  <c:v>138.66434999999998</c:v>
                </c:pt>
                <c:pt idx="1713">
                  <c:v>138.66434999999998</c:v>
                </c:pt>
                <c:pt idx="1714">
                  <c:v>138.66434999999998</c:v>
                </c:pt>
                <c:pt idx="1715">
                  <c:v>138.66434999999998</c:v>
                </c:pt>
                <c:pt idx="1716">
                  <c:v>138.66434999999998</c:v>
                </c:pt>
                <c:pt idx="1717">
                  <c:v>138.66434999999998</c:v>
                </c:pt>
                <c:pt idx="1718">
                  <c:v>138.66434999999998</c:v>
                </c:pt>
                <c:pt idx="1719">
                  <c:v>138.66434999999998</c:v>
                </c:pt>
                <c:pt idx="1720">
                  <c:v>138.66434999999998</c:v>
                </c:pt>
                <c:pt idx="1721">
                  <c:v>138.66434999999998</c:v>
                </c:pt>
                <c:pt idx="1722">
                  <c:v>138.66434999999998</c:v>
                </c:pt>
                <c:pt idx="1723">
                  <c:v>138.66434999999998</c:v>
                </c:pt>
                <c:pt idx="1724">
                  <c:v>138.66434999999998</c:v>
                </c:pt>
                <c:pt idx="1725">
                  <c:v>138.66434999999998</c:v>
                </c:pt>
                <c:pt idx="1726">
                  <c:v>138.66434999999998</c:v>
                </c:pt>
                <c:pt idx="1727">
                  <c:v>138.66434999999998</c:v>
                </c:pt>
                <c:pt idx="1728">
                  <c:v>138.66434999999998</c:v>
                </c:pt>
                <c:pt idx="1729">
                  <c:v>138.66434999999998</c:v>
                </c:pt>
                <c:pt idx="1730">
                  <c:v>138.66434999999998</c:v>
                </c:pt>
                <c:pt idx="1731">
                  <c:v>138.66434999999998</c:v>
                </c:pt>
                <c:pt idx="1732">
                  <c:v>138.66434999999998</c:v>
                </c:pt>
                <c:pt idx="1733">
                  <c:v>138.66434999999998</c:v>
                </c:pt>
                <c:pt idx="1734">
                  <c:v>138.66434999999998</c:v>
                </c:pt>
                <c:pt idx="1735">
                  <c:v>138.66434999999998</c:v>
                </c:pt>
                <c:pt idx="1736">
                  <c:v>138.66434999999998</c:v>
                </c:pt>
                <c:pt idx="1737">
                  <c:v>138.66434999999998</c:v>
                </c:pt>
                <c:pt idx="1738">
                  <c:v>138.66434999999998</c:v>
                </c:pt>
                <c:pt idx="1739">
                  <c:v>138.66434999999998</c:v>
                </c:pt>
                <c:pt idx="1740">
                  <c:v>138.66434999999998</c:v>
                </c:pt>
                <c:pt idx="1741">
                  <c:v>138.66434999999998</c:v>
                </c:pt>
                <c:pt idx="1742">
                  <c:v>138.66434999999998</c:v>
                </c:pt>
                <c:pt idx="1743">
                  <c:v>138.66434999999998</c:v>
                </c:pt>
                <c:pt idx="1744">
                  <c:v>138.66434999999998</c:v>
                </c:pt>
                <c:pt idx="1745">
                  <c:v>138.66434999999998</c:v>
                </c:pt>
                <c:pt idx="1746">
                  <c:v>138.66434999999998</c:v>
                </c:pt>
                <c:pt idx="1747">
                  <c:v>138.66434999999998</c:v>
                </c:pt>
                <c:pt idx="1748">
                  <c:v>138.66434999999998</c:v>
                </c:pt>
                <c:pt idx="1749">
                  <c:v>138.66434999999998</c:v>
                </c:pt>
                <c:pt idx="1750">
                  <c:v>138.66434999999998</c:v>
                </c:pt>
                <c:pt idx="1751">
                  <c:v>138.66434999999998</c:v>
                </c:pt>
                <c:pt idx="1752">
                  <c:v>138.66434999999998</c:v>
                </c:pt>
                <c:pt idx="1753">
                  <c:v>138.66434999999998</c:v>
                </c:pt>
                <c:pt idx="1754">
                  <c:v>138.66434999999998</c:v>
                </c:pt>
                <c:pt idx="1755">
                  <c:v>138.66434999999998</c:v>
                </c:pt>
                <c:pt idx="1756">
                  <c:v>138.66434999999998</c:v>
                </c:pt>
                <c:pt idx="1757">
                  <c:v>138.66434999999998</c:v>
                </c:pt>
                <c:pt idx="1758">
                  <c:v>138.66434999999998</c:v>
                </c:pt>
                <c:pt idx="1759">
                  <c:v>138.66434999999998</c:v>
                </c:pt>
                <c:pt idx="1760">
                  <c:v>138.66434999999998</c:v>
                </c:pt>
                <c:pt idx="1761">
                  <c:v>138.66434999999998</c:v>
                </c:pt>
                <c:pt idx="1762">
                  <c:v>138.66434999999998</c:v>
                </c:pt>
                <c:pt idx="1763">
                  <c:v>138.66434999999998</c:v>
                </c:pt>
                <c:pt idx="1764">
                  <c:v>138.66434999999998</c:v>
                </c:pt>
                <c:pt idx="1765">
                  <c:v>138.66434999999998</c:v>
                </c:pt>
                <c:pt idx="1766">
                  <c:v>138.66434999999998</c:v>
                </c:pt>
                <c:pt idx="1767">
                  <c:v>138.66434999999998</c:v>
                </c:pt>
                <c:pt idx="1768">
                  <c:v>138.66434999999998</c:v>
                </c:pt>
                <c:pt idx="1769">
                  <c:v>138.66434999999998</c:v>
                </c:pt>
                <c:pt idx="1770">
                  <c:v>138.66434999999998</c:v>
                </c:pt>
                <c:pt idx="1771">
                  <c:v>138.66434999999998</c:v>
                </c:pt>
                <c:pt idx="1772">
                  <c:v>138.66434999999998</c:v>
                </c:pt>
                <c:pt idx="1773">
                  <c:v>138.66434999999998</c:v>
                </c:pt>
                <c:pt idx="1774">
                  <c:v>138.66434999999998</c:v>
                </c:pt>
                <c:pt idx="1775">
                  <c:v>138.66434999999998</c:v>
                </c:pt>
                <c:pt idx="1776">
                  <c:v>138.66434999999998</c:v>
                </c:pt>
                <c:pt idx="1777">
                  <c:v>138.66434999999998</c:v>
                </c:pt>
                <c:pt idx="1778">
                  <c:v>138.66434999999998</c:v>
                </c:pt>
                <c:pt idx="1779">
                  <c:v>138.66434999999998</c:v>
                </c:pt>
                <c:pt idx="1780">
                  <c:v>138.66434999999998</c:v>
                </c:pt>
                <c:pt idx="1781">
                  <c:v>138.66434999999998</c:v>
                </c:pt>
                <c:pt idx="1782">
                  <c:v>138.66434999999998</c:v>
                </c:pt>
                <c:pt idx="1783">
                  <c:v>138.66434999999998</c:v>
                </c:pt>
                <c:pt idx="1784">
                  <c:v>138.66434999999998</c:v>
                </c:pt>
                <c:pt idx="1785">
                  <c:v>138.66434999999998</c:v>
                </c:pt>
                <c:pt idx="1786">
                  <c:v>138.66434999999998</c:v>
                </c:pt>
                <c:pt idx="1787">
                  <c:v>138.66434999999998</c:v>
                </c:pt>
                <c:pt idx="1788">
                  <c:v>138.66434999999998</c:v>
                </c:pt>
                <c:pt idx="1789">
                  <c:v>138.66434999999998</c:v>
                </c:pt>
                <c:pt idx="1790">
                  <c:v>138.66434999999998</c:v>
                </c:pt>
                <c:pt idx="1791">
                  <c:v>138.66434999999998</c:v>
                </c:pt>
                <c:pt idx="1792">
                  <c:v>138.66434999999998</c:v>
                </c:pt>
                <c:pt idx="1793">
                  <c:v>138.66434999999998</c:v>
                </c:pt>
                <c:pt idx="1794">
                  <c:v>138.66434999999998</c:v>
                </c:pt>
                <c:pt idx="1795">
                  <c:v>138.66434999999998</c:v>
                </c:pt>
                <c:pt idx="1796">
                  <c:v>138.66434999999998</c:v>
                </c:pt>
                <c:pt idx="1797">
                  <c:v>138.66434999999998</c:v>
                </c:pt>
                <c:pt idx="1798">
                  <c:v>138.66434999999998</c:v>
                </c:pt>
                <c:pt idx="1799">
                  <c:v>138.66434999999998</c:v>
                </c:pt>
                <c:pt idx="1800">
                  <c:v>138.66434999999998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FDD-46F4-9BAA-800719186442}"/>
            </c:ext>
          </c:extLst>
        </c:ser>
        <c:ser>
          <c:idx val="2"/>
          <c:order val="2"/>
          <c:tx>
            <c:v>Aerodynamic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3'!$M$4:$M$1804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1.1115740740740741E-3</c:v>
                </c:pt>
                <c:pt idx="13">
                  <c:v>8.0311226851851852E-2</c:v>
                </c:pt>
                <c:pt idx="14">
                  <c:v>0.81033750000000004</c:v>
                </c:pt>
                <c:pt idx="15">
                  <c:v>2.7236343750000001</c:v>
                </c:pt>
                <c:pt idx="16">
                  <c:v>4.7689306712962969</c:v>
                </c:pt>
                <c:pt idx="17">
                  <c:v>7.9369167824074083</c:v>
                </c:pt>
                <c:pt idx="18">
                  <c:v>13.085727893518518</c:v>
                </c:pt>
                <c:pt idx="19">
                  <c:v>18.785601851851855</c:v>
                </c:pt>
                <c:pt idx="20">
                  <c:v>21.015697337962965</c:v>
                </c:pt>
                <c:pt idx="21">
                  <c:v>21.942750115740743</c:v>
                </c:pt>
                <c:pt idx="22">
                  <c:v>22.25621400462963</c:v>
                </c:pt>
                <c:pt idx="23">
                  <c:v>23.049600000000002</c:v>
                </c:pt>
                <c:pt idx="24">
                  <c:v>23.53230104166667</c:v>
                </c:pt>
                <c:pt idx="25">
                  <c:v>26.362090740740744</c:v>
                </c:pt>
                <c:pt idx="26">
                  <c:v>28.278722337962964</c:v>
                </c:pt>
                <c:pt idx="27">
                  <c:v>32.313736226851852</c:v>
                </c:pt>
                <c:pt idx="28">
                  <c:v>37.225504166666667</c:v>
                </c:pt>
                <c:pt idx="29">
                  <c:v>42.484639004629628</c:v>
                </c:pt>
                <c:pt idx="30">
                  <c:v>47.400019560185186</c:v>
                </c:pt>
                <c:pt idx="31">
                  <c:v>50.194516782407405</c:v>
                </c:pt>
                <c:pt idx="32">
                  <c:v>52.10197789351853</c:v>
                </c:pt>
                <c:pt idx="33">
                  <c:v>53.555916782407408</c:v>
                </c:pt>
                <c:pt idx="34">
                  <c:v>54.782816666666669</c:v>
                </c:pt>
                <c:pt idx="35">
                  <c:v>55.02986400462963</c:v>
                </c:pt>
                <c:pt idx="36">
                  <c:v>54.290389351851864</c:v>
                </c:pt>
                <c:pt idx="37">
                  <c:v>50.66804733796296</c:v>
                </c:pt>
                <c:pt idx="38">
                  <c:v>44.240926041666675</c:v>
                </c:pt>
                <c:pt idx="39">
                  <c:v>38.043622685185198</c:v>
                </c:pt>
                <c:pt idx="40">
                  <c:v>33.268300462962962</c:v>
                </c:pt>
                <c:pt idx="41">
                  <c:v>28.992352893518515</c:v>
                </c:pt>
                <c:pt idx="42">
                  <c:v>23.37084490740741</c:v>
                </c:pt>
                <c:pt idx="43">
                  <c:v>17.507569560185189</c:v>
                </c:pt>
                <c:pt idx="44">
                  <c:v>13.695704166666667</c:v>
                </c:pt>
                <c:pt idx="45">
                  <c:v>12.138666782407409</c:v>
                </c:pt>
                <c:pt idx="46">
                  <c:v>11.564816666666669</c:v>
                </c:pt>
                <c:pt idx="47">
                  <c:v>10.56690104166667</c:v>
                </c:pt>
                <c:pt idx="48">
                  <c:v>9.4083629629629613</c:v>
                </c:pt>
                <c:pt idx="49">
                  <c:v>8.8047782407407418</c:v>
                </c:pt>
                <c:pt idx="50">
                  <c:v>8.8047782407407418</c:v>
                </c:pt>
                <c:pt idx="51">
                  <c:v>8.4135041666666659</c:v>
                </c:pt>
                <c:pt idx="52">
                  <c:v>6.8497973379629622</c:v>
                </c:pt>
                <c:pt idx="53">
                  <c:v>4.7689306712962969</c:v>
                </c:pt>
                <c:pt idx="54">
                  <c:v>4.0686390046296301</c:v>
                </c:pt>
                <c:pt idx="55">
                  <c:v>4.0016666666666678</c:v>
                </c:pt>
                <c:pt idx="56">
                  <c:v>4.0016666666666678</c:v>
                </c:pt>
                <c:pt idx="57">
                  <c:v>4.0016666666666678</c:v>
                </c:pt>
                <c:pt idx="58">
                  <c:v>4.2042510416666667</c:v>
                </c:pt>
                <c:pt idx="59">
                  <c:v>4.4118375000000007</c:v>
                </c:pt>
                <c:pt idx="60">
                  <c:v>6.0050010416666657</c:v>
                </c:pt>
                <c:pt idx="61">
                  <c:v>6.5052093750000006</c:v>
                </c:pt>
                <c:pt idx="62">
                  <c:v>7.0254260416666678</c:v>
                </c:pt>
                <c:pt idx="63">
                  <c:v>7.2930375000000005</c:v>
                </c:pt>
                <c:pt idx="64">
                  <c:v>8.125884375</c:v>
                </c:pt>
                <c:pt idx="65">
                  <c:v>8.8047782407407418</c:v>
                </c:pt>
                <c:pt idx="66">
                  <c:v>9.1040695601851844</c:v>
                </c:pt>
                <c:pt idx="67">
                  <c:v>9.4083629629629613</c:v>
                </c:pt>
                <c:pt idx="68">
                  <c:v>11.451714004629633</c:v>
                </c:pt>
                <c:pt idx="69">
                  <c:v>14.957340740740744</c:v>
                </c:pt>
                <c:pt idx="70">
                  <c:v>19.515072337962962</c:v>
                </c:pt>
                <c:pt idx="71">
                  <c:v>24.678056018518525</c:v>
                </c:pt>
                <c:pt idx="72">
                  <c:v>29.533411574074076</c:v>
                </c:pt>
                <c:pt idx="73">
                  <c:v>32.884807407407408</c:v>
                </c:pt>
                <c:pt idx="74">
                  <c:v>35.021530671296297</c:v>
                </c:pt>
                <c:pt idx="75">
                  <c:v>36.819779629629629</c:v>
                </c:pt>
                <c:pt idx="76">
                  <c:v>38.870633796296303</c:v>
                </c:pt>
                <c:pt idx="77">
                  <c:v>41.190766782407415</c:v>
                </c:pt>
                <c:pt idx="78">
                  <c:v>42.920376041666664</c:v>
                </c:pt>
                <c:pt idx="79">
                  <c:v>43.358336226851847</c:v>
                </c:pt>
                <c:pt idx="80">
                  <c:v>42.267604166666679</c:v>
                </c:pt>
                <c:pt idx="81">
                  <c:v>41.190766782407415</c:v>
                </c:pt>
                <c:pt idx="82">
                  <c:v>38.663047337962965</c:v>
                </c:pt>
                <c:pt idx="83">
                  <c:v>38.043622685185198</c:v>
                </c:pt>
                <c:pt idx="84">
                  <c:v>37.429200115740748</c:v>
                </c:pt>
                <c:pt idx="85">
                  <c:v>35.815194560185176</c:v>
                </c:pt>
                <c:pt idx="86">
                  <c:v>34.628033449074074</c:v>
                </c:pt>
                <c:pt idx="87">
                  <c:v>33.268300462962962</c:v>
                </c:pt>
                <c:pt idx="88">
                  <c:v>32.5035375</c:v>
                </c:pt>
                <c:pt idx="89">
                  <c:v>28.278722337962964</c:v>
                </c:pt>
                <c:pt idx="90">
                  <c:v>20.711126041666667</c:v>
                </c:pt>
                <c:pt idx="91">
                  <c:v>13.450046296296296</c:v>
                </c:pt>
                <c:pt idx="92">
                  <c:v>8.0311226851851867</c:v>
                </c:pt>
                <c:pt idx="93">
                  <c:v>5.6034449074074084</c:v>
                </c:pt>
                <c:pt idx="94">
                  <c:v>4.0016666666666678</c:v>
                </c:pt>
                <c:pt idx="95">
                  <c:v>2.3012362268518518</c:v>
                </c:pt>
                <c:pt idx="96">
                  <c:v>0.93483379629629648</c:v>
                </c:pt>
                <c:pt idx="97">
                  <c:v>0.36015000000000003</c:v>
                </c:pt>
                <c:pt idx="98">
                  <c:v>0.134500462962963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1.1115740740740741E-3</c:v>
                </c:pt>
                <c:pt idx="139">
                  <c:v>0.1003195601851852</c:v>
                </c:pt>
                <c:pt idx="140">
                  <c:v>1.0340417824074075</c:v>
                </c:pt>
                <c:pt idx="141">
                  <c:v>3.8040843750000004</c:v>
                </c:pt>
                <c:pt idx="142">
                  <c:v>7.4742240740740744</c:v>
                </c:pt>
                <c:pt idx="143">
                  <c:v>9.9266343750000008</c:v>
                </c:pt>
                <c:pt idx="144">
                  <c:v>11.004861226851853</c:v>
                </c:pt>
                <c:pt idx="145">
                  <c:v>12.022785185185185</c:v>
                </c:pt>
                <c:pt idx="146">
                  <c:v>14.446016666666667</c:v>
                </c:pt>
                <c:pt idx="147">
                  <c:v>17.928578240740741</c:v>
                </c:pt>
                <c:pt idx="148">
                  <c:v>21.322491782407411</c:v>
                </c:pt>
                <c:pt idx="149">
                  <c:v>23.694312962962961</c:v>
                </c:pt>
                <c:pt idx="150">
                  <c:v>24.678056018518525</c:v>
                </c:pt>
                <c:pt idx="151">
                  <c:v>24.020004166666663</c:v>
                </c:pt>
                <c:pt idx="152">
                  <c:v>20.559674074074074</c:v>
                </c:pt>
                <c:pt idx="153">
                  <c:v>14.193689351851853</c:v>
                </c:pt>
                <c:pt idx="154">
                  <c:v>8.3170751157407405</c:v>
                </c:pt>
                <c:pt idx="155">
                  <c:v>4.9156584490740745</c:v>
                </c:pt>
                <c:pt idx="156">
                  <c:v>4.0016666666666678</c:v>
                </c:pt>
                <c:pt idx="157">
                  <c:v>4.4118375000000007</c:v>
                </c:pt>
                <c:pt idx="158">
                  <c:v>5.5248010416666666</c:v>
                </c:pt>
                <c:pt idx="159">
                  <c:v>8.2212018518518519</c:v>
                </c:pt>
                <c:pt idx="160">
                  <c:v>11.227176041666667</c:v>
                </c:pt>
                <c:pt idx="161">
                  <c:v>15.216337500000002</c:v>
                </c:pt>
                <c:pt idx="162">
                  <c:v>18.070026041666665</c:v>
                </c:pt>
                <c:pt idx="163">
                  <c:v>21.168816666666672</c:v>
                </c:pt>
                <c:pt idx="164">
                  <c:v>24.183683449074074</c:v>
                </c:pt>
                <c:pt idx="165">
                  <c:v>26.878139004629634</c:v>
                </c:pt>
                <c:pt idx="166">
                  <c:v>28.634426041666664</c:v>
                </c:pt>
                <c:pt idx="167">
                  <c:v>30.630535185185181</c:v>
                </c:pt>
                <c:pt idx="168">
                  <c:v>34.432118518518529</c:v>
                </c:pt>
                <c:pt idx="169">
                  <c:v>38.45601666666667</c:v>
                </c:pt>
                <c:pt idx="170">
                  <c:v>40.127824074074077</c:v>
                </c:pt>
                <c:pt idx="171">
                  <c:v>38.870633796296303</c:v>
                </c:pt>
                <c:pt idx="172">
                  <c:v>34.236759375000005</c:v>
                </c:pt>
                <c:pt idx="173">
                  <c:v>26.705567129629628</c:v>
                </c:pt>
                <c:pt idx="174">
                  <c:v>20.408777893518518</c:v>
                </c:pt>
                <c:pt idx="175">
                  <c:v>17.787686226851854</c:v>
                </c:pt>
                <c:pt idx="176">
                  <c:v>17.507569560185189</c:v>
                </c:pt>
                <c:pt idx="177">
                  <c:v>18.641375115740743</c:v>
                </c:pt>
                <c:pt idx="178">
                  <c:v>21.476722685185187</c:v>
                </c:pt>
                <c:pt idx="179">
                  <c:v>23.694312962962961</c:v>
                </c:pt>
                <c:pt idx="180">
                  <c:v>24.347918518518515</c:v>
                </c:pt>
                <c:pt idx="181">
                  <c:v>24.183683449074074</c:v>
                </c:pt>
                <c:pt idx="182">
                  <c:v>23.694312962962961</c:v>
                </c:pt>
                <c:pt idx="183">
                  <c:v>22.25621400462963</c:v>
                </c:pt>
                <c:pt idx="184">
                  <c:v>18.930384375000003</c:v>
                </c:pt>
                <c:pt idx="185">
                  <c:v>15.477557407407406</c:v>
                </c:pt>
                <c:pt idx="186">
                  <c:v>12.255104166666666</c:v>
                </c:pt>
                <c:pt idx="187">
                  <c:v>9.9266343750000008</c:v>
                </c:pt>
                <c:pt idx="188">
                  <c:v>8.125884375</c:v>
                </c:pt>
                <c:pt idx="189">
                  <c:v>6.8497973379629622</c:v>
                </c:pt>
                <c:pt idx="190">
                  <c:v>5.8427112268518524</c:v>
                </c:pt>
                <c:pt idx="191">
                  <c:v>5.215783449074074</c:v>
                </c:pt>
                <c:pt idx="192">
                  <c:v>4.6244260416666672</c:v>
                </c:pt>
                <c:pt idx="193">
                  <c:v>4.3420862268518521</c:v>
                </c:pt>
                <c:pt idx="194">
                  <c:v>4.1361671296296301</c:v>
                </c:pt>
                <c:pt idx="195">
                  <c:v>4.0016666666666678</c:v>
                </c:pt>
                <c:pt idx="196">
                  <c:v>4.0016666666666678</c:v>
                </c:pt>
                <c:pt idx="197">
                  <c:v>4.0016666666666678</c:v>
                </c:pt>
                <c:pt idx="198">
                  <c:v>4.0016666666666678</c:v>
                </c:pt>
                <c:pt idx="199">
                  <c:v>4.3420862268518521</c:v>
                </c:pt>
                <c:pt idx="200">
                  <c:v>4.6964004629629637</c:v>
                </c:pt>
                <c:pt idx="201">
                  <c:v>5.4467129629629625</c:v>
                </c:pt>
                <c:pt idx="202">
                  <c:v>6.2526041666666679</c:v>
                </c:pt>
                <c:pt idx="203">
                  <c:v>7.5656510416666665</c:v>
                </c:pt>
                <c:pt idx="204">
                  <c:v>10.031956018518519</c:v>
                </c:pt>
                <c:pt idx="205">
                  <c:v>12.4896462962963</c:v>
                </c:pt>
                <c:pt idx="206">
                  <c:v>15.741000462962962</c:v>
                </c:pt>
                <c:pt idx="207">
                  <c:v>20.108652893518521</c:v>
                </c:pt>
                <c:pt idx="208">
                  <c:v>24.347918518518515</c:v>
                </c:pt>
                <c:pt idx="209">
                  <c:v>28.456296296296301</c:v>
                </c:pt>
                <c:pt idx="210">
                  <c:v>34.432118518518529</c:v>
                </c:pt>
                <c:pt idx="211">
                  <c:v>39.078776041666664</c:v>
                </c:pt>
                <c:pt idx="212">
                  <c:v>42.702229629629635</c:v>
                </c:pt>
                <c:pt idx="213">
                  <c:v>45.581484375000002</c:v>
                </c:pt>
                <c:pt idx="214">
                  <c:v>48.091140740740741</c:v>
                </c:pt>
                <c:pt idx="215">
                  <c:v>51.621777893518519</c:v>
                </c:pt>
                <c:pt idx="216">
                  <c:v>56.273437500000007</c:v>
                </c:pt>
                <c:pt idx="217">
                  <c:v>61.648176041666673</c:v>
                </c:pt>
                <c:pt idx="218">
                  <c:v>66.722233796296294</c:v>
                </c:pt>
                <c:pt idx="219">
                  <c:v>71.150744907407415</c:v>
                </c:pt>
                <c:pt idx="220">
                  <c:v>74.565500462962973</c:v>
                </c:pt>
                <c:pt idx="221">
                  <c:v>77.179089004629645</c:v>
                </c:pt>
                <c:pt idx="222">
                  <c:v>78.355134375000006</c:v>
                </c:pt>
                <c:pt idx="223">
                  <c:v>79.540072337962954</c:v>
                </c:pt>
                <c:pt idx="224">
                  <c:v>80.434611574074083</c:v>
                </c:pt>
                <c:pt idx="225">
                  <c:v>81.635111574074074</c:v>
                </c:pt>
                <c:pt idx="226">
                  <c:v>83.452535185185184</c:v>
                </c:pt>
                <c:pt idx="227">
                  <c:v>84.982339004629623</c:v>
                </c:pt>
                <c:pt idx="228">
                  <c:v>86.526037500000001</c:v>
                </c:pt>
                <c:pt idx="229">
                  <c:v>87.771000462962974</c:v>
                </c:pt>
                <c:pt idx="230">
                  <c:v>88.710558449074085</c:v>
                </c:pt>
                <c:pt idx="231">
                  <c:v>88.710558449074085</c:v>
                </c:pt>
                <c:pt idx="232">
                  <c:v>87.771000462962974</c:v>
                </c:pt>
                <c:pt idx="233">
                  <c:v>83.757384375000001</c:v>
                </c:pt>
                <c:pt idx="234">
                  <c:v>77.766000115740752</c:v>
                </c:pt>
                <c:pt idx="235">
                  <c:v>72.280104166666661</c:v>
                </c:pt>
                <c:pt idx="236">
                  <c:v>68.918704166666672</c:v>
                </c:pt>
                <c:pt idx="237">
                  <c:v>67.268016666666668</c:v>
                </c:pt>
                <c:pt idx="238">
                  <c:v>65.098224074074082</c:v>
                </c:pt>
                <c:pt idx="239">
                  <c:v>61.125736226851863</c:v>
                </c:pt>
                <c:pt idx="240">
                  <c:v>54.536325115740745</c:v>
                </c:pt>
                <c:pt idx="241">
                  <c:v>47.86021122685186</c:v>
                </c:pt>
                <c:pt idx="242">
                  <c:v>43.358336226851847</c:v>
                </c:pt>
                <c:pt idx="243">
                  <c:v>38.043622685185198</c:v>
                </c:pt>
                <c:pt idx="244">
                  <c:v>33.268300462962962</c:v>
                </c:pt>
                <c:pt idx="245">
                  <c:v>28.992352893518515</c:v>
                </c:pt>
                <c:pt idx="246">
                  <c:v>23.37084490740741</c:v>
                </c:pt>
                <c:pt idx="247">
                  <c:v>17.507569560185189</c:v>
                </c:pt>
                <c:pt idx="248">
                  <c:v>13.695704166666667</c:v>
                </c:pt>
                <c:pt idx="249">
                  <c:v>12.138666782407409</c:v>
                </c:pt>
                <c:pt idx="250">
                  <c:v>11.564816666666669</c:v>
                </c:pt>
                <c:pt idx="251">
                  <c:v>10.56690104166667</c:v>
                </c:pt>
                <c:pt idx="252">
                  <c:v>9.4083629629629613</c:v>
                </c:pt>
                <c:pt idx="253">
                  <c:v>8.8047782407407418</c:v>
                </c:pt>
                <c:pt idx="254">
                  <c:v>8.8047782407407418</c:v>
                </c:pt>
                <c:pt idx="255">
                  <c:v>8.4135041666666659</c:v>
                </c:pt>
                <c:pt idx="256">
                  <c:v>6.8497973379629622</c:v>
                </c:pt>
                <c:pt idx="257">
                  <c:v>5.8427112268518524</c:v>
                </c:pt>
                <c:pt idx="258">
                  <c:v>6.5905226851851859</c:v>
                </c:pt>
                <c:pt idx="259">
                  <c:v>8.9039862268518526</c:v>
                </c:pt>
                <c:pt idx="260">
                  <c:v>11.792689351851854</c:v>
                </c:pt>
                <c:pt idx="261">
                  <c:v>14.957340740740744</c:v>
                </c:pt>
                <c:pt idx="262">
                  <c:v>18.354589004629634</c:v>
                </c:pt>
                <c:pt idx="263">
                  <c:v>22.889811226851855</c:v>
                </c:pt>
                <c:pt idx="264">
                  <c:v>29.352502893518523</c:v>
                </c:pt>
                <c:pt idx="265">
                  <c:v>36.215361226851854</c:v>
                </c:pt>
                <c:pt idx="266">
                  <c:v>42.267604166666679</c:v>
                </c:pt>
                <c:pt idx="267">
                  <c:v>46.259266666666676</c:v>
                </c:pt>
                <c:pt idx="268">
                  <c:v>51.143801041666663</c:v>
                </c:pt>
                <c:pt idx="269">
                  <c:v>54.782816666666669</c:v>
                </c:pt>
                <c:pt idx="270">
                  <c:v>58.546884375000005</c:v>
                </c:pt>
                <c:pt idx="271">
                  <c:v>58.802268518518531</c:v>
                </c:pt>
                <c:pt idx="272">
                  <c:v>57.784066666666668</c:v>
                </c:pt>
                <c:pt idx="273">
                  <c:v>57.026251041666676</c:v>
                </c:pt>
                <c:pt idx="274">
                  <c:v>53.069047337962971</c:v>
                </c:pt>
                <c:pt idx="275">
                  <c:v>46.259266666666676</c:v>
                </c:pt>
                <c:pt idx="276">
                  <c:v>40.127824074074077</c:v>
                </c:pt>
                <c:pt idx="277">
                  <c:v>32.884807407407408</c:v>
                </c:pt>
                <c:pt idx="278">
                  <c:v>26.533551041666669</c:v>
                </c:pt>
                <c:pt idx="279">
                  <c:v>18.070026041666665</c:v>
                </c:pt>
                <c:pt idx="280">
                  <c:v>12.726411574074076</c:v>
                </c:pt>
                <c:pt idx="281">
                  <c:v>11.339167129629628</c:v>
                </c:pt>
                <c:pt idx="282">
                  <c:v>14.573014004629629</c:v>
                </c:pt>
                <c:pt idx="283">
                  <c:v>19.662633796296298</c:v>
                </c:pt>
                <c:pt idx="284">
                  <c:v>25.345000462962968</c:v>
                </c:pt>
                <c:pt idx="285">
                  <c:v>32.313736226851852</c:v>
                </c:pt>
                <c:pt idx="286">
                  <c:v>38.870633796296303</c:v>
                </c:pt>
                <c:pt idx="287">
                  <c:v>46.032783449074081</c:v>
                </c:pt>
                <c:pt idx="288">
                  <c:v>53.800185185185185</c:v>
                </c:pt>
                <c:pt idx="289">
                  <c:v>62.17283900462963</c:v>
                </c:pt>
                <c:pt idx="290">
                  <c:v>67.268016666666668</c:v>
                </c:pt>
                <c:pt idx="291">
                  <c:v>68.918704166666672</c:v>
                </c:pt>
                <c:pt idx="292">
                  <c:v>67.268016666666668</c:v>
                </c:pt>
                <c:pt idx="293">
                  <c:v>64.293722337962961</c:v>
                </c:pt>
                <c:pt idx="294">
                  <c:v>62.17283900462963</c:v>
                </c:pt>
                <c:pt idx="295">
                  <c:v>60.865350000000007</c:v>
                </c:pt>
                <c:pt idx="296">
                  <c:v>60.605519560185179</c:v>
                </c:pt>
                <c:pt idx="297">
                  <c:v>60.865350000000007</c:v>
                </c:pt>
                <c:pt idx="298">
                  <c:v>61.648176041666673</c:v>
                </c:pt>
                <c:pt idx="299">
                  <c:v>62.17283900462963</c:v>
                </c:pt>
                <c:pt idx="300">
                  <c:v>62.17283900462963</c:v>
                </c:pt>
                <c:pt idx="301">
                  <c:v>61.648176041666673</c:v>
                </c:pt>
                <c:pt idx="302">
                  <c:v>60.346244907407417</c:v>
                </c:pt>
                <c:pt idx="303">
                  <c:v>58.292056018518515</c:v>
                </c:pt>
                <c:pt idx="304">
                  <c:v>55.774340740740747</c:v>
                </c:pt>
                <c:pt idx="305">
                  <c:v>52.10197789351853</c:v>
                </c:pt>
                <c:pt idx="306">
                  <c:v>48.554667129629635</c:v>
                </c:pt>
                <c:pt idx="307">
                  <c:v>46.259266666666676</c:v>
                </c:pt>
                <c:pt idx="308">
                  <c:v>45.132408449074077</c:v>
                </c:pt>
                <c:pt idx="309">
                  <c:v>44.685555671296306</c:v>
                </c:pt>
                <c:pt idx="310">
                  <c:v>43.798519560185191</c:v>
                </c:pt>
                <c:pt idx="311">
                  <c:v>42.702229629629635</c:v>
                </c:pt>
                <c:pt idx="312">
                  <c:v>41.190766782407415</c:v>
                </c:pt>
                <c:pt idx="313">
                  <c:v>38.870633796296303</c:v>
                </c:pt>
                <c:pt idx="314">
                  <c:v>36.015000000000001</c:v>
                </c:pt>
                <c:pt idx="315">
                  <c:v>32.884807407407408</c:v>
                </c:pt>
                <c:pt idx="316">
                  <c:v>30.262604166666666</c:v>
                </c:pt>
                <c:pt idx="317">
                  <c:v>27.925241782407408</c:v>
                </c:pt>
                <c:pt idx="318">
                  <c:v>25.010416666666671</c:v>
                </c:pt>
                <c:pt idx="319">
                  <c:v>21.78685185185185</c:v>
                </c:pt>
                <c:pt idx="320">
                  <c:v>18.930384375000003</c:v>
                </c:pt>
                <c:pt idx="321">
                  <c:v>18.21202962962963</c:v>
                </c:pt>
                <c:pt idx="322">
                  <c:v>17.229676041666668</c:v>
                </c:pt>
                <c:pt idx="323">
                  <c:v>17.229676041666668</c:v>
                </c:pt>
                <c:pt idx="324">
                  <c:v>16.409334375</c:v>
                </c:pt>
                <c:pt idx="325">
                  <c:v>15.873555671296298</c:v>
                </c:pt>
                <c:pt idx="326">
                  <c:v>15.873555671296298</c:v>
                </c:pt>
                <c:pt idx="327">
                  <c:v>15.477557407407406</c:v>
                </c:pt>
                <c:pt idx="328">
                  <c:v>15.086561226851854</c:v>
                </c:pt>
                <c:pt idx="329">
                  <c:v>11.678475115740744</c:v>
                </c:pt>
                <c:pt idx="330">
                  <c:v>8.5104890046296298</c:v>
                </c:pt>
                <c:pt idx="331">
                  <c:v>7.9369167824074083</c:v>
                </c:pt>
                <c:pt idx="332">
                  <c:v>7.7501723379629652</c:v>
                </c:pt>
                <c:pt idx="333">
                  <c:v>7.0254260416666678</c:v>
                </c:pt>
                <c:pt idx="334">
                  <c:v>6.7628166666666658</c:v>
                </c:pt>
                <c:pt idx="335">
                  <c:v>6.2526041666666679</c:v>
                </c:pt>
                <c:pt idx="336">
                  <c:v>5.8427112268518524</c:v>
                </c:pt>
                <c:pt idx="337">
                  <c:v>5.682644560185186</c:v>
                </c:pt>
                <c:pt idx="338">
                  <c:v>5.8427112268518524</c:v>
                </c:pt>
                <c:pt idx="339">
                  <c:v>6.5905226851851859</c:v>
                </c:pt>
                <c:pt idx="340">
                  <c:v>8.8047782407407418</c:v>
                </c:pt>
                <c:pt idx="341">
                  <c:v>12.372097337962963</c:v>
                </c:pt>
                <c:pt idx="342">
                  <c:v>16.140333449074078</c:v>
                </c:pt>
                <c:pt idx="343">
                  <c:v>17.368344907407408</c:v>
                </c:pt>
                <c:pt idx="344">
                  <c:v>17.787686226851854</c:v>
                </c:pt>
                <c:pt idx="345">
                  <c:v>18.070026041666665</c:v>
                </c:pt>
                <c:pt idx="346">
                  <c:v>19.368066666666667</c:v>
                </c:pt>
                <c:pt idx="347">
                  <c:v>19.662633796296298</c:v>
                </c:pt>
                <c:pt idx="348">
                  <c:v>20.408777893518518</c:v>
                </c:pt>
                <c:pt idx="349">
                  <c:v>21.322491782407411</c:v>
                </c:pt>
                <c:pt idx="350">
                  <c:v>21.942750115740743</c:v>
                </c:pt>
                <c:pt idx="351">
                  <c:v>22.099204166666667</c:v>
                </c:pt>
                <c:pt idx="352">
                  <c:v>21.942750115740743</c:v>
                </c:pt>
                <c:pt idx="353">
                  <c:v>21.78685185185185</c:v>
                </c:pt>
                <c:pt idx="354">
                  <c:v>21.631509375</c:v>
                </c:pt>
                <c:pt idx="355">
                  <c:v>21.631509375</c:v>
                </c:pt>
                <c:pt idx="356">
                  <c:v>21.942750115740743</c:v>
                </c:pt>
                <c:pt idx="357">
                  <c:v>22.099204166666667</c:v>
                </c:pt>
                <c:pt idx="358">
                  <c:v>21.78685185185185</c:v>
                </c:pt>
                <c:pt idx="359">
                  <c:v>20.108652893518521</c:v>
                </c:pt>
                <c:pt idx="360">
                  <c:v>17.368344907407408</c:v>
                </c:pt>
                <c:pt idx="361">
                  <c:v>14.957340740740744</c:v>
                </c:pt>
                <c:pt idx="362">
                  <c:v>13.328051041666667</c:v>
                </c:pt>
                <c:pt idx="363">
                  <c:v>12.372097337962963</c:v>
                </c:pt>
                <c:pt idx="364">
                  <c:v>11.907459375</c:v>
                </c:pt>
                <c:pt idx="365">
                  <c:v>11.907459375</c:v>
                </c:pt>
                <c:pt idx="366">
                  <c:v>12.022785185185185</c:v>
                </c:pt>
                <c:pt idx="367">
                  <c:v>12.4896462962963</c:v>
                </c:pt>
                <c:pt idx="368">
                  <c:v>13.572597337962966</c:v>
                </c:pt>
                <c:pt idx="369">
                  <c:v>15.346669560185186</c:v>
                </c:pt>
                <c:pt idx="370">
                  <c:v>16.409334375</c:v>
                </c:pt>
                <c:pt idx="371">
                  <c:v>16.680558449074073</c:v>
                </c:pt>
                <c:pt idx="372">
                  <c:v>15.741000462962962</c:v>
                </c:pt>
                <c:pt idx="373">
                  <c:v>12.607751041666669</c:v>
                </c:pt>
                <c:pt idx="374">
                  <c:v>8.7061260416666677</c:v>
                </c:pt>
                <c:pt idx="375">
                  <c:v>5.7624000000000004</c:v>
                </c:pt>
                <c:pt idx="376">
                  <c:v>3.9352501157407405</c:v>
                </c:pt>
                <c:pt idx="377">
                  <c:v>2.8912041666666672</c:v>
                </c:pt>
                <c:pt idx="378">
                  <c:v>2.2011945601851854</c:v>
                </c:pt>
                <c:pt idx="379">
                  <c:v>1.7785185185185188</c:v>
                </c:pt>
                <c:pt idx="380">
                  <c:v>1.4406000000000001</c:v>
                </c:pt>
                <c:pt idx="381">
                  <c:v>1.0340417824074075</c:v>
                </c:pt>
                <c:pt idx="382">
                  <c:v>0.66722233796296304</c:v>
                </c:pt>
                <c:pt idx="383">
                  <c:v>0.3804362268518518</c:v>
                </c:pt>
                <c:pt idx="384">
                  <c:v>0.14700567129629627</c:v>
                </c:pt>
                <c:pt idx="385">
                  <c:v>2.2509375000000002E-2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6.9473379629629642E-3</c:v>
                </c:pt>
                <c:pt idx="393">
                  <c:v>0.12255104166666669</c:v>
                </c:pt>
                <c:pt idx="394">
                  <c:v>0.64026666666666665</c:v>
                </c:pt>
                <c:pt idx="395">
                  <c:v>1.9144084490740738</c:v>
                </c:pt>
                <c:pt idx="396">
                  <c:v>4.2042510416666667</c:v>
                </c:pt>
                <c:pt idx="397">
                  <c:v>7.6576337962962953</c:v>
                </c:pt>
                <c:pt idx="398">
                  <c:v>12.138666782407409</c:v>
                </c:pt>
                <c:pt idx="399">
                  <c:v>16.274556018518521</c:v>
                </c:pt>
                <c:pt idx="400">
                  <c:v>18.21202962962963</c:v>
                </c:pt>
                <c:pt idx="401">
                  <c:v>18.21202962962963</c:v>
                </c:pt>
                <c:pt idx="402">
                  <c:v>17.229676041666668</c:v>
                </c:pt>
                <c:pt idx="403">
                  <c:v>15.086561226851854</c:v>
                </c:pt>
                <c:pt idx="404">
                  <c:v>12.965400000000001</c:v>
                </c:pt>
                <c:pt idx="405">
                  <c:v>11.339167129629628</c:v>
                </c:pt>
                <c:pt idx="406">
                  <c:v>9.7176584490740758</c:v>
                </c:pt>
                <c:pt idx="407">
                  <c:v>8.0311226851851867</c:v>
                </c:pt>
                <c:pt idx="408">
                  <c:v>6.5052093750000006</c:v>
                </c:pt>
                <c:pt idx="409">
                  <c:v>5.6034449074074084</c:v>
                </c:pt>
                <c:pt idx="410">
                  <c:v>5.3691806712962968</c:v>
                </c:pt>
                <c:pt idx="411">
                  <c:v>5.4467129629629625</c:v>
                </c:pt>
                <c:pt idx="412">
                  <c:v>5.6034449074074084</c:v>
                </c:pt>
                <c:pt idx="413">
                  <c:v>5.8427112268518524</c:v>
                </c:pt>
                <c:pt idx="414">
                  <c:v>6.1695140046296313</c:v>
                </c:pt>
                <c:pt idx="415">
                  <c:v>7.0254260416666678</c:v>
                </c:pt>
                <c:pt idx="416">
                  <c:v>8.4135041666666659</c:v>
                </c:pt>
                <c:pt idx="417">
                  <c:v>9.7176584490740758</c:v>
                </c:pt>
                <c:pt idx="418">
                  <c:v>10.137833449074074</c:v>
                </c:pt>
                <c:pt idx="419">
                  <c:v>9.8218685185185191</c:v>
                </c:pt>
                <c:pt idx="420">
                  <c:v>8.6080296296296321</c:v>
                </c:pt>
                <c:pt idx="421">
                  <c:v>7.6576337962962953</c:v>
                </c:pt>
                <c:pt idx="422">
                  <c:v>7.2930375000000005</c:v>
                </c:pt>
                <c:pt idx="423">
                  <c:v>7.4742240740740744</c:v>
                </c:pt>
                <c:pt idx="424">
                  <c:v>8.2212018518518519</c:v>
                </c:pt>
                <c:pt idx="425">
                  <c:v>10.137833449074074</c:v>
                </c:pt>
                <c:pt idx="426">
                  <c:v>14.193689351851853</c:v>
                </c:pt>
                <c:pt idx="427">
                  <c:v>20.863133796296296</c:v>
                </c:pt>
                <c:pt idx="428">
                  <c:v>27.749335185185192</c:v>
                </c:pt>
                <c:pt idx="429">
                  <c:v>31.000689351851861</c:v>
                </c:pt>
                <c:pt idx="430">
                  <c:v>31.186600115740742</c:v>
                </c:pt>
                <c:pt idx="431">
                  <c:v>29.896896296296298</c:v>
                </c:pt>
                <c:pt idx="432">
                  <c:v>28.278722337962964</c:v>
                </c:pt>
                <c:pt idx="433">
                  <c:v>27.224950115740747</c:v>
                </c:pt>
                <c:pt idx="434">
                  <c:v>26.878139004629634</c:v>
                </c:pt>
                <c:pt idx="435">
                  <c:v>26.020837500000003</c:v>
                </c:pt>
                <c:pt idx="436">
                  <c:v>23.694312962962961</c:v>
                </c:pt>
                <c:pt idx="437">
                  <c:v>19.81075104166667</c:v>
                </c:pt>
                <c:pt idx="438">
                  <c:v>14.700567129629633</c:v>
                </c:pt>
                <c:pt idx="439">
                  <c:v>9.2049449074074072</c:v>
                </c:pt>
                <c:pt idx="440">
                  <c:v>4.6244260416666672</c:v>
                </c:pt>
                <c:pt idx="441">
                  <c:v>1.6476306712962965</c:v>
                </c:pt>
                <c:pt idx="442">
                  <c:v>0.40127824074074081</c:v>
                </c:pt>
                <c:pt idx="443">
                  <c:v>4.696400462962963E-2</c:v>
                </c:pt>
                <c:pt idx="444">
                  <c:v>1.1115740740740741E-3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6.9473379629629642E-3</c:v>
                </c:pt>
                <c:pt idx="513">
                  <c:v>0.17368344907407407</c:v>
                </c:pt>
                <c:pt idx="514">
                  <c:v>1.2105041666666667</c:v>
                </c:pt>
                <c:pt idx="515">
                  <c:v>3.8693893518518516</c:v>
                </c:pt>
                <c:pt idx="516">
                  <c:v>7.8432666666666684</c:v>
                </c:pt>
                <c:pt idx="517">
                  <c:v>11.678475115740744</c:v>
                </c:pt>
                <c:pt idx="518">
                  <c:v>13.328051041666667</c:v>
                </c:pt>
                <c:pt idx="519">
                  <c:v>13.328051041666667</c:v>
                </c:pt>
                <c:pt idx="520">
                  <c:v>12.607751041666669</c:v>
                </c:pt>
                <c:pt idx="521">
                  <c:v>11.451714004629633</c:v>
                </c:pt>
                <c:pt idx="522">
                  <c:v>10.244266666666666</c:v>
                </c:pt>
                <c:pt idx="523">
                  <c:v>8.8047782407407418</c:v>
                </c:pt>
                <c:pt idx="524">
                  <c:v>6.676391782407407</c:v>
                </c:pt>
                <c:pt idx="525">
                  <c:v>3.9352501157407405</c:v>
                </c:pt>
                <c:pt idx="526">
                  <c:v>1.6051129629629632</c:v>
                </c:pt>
                <c:pt idx="527">
                  <c:v>0.44462962962962971</c:v>
                </c:pt>
                <c:pt idx="528">
                  <c:v>0.11115740740740743</c:v>
                </c:pt>
                <c:pt idx="529">
                  <c:v>2.7789351851851857E-2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1.1115740740740741E-3</c:v>
                </c:pt>
                <c:pt idx="534">
                  <c:v>4.0016666666666666E-2</c:v>
                </c:pt>
                <c:pt idx="535">
                  <c:v>0.28456296296296296</c:v>
                </c:pt>
                <c:pt idx="536">
                  <c:v>0.75142407407407408</c:v>
                </c:pt>
                <c:pt idx="537">
                  <c:v>1.8685560185185186</c:v>
                </c:pt>
                <c:pt idx="538">
                  <c:v>4.6964004629629637</c:v>
                </c:pt>
                <c:pt idx="539">
                  <c:v>9.8218685185185191</c:v>
                </c:pt>
                <c:pt idx="540">
                  <c:v>14.828676041666668</c:v>
                </c:pt>
                <c:pt idx="541">
                  <c:v>16.680558449074073</c:v>
                </c:pt>
                <c:pt idx="542">
                  <c:v>16.680558449074073</c:v>
                </c:pt>
                <c:pt idx="543">
                  <c:v>16.409334375</c:v>
                </c:pt>
                <c:pt idx="544">
                  <c:v>15.477557407407406</c:v>
                </c:pt>
                <c:pt idx="545">
                  <c:v>13.81936678240741</c:v>
                </c:pt>
                <c:pt idx="546">
                  <c:v>11.227176041666667</c:v>
                </c:pt>
                <c:pt idx="547">
                  <c:v>9.5109056712962996</c:v>
                </c:pt>
                <c:pt idx="548">
                  <c:v>8.2212018518518519</c:v>
                </c:pt>
                <c:pt idx="549">
                  <c:v>7.3833528935185191</c:v>
                </c:pt>
                <c:pt idx="550">
                  <c:v>6.5905226851851859</c:v>
                </c:pt>
                <c:pt idx="551">
                  <c:v>6.0050010416666657</c:v>
                </c:pt>
                <c:pt idx="552">
                  <c:v>5.682644560185186</c:v>
                </c:pt>
                <c:pt idx="553">
                  <c:v>5.215783449074074</c:v>
                </c:pt>
                <c:pt idx="554">
                  <c:v>4.9156584490740745</c:v>
                </c:pt>
                <c:pt idx="555">
                  <c:v>4.7689306712962969</c:v>
                </c:pt>
                <c:pt idx="556">
                  <c:v>4.7689306712962969</c:v>
                </c:pt>
                <c:pt idx="557">
                  <c:v>4.9156584490740745</c:v>
                </c:pt>
                <c:pt idx="558">
                  <c:v>5.2922041666666679</c:v>
                </c:pt>
                <c:pt idx="559">
                  <c:v>5.8427112268518524</c:v>
                </c:pt>
                <c:pt idx="560">
                  <c:v>7.5656510416666665</c:v>
                </c:pt>
                <c:pt idx="561">
                  <c:v>8.0311226851851867</c:v>
                </c:pt>
                <c:pt idx="562">
                  <c:v>8.0311226851851867</c:v>
                </c:pt>
                <c:pt idx="563">
                  <c:v>8.0311226851851867</c:v>
                </c:pt>
                <c:pt idx="564">
                  <c:v>6.5905226851851859</c:v>
                </c:pt>
                <c:pt idx="565">
                  <c:v>2.8347917824074069</c:v>
                </c:pt>
                <c:pt idx="566">
                  <c:v>0.64026666666666665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2.7789351851851857E-2</c:v>
                </c:pt>
                <c:pt idx="602">
                  <c:v>0.12255104166666669</c:v>
                </c:pt>
                <c:pt idx="603">
                  <c:v>0.64026666666666665</c:v>
                </c:pt>
                <c:pt idx="604">
                  <c:v>2.3012362268518518</c:v>
                </c:pt>
                <c:pt idx="605">
                  <c:v>5.6034449074074084</c:v>
                </c:pt>
                <c:pt idx="606">
                  <c:v>10.8945375</c:v>
                </c:pt>
                <c:pt idx="607">
                  <c:v>18.070026041666665</c:v>
                </c:pt>
                <c:pt idx="608">
                  <c:v>25.851044560185183</c:v>
                </c:pt>
                <c:pt idx="609">
                  <c:v>33.654016666666664</c:v>
                </c:pt>
                <c:pt idx="610">
                  <c:v>41.835201851851863</c:v>
                </c:pt>
                <c:pt idx="611">
                  <c:v>51.143801041666663</c:v>
                </c:pt>
                <c:pt idx="612">
                  <c:v>59.829362962962975</c:v>
                </c:pt>
                <c:pt idx="613">
                  <c:v>64.82950104166666</c:v>
                </c:pt>
                <c:pt idx="614">
                  <c:v>65.907727893518526</c:v>
                </c:pt>
                <c:pt idx="615">
                  <c:v>65.36750289351852</c:v>
                </c:pt>
                <c:pt idx="616">
                  <c:v>65.098224074074082</c:v>
                </c:pt>
                <c:pt idx="617">
                  <c:v>64.56133379629631</c:v>
                </c:pt>
                <c:pt idx="618">
                  <c:v>63.494222685185193</c:v>
                </c:pt>
                <c:pt idx="619">
                  <c:v>61.386678240740743</c:v>
                </c:pt>
                <c:pt idx="620">
                  <c:v>58.546884375000005</c:v>
                </c:pt>
                <c:pt idx="621">
                  <c:v>56.023611226851841</c:v>
                </c:pt>
                <c:pt idx="622">
                  <c:v>54.782816666666669</c:v>
                </c:pt>
                <c:pt idx="623">
                  <c:v>54.536325115740745</c:v>
                </c:pt>
                <c:pt idx="624">
                  <c:v>55.02986400462963</c:v>
                </c:pt>
                <c:pt idx="625">
                  <c:v>56.523819560185196</c:v>
                </c:pt>
                <c:pt idx="626">
                  <c:v>58.037783449074084</c:v>
                </c:pt>
                <c:pt idx="627">
                  <c:v>58.802268518518531</c:v>
                </c:pt>
                <c:pt idx="628">
                  <c:v>58.802268518518531</c:v>
                </c:pt>
                <c:pt idx="629">
                  <c:v>58.802268518518531</c:v>
                </c:pt>
                <c:pt idx="630">
                  <c:v>59.058208449074073</c:v>
                </c:pt>
                <c:pt idx="631">
                  <c:v>60.605519560185179</c:v>
                </c:pt>
                <c:pt idx="632">
                  <c:v>63.228834375000005</c:v>
                </c:pt>
                <c:pt idx="633">
                  <c:v>66.45017604166668</c:v>
                </c:pt>
                <c:pt idx="634">
                  <c:v>70.309561226851855</c:v>
                </c:pt>
                <c:pt idx="635">
                  <c:v>73.990816666666674</c:v>
                </c:pt>
                <c:pt idx="636">
                  <c:v>76.886467129629636</c:v>
                </c:pt>
                <c:pt idx="637">
                  <c:v>78.06028935185185</c:v>
                </c:pt>
                <c:pt idx="638">
                  <c:v>78.06028935185185</c:v>
                </c:pt>
                <c:pt idx="639">
                  <c:v>77.766000115740752</c:v>
                </c:pt>
                <c:pt idx="640">
                  <c:v>77.179089004629645</c:v>
                </c:pt>
                <c:pt idx="641">
                  <c:v>76.886467129629636</c:v>
                </c:pt>
                <c:pt idx="642">
                  <c:v>78.355134375000006</c:v>
                </c:pt>
                <c:pt idx="643">
                  <c:v>81.936626041666671</c:v>
                </c:pt>
                <c:pt idx="644">
                  <c:v>84.675266666666687</c:v>
                </c:pt>
                <c:pt idx="645">
                  <c:v>85.598151041666668</c:v>
                </c:pt>
                <c:pt idx="646">
                  <c:v>86.8364445601852</c:v>
                </c:pt>
                <c:pt idx="647">
                  <c:v>88.083630671296305</c:v>
                </c:pt>
                <c:pt idx="648">
                  <c:v>89.339709375000012</c:v>
                </c:pt>
                <c:pt idx="649">
                  <c:v>89.971083449074087</c:v>
                </c:pt>
                <c:pt idx="650">
                  <c:v>89.655118518518535</c:v>
                </c:pt>
                <c:pt idx="651">
                  <c:v>87.1474074074074</c:v>
                </c:pt>
                <c:pt idx="652">
                  <c:v>81.635111574074074</c:v>
                </c:pt>
                <c:pt idx="653">
                  <c:v>75.431694560185178</c:v>
                </c:pt>
                <c:pt idx="654">
                  <c:v>69.751551041666659</c:v>
                </c:pt>
                <c:pt idx="655">
                  <c:v>61.910229629629626</c:v>
                </c:pt>
                <c:pt idx="656">
                  <c:v>51.861600000000003</c:v>
                </c:pt>
                <c:pt idx="657">
                  <c:v>42.702229629629635</c:v>
                </c:pt>
                <c:pt idx="658">
                  <c:v>37.02236400462963</c:v>
                </c:pt>
                <c:pt idx="659">
                  <c:v>32.693894560185193</c:v>
                </c:pt>
                <c:pt idx="660">
                  <c:v>26.705567129629628</c:v>
                </c:pt>
                <c:pt idx="661">
                  <c:v>18.785601851851855</c:v>
                </c:pt>
                <c:pt idx="662">
                  <c:v>11.907459375</c:v>
                </c:pt>
                <c:pt idx="663">
                  <c:v>6.5905226851851859</c:v>
                </c:pt>
                <c:pt idx="664">
                  <c:v>4.7689306712962969</c:v>
                </c:pt>
                <c:pt idx="665">
                  <c:v>4.0016666666666678</c:v>
                </c:pt>
                <c:pt idx="666">
                  <c:v>4.3420862268518521</c:v>
                </c:pt>
                <c:pt idx="667">
                  <c:v>5.4467129629629625</c:v>
                </c:pt>
                <c:pt idx="668">
                  <c:v>10.031956018518519</c:v>
                </c:pt>
                <c:pt idx="669">
                  <c:v>14.957340740740744</c:v>
                </c:pt>
                <c:pt idx="670">
                  <c:v>21.78685185185185</c:v>
                </c:pt>
                <c:pt idx="671">
                  <c:v>28.456296296296301</c:v>
                </c:pt>
                <c:pt idx="672">
                  <c:v>32.124490740740747</c:v>
                </c:pt>
                <c:pt idx="673">
                  <c:v>36.015000000000001</c:v>
                </c:pt>
                <c:pt idx="674">
                  <c:v>40.127824074074077</c:v>
                </c:pt>
                <c:pt idx="675">
                  <c:v>44.462962962962962</c:v>
                </c:pt>
                <c:pt idx="676">
                  <c:v>45.132408449074077</c:v>
                </c:pt>
                <c:pt idx="677">
                  <c:v>45.581484375000002</c:v>
                </c:pt>
                <c:pt idx="678">
                  <c:v>42.267604166666679</c:v>
                </c:pt>
                <c:pt idx="679">
                  <c:v>35.417251041666667</c:v>
                </c:pt>
                <c:pt idx="680">
                  <c:v>28.101704166666671</c:v>
                </c:pt>
                <c:pt idx="681">
                  <c:v>20.408777893518518</c:v>
                </c:pt>
                <c:pt idx="682">
                  <c:v>14.446016666666667</c:v>
                </c:pt>
                <c:pt idx="683">
                  <c:v>12.372097337962963</c:v>
                </c:pt>
                <c:pt idx="684">
                  <c:v>9.9266343750000008</c:v>
                </c:pt>
                <c:pt idx="685">
                  <c:v>9.9266343750000008</c:v>
                </c:pt>
                <c:pt idx="686">
                  <c:v>12.607751041666669</c:v>
                </c:pt>
                <c:pt idx="687">
                  <c:v>15.873555671296298</c:v>
                </c:pt>
                <c:pt idx="688">
                  <c:v>18.641375115740743</c:v>
                </c:pt>
                <c:pt idx="689">
                  <c:v>22.413779629629634</c:v>
                </c:pt>
                <c:pt idx="690">
                  <c:v>25.513126041666666</c:v>
                </c:pt>
                <c:pt idx="691">
                  <c:v>26.533551041666669</c:v>
                </c:pt>
                <c:pt idx="692">
                  <c:v>26.878139004629634</c:v>
                </c:pt>
                <c:pt idx="693">
                  <c:v>28.101704166666671</c:v>
                </c:pt>
                <c:pt idx="694">
                  <c:v>29.714876041666674</c:v>
                </c:pt>
                <c:pt idx="695">
                  <c:v>30.630535185185181</c:v>
                </c:pt>
                <c:pt idx="696">
                  <c:v>29.172150000000002</c:v>
                </c:pt>
                <c:pt idx="697">
                  <c:v>22.25621400462963</c:v>
                </c:pt>
                <c:pt idx="698">
                  <c:v>18.497704166666669</c:v>
                </c:pt>
                <c:pt idx="699">
                  <c:v>14.828676041666668</c:v>
                </c:pt>
                <c:pt idx="700">
                  <c:v>13.206611574074076</c:v>
                </c:pt>
                <c:pt idx="701">
                  <c:v>12.4896462962963</c:v>
                </c:pt>
                <c:pt idx="702">
                  <c:v>12.255104166666666</c:v>
                </c:pt>
                <c:pt idx="703">
                  <c:v>12.255104166666666</c:v>
                </c:pt>
                <c:pt idx="704">
                  <c:v>12.138666782407409</c:v>
                </c:pt>
                <c:pt idx="705">
                  <c:v>11.004861226851853</c:v>
                </c:pt>
                <c:pt idx="706">
                  <c:v>8.9039862268518526</c:v>
                </c:pt>
                <c:pt idx="707">
                  <c:v>6.336250115740742</c:v>
                </c:pt>
                <c:pt idx="708">
                  <c:v>4.5530074074074074</c:v>
                </c:pt>
                <c:pt idx="709">
                  <c:v>4.0016666666666678</c:v>
                </c:pt>
                <c:pt idx="710">
                  <c:v>4.8420166666666669</c:v>
                </c:pt>
                <c:pt idx="711">
                  <c:v>8.125884375</c:v>
                </c:pt>
                <c:pt idx="712">
                  <c:v>12.372097337962963</c:v>
                </c:pt>
                <c:pt idx="713">
                  <c:v>13.206611574074076</c:v>
                </c:pt>
                <c:pt idx="714">
                  <c:v>12.4896462962963</c:v>
                </c:pt>
                <c:pt idx="715">
                  <c:v>9.5109056712962996</c:v>
                </c:pt>
                <c:pt idx="716">
                  <c:v>5.3691806712962968</c:v>
                </c:pt>
                <c:pt idx="717">
                  <c:v>4.0016666666666678</c:v>
                </c:pt>
                <c:pt idx="718">
                  <c:v>4.0016666666666678</c:v>
                </c:pt>
                <c:pt idx="719">
                  <c:v>4.6964004629629637</c:v>
                </c:pt>
                <c:pt idx="720">
                  <c:v>7.1140740740740753</c:v>
                </c:pt>
                <c:pt idx="721">
                  <c:v>9.5109056712962996</c:v>
                </c:pt>
                <c:pt idx="722">
                  <c:v>11.792689351851854</c:v>
                </c:pt>
                <c:pt idx="723">
                  <c:v>14.068359375000002</c:v>
                </c:pt>
                <c:pt idx="724">
                  <c:v>16.006666666666671</c:v>
                </c:pt>
                <c:pt idx="725">
                  <c:v>19.662633796296298</c:v>
                </c:pt>
                <c:pt idx="726">
                  <c:v>24.843958449074073</c:v>
                </c:pt>
                <c:pt idx="727">
                  <c:v>33.654016666666664</c:v>
                </c:pt>
                <c:pt idx="728">
                  <c:v>39.706537500000003</c:v>
                </c:pt>
                <c:pt idx="729">
                  <c:v>44.908704166666666</c:v>
                </c:pt>
                <c:pt idx="730">
                  <c:v>48.091140740740741</c:v>
                </c:pt>
                <c:pt idx="731">
                  <c:v>48.787264004629634</c:v>
                </c:pt>
                <c:pt idx="732">
                  <c:v>49.020416666666662</c:v>
                </c:pt>
                <c:pt idx="733">
                  <c:v>49.488389351851851</c:v>
                </c:pt>
                <c:pt idx="734">
                  <c:v>49.9585851851852</c:v>
                </c:pt>
                <c:pt idx="735">
                  <c:v>50.66804733796296</c:v>
                </c:pt>
                <c:pt idx="736">
                  <c:v>51.621777893518519</c:v>
                </c:pt>
                <c:pt idx="737">
                  <c:v>53.069047337962971</c:v>
                </c:pt>
                <c:pt idx="738">
                  <c:v>53.800185185185185</c:v>
                </c:pt>
                <c:pt idx="739">
                  <c:v>54.045009375000006</c:v>
                </c:pt>
                <c:pt idx="740">
                  <c:v>57.026251041666676</c:v>
                </c:pt>
                <c:pt idx="741">
                  <c:v>59.829362962962975</c:v>
                </c:pt>
                <c:pt idx="742">
                  <c:v>61.910229629629626</c:v>
                </c:pt>
                <c:pt idx="743">
                  <c:v>62.17283900462963</c:v>
                </c:pt>
                <c:pt idx="744">
                  <c:v>62.436004166666663</c:v>
                </c:pt>
                <c:pt idx="745">
                  <c:v>62.436004166666663</c:v>
                </c:pt>
                <c:pt idx="746">
                  <c:v>62.69972511574074</c:v>
                </c:pt>
                <c:pt idx="747">
                  <c:v>63.760166782407417</c:v>
                </c:pt>
                <c:pt idx="748">
                  <c:v>65.637337500000001</c:v>
                </c:pt>
                <c:pt idx="749">
                  <c:v>67.816022685185189</c:v>
                </c:pt>
                <c:pt idx="750">
                  <c:v>68.918704166666672</c:v>
                </c:pt>
                <c:pt idx="751">
                  <c:v>68.918704166666672</c:v>
                </c:pt>
                <c:pt idx="752">
                  <c:v>68.642200115740749</c:v>
                </c:pt>
                <c:pt idx="753">
                  <c:v>67.541741782407414</c:v>
                </c:pt>
                <c:pt idx="754">
                  <c:v>65.36750289351852</c:v>
                </c:pt>
                <c:pt idx="755">
                  <c:v>62.964001851851847</c:v>
                </c:pt>
                <c:pt idx="756">
                  <c:v>59.571755671296295</c:v>
                </c:pt>
                <c:pt idx="757">
                  <c:v>53.069047337962971</c:v>
                </c:pt>
                <c:pt idx="758">
                  <c:v>42.920376041666664</c:v>
                </c:pt>
                <c:pt idx="759">
                  <c:v>32.313736226851852</c:v>
                </c:pt>
                <c:pt idx="760">
                  <c:v>23.37084490740741</c:v>
                </c:pt>
                <c:pt idx="761">
                  <c:v>15.609001041666666</c:v>
                </c:pt>
                <c:pt idx="762">
                  <c:v>9.4083629629629613</c:v>
                </c:pt>
                <c:pt idx="763">
                  <c:v>5.682644560185186</c:v>
                </c:pt>
                <c:pt idx="764">
                  <c:v>4.0016666666666678</c:v>
                </c:pt>
                <c:pt idx="765">
                  <c:v>4.5530074074074074</c:v>
                </c:pt>
                <c:pt idx="766">
                  <c:v>7.1140740740740753</c:v>
                </c:pt>
                <c:pt idx="767">
                  <c:v>10.137833449074074</c:v>
                </c:pt>
                <c:pt idx="768">
                  <c:v>13.943585185185187</c:v>
                </c:pt>
                <c:pt idx="769">
                  <c:v>18.21202962962963</c:v>
                </c:pt>
                <c:pt idx="770">
                  <c:v>25.177430671296296</c:v>
                </c:pt>
                <c:pt idx="771">
                  <c:v>34.628033449074074</c:v>
                </c:pt>
                <c:pt idx="772">
                  <c:v>44.240926041666675</c:v>
                </c:pt>
                <c:pt idx="773">
                  <c:v>55.02986400462963</c:v>
                </c:pt>
                <c:pt idx="774">
                  <c:v>62.69972511574074</c:v>
                </c:pt>
                <c:pt idx="775">
                  <c:v>71.996930671296312</c:v>
                </c:pt>
                <c:pt idx="776">
                  <c:v>81.334152893518535</c:v>
                </c:pt>
                <c:pt idx="777">
                  <c:v>88.083630671296305</c:v>
                </c:pt>
                <c:pt idx="778">
                  <c:v>93.806014004629645</c:v>
                </c:pt>
                <c:pt idx="779">
                  <c:v>99.375833796296291</c:v>
                </c:pt>
                <c:pt idx="780">
                  <c:v>103.74348622685186</c:v>
                </c:pt>
                <c:pt idx="781">
                  <c:v>107.167134375</c:v>
                </c:pt>
                <c:pt idx="782">
                  <c:v>109.5967574074074</c:v>
                </c:pt>
                <c:pt idx="783">
                  <c:v>111.34887604166667</c:v>
                </c:pt>
                <c:pt idx="784">
                  <c:v>112.40681666666669</c:v>
                </c:pt>
                <c:pt idx="785">
                  <c:v>113.82518518518521</c:v>
                </c:pt>
                <c:pt idx="786">
                  <c:v>116.3287278935185</c:v>
                </c:pt>
                <c:pt idx="787">
                  <c:v>118.13364629629631</c:v>
                </c:pt>
                <c:pt idx="788">
                  <c:v>118.49629733796299</c:v>
                </c:pt>
                <c:pt idx="789">
                  <c:v>118.49629733796299</c:v>
                </c:pt>
                <c:pt idx="790">
                  <c:v>118.8595041666667</c:v>
                </c:pt>
                <c:pt idx="791">
                  <c:v>119.952459375</c:v>
                </c:pt>
                <c:pt idx="792">
                  <c:v>121.05041666666666</c:v>
                </c:pt>
                <c:pt idx="793">
                  <c:v>119.58758518518519</c:v>
                </c:pt>
                <c:pt idx="794">
                  <c:v>112.05361400462964</c:v>
                </c:pt>
                <c:pt idx="795">
                  <c:v>99.043751041666653</c:v>
                </c:pt>
                <c:pt idx="796">
                  <c:v>82.844504166666667</c:v>
                </c:pt>
                <c:pt idx="797">
                  <c:v>67.541741782407414</c:v>
                </c:pt>
                <c:pt idx="798">
                  <c:v>56.023611226851841</c:v>
                </c:pt>
                <c:pt idx="799">
                  <c:v>49.723209375000003</c:v>
                </c:pt>
                <c:pt idx="800">
                  <c:v>47.629837500000001</c:v>
                </c:pt>
                <c:pt idx="801">
                  <c:v>47.400019560185186</c:v>
                </c:pt>
                <c:pt idx="802">
                  <c:v>49.254125115740749</c:v>
                </c:pt>
                <c:pt idx="803">
                  <c:v>55.525626041666662</c:v>
                </c:pt>
                <c:pt idx="804">
                  <c:v>65.098224074074082</c:v>
                </c:pt>
                <c:pt idx="805">
                  <c:v>73.418356018518537</c:v>
                </c:pt>
                <c:pt idx="806">
                  <c:v>77.179089004629645</c:v>
                </c:pt>
                <c:pt idx="807">
                  <c:v>78.06028935185185</c:v>
                </c:pt>
                <c:pt idx="808">
                  <c:v>76.594401041666671</c:v>
                </c:pt>
                <c:pt idx="809">
                  <c:v>73.132959374999999</c:v>
                </c:pt>
                <c:pt idx="810">
                  <c:v>68.642200115740749</c:v>
                </c:pt>
                <c:pt idx="811">
                  <c:v>62.436004166666663</c:v>
                </c:pt>
                <c:pt idx="812">
                  <c:v>53.069047337962971</c:v>
                </c:pt>
                <c:pt idx="813">
                  <c:v>43.798519560185191</c:v>
                </c:pt>
                <c:pt idx="814">
                  <c:v>35.021530671296297</c:v>
                </c:pt>
                <c:pt idx="815">
                  <c:v>26.878139004629634</c:v>
                </c:pt>
                <c:pt idx="816">
                  <c:v>19.221616782407409</c:v>
                </c:pt>
                <c:pt idx="817">
                  <c:v>13.328051041666667</c:v>
                </c:pt>
                <c:pt idx="818">
                  <c:v>9.0037500000000001</c:v>
                </c:pt>
                <c:pt idx="819">
                  <c:v>8.0311226851851867</c:v>
                </c:pt>
                <c:pt idx="820">
                  <c:v>9.0037500000000001</c:v>
                </c:pt>
                <c:pt idx="821">
                  <c:v>12.726411574074076</c:v>
                </c:pt>
                <c:pt idx="822">
                  <c:v>17.091562962962968</c:v>
                </c:pt>
                <c:pt idx="823">
                  <c:v>21.631509375</c:v>
                </c:pt>
                <c:pt idx="824">
                  <c:v>26.362090740740744</c:v>
                </c:pt>
                <c:pt idx="825">
                  <c:v>30.262604166666666</c:v>
                </c:pt>
                <c:pt idx="826">
                  <c:v>34.236759375000005</c:v>
                </c:pt>
                <c:pt idx="827">
                  <c:v>38.249541782407412</c:v>
                </c:pt>
                <c:pt idx="828">
                  <c:v>42.051125115740746</c:v>
                </c:pt>
                <c:pt idx="829">
                  <c:v>47.629837500000001</c:v>
                </c:pt>
                <c:pt idx="830">
                  <c:v>53.800185185185185</c:v>
                </c:pt>
                <c:pt idx="831">
                  <c:v>59.571755671296295</c:v>
                </c:pt>
                <c:pt idx="832">
                  <c:v>63.228834375000005</c:v>
                </c:pt>
                <c:pt idx="833">
                  <c:v>64.56133379629631</c:v>
                </c:pt>
                <c:pt idx="834">
                  <c:v>65.907727893518526</c:v>
                </c:pt>
                <c:pt idx="835">
                  <c:v>67.541741782407414</c:v>
                </c:pt>
                <c:pt idx="836">
                  <c:v>68.918704166666672</c:v>
                </c:pt>
                <c:pt idx="837">
                  <c:v>70.030278240740756</c:v>
                </c:pt>
                <c:pt idx="838">
                  <c:v>71.996930671296312</c:v>
                </c:pt>
                <c:pt idx="839">
                  <c:v>74.565500462962973</c:v>
                </c:pt>
                <c:pt idx="840">
                  <c:v>76.594401041666671</c:v>
                </c:pt>
                <c:pt idx="841">
                  <c:v>78.946491782407406</c:v>
                </c:pt>
                <c:pt idx="842">
                  <c:v>82.541322337962967</c:v>
                </c:pt>
                <c:pt idx="843">
                  <c:v>86.216186226851846</c:v>
                </c:pt>
                <c:pt idx="844">
                  <c:v>88.710558449074085</c:v>
                </c:pt>
                <c:pt idx="845">
                  <c:v>89.655118518518535</c:v>
                </c:pt>
                <c:pt idx="846">
                  <c:v>90.287604166666682</c:v>
                </c:pt>
                <c:pt idx="847">
                  <c:v>90.922312962962977</c:v>
                </c:pt>
                <c:pt idx="848">
                  <c:v>92.518811226851867</c:v>
                </c:pt>
                <c:pt idx="849">
                  <c:v>95.753491782407437</c:v>
                </c:pt>
                <c:pt idx="850">
                  <c:v>100.3754167824074</c:v>
                </c:pt>
                <c:pt idx="851">
                  <c:v>103.74348622685186</c:v>
                </c:pt>
                <c:pt idx="852">
                  <c:v>105.79100567129632</c:v>
                </c:pt>
                <c:pt idx="853">
                  <c:v>107.8585334490741</c:v>
                </c:pt>
                <c:pt idx="854">
                  <c:v>109.94606956018518</c:v>
                </c:pt>
                <c:pt idx="855">
                  <c:v>111.34887604166667</c:v>
                </c:pt>
                <c:pt idx="856">
                  <c:v>111.70096712962963</c:v>
                </c:pt>
                <c:pt idx="857">
                  <c:v>112.05361400462964</c:v>
                </c:pt>
                <c:pt idx="858">
                  <c:v>115.6106510416667</c:v>
                </c:pt>
                <c:pt idx="859">
                  <c:v>120.31788935185187</c:v>
                </c:pt>
                <c:pt idx="860">
                  <c:v>124.00275740740744</c:v>
                </c:pt>
                <c:pt idx="861">
                  <c:v>126.24035601851853</c:v>
                </c:pt>
                <c:pt idx="862">
                  <c:v>131.53922962962963</c:v>
                </c:pt>
                <c:pt idx="863">
                  <c:v>140.48100937500001</c:v>
                </c:pt>
                <c:pt idx="864">
                  <c:v>145.26300104166666</c:v>
                </c:pt>
                <c:pt idx="865">
                  <c:v>147.27911851851852</c:v>
                </c:pt>
                <c:pt idx="866">
                  <c:v>149.71680046296299</c:v>
                </c:pt>
                <c:pt idx="867">
                  <c:v>154.65218935185186</c:v>
                </c:pt>
                <c:pt idx="868">
                  <c:v>160.51129629629631</c:v>
                </c:pt>
                <c:pt idx="869">
                  <c:v>163.0556893518519</c:v>
                </c:pt>
                <c:pt idx="870">
                  <c:v>162.63023437500001</c:v>
                </c:pt>
                <c:pt idx="871">
                  <c:v>161.35720416666669</c:v>
                </c:pt>
                <c:pt idx="872">
                  <c:v>159.6676115740741</c:v>
                </c:pt>
                <c:pt idx="873">
                  <c:v>157.98691157407407</c:v>
                </c:pt>
                <c:pt idx="874">
                  <c:v>155.48253518518521</c:v>
                </c:pt>
                <c:pt idx="875">
                  <c:v>151.76348622685188</c:v>
                </c:pt>
                <c:pt idx="876">
                  <c:v>146.87478344907404</c:v>
                </c:pt>
                <c:pt idx="877">
                  <c:v>141.27245011574075</c:v>
                </c:pt>
                <c:pt idx="878">
                  <c:v>137.72847407407411</c:v>
                </c:pt>
                <c:pt idx="879">
                  <c:v>136.16782407407408</c:v>
                </c:pt>
                <c:pt idx="880">
                  <c:v>136.16782407407408</c:v>
                </c:pt>
                <c:pt idx="881">
                  <c:v>132.30510416666669</c:v>
                </c:pt>
                <c:pt idx="882">
                  <c:v>128.49796296296299</c:v>
                </c:pt>
                <c:pt idx="883">
                  <c:v>128.49796296296299</c:v>
                </c:pt>
                <c:pt idx="884">
                  <c:v>128.49796296296299</c:v>
                </c:pt>
                <c:pt idx="885">
                  <c:v>128.8761760416667</c:v>
                </c:pt>
                <c:pt idx="886">
                  <c:v>130.01415</c:v>
                </c:pt>
                <c:pt idx="887">
                  <c:v>130.77557824074077</c:v>
                </c:pt>
                <c:pt idx="888">
                  <c:v>131.15712604166666</c:v>
                </c:pt>
                <c:pt idx="889">
                  <c:v>130.39458622685189</c:v>
                </c:pt>
                <c:pt idx="890">
                  <c:v>128.8761760416667</c:v>
                </c:pt>
                <c:pt idx="891">
                  <c:v>125.86603344907407</c:v>
                </c:pt>
                <c:pt idx="892">
                  <c:v>121.78516712962966</c:v>
                </c:pt>
                <c:pt idx="893">
                  <c:v>116.68860000000001</c:v>
                </c:pt>
                <c:pt idx="894">
                  <c:v>112.40681666666669</c:v>
                </c:pt>
                <c:pt idx="895">
                  <c:v>108.89980046296299</c:v>
                </c:pt>
                <c:pt idx="896">
                  <c:v>107.167134375</c:v>
                </c:pt>
                <c:pt idx="897">
                  <c:v>106.47795844907407</c:v>
                </c:pt>
                <c:pt idx="898">
                  <c:v>106.47795844907407</c:v>
                </c:pt>
                <c:pt idx="899">
                  <c:v>106.13420416666668</c:v>
                </c:pt>
                <c:pt idx="900">
                  <c:v>105.10627604166665</c:v>
                </c:pt>
                <c:pt idx="901">
                  <c:v>103.06542604166668</c:v>
                </c:pt>
                <c:pt idx="902">
                  <c:v>99.043751041666653</c:v>
                </c:pt>
                <c:pt idx="903">
                  <c:v>82.844504166666667</c:v>
                </c:pt>
                <c:pt idx="904">
                  <c:v>67.541741782407414</c:v>
                </c:pt>
                <c:pt idx="905">
                  <c:v>56.023611226851841</c:v>
                </c:pt>
                <c:pt idx="906">
                  <c:v>49.723209375000003</c:v>
                </c:pt>
                <c:pt idx="907">
                  <c:v>47.629837500000001</c:v>
                </c:pt>
                <c:pt idx="908">
                  <c:v>47.400019560185186</c:v>
                </c:pt>
                <c:pt idx="909">
                  <c:v>49.254125115740749</c:v>
                </c:pt>
                <c:pt idx="910">
                  <c:v>55.525626041666662</c:v>
                </c:pt>
                <c:pt idx="911">
                  <c:v>65.098224074074082</c:v>
                </c:pt>
                <c:pt idx="912">
                  <c:v>73.418356018518537</c:v>
                </c:pt>
                <c:pt idx="913">
                  <c:v>77.179089004629645</c:v>
                </c:pt>
                <c:pt idx="914">
                  <c:v>81.033750000000012</c:v>
                </c:pt>
                <c:pt idx="915">
                  <c:v>90.287604166666682</c:v>
                </c:pt>
                <c:pt idx="916">
                  <c:v>93.806014004629645</c:v>
                </c:pt>
                <c:pt idx="917">
                  <c:v>97.391674074074061</c:v>
                </c:pt>
                <c:pt idx="918">
                  <c:v>96.734733796296297</c:v>
                </c:pt>
                <c:pt idx="919">
                  <c:v>97.062926041666671</c:v>
                </c:pt>
                <c:pt idx="920">
                  <c:v>98.381252893518536</c:v>
                </c:pt>
                <c:pt idx="921">
                  <c:v>101.71597511574078</c:v>
                </c:pt>
                <c:pt idx="922">
                  <c:v>107.8585334490741</c:v>
                </c:pt>
                <c:pt idx="923">
                  <c:v>113.46975937500001</c:v>
                </c:pt>
                <c:pt idx="924">
                  <c:v>117.77155104166665</c:v>
                </c:pt>
                <c:pt idx="925">
                  <c:v>114.18116678240739</c:v>
                </c:pt>
                <c:pt idx="926">
                  <c:v>109.2480010416667</c:v>
                </c:pt>
                <c:pt idx="927">
                  <c:v>106.82226851851851</c:v>
                </c:pt>
                <c:pt idx="928">
                  <c:v>104.42376956018521</c:v>
                </c:pt>
                <c:pt idx="929">
                  <c:v>103.06542604166668</c:v>
                </c:pt>
                <c:pt idx="930">
                  <c:v>101.71597511574078</c:v>
                </c:pt>
                <c:pt idx="931">
                  <c:v>100.70972268518518</c:v>
                </c:pt>
                <c:pt idx="932">
                  <c:v>99.375833796296291</c:v>
                </c:pt>
                <c:pt idx="933">
                  <c:v>98.0508375</c:v>
                </c:pt>
                <c:pt idx="934">
                  <c:v>95.427522685185195</c:v>
                </c:pt>
                <c:pt idx="935">
                  <c:v>91.87854456018519</c:v>
                </c:pt>
                <c:pt idx="936">
                  <c:v>89.02485601851852</c:v>
                </c:pt>
                <c:pt idx="937">
                  <c:v>87.1474074074074</c:v>
                </c:pt>
                <c:pt idx="938">
                  <c:v>85.598151041666668</c:v>
                </c:pt>
                <c:pt idx="939">
                  <c:v>84.062789351851862</c:v>
                </c:pt>
                <c:pt idx="940">
                  <c:v>82.238696296296297</c:v>
                </c:pt>
                <c:pt idx="941">
                  <c:v>81.334152893518535</c:v>
                </c:pt>
                <c:pt idx="942">
                  <c:v>81.033750000000012</c:v>
                </c:pt>
                <c:pt idx="943">
                  <c:v>80.733902893518518</c:v>
                </c:pt>
                <c:pt idx="944">
                  <c:v>80.733902893518518</c:v>
                </c:pt>
                <c:pt idx="945">
                  <c:v>81.033750000000012</c:v>
                </c:pt>
                <c:pt idx="946">
                  <c:v>81.635111574074074</c:v>
                </c:pt>
                <c:pt idx="947">
                  <c:v>84.062789351851862</c:v>
                </c:pt>
                <c:pt idx="948">
                  <c:v>86.526037500000001</c:v>
                </c:pt>
                <c:pt idx="949">
                  <c:v>87.771000462962974</c:v>
                </c:pt>
                <c:pt idx="950">
                  <c:v>87.458926041666686</c:v>
                </c:pt>
                <c:pt idx="951">
                  <c:v>84.368750115740738</c:v>
                </c:pt>
                <c:pt idx="952">
                  <c:v>77.179089004629645</c:v>
                </c:pt>
                <c:pt idx="953">
                  <c:v>65.098224074074082</c:v>
                </c:pt>
                <c:pt idx="954">
                  <c:v>51.621777893518519</c:v>
                </c:pt>
                <c:pt idx="955">
                  <c:v>39.706537500000003</c:v>
                </c:pt>
                <c:pt idx="956">
                  <c:v>29.352502893518523</c:v>
                </c:pt>
                <c:pt idx="957">
                  <c:v>20.559674074074074</c:v>
                </c:pt>
                <c:pt idx="958">
                  <c:v>17.507569560185189</c:v>
                </c:pt>
                <c:pt idx="959">
                  <c:v>18.785601851851855</c:v>
                </c:pt>
                <c:pt idx="960">
                  <c:v>23.856880671296299</c:v>
                </c:pt>
                <c:pt idx="961">
                  <c:v>33.268300462962962</c:v>
                </c:pt>
                <c:pt idx="962">
                  <c:v>45.356668518518511</c:v>
                </c:pt>
                <c:pt idx="963">
                  <c:v>57.026251041666676</c:v>
                </c:pt>
                <c:pt idx="964">
                  <c:v>66.722233796296294</c:v>
                </c:pt>
                <c:pt idx="965">
                  <c:v>72.563833449074082</c:v>
                </c:pt>
                <c:pt idx="966">
                  <c:v>75.431694560185178</c:v>
                </c:pt>
                <c:pt idx="967">
                  <c:v>75.721537500000011</c:v>
                </c:pt>
                <c:pt idx="968">
                  <c:v>75.431694560185178</c:v>
                </c:pt>
                <c:pt idx="969">
                  <c:v>74.277880671296302</c:v>
                </c:pt>
                <c:pt idx="970">
                  <c:v>71.996930671296312</c:v>
                </c:pt>
                <c:pt idx="971">
                  <c:v>67.268016666666668</c:v>
                </c:pt>
                <c:pt idx="972">
                  <c:v>58.546884375000005</c:v>
                </c:pt>
                <c:pt idx="973">
                  <c:v>45.806856018518531</c:v>
                </c:pt>
                <c:pt idx="974">
                  <c:v>34.628033449074074</c:v>
                </c:pt>
                <c:pt idx="975">
                  <c:v>25.010416666666671</c:v>
                </c:pt>
                <c:pt idx="976">
                  <c:v>16.954005671296297</c:v>
                </c:pt>
                <c:pt idx="977">
                  <c:v>10.351255671296295</c:v>
                </c:pt>
                <c:pt idx="978">
                  <c:v>7.1140740740740753</c:v>
                </c:pt>
                <c:pt idx="979">
                  <c:v>4.8420166666666669</c:v>
                </c:pt>
                <c:pt idx="980">
                  <c:v>3.181602893518519</c:v>
                </c:pt>
                <c:pt idx="981">
                  <c:v>2.152007407407408</c:v>
                </c:pt>
                <c:pt idx="982">
                  <c:v>1.4406000000000001</c:v>
                </c:pt>
                <c:pt idx="983">
                  <c:v>0.84062789351851852</c:v>
                </c:pt>
                <c:pt idx="984">
                  <c:v>0.28456296296296296</c:v>
                </c:pt>
                <c:pt idx="985">
                  <c:v>3.3625115740740751E-2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1.7785185185185185E-2</c:v>
                </c:pt>
                <c:pt idx="1028">
                  <c:v>0.36015000000000003</c:v>
                </c:pt>
                <c:pt idx="1029">
                  <c:v>2.055300462962963</c:v>
                </c:pt>
                <c:pt idx="1030">
                  <c:v>5.9235782407407402</c:v>
                </c:pt>
                <c:pt idx="1031">
                  <c:v>11.11574074074074</c:v>
                </c:pt>
                <c:pt idx="1032">
                  <c:v>16.54466851851852</c:v>
                </c:pt>
                <c:pt idx="1033">
                  <c:v>22.099204166666667</c:v>
                </c:pt>
                <c:pt idx="1034">
                  <c:v>27.925241782407408</c:v>
                </c:pt>
                <c:pt idx="1035">
                  <c:v>34.041956018518519</c:v>
                </c:pt>
                <c:pt idx="1036">
                  <c:v>39.287474074074076</c:v>
                </c:pt>
                <c:pt idx="1037">
                  <c:v>43.798519560185191</c:v>
                </c:pt>
                <c:pt idx="1038">
                  <c:v>47.86021122685186</c:v>
                </c:pt>
                <c:pt idx="1039">
                  <c:v>52.826446296296304</c:v>
                </c:pt>
                <c:pt idx="1040">
                  <c:v>58.802268518518531</c:v>
                </c:pt>
                <c:pt idx="1041">
                  <c:v>65.098224074074082</c:v>
                </c:pt>
                <c:pt idx="1042">
                  <c:v>70.869794560185198</c:v>
                </c:pt>
                <c:pt idx="1043">
                  <c:v>74.853676041666674</c:v>
                </c:pt>
                <c:pt idx="1044">
                  <c:v>76.886467129629636</c:v>
                </c:pt>
                <c:pt idx="1045">
                  <c:v>77.47226666666667</c:v>
                </c:pt>
                <c:pt idx="1046">
                  <c:v>77.766000115740752</c:v>
                </c:pt>
                <c:pt idx="1047">
                  <c:v>78.355134375000006</c:v>
                </c:pt>
                <c:pt idx="1048">
                  <c:v>78.946491782407406</c:v>
                </c:pt>
                <c:pt idx="1049">
                  <c:v>78.355134375000006</c:v>
                </c:pt>
                <c:pt idx="1050">
                  <c:v>76.011936226851873</c:v>
                </c:pt>
                <c:pt idx="1051">
                  <c:v>71.432251041666674</c:v>
                </c:pt>
                <c:pt idx="1052">
                  <c:v>66.178674074074081</c:v>
                </c:pt>
                <c:pt idx="1053">
                  <c:v>60.087526041666671</c:v>
                </c:pt>
                <c:pt idx="1054">
                  <c:v>53.312204166666668</c:v>
                </c:pt>
                <c:pt idx="1055">
                  <c:v>45.132408449074077</c:v>
                </c:pt>
                <c:pt idx="1056">
                  <c:v>36.015000000000001</c:v>
                </c:pt>
                <c:pt idx="1057">
                  <c:v>26.191186226851858</c:v>
                </c:pt>
                <c:pt idx="1058">
                  <c:v>17.928578240740741</c:v>
                </c:pt>
                <c:pt idx="1059">
                  <c:v>12.255104166666666</c:v>
                </c:pt>
                <c:pt idx="1060">
                  <c:v>7.7501723379629652</c:v>
                </c:pt>
                <c:pt idx="1061">
                  <c:v>4.9898560185185188</c:v>
                </c:pt>
                <c:pt idx="1062">
                  <c:v>4.0016666666666678</c:v>
                </c:pt>
                <c:pt idx="1063">
                  <c:v>4.0686390046296301</c:v>
                </c:pt>
                <c:pt idx="1064">
                  <c:v>4.5530074074074074</c:v>
                </c:pt>
                <c:pt idx="1065">
                  <c:v>6.7628166666666658</c:v>
                </c:pt>
                <c:pt idx="1066">
                  <c:v>11.004861226851853</c:v>
                </c:pt>
                <c:pt idx="1067">
                  <c:v>15.216337500000002</c:v>
                </c:pt>
                <c:pt idx="1068">
                  <c:v>16.817004166666667</c:v>
                </c:pt>
                <c:pt idx="1069">
                  <c:v>17.647350000000003</c:v>
                </c:pt>
                <c:pt idx="1070">
                  <c:v>19.368066666666667</c:v>
                </c:pt>
                <c:pt idx="1071">
                  <c:v>23.049600000000002</c:v>
                </c:pt>
                <c:pt idx="1072">
                  <c:v>28.101704166666671</c:v>
                </c:pt>
                <c:pt idx="1073">
                  <c:v>34.628033449074074</c:v>
                </c:pt>
                <c:pt idx="1074">
                  <c:v>43.358336226851847</c:v>
                </c:pt>
                <c:pt idx="1075">
                  <c:v>55.02986400462963</c:v>
                </c:pt>
                <c:pt idx="1076">
                  <c:v>67.541741782407414</c:v>
                </c:pt>
                <c:pt idx="1077">
                  <c:v>78.946491782407406</c:v>
                </c:pt>
                <c:pt idx="1078">
                  <c:v>88.396816666666666</c:v>
                </c:pt>
                <c:pt idx="1079">
                  <c:v>96.407097337962966</c:v>
                </c:pt>
                <c:pt idx="1080">
                  <c:v>104.08335000000001</c:v>
                </c:pt>
                <c:pt idx="1081">
                  <c:v>108.89980046296299</c:v>
                </c:pt>
                <c:pt idx="1082">
                  <c:v>110.29593750000001</c:v>
                </c:pt>
                <c:pt idx="1083">
                  <c:v>108.5521556712963</c:v>
                </c:pt>
                <c:pt idx="1084">
                  <c:v>103.06542604166668</c:v>
                </c:pt>
                <c:pt idx="1085">
                  <c:v>97.720977893518523</c:v>
                </c:pt>
                <c:pt idx="1086">
                  <c:v>95.427522685185195</c:v>
                </c:pt>
                <c:pt idx="1087">
                  <c:v>95.427522685185195</c:v>
                </c:pt>
                <c:pt idx="1088">
                  <c:v>95.753491782407437</c:v>
                </c:pt>
                <c:pt idx="1089">
                  <c:v>96.080016666666651</c:v>
                </c:pt>
                <c:pt idx="1090">
                  <c:v>96.080016666666651</c:v>
                </c:pt>
                <c:pt idx="1091">
                  <c:v>96.080016666666651</c:v>
                </c:pt>
                <c:pt idx="1092">
                  <c:v>97.062926041666671</c:v>
                </c:pt>
                <c:pt idx="1093">
                  <c:v>100.3754167824074</c:v>
                </c:pt>
                <c:pt idx="1094">
                  <c:v>105.79100567129632</c:v>
                </c:pt>
                <c:pt idx="1095">
                  <c:v>110.29593750000001</c:v>
                </c:pt>
                <c:pt idx="1096">
                  <c:v>112.76057511574074</c:v>
                </c:pt>
                <c:pt idx="1097">
                  <c:v>113.46975937500001</c:v>
                </c:pt>
                <c:pt idx="1098">
                  <c:v>112.05361400462964</c:v>
                </c:pt>
                <c:pt idx="1099">
                  <c:v>107.8585334490741</c:v>
                </c:pt>
                <c:pt idx="1100">
                  <c:v>101.04458437500001</c:v>
                </c:pt>
                <c:pt idx="1101">
                  <c:v>96.407097337962966</c:v>
                </c:pt>
                <c:pt idx="1102">
                  <c:v>94.777251851851844</c:v>
                </c:pt>
                <c:pt idx="1103">
                  <c:v>96.080016666666651</c:v>
                </c:pt>
                <c:pt idx="1104">
                  <c:v>100.70972268518518</c:v>
                </c:pt>
                <c:pt idx="1105">
                  <c:v>107.8585334490741</c:v>
                </c:pt>
                <c:pt idx="1106">
                  <c:v>113.46975937500001</c:v>
                </c:pt>
                <c:pt idx="1107">
                  <c:v>115.6106510416667</c:v>
                </c:pt>
                <c:pt idx="1108">
                  <c:v>115.25244629629631</c:v>
                </c:pt>
                <c:pt idx="1109">
                  <c:v>112.05361400462964</c:v>
                </c:pt>
                <c:pt idx="1110">
                  <c:v>106.82226851851851</c:v>
                </c:pt>
                <c:pt idx="1111">
                  <c:v>104.08335000000001</c:v>
                </c:pt>
                <c:pt idx="1112">
                  <c:v>104.42376956018521</c:v>
                </c:pt>
                <c:pt idx="1113">
                  <c:v>108.89980046296299</c:v>
                </c:pt>
                <c:pt idx="1114">
                  <c:v>118.49629733796299</c:v>
                </c:pt>
                <c:pt idx="1115">
                  <c:v>128.49796296296299</c:v>
                </c:pt>
                <c:pt idx="1116">
                  <c:v>133.84352268518521</c:v>
                </c:pt>
                <c:pt idx="1117">
                  <c:v>135.00317233796298</c:v>
                </c:pt>
                <c:pt idx="1118">
                  <c:v>133.458084375</c:v>
                </c:pt>
                <c:pt idx="1119">
                  <c:v>128.8761760416667</c:v>
                </c:pt>
                <c:pt idx="1120">
                  <c:v>124.37430104166666</c:v>
                </c:pt>
                <c:pt idx="1121">
                  <c:v>121.78516712962966</c:v>
                </c:pt>
                <c:pt idx="1122">
                  <c:v>119.952459375</c:v>
                </c:pt>
                <c:pt idx="1123">
                  <c:v>117.04902789351853</c:v>
                </c:pt>
                <c:pt idx="1124">
                  <c:v>110.99734074074077</c:v>
                </c:pt>
                <c:pt idx="1125">
                  <c:v>101.04458437500001</c:v>
                </c:pt>
                <c:pt idx="1126">
                  <c:v>86.526037500000001</c:v>
                </c:pt>
                <c:pt idx="1127">
                  <c:v>70.869794560185198</c:v>
                </c:pt>
                <c:pt idx="1128">
                  <c:v>56.774757407407414</c:v>
                </c:pt>
                <c:pt idx="1129">
                  <c:v>44.685555671296306</c:v>
                </c:pt>
                <c:pt idx="1130">
                  <c:v>36.416278240740738</c:v>
                </c:pt>
                <c:pt idx="1131">
                  <c:v>30.079472337962969</c:v>
                </c:pt>
                <c:pt idx="1132">
                  <c:v>24.678056018518525</c:v>
                </c:pt>
                <c:pt idx="1133">
                  <c:v>19.662633796296298</c:v>
                </c:pt>
                <c:pt idx="1134">
                  <c:v>14.700567129629633</c:v>
                </c:pt>
                <c:pt idx="1135">
                  <c:v>10.458800462962966</c:v>
                </c:pt>
                <c:pt idx="1136">
                  <c:v>7.3833528935185191</c:v>
                </c:pt>
                <c:pt idx="1137">
                  <c:v>5.9235782407407402</c:v>
                </c:pt>
                <c:pt idx="1138">
                  <c:v>5.6034449074074084</c:v>
                </c:pt>
                <c:pt idx="1139">
                  <c:v>5.682644560185186</c:v>
                </c:pt>
                <c:pt idx="1140">
                  <c:v>5.9235782407407402</c:v>
                </c:pt>
                <c:pt idx="1141">
                  <c:v>6.336250115740742</c:v>
                </c:pt>
                <c:pt idx="1142">
                  <c:v>7.4742240740740744</c:v>
                </c:pt>
                <c:pt idx="1143">
                  <c:v>10.137833449074074</c:v>
                </c:pt>
                <c:pt idx="1144">
                  <c:v>14.068359375000002</c:v>
                </c:pt>
                <c:pt idx="1145">
                  <c:v>16.54466851851852</c:v>
                </c:pt>
                <c:pt idx="1146">
                  <c:v>17.091562962962968</c:v>
                </c:pt>
                <c:pt idx="1147">
                  <c:v>14.319575115740742</c:v>
                </c:pt>
                <c:pt idx="1148">
                  <c:v>8.4135041666666659</c:v>
                </c:pt>
                <c:pt idx="1149">
                  <c:v>5.2922041666666679</c:v>
                </c:pt>
                <c:pt idx="1150">
                  <c:v>4.0016666666666678</c:v>
                </c:pt>
                <c:pt idx="1151">
                  <c:v>4.0016666666666678</c:v>
                </c:pt>
                <c:pt idx="1152">
                  <c:v>4.0016666666666678</c:v>
                </c:pt>
                <c:pt idx="1153">
                  <c:v>5.3691806712962968</c:v>
                </c:pt>
                <c:pt idx="1154">
                  <c:v>9.8218685185185191</c:v>
                </c:pt>
                <c:pt idx="1155">
                  <c:v>17.507569560185189</c:v>
                </c:pt>
                <c:pt idx="1156">
                  <c:v>24.678056018518525</c:v>
                </c:pt>
                <c:pt idx="1157">
                  <c:v>31.747667129629633</c:v>
                </c:pt>
                <c:pt idx="1158">
                  <c:v>40.551333796296298</c:v>
                </c:pt>
                <c:pt idx="1159">
                  <c:v>52.342911574074073</c:v>
                </c:pt>
                <c:pt idx="1160">
                  <c:v>66.45017604166668</c:v>
                </c:pt>
                <c:pt idx="1161">
                  <c:v>80.434611574074083</c:v>
                </c:pt>
                <c:pt idx="1162">
                  <c:v>92.839778240740756</c:v>
                </c:pt>
                <c:pt idx="1163">
                  <c:v>105.10627604166665</c:v>
                </c:pt>
                <c:pt idx="1164">
                  <c:v>117.41001157407409</c:v>
                </c:pt>
                <c:pt idx="1165">
                  <c:v>130.01415</c:v>
                </c:pt>
                <c:pt idx="1166">
                  <c:v>142.46377962962964</c:v>
                </c:pt>
                <c:pt idx="1167">
                  <c:v>148.08945601851852</c:v>
                </c:pt>
                <c:pt idx="1168">
                  <c:v>153.41083900462965</c:v>
                </c:pt>
                <c:pt idx="1169">
                  <c:v>161.35720416666669</c:v>
                </c:pt>
                <c:pt idx="1170">
                  <c:v>168.63718067129631</c:v>
                </c:pt>
                <c:pt idx="1171">
                  <c:v>175.63565104166668</c:v>
                </c:pt>
                <c:pt idx="1172">
                  <c:v>182.32593750000001</c:v>
                </c:pt>
                <c:pt idx="1173">
                  <c:v>188.22533900462963</c:v>
                </c:pt>
                <c:pt idx="1174">
                  <c:v>193.75430844907405</c:v>
                </c:pt>
                <c:pt idx="1175">
                  <c:v>198.89283750000001</c:v>
                </c:pt>
                <c:pt idx="1176">
                  <c:v>203.14710937500001</c:v>
                </c:pt>
                <c:pt idx="1177">
                  <c:v>206.96647789351852</c:v>
                </c:pt>
                <c:pt idx="1178">
                  <c:v>210.8214167824074</c:v>
                </c:pt>
                <c:pt idx="1179">
                  <c:v>215.69011122685185</c:v>
                </c:pt>
                <c:pt idx="1180">
                  <c:v>220.61438437500001</c:v>
                </c:pt>
                <c:pt idx="1181">
                  <c:v>225.5942362268519</c:v>
                </c:pt>
                <c:pt idx="1182">
                  <c:v>230.12362268518521</c:v>
                </c:pt>
                <c:pt idx="1183">
                  <c:v>233.67760289351853</c:v>
                </c:pt>
                <c:pt idx="1184">
                  <c:v>236.74554733796299</c:v>
                </c:pt>
                <c:pt idx="1185">
                  <c:v>239.3174518518519</c:v>
                </c:pt>
                <c:pt idx="1186">
                  <c:v>240.86726400462962</c:v>
                </c:pt>
                <c:pt idx="1187">
                  <c:v>240.86726400462962</c:v>
                </c:pt>
                <c:pt idx="1188">
                  <c:v>240.86726400462962</c:v>
                </c:pt>
                <c:pt idx="1189">
                  <c:v>240.86726400462962</c:v>
                </c:pt>
                <c:pt idx="1190">
                  <c:v>240.86726400462962</c:v>
                </c:pt>
                <c:pt idx="1191">
                  <c:v>240.86726400462962</c:v>
                </c:pt>
                <c:pt idx="1192">
                  <c:v>240.86726400462962</c:v>
                </c:pt>
                <c:pt idx="1193">
                  <c:v>240.86726400462962</c:v>
                </c:pt>
                <c:pt idx="1194">
                  <c:v>240.86726400462962</c:v>
                </c:pt>
                <c:pt idx="1195">
                  <c:v>240.86726400462962</c:v>
                </c:pt>
                <c:pt idx="1196">
                  <c:v>241.38497962962967</c:v>
                </c:pt>
                <c:pt idx="1197">
                  <c:v>241.38497962962967</c:v>
                </c:pt>
                <c:pt idx="1198">
                  <c:v>241.90325104166672</c:v>
                </c:pt>
                <c:pt idx="1199">
                  <c:v>243.98189456018522</c:v>
                </c:pt>
                <c:pt idx="1200">
                  <c:v>246.59270416666669</c:v>
                </c:pt>
                <c:pt idx="1201">
                  <c:v>250.79890046296296</c:v>
                </c:pt>
                <c:pt idx="1202">
                  <c:v>255.04066712962967</c:v>
                </c:pt>
                <c:pt idx="1203">
                  <c:v>258.24533518518524</c:v>
                </c:pt>
                <c:pt idx="1204">
                  <c:v>260.39289629629633</c:v>
                </c:pt>
                <c:pt idx="1205">
                  <c:v>261.47001157407408</c:v>
                </c:pt>
                <c:pt idx="1206">
                  <c:v>262.00940289351854</c:v>
                </c:pt>
                <c:pt idx="1207">
                  <c:v>262.54935</c:v>
                </c:pt>
                <c:pt idx="1208">
                  <c:v>263.08985289351858</c:v>
                </c:pt>
                <c:pt idx="1209">
                  <c:v>263.6309115740741</c:v>
                </c:pt>
                <c:pt idx="1210">
                  <c:v>263.6309115740741</c:v>
                </c:pt>
                <c:pt idx="1211">
                  <c:v>263.6309115740741</c:v>
                </c:pt>
                <c:pt idx="1212">
                  <c:v>263.6309115740741</c:v>
                </c:pt>
                <c:pt idx="1213">
                  <c:v>263.08985289351858</c:v>
                </c:pt>
                <c:pt idx="1214">
                  <c:v>263.08985289351858</c:v>
                </c:pt>
                <c:pt idx="1215">
                  <c:v>263.08985289351858</c:v>
                </c:pt>
                <c:pt idx="1216">
                  <c:v>263.08985289351858</c:v>
                </c:pt>
                <c:pt idx="1217">
                  <c:v>262.54935</c:v>
                </c:pt>
                <c:pt idx="1218">
                  <c:v>262.00940289351854</c:v>
                </c:pt>
                <c:pt idx="1219">
                  <c:v>261.47001157407408</c:v>
                </c:pt>
                <c:pt idx="1220">
                  <c:v>260.93117604166667</c:v>
                </c:pt>
                <c:pt idx="1221">
                  <c:v>259.85517233796298</c:v>
                </c:pt>
                <c:pt idx="1222">
                  <c:v>258.24533518518524</c:v>
                </c:pt>
                <c:pt idx="1223">
                  <c:v>256.64050011574074</c:v>
                </c:pt>
                <c:pt idx="1224">
                  <c:v>254.50850104166668</c:v>
                </c:pt>
                <c:pt idx="1225">
                  <c:v>253.44583622685187</c:v>
                </c:pt>
                <c:pt idx="1226">
                  <c:v>252.3853945601852</c:v>
                </c:pt>
                <c:pt idx="1227">
                  <c:v>251.85600740740739</c:v>
                </c:pt>
                <c:pt idx="1228">
                  <c:v>250.79890046296296</c:v>
                </c:pt>
                <c:pt idx="1229">
                  <c:v>250.27118067129629</c:v>
                </c:pt>
                <c:pt idx="1230">
                  <c:v>249.21740844907413</c:v>
                </c:pt>
                <c:pt idx="1231">
                  <c:v>248.16585937500003</c:v>
                </c:pt>
                <c:pt idx="1232">
                  <c:v>247.6409185185185</c:v>
                </c:pt>
                <c:pt idx="1233">
                  <c:v>247.6409185185185</c:v>
                </c:pt>
                <c:pt idx="1234">
                  <c:v>247.11653344907407</c:v>
                </c:pt>
                <c:pt idx="1235">
                  <c:v>247.11653344907407</c:v>
                </c:pt>
                <c:pt idx="1236">
                  <c:v>246.06943067129632</c:v>
                </c:pt>
                <c:pt idx="1237">
                  <c:v>245.02455104166665</c:v>
                </c:pt>
                <c:pt idx="1238">
                  <c:v>242.42207824074072</c:v>
                </c:pt>
                <c:pt idx="1239">
                  <c:v>239.3174518518519</c:v>
                </c:pt>
                <c:pt idx="1240">
                  <c:v>235.20907407407412</c:v>
                </c:pt>
                <c:pt idx="1241">
                  <c:v>231.64342233796296</c:v>
                </c:pt>
                <c:pt idx="1242">
                  <c:v>228.1050041666667</c:v>
                </c:pt>
                <c:pt idx="1243">
                  <c:v>225.09375000000003</c:v>
                </c:pt>
                <c:pt idx="1244">
                  <c:v>221.60590844907409</c:v>
                </c:pt>
                <c:pt idx="1245">
                  <c:v>218.63800567129633</c:v>
                </c:pt>
                <c:pt idx="1246">
                  <c:v>215.69011122685185</c:v>
                </c:pt>
                <c:pt idx="1247">
                  <c:v>212.27618935185188</c:v>
                </c:pt>
                <c:pt idx="1248">
                  <c:v>208.88950104166665</c:v>
                </c:pt>
                <c:pt idx="1249">
                  <c:v>205.53004629629629</c:v>
                </c:pt>
                <c:pt idx="1250">
                  <c:v>202.19782511574073</c:v>
                </c:pt>
                <c:pt idx="1251">
                  <c:v>199.36331122685189</c:v>
                </c:pt>
                <c:pt idx="1252">
                  <c:v>196.54880567129629</c:v>
                </c:pt>
                <c:pt idx="1253">
                  <c:v>193.75430844907405</c:v>
                </c:pt>
                <c:pt idx="1254">
                  <c:v>190.97981956018521</c:v>
                </c:pt>
                <c:pt idx="1255">
                  <c:v>188.22533900462963</c:v>
                </c:pt>
                <c:pt idx="1256">
                  <c:v>185.49086678240741</c:v>
                </c:pt>
                <c:pt idx="1257">
                  <c:v>182.77640289351854</c:v>
                </c:pt>
                <c:pt idx="1258">
                  <c:v>180.08194733796296</c:v>
                </c:pt>
                <c:pt idx="1259">
                  <c:v>177.40750011574073</c:v>
                </c:pt>
                <c:pt idx="1260">
                  <c:v>175.19407824074077</c:v>
                </c:pt>
                <c:pt idx="1261">
                  <c:v>173.43334490740739</c:v>
                </c:pt>
                <c:pt idx="1262">
                  <c:v>172.1186306712963</c:v>
                </c:pt>
                <c:pt idx="1263">
                  <c:v>172.1186306712963</c:v>
                </c:pt>
                <c:pt idx="1264">
                  <c:v>172.55631296296298</c:v>
                </c:pt>
                <c:pt idx="1265">
                  <c:v>173.87269456018518</c:v>
                </c:pt>
                <c:pt idx="1266">
                  <c:v>175.19407824074077</c:v>
                </c:pt>
                <c:pt idx="1267">
                  <c:v>176.07777962962965</c:v>
                </c:pt>
                <c:pt idx="1268">
                  <c:v>176.9637041666667</c:v>
                </c:pt>
                <c:pt idx="1269">
                  <c:v>176.9637041666667</c:v>
                </c:pt>
                <c:pt idx="1270">
                  <c:v>176.07777962962965</c:v>
                </c:pt>
                <c:pt idx="1271">
                  <c:v>174.75306122685186</c:v>
                </c:pt>
                <c:pt idx="1272">
                  <c:v>172.99455104166671</c:v>
                </c:pt>
                <c:pt idx="1273">
                  <c:v>171.2449334490741</c:v>
                </c:pt>
                <c:pt idx="1274">
                  <c:v>169.93855601851851</c:v>
                </c:pt>
                <c:pt idx="1275">
                  <c:v>168.63718067129631</c:v>
                </c:pt>
                <c:pt idx="1276">
                  <c:v>167.77237604166666</c:v>
                </c:pt>
                <c:pt idx="1277">
                  <c:v>167.77237604166666</c:v>
                </c:pt>
                <c:pt idx="1278">
                  <c:v>168.20450046296298</c:v>
                </c:pt>
                <c:pt idx="1279">
                  <c:v>168.63718067129631</c:v>
                </c:pt>
                <c:pt idx="1280">
                  <c:v>169.50420844907407</c:v>
                </c:pt>
                <c:pt idx="1281">
                  <c:v>170.37345937500001</c:v>
                </c:pt>
                <c:pt idx="1282">
                  <c:v>170.37345937500001</c:v>
                </c:pt>
                <c:pt idx="1283">
                  <c:v>170.80891851851854</c:v>
                </c:pt>
                <c:pt idx="1284">
                  <c:v>170.80891851851854</c:v>
                </c:pt>
                <c:pt idx="1285">
                  <c:v>170.80891851851854</c:v>
                </c:pt>
                <c:pt idx="1286">
                  <c:v>169.93855601851851</c:v>
                </c:pt>
                <c:pt idx="1287">
                  <c:v>169.07041666666672</c:v>
                </c:pt>
                <c:pt idx="1288">
                  <c:v>167.77237604166666</c:v>
                </c:pt>
                <c:pt idx="1289">
                  <c:v>166.04943622685184</c:v>
                </c:pt>
                <c:pt idx="1290">
                  <c:v>164.33538900462963</c:v>
                </c:pt>
                <c:pt idx="1291">
                  <c:v>163.0556893518519</c:v>
                </c:pt>
                <c:pt idx="1292">
                  <c:v>161.35720416666669</c:v>
                </c:pt>
                <c:pt idx="1293">
                  <c:v>159.24660289351854</c:v>
                </c:pt>
                <c:pt idx="1294">
                  <c:v>157.1498962962963</c:v>
                </c:pt>
                <c:pt idx="1295">
                  <c:v>155.06708437500001</c:v>
                </c:pt>
                <c:pt idx="1296">
                  <c:v>153.82406666666668</c:v>
                </c:pt>
                <c:pt idx="1297">
                  <c:v>153.41083900462965</c:v>
                </c:pt>
                <c:pt idx="1298">
                  <c:v>153.82406666666668</c:v>
                </c:pt>
                <c:pt idx="1299">
                  <c:v>154.65218935185186</c:v>
                </c:pt>
                <c:pt idx="1300">
                  <c:v>155.89854178240745</c:v>
                </c:pt>
                <c:pt idx="1301">
                  <c:v>156.73222233796298</c:v>
                </c:pt>
                <c:pt idx="1302">
                  <c:v>157.56812604166672</c:v>
                </c:pt>
                <c:pt idx="1303">
                  <c:v>158.40625289351851</c:v>
                </c:pt>
                <c:pt idx="1304">
                  <c:v>159.6676115740741</c:v>
                </c:pt>
                <c:pt idx="1305">
                  <c:v>160.08917604166666</c:v>
                </c:pt>
                <c:pt idx="1306">
                  <c:v>160.51129629629631</c:v>
                </c:pt>
                <c:pt idx="1307">
                  <c:v>160.51129629629631</c:v>
                </c:pt>
                <c:pt idx="1308">
                  <c:v>160.51129629629631</c:v>
                </c:pt>
                <c:pt idx="1309">
                  <c:v>160.08917604166666</c:v>
                </c:pt>
                <c:pt idx="1310">
                  <c:v>160.08917604166666</c:v>
                </c:pt>
                <c:pt idx="1311">
                  <c:v>159.6676115740741</c:v>
                </c:pt>
                <c:pt idx="1312">
                  <c:v>159.24660289351854</c:v>
                </c:pt>
                <c:pt idx="1313">
                  <c:v>158.40625289351851</c:v>
                </c:pt>
                <c:pt idx="1314">
                  <c:v>157.1498962962963</c:v>
                </c:pt>
                <c:pt idx="1315">
                  <c:v>156.31510416666666</c:v>
                </c:pt>
                <c:pt idx="1316">
                  <c:v>155.06708437500001</c:v>
                </c:pt>
                <c:pt idx="1317">
                  <c:v>152.58605104166668</c:v>
                </c:pt>
                <c:pt idx="1318">
                  <c:v>150.9431445601852</c:v>
                </c:pt>
                <c:pt idx="1319">
                  <c:v>149.30913067129632</c:v>
                </c:pt>
                <c:pt idx="1320">
                  <c:v>150.1250260416667</c:v>
                </c:pt>
                <c:pt idx="1321">
                  <c:v>152.17449074074079</c:v>
                </c:pt>
                <c:pt idx="1322">
                  <c:v>155.89854178240745</c:v>
                </c:pt>
                <c:pt idx="1323">
                  <c:v>160.93397233796298</c:v>
                </c:pt>
                <c:pt idx="1324">
                  <c:v>167.77237604166666</c:v>
                </c:pt>
                <c:pt idx="1325">
                  <c:v>174.3126</c:v>
                </c:pt>
                <c:pt idx="1326">
                  <c:v>179.18824178240746</c:v>
                </c:pt>
                <c:pt idx="1327">
                  <c:v>181.42667407407404</c:v>
                </c:pt>
                <c:pt idx="1328">
                  <c:v>182.32593750000001</c:v>
                </c:pt>
                <c:pt idx="1329">
                  <c:v>182.32593750000001</c:v>
                </c:pt>
                <c:pt idx="1330">
                  <c:v>182.32593750000001</c:v>
                </c:pt>
                <c:pt idx="1331">
                  <c:v>182.32593750000001</c:v>
                </c:pt>
                <c:pt idx="1332">
                  <c:v>182.32593750000001</c:v>
                </c:pt>
                <c:pt idx="1333">
                  <c:v>181.87602789351851</c:v>
                </c:pt>
                <c:pt idx="1334">
                  <c:v>180.52963379629631</c:v>
                </c:pt>
                <c:pt idx="1335">
                  <c:v>179.18824178240746</c:v>
                </c:pt>
                <c:pt idx="1336">
                  <c:v>177.85185185185185</c:v>
                </c:pt>
                <c:pt idx="1337">
                  <c:v>177.40750011574073</c:v>
                </c:pt>
                <c:pt idx="1338">
                  <c:v>176.9637041666667</c:v>
                </c:pt>
                <c:pt idx="1339">
                  <c:v>176.9637041666667</c:v>
                </c:pt>
                <c:pt idx="1340">
                  <c:v>176.9637041666667</c:v>
                </c:pt>
                <c:pt idx="1341">
                  <c:v>177.40750011574073</c:v>
                </c:pt>
                <c:pt idx="1342">
                  <c:v>177.85185185185185</c:v>
                </c:pt>
                <c:pt idx="1343">
                  <c:v>179.63481666666667</c:v>
                </c:pt>
                <c:pt idx="1344">
                  <c:v>181.42667407407404</c:v>
                </c:pt>
                <c:pt idx="1345">
                  <c:v>183.22742407407412</c:v>
                </c:pt>
                <c:pt idx="1346">
                  <c:v>184.58382233796297</c:v>
                </c:pt>
                <c:pt idx="1347">
                  <c:v>185.0370666666667</c:v>
                </c:pt>
                <c:pt idx="1348">
                  <c:v>185.0370666666667</c:v>
                </c:pt>
                <c:pt idx="1349">
                  <c:v>184.13113379629633</c:v>
                </c:pt>
                <c:pt idx="1350">
                  <c:v>180.97787604166672</c:v>
                </c:pt>
                <c:pt idx="1351">
                  <c:v>176.07777962962965</c:v>
                </c:pt>
                <c:pt idx="1352">
                  <c:v>169.93855601851851</c:v>
                </c:pt>
                <c:pt idx="1353">
                  <c:v>163.90826666666666</c:v>
                </c:pt>
                <c:pt idx="1354">
                  <c:v>157.56812604166672</c:v>
                </c:pt>
                <c:pt idx="1355">
                  <c:v>151.3530375</c:v>
                </c:pt>
                <c:pt idx="1356">
                  <c:v>144.46044456018521</c:v>
                </c:pt>
                <c:pt idx="1357">
                  <c:v>136.94703750000002</c:v>
                </c:pt>
                <c:pt idx="1358">
                  <c:v>129.25494490740741</c:v>
                </c:pt>
                <c:pt idx="1359">
                  <c:v>121.41751400462964</c:v>
                </c:pt>
                <c:pt idx="1360">
                  <c:v>113.11488935185186</c:v>
                </c:pt>
                <c:pt idx="1361">
                  <c:v>105.44836296296297</c:v>
                </c:pt>
                <c:pt idx="1362">
                  <c:v>100.70972268518518</c:v>
                </c:pt>
                <c:pt idx="1363">
                  <c:v>99.375833796296291</c:v>
                </c:pt>
                <c:pt idx="1364">
                  <c:v>101.38000185185187</c:v>
                </c:pt>
                <c:pt idx="1365">
                  <c:v>106.13420416666668</c:v>
                </c:pt>
                <c:pt idx="1366">
                  <c:v>108.89980046296299</c:v>
                </c:pt>
                <c:pt idx="1367">
                  <c:v>109.2480010416667</c:v>
                </c:pt>
                <c:pt idx="1368">
                  <c:v>106.47795844907407</c:v>
                </c:pt>
                <c:pt idx="1369">
                  <c:v>100.04166666666669</c:v>
                </c:pt>
                <c:pt idx="1370">
                  <c:v>94.777251851851844</c:v>
                </c:pt>
                <c:pt idx="1371">
                  <c:v>92.839778240740756</c:v>
                </c:pt>
                <c:pt idx="1372">
                  <c:v>92.839778240740756</c:v>
                </c:pt>
                <c:pt idx="1373">
                  <c:v>92.839778240740756</c:v>
                </c:pt>
                <c:pt idx="1374">
                  <c:v>91.240501041666676</c:v>
                </c:pt>
                <c:pt idx="1375">
                  <c:v>87.771000462962974</c:v>
                </c:pt>
                <c:pt idx="1376">
                  <c:v>81.936626041666671</c:v>
                </c:pt>
                <c:pt idx="1377">
                  <c:v>71.714312962962964</c:v>
                </c:pt>
                <c:pt idx="1378">
                  <c:v>57.530905671296303</c:v>
                </c:pt>
                <c:pt idx="1379">
                  <c:v>44.908704166666666</c:v>
                </c:pt>
                <c:pt idx="1380">
                  <c:v>33.847708449074076</c:v>
                </c:pt>
                <c:pt idx="1381">
                  <c:v>24.347918518518515</c:v>
                </c:pt>
                <c:pt idx="1382">
                  <c:v>20.711126041666667</c:v>
                </c:pt>
                <c:pt idx="1383">
                  <c:v>23.856880671296299</c:v>
                </c:pt>
                <c:pt idx="1384">
                  <c:v>30.079472337962969</c:v>
                </c:pt>
                <c:pt idx="1385">
                  <c:v>35.219112962962967</c:v>
                </c:pt>
                <c:pt idx="1386">
                  <c:v>37.429200115740748</c:v>
                </c:pt>
                <c:pt idx="1387">
                  <c:v>39.287474074074076</c:v>
                </c:pt>
                <c:pt idx="1388">
                  <c:v>43.139078240740744</c:v>
                </c:pt>
                <c:pt idx="1389">
                  <c:v>50.194516782407405</c:v>
                </c:pt>
                <c:pt idx="1390">
                  <c:v>60.087526041666671</c:v>
                </c:pt>
                <c:pt idx="1391">
                  <c:v>70.030278240740756</c:v>
                </c:pt>
                <c:pt idx="1392">
                  <c:v>77.47226666666667</c:v>
                </c:pt>
                <c:pt idx="1393">
                  <c:v>81.936626041666671</c:v>
                </c:pt>
                <c:pt idx="1394">
                  <c:v>83.757384375000001</c:v>
                </c:pt>
                <c:pt idx="1395">
                  <c:v>83.757384375000001</c:v>
                </c:pt>
                <c:pt idx="1396">
                  <c:v>83.148241782407425</c:v>
                </c:pt>
                <c:pt idx="1397">
                  <c:v>81.334152893518535</c:v>
                </c:pt>
                <c:pt idx="1398">
                  <c:v>78.650535185185191</c:v>
                </c:pt>
                <c:pt idx="1399">
                  <c:v>75.431694560185178</c:v>
                </c:pt>
                <c:pt idx="1400">
                  <c:v>71.432251041666674</c:v>
                </c:pt>
                <c:pt idx="1401">
                  <c:v>66.99484733796298</c:v>
                </c:pt>
                <c:pt idx="1402">
                  <c:v>62.436004166666663</c:v>
                </c:pt>
                <c:pt idx="1403">
                  <c:v>56.774757407407414</c:v>
                </c:pt>
                <c:pt idx="1404">
                  <c:v>48.554667129629635</c:v>
                </c:pt>
                <c:pt idx="1405">
                  <c:v>37.02236400462963</c:v>
                </c:pt>
                <c:pt idx="1406">
                  <c:v>27.051266666666663</c:v>
                </c:pt>
                <c:pt idx="1407">
                  <c:v>21.168816666666672</c:v>
                </c:pt>
                <c:pt idx="1408">
                  <c:v>20.108652893518521</c:v>
                </c:pt>
                <c:pt idx="1409">
                  <c:v>20.711126041666667</c:v>
                </c:pt>
                <c:pt idx="1410">
                  <c:v>21.015697337962965</c:v>
                </c:pt>
                <c:pt idx="1411">
                  <c:v>20.863133796296296</c:v>
                </c:pt>
                <c:pt idx="1412">
                  <c:v>20.408777893518518</c:v>
                </c:pt>
                <c:pt idx="1413">
                  <c:v>19.81075104166667</c:v>
                </c:pt>
                <c:pt idx="1414">
                  <c:v>19.959424074074075</c:v>
                </c:pt>
                <c:pt idx="1415">
                  <c:v>22.099204166666667</c:v>
                </c:pt>
                <c:pt idx="1416">
                  <c:v>26.878139004629634</c:v>
                </c:pt>
                <c:pt idx="1417">
                  <c:v>33.654016666666664</c:v>
                </c:pt>
                <c:pt idx="1418">
                  <c:v>40.977066666666666</c:v>
                </c:pt>
                <c:pt idx="1419">
                  <c:v>46.486305671296293</c:v>
                </c:pt>
                <c:pt idx="1420">
                  <c:v>48.322626041666673</c:v>
                </c:pt>
                <c:pt idx="1421">
                  <c:v>46.486305671296293</c:v>
                </c:pt>
                <c:pt idx="1422">
                  <c:v>40.763922337962974</c:v>
                </c:pt>
                <c:pt idx="1423">
                  <c:v>34.628033449074074</c:v>
                </c:pt>
                <c:pt idx="1424">
                  <c:v>32.693894560185193</c:v>
                </c:pt>
                <c:pt idx="1425">
                  <c:v>33.268300462962962</c:v>
                </c:pt>
                <c:pt idx="1426">
                  <c:v>36.617751041666672</c:v>
                </c:pt>
                <c:pt idx="1427">
                  <c:v>43.358336226851847</c:v>
                </c:pt>
                <c:pt idx="1428">
                  <c:v>48.554667129629635</c:v>
                </c:pt>
                <c:pt idx="1429">
                  <c:v>50.194516782407405</c:v>
                </c:pt>
                <c:pt idx="1430">
                  <c:v>48.787264004629634</c:v>
                </c:pt>
                <c:pt idx="1431">
                  <c:v>44.685555671296306</c:v>
                </c:pt>
                <c:pt idx="1432">
                  <c:v>37.225504166666667</c:v>
                </c:pt>
                <c:pt idx="1433">
                  <c:v>27.224950115740747</c:v>
                </c:pt>
                <c:pt idx="1434">
                  <c:v>18.785601851851855</c:v>
                </c:pt>
                <c:pt idx="1435">
                  <c:v>11.792689351851854</c:v>
                </c:pt>
                <c:pt idx="1436">
                  <c:v>10.137833449074074</c:v>
                </c:pt>
                <c:pt idx="1437">
                  <c:v>10.784769560185186</c:v>
                </c:pt>
                <c:pt idx="1438">
                  <c:v>12.372097337962963</c:v>
                </c:pt>
                <c:pt idx="1439">
                  <c:v>13.450046296296296</c:v>
                </c:pt>
                <c:pt idx="1440">
                  <c:v>13.572597337962966</c:v>
                </c:pt>
                <c:pt idx="1441">
                  <c:v>12.726411574074076</c:v>
                </c:pt>
                <c:pt idx="1442">
                  <c:v>10.675557407407409</c:v>
                </c:pt>
                <c:pt idx="1443">
                  <c:v>9.3063760416666668</c:v>
                </c:pt>
                <c:pt idx="1444">
                  <c:v>9.0037500000000001</c:v>
                </c:pt>
                <c:pt idx="1445">
                  <c:v>9.3063760416666668</c:v>
                </c:pt>
                <c:pt idx="1446">
                  <c:v>9.5109056712962996</c:v>
                </c:pt>
                <c:pt idx="1447">
                  <c:v>8.9039862268518526</c:v>
                </c:pt>
                <c:pt idx="1448">
                  <c:v>6.2526041666666679</c:v>
                </c:pt>
                <c:pt idx="1449">
                  <c:v>2.7236343750000001</c:v>
                </c:pt>
                <c:pt idx="1450">
                  <c:v>0.58802268518518508</c:v>
                </c:pt>
                <c:pt idx="1451">
                  <c:v>4.0016666666666666E-2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0.134500462962963</c:v>
                </c:pt>
                <c:pt idx="1480">
                  <c:v>0.53800185185185201</c:v>
                </c:pt>
                <c:pt idx="1481">
                  <c:v>1.1029593750000002</c:v>
                </c:pt>
                <c:pt idx="1482">
                  <c:v>1.7343334490740745</c:v>
                </c:pt>
                <c:pt idx="1483">
                  <c:v>2.3520907407407403</c:v>
                </c:pt>
                <c:pt idx="1484">
                  <c:v>3.0056962962962963</c:v>
                </c:pt>
                <c:pt idx="1485">
                  <c:v>3.6751417824074082</c:v>
                </c:pt>
                <c:pt idx="1486">
                  <c:v>4.6244260416666672</c:v>
                </c:pt>
                <c:pt idx="1487">
                  <c:v>6.0050010416666657</c:v>
                </c:pt>
                <c:pt idx="1488">
                  <c:v>8.0311226851851867</c:v>
                </c:pt>
                <c:pt idx="1489">
                  <c:v>10.8945375</c:v>
                </c:pt>
                <c:pt idx="1490">
                  <c:v>14.828676041666668</c:v>
                </c:pt>
                <c:pt idx="1491">
                  <c:v>19.81075104166667</c:v>
                </c:pt>
                <c:pt idx="1492">
                  <c:v>25.851044560185183</c:v>
                </c:pt>
                <c:pt idx="1493">
                  <c:v>32.313736226851852</c:v>
                </c:pt>
                <c:pt idx="1494">
                  <c:v>39.078776041666664</c:v>
                </c:pt>
                <c:pt idx="1495">
                  <c:v>45.806856018518531</c:v>
                </c:pt>
                <c:pt idx="1496">
                  <c:v>52.10197789351853</c:v>
                </c:pt>
                <c:pt idx="1497">
                  <c:v>58.037783449074084</c:v>
                </c:pt>
                <c:pt idx="1498">
                  <c:v>63.228834375000005</c:v>
                </c:pt>
                <c:pt idx="1499">
                  <c:v>67.541741782407414</c:v>
                </c:pt>
                <c:pt idx="1500">
                  <c:v>70.869794560185198</c:v>
                </c:pt>
                <c:pt idx="1501">
                  <c:v>73.132959374999999</c:v>
                </c:pt>
                <c:pt idx="1502">
                  <c:v>75.431694560185178</c:v>
                </c:pt>
                <c:pt idx="1503">
                  <c:v>77.179089004629645</c:v>
                </c:pt>
                <c:pt idx="1504">
                  <c:v>79.24300416666668</c:v>
                </c:pt>
                <c:pt idx="1505">
                  <c:v>81.033750000000012</c:v>
                </c:pt>
                <c:pt idx="1506">
                  <c:v>82.541322337962967</c:v>
                </c:pt>
                <c:pt idx="1507">
                  <c:v>84.062789351851862</c:v>
                </c:pt>
                <c:pt idx="1508">
                  <c:v>85.906890740740749</c:v>
                </c:pt>
                <c:pt idx="1509">
                  <c:v>88.083630671296305</c:v>
                </c:pt>
                <c:pt idx="1510">
                  <c:v>90.922312962962977</c:v>
                </c:pt>
                <c:pt idx="1511">
                  <c:v>95.102109375000012</c:v>
                </c:pt>
                <c:pt idx="1512">
                  <c:v>100.70972268518518</c:v>
                </c:pt>
                <c:pt idx="1513">
                  <c:v>107.8585334490741</c:v>
                </c:pt>
                <c:pt idx="1514">
                  <c:v>116.3287278935185</c:v>
                </c:pt>
                <c:pt idx="1515">
                  <c:v>125.11905567129631</c:v>
                </c:pt>
                <c:pt idx="1516">
                  <c:v>133.07320185185185</c:v>
                </c:pt>
                <c:pt idx="1517">
                  <c:v>138.90479733796298</c:v>
                </c:pt>
                <c:pt idx="1518">
                  <c:v>143.66011122685185</c:v>
                </c:pt>
                <c:pt idx="1519">
                  <c:v>146.87478344907404</c:v>
                </c:pt>
                <c:pt idx="1520">
                  <c:v>149.71680046296299</c:v>
                </c:pt>
                <c:pt idx="1521">
                  <c:v>151.3530375</c:v>
                </c:pt>
                <c:pt idx="1522">
                  <c:v>152.58605104166668</c:v>
                </c:pt>
                <c:pt idx="1523">
                  <c:v>152.17449074074079</c:v>
                </c:pt>
                <c:pt idx="1524">
                  <c:v>150.53380740740738</c:v>
                </c:pt>
                <c:pt idx="1525">
                  <c:v>146.0677806712963</c:v>
                </c:pt>
                <c:pt idx="1526">
                  <c:v>139.29801666666668</c:v>
                </c:pt>
                <c:pt idx="1527">
                  <c:v>130.77557824074077</c:v>
                </c:pt>
                <c:pt idx="1528">
                  <c:v>121.78516712962966</c:v>
                </c:pt>
                <c:pt idx="1529">
                  <c:v>113.82518518518521</c:v>
                </c:pt>
                <c:pt idx="1530">
                  <c:v>107.51255601851854</c:v>
                </c:pt>
                <c:pt idx="1531">
                  <c:v>103.06542604166668</c:v>
                </c:pt>
                <c:pt idx="1532">
                  <c:v>100.70972268518518</c:v>
                </c:pt>
                <c:pt idx="1533">
                  <c:v>100.04166666666669</c:v>
                </c:pt>
                <c:pt idx="1534">
                  <c:v>101.38000185185187</c:v>
                </c:pt>
                <c:pt idx="1535">
                  <c:v>104.76474490740743</c:v>
                </c:pt>
                <c:pt idx="1536">
                  <c:v>110.99734074074077</c:v>
                </c:pt>
                <c:pt idx="1537">
                  <c:v>119.58758518518519</c:v>
                </c:pt>
                <c:pt idx="1538">
                  <c:v>130.01415</c:v>
                </c:pt>
                <c:pt idx="1539">
                  <c:v>142.46377962962964</c:v>
                </c:pt>
                <c:pt idx="1540">
                  <c:v>155.89854178240745</c:v>
                </c:pt>
                <c:pt idx="1541">
                  <c:v>170.80891851851854</c:v>
                </c:pt>
                <c:pt idx="1542">
                  <c:v>185.94522268518517</c:v>
                </c:pt>
                <c:pt idx="1543">
                  <c:v>200.30592604166668</c:v>
                </c:pt>
                <c:pt idx="1544">
                  <c:v>212.27618935185188</c:v>
                </c:pt>
                <c:pt idx="1545">
                  <c:v>220.11945601851852</c:v>
                </c:pt>
                <c:pt idx="1546">
                  <c:v>225.09375000000003</c:v>
                </c:pt>
                <c:pt idx="1547">
                  <c:v>228.1050041666667</c:v>
                </c:pt>
                <c:pt idx="1548">
                  <c:v>230.12362268518521</c:v>
                </c:pt>
                <c:pt idx="1549">
                  <c:v>232.65940104166668</c:v>
                </c:pt>
                <c:pt idx="1550">
                  <c:v>235.20907407407412</c:v>
                </c:pt>
                <c:pt idx="1551">
                  <c:v>238.80195937500002</c:v>
                </c:pt>
                <c:pt idx="1552">
                  <c:v>242.42207824074072</c:v>
                </c:pt>
                <c:pt idx="1553">
                  <c:v>246.59270416666669</c:v>
                </c:pt>
                <c:pt idx="1554">
                  <c:v>250.27118067129629</c:v>
                </c:pt>
                <c:pt idx="1555">
                  <c:v>254.50850104166668</c:v>
                </c:pt>
                <c:pt idx="1556">
                  <c:v>259.31800416666664</c:v>
                </c:pt>
                <c:pt idx="1557">
                  <c:v>265.25742233796296</c:v>
                </c:pt>
                <c:pt idx="1558">
                  <c:v>271.81348622685181</c:v>
                </c:pt>
                <c:pt idx="1559">
                  <c:v>280.12111296296302</c:v>
                </c:pt>
                <c:pt idx="1560">
                  <c:v>289.12041666666664</c:v>
                </c:pt>
                <c:pt idx="1561">
                  <c:v>298.26200185185189</c:v>
                </c:pt>
                <c:pt idx="1562">
                  <c:v>307.54586851851855</c:v>
                </c:pt>
                <c:pt idx="1563">
                  <c:v>316.97201666666672</c:v>
                </c:pt>
                <c:pt idx="1564">
                  <c:v>327.14319733796299</c:v>
                </c:pt>
                <c:pt idx="1565">
                  <c:v>337.47500046296295</c:v>
                </c:pt>
                <c:pt idx="1566">
                  <c:v>347.96742604166667</c:v>
                </c:pt>
                <c:pt idx="1567">
                  <c:v>359.25212604166666</c:v>
                </c:pt>
                <c:pt idx="1568">
                  <c:v>369.43414456018525</c:v>
                </c:pt>
                <c:pt idx="1569">
                  <c:v>379.10900740740738</c:v>
                </c:pt>
                <c:pt idx="1570">
                  <c:v>388.25170416666668</c:v>
                </c:pt>
                <c:pt idx="1571">
                  <c:v>396.83889178240742</c:v>
                </c:pt>
                <c:pt idx="1572">
                  <c:v>404.84889456018522</c:v>
                </c:pt>
                <c:pt idx="1573">
                  <c:v>412.26170416666673</c:v>
                </c:pt>
                <c:pt idx="1574">
                  <c:v>417.69507824074083</c:v>
                </c:pt>
                <c:pt idx="1575">
                  <c:v>421.7934518518519</c:v>
                </c:pt>
                <c:pt idx="1576">
                  <c:v>424.53681666666671</c:v>
                </c:pt>
                <c:pt idx="1577">
                  <c:v>425.2240473379631</c:v>
                </c:pt>
                <c:pt idx="1578">
                  <c:v>424.53681666666671</c:v>
                </c:pt>
                <c:pt idx="1579">
                  <c:v>422.47845937500006</c:v>
                </c:pt>
                <c:pt idx="1580">
                  <c:v>420.42510416666659</c:v>
                </c:pt>
                <c:pt idx="1581">
                  <c:v>417.0139612268519</c:v>
                </c:pt>
                <c:pt idx="1582">
                  <c:v>414.29505104166662</c:v>
                </c:pt>
                <c:pt idx="1583">
                  <c:v>410.23335937500002</c:v>
                </c:pt>
                <c:pt idx="1584">
                  <c:v>405.52000740740749</c:v>
                </c:pt>
                <c:pt idx="1585">
                  <c:v>400.16666666666674</c:v>
                </c:pt>
                <c:pt idx="1586">
                  <c:v>394.18667604166671</c:v>
                </c:pt>
                <c:pt idx="1587">
                  <c:v>387.59504178240746</c:v>
                </c:pt>
                <c:pt idx="1588">
                  <c:v>381.05898622685186</c:v>
                </c:pt>
                <c:pt idx="1589">
                  <c:v>375.22405601851858</c:v>
                </c:pt>
                <c:pt idx="1590">
                  <c:v>370.71690104166669</c:v>
                </c:pt>
                <c:pt idx="1591">
                  <c:v>366.87530104166672</c:v>
                </c:pt>
                <c:pt idx="1592">
                  <c:v>364.32535011574078</c:v>
                </c:pt>
                <c:pt idx="1593">
                  <c:v>361.78429178240737</c:v>
                </c:pt>
                <c:pt idx="1594">
                  <c:v>360.51709733796298</c:v>
                </c:pt>
                <c:pt idx="1595">
                  <c:v>359.25212604166666</c:v>
                </c:pt>
                <c:pt idx="1596">
                  <c:v>356.72885289351854</c:v>
                </c:pt>
                <c:pt idx="1597">
                  <c:v>354.214472337963</c:v>
                </c:pt>
                <c:pt idx="1598">
                  <c:v>349.83570416666674</c:v>
                </c:pt>
                <c:pt idx="1599">
                  <c:v>344.86474490740738</c:v>
                </c:pt>
                <c:pt idx="1600">
                  <c:v>339.31493344907409</c:v>
                </c:pt>
                <c:pt idx="1601">
                  <c:v>333.20127604166674</c:v>
                </c:pt>
                <c:pt idx="1602">
                  <c:v>327.14319733796299</c:v>
                </c:pt>
                <c:pt idx="1603">
                  <c:v>322.33675104166673</c:v>
                </c:pt>
                <c:pt idx="1604">
                  <c:v>318.75525937500004</c:v>
                </c:pt>
                <c:pt idx="1605">
                  <c:v>315.78596712962963</c:v>
                </c:pt>
                <c:pt idx="1606">
                  <c:v>314.60214074074077</c:v>
                </c:pt>
                <c:pt idx="1607">
                  <c:v>313.42053750000002</c:v>
                </c:pt>
                <c:pt idx="1608">
                  <c:v>313.42053750000002</c:v>
                </c:pt>
                <c:pt idx="1609">
                  <c:v>313.42053750000002</c:v>
                </c:pt>
                <c:pt idx="1610">
                  <c:v>314.60214074074077</c:v>
                </c:pt>
                <c:pt idx="1611">
                  <c:v>315.19377604166669</c:v>
                </c:pt>
                <c:pt idx="1612">
                  <c:v>316.97201666666672</c:v>
                </c:pt>
                <c:pt idx="1613">
                  <c:v>319.3507851851852</c:v>
                </c:pt>
                <c:pt idx="1614">
                  <c:v>322.93561157407407</c:v>
                </c:pt>
                <c:pt idx="1615">
                  <c:v>327.14319733796299</c:v>
                </c:pt>
                <c:pt idx="1616">
                  <c:v>332.5929671296297</c:v>
                </c:pt>
                <c:pt idx="1617">
                  <c:v>339.31493344907409</c:v>
                </c:pt>
                <c:pt idx="1618">
                  <c:v>346.72468622685187</c:v>
                </c:pt>
                <c:pt idx="1619">
                  <c:v>354.84223379629634</c:v>
                </c:pt>
                <c:pt idx="1620">
                  <c:v>361.78429178240737</c:v>
                </c:pt>
                <c:pt idx="1621">
                  <c:v>368.15361122685187</c:v>
                </c:pt>
                <c:pt idx="1622">
                  <c:v>373.28908344907404</c:v>
                </c:pt>
                <c:pt idx="1623">
                  <c:v>377.16403067129642</c:v>
                </c:pt>
                <c:pt idx="1624">
                  <c:v>378.46012604166663</c:v>
                </c:pt>
                <c:pt idx="1625">
                  <c:v>377.81180046296288</c:v>
                </c:pt>
                <c:pt idx="1626">
                  <c:v>375.22405601851858</c:v>
                </c:pt>
                <c:pt idx="1627">
                  <c:v>368.79360000000003</c:v>
                </c:pt>
                <c:pt idx="1628">
                  <c:v>359.88433379629635</c:v>
                </c:pt>
                <c:pt idx="1629">
                  <c:v>348.5896296296296</c:v>
                </c:pt>
                <c:pt idx="1630">
                  <c:v>336.86280104166667</c:v>
                </c:pt>
                <c:pt idx="1631">
                  <c:v>325.93825104166666</c:v>
                </c:pt>
                <c:pt idx="1632">
                  <c:v>318.16028935185182</c:v>
                </c:pt>
                <c:pt idx="1633">
                  <c:v>312.83056956018515</c:v>
                </c:pt>
                <c:pt idx="1634">
                  <c:v>311.06400046296301</c:v>
                </c:pt>
                <c:pt idx="1635">
                  <c:v>310.47625567129631</c:v>
                </c:pt>
                <c:pt idx="1636">
                  <c:v>310.47625567129631</c:v>
                </c:pt>
                <c:pt idx="1637">
                  <c:v>309.88906666666668</c:v>
                </c:pt>
                <c:pt idx="1638">
                  <c:v>308.13083437500001</c:v>
                </c:pt>
                <c:pt idx="1639">
                  <c:v>305.79430567129634</c:v>
                </c:pt>
                <c:pt idx="1640">
                  <c:v>302.88615000000004</c:v>
                </c:pt>
                <c:pt idx="1641">
                  <c:v>300.56962962962967</c:v>
                </c:pt>
                <c:pt idx="1642">
                  <c:v>299.4147041666667</c:v>
                </c:pt>
                <c:pt idx="1643">
                  <c:v>299.99188900462963</c:v>
                </c:pt>
                <c:pt idx="1644">
                  <c:v>302.88615000000004</c:v>
                </c:pt>
                <c:pt idx="1645">
                  <c:v>306.96145844907409</c:v>
                </c:pt>
                <c:pt idx="1646">
                  <c:v>312.83056956018515</c:v>
                </c:pt>
                <c:pt idx="1647">
                  <c:v>319.3507851851852</c:v>
                </c:pt>
                <c:pt idx="1648">
                  <c:v>327.14319733796299</c:v>
                </c:pt>
                <c:pt idx="1649">
                  <c:v>335.64006956018522</c:v>
                </c:pt>
                <c:pt idx="1650">
                  <c:v>344.24587604166669</c:v>
                </c:pt>
                <c:pt idx="1651">
                  <c:v>352.96061678240744</c:v>
                </c:pt>
                <c:pt idx="1652">
                  <c:v>360.51709733796298</c:v>
                </c:pt>
                <c:pt idx="1653">
                  <c:v>367.51417824074076</c:v>
                </c:pt>
                <c:pt idx="1654">
                  <c:v>373.93351851851855</c:v>
                </c:pt>
                <c:pt idx="1655">
                  <c:v>379.10900740740738</c:v>
                </c:pt>
                <c:pt idx="1656">
                  <c:v>384.32006666666661</c:v>
                </c:pt>
                <c:pt idx="1657">
                  <c:v>389.56669629629624</c:v>
                </c:pt>
                <c:pt idx="1658">
                  <c:v>394.8488962962964</c:v>
                </c:pt>
                <c:pt idx="1659">
                  <c:v>400.16666666666674</c:v>
                </c:pt>
                <c:pt idx="1660">
                  <c:v>405.52000740740749</c:v>
                </c:pt>
                <c:pt idx="1661">
                  <c:v>410.90891851851859</c:v>
                </c:pt>
                <c:pt idx="1662">
                  <c:v>415.65339456018523</c:v>
                </c:pt>
                <c:pt idx="1663">
                  <c:v>421.10900011574074</c:v>
                </c:pt>
                <c:pt idx="1664">
                  <c:v>425.91183379629626</c:v>
                </c:pt>
                <c:pt idx="1665">
                  <c:v>430.05022407407415</c:v>
                </c:pt>
                <c:pt idx="1666">
                  <c:v>434.20862268518522</c:v>
                </c:pt>
                <c:pt idx="1667">
                  <c:v>436.99200416666679</c:v>
                </c:pt>
                <c:pt idx="1668">
                  <c:v>439.78427824074072</c:v>
                </c:pt>
                <c:pt idx="1669">
                  <c:v>441.88431956018519</c:v>
                </c:pt>
                <c:pt idx="1670">
                  <c:v>443.98936296296307</c:v>
                </c:pt>
                <c:pt idx="1671">
                  <c:v>445.39550416666668</c:v>
                </c:pt>
                <c:pt idx="1672">
                  <c:v>446.09940844907408</c:v>
                </c:pt>
                <c:pt idx="1673">
                  <c:v>446.80386851851853</c:v>
                </c:pt>
                <c:pt idx="1674">
                  <c:v>447.50888437500004</c:v>
                </c:pt>
                <c:pt idx="1675">
                  <c:v>447.50888437500004</c:v>
                </c:pt>
                <c:pt idx="1676">
                  <c:v>447.50888437500004</c:v>
                </c:pt>
                <c:pt idx="1677">
                  <c:v>446.80386851851853</c:v>
                </c:pt>
                <c:pt idx="1678">
                  <c:v>445.39550416666668</c:v>
                </c:pt>
                <c:pt idx="1679">
                  <c:v>443.2871260416668</c:v>
                </c:pt>
                <c:pt idx="1680">
                  <c:v>441.18375000000003</c:v>
                </c:pt>
                <c:pt idx="1681">
                  <c:v>439.08537604166662</c:v>
                </c:pt>
                <c:pt idx="1682">
                  <c:v>438.38702962962958</c:v>
                </c:pt>
                <c:pt idx="1683">
                  <c:v>438.38702962962958</c:v>
                </c:pt>
                <c:pt idx="1684">
                  <c:v>439.78427824074072</c:v>
                </c:pt>
                <c:pt idx="1685">
                  <c:v>442.58544490740746</c:v>
                </c:pt>
                <c:pt idx="1686">
                  <c:v>445.39550416666668</c:v>
                </c:pt>
                <c:pt idx="1687">
                  <c:v>448.21445601851855</c:v>
                </c:pt>
                <c:pt idx="1688">
                  <c:v>451.04230046296294</c:v>
                </c:pt>
                <c:pt idx="1689">
                  <c:v>452.45955740740743</c:v>
                </c:pt>
                <c:pt idx="1690">
                  <c:v>453.87903750000004</c:v>
                </c:pt>
                <c:pt idx="1691">
                  <c:v>454.5896112268519</c:v>
                </c:pt>
                <c:pt idx="1692">
                  <c:v>455.30074074074082</c:v>
                </c:pt>
                <c:pt idx="1693">
                  <c:v>456.0124260416668</c:v>
                </c:pt>
                <c:pt idx="1694">
                  <c:v>456.72466712962955</c:v>
                </c:pt>
                <c:pt idx="1695">
                  <c:v>457.43746400462976</c:v>
                </c:pt>
                <c:pt idx="1696">
                  <c:v>458.15081666666663</c:v>
                </c:pt>
                <c:pt idx="1697">
                  <c:v>458.86472511574073</c:v>
                </c:pt>
                <c:pt idx="1698">
                  <c:v>459.57918935185182</c:v>
                </c:pt>
                <c:pt idx="1699">
                  <c:v>459.57918935185182</c:v>
                </c:pt>
                <c:pt idx="1700">
                  <c:v>458.86472511574073</c:v>
                </c:pt>
                <c:pt idx="1701">
                  <c:v>457.43746400462976</c:v>
                </c:pt>
                <c:pt idx="1702">
                  <c:v>456.0124260416668</c:v>
                </c:pt>
                <c:pt idx="1703">
                  <c:v>454.5896112268519</c:v>
                </c:pt>
                <c:pt idx="1704">
                  <c:v>452.45955740740743</c:v>
                </c:pt>
                <c:pt idx="1705">
                  <c:v>451.04230046296294</c:v>
                </c:pt>
                <c:pt idx="1706">
                  <c:v>449.62726666666674</c:v>
                </c:pt>
                <c:pt idx="1707">
                  <c:v>448.21445601851855</c:v>
                </c:pt>
                <c:pt idx="1708">
                  <c:v>447.50888437500004</c:v>
                </c:pt>
                <c:pt idx="1709">
                  <c:v>446.80386851851853</c:v>
                </c:pt>
                <c:pt idx="1710">
                  <c:v>446.09940844907408</c:v>
                </c:pt>
                <c:pt idx="1711">
                  <c:v>446.80386851851853</c:v>
                </c:pt>
                <c:pt idx="1712">
                  <c:v>447.50888437500004</c:v>
                </c:pt>
                <c:pt idx="1713">
                  <c:v>448.92058344907417</c:v>
                </c:pt>
                <c:pt idx="1714">
                  <c:v>451.04230046296294</c:v>
                </c:pt>
                <c:pt idx="1715">
                  <c:v>453.16901956018518</c:v>
                </c:pt>
                <c:pt idx="1716">
                  <c:v>456.0124260416668</c:v>
                </c:pt>
                <c:pt idx="1717">
                  <c:v>458.86472511574073</c:v>
                </c:pt>
                <c:pt idx="1718">
                  <c:v>462.4426041666668</c:v>
                </c:pt>
                <c:pt idx="1719">
                  <c:v>466.03437789351847</c:v>
                </c:pt>
                <c:pt idx="1720">
                  <c:v>470.36284733796293</c:v>
                </c:pt>
                <c:pt idx="1721">
                  <c:v>473.98518935185194</c:v>
                </c:pt>
                <c:pt idx="1722">
                  <c:v>476.89306712962957</c:v>
                </c:pt>
                <c:pt idx="1723">
                  <c:v>478.35034074074076</c:v>
                </c:pt>
                <c:pt idx="1724">
                  <c:v>479.07981122685192</c:v>
                </c:pt>
                <c:pt idx="1725">
                  <c:v>478.35034074074076</c:v>
                </c:pt>
                <c:pt idx="1726">
                  <c:v>474.71132511574064</c:v>
                </c:pt>
                <c:pt idx="1727">
                  <c:v>468.19611157407411</c:v>
                </c:pt>
                <c:pt idx="1728">
                  <c:v>458.15081666666663</c:v>
                </c:pt>
                <c:pt idx="1729">
                  <c:v>444.69215567129623</c:v>
                </c:pt>
                <c:pt idx="1730">
                  <c:v>427.97852789351856</c:v>
                </c:pt>
                <c:pt idx="1731">
                  <c:v>410.90891851851859</c:v>
                </c:pt>
                <c:pt idx="1732">
                  <c:v>393.52501157407414</c:v>
                </c:pt>
                <c:pt idx="1733">
                  <c:v>377.16403067129642</c:v>
                </c:pt>
                <c:pt idx="1734">
                  <c:v>361.78429178240737</c:v>
                </c:pt>
                <c:pt idx="1735">
                  <c:v>347.3457782407408</c:v>
                </c:pt>
                <c:pt idx="1736">
                  <c:v>333.20127604166674</c:v>
                </c:pt>
                <c:pt idx="1737">
                  <c:v>318.75525937500004</c:v>
                </c:pt>
                <c:pt idx="1738">
                  <c:v>305.211562962963</c:v>
                </c:pt>
                <c:pt idx="1739">
                  <c:v>291.96187789351853</c:v>
                </c:pt>
                <c:pt idx="1740">
                  <c:v>280.12111296296302</c:v>
                </c:pt>
                <c:pt idx="1741">
                  <c:v>270.16696712962965</c:v>
                </c:pt>
                <c:pt idx="1742">
                  <c:v>262.54935</c:v>
                </c:pt>
                <c:pt idx="1743">
                  <c:v>255.57338900462966</c:v>
                </c:pt>
                <c:pt idx="1744">
                  <c:v>249.74401666666665</c:v>
                </c:pt>
                <c:pt idx="1745">
                  <c:v>244.50294490740745</c:v>
                </c:pt>
                <c:pt idx="1746">
                  <c:v>239.3174518518519</c:v>
                </c:pt>
                <c:pt idx="1747">
                  <c:v>234.18753750000002</c:v>
                </c:pt>
                <c:pt idx="1748">
                  <c:v>230.12362268518521</c:v>
                </c:pt>
                <c:pt idx="1749">
                  <c:v>226.09527824074078</c:v>
                </c:pt>
                <c:pt idx="1750">
                  <c:v>223.09736296296299</c:v>
                </c:pt>
                <c:pt idx="1751">
                  <c:v>220.61438437500001</c:v>
                </c:pt>
                <c:pt idx="1752">
                  <c:v>218.14530046296298</c:v>
                </c:pt>
                <c:pt idx="1753">
                  <c:v>215.69011122685185</c:v>
                </c:pt>
                <c:pt idx="1754">
                  <c:v>213.24881666666667</c:v>
                </c:pt>
                <c:pt idx="1755">
                  <c:v>210.8214167824074</c:v>
                </c:pt>
                <c:pt idx="1756">
                  <c:v>208.40791157407412</c:v>
                </c:pt>
                <c:pt idx="1757">
                  <c:v>206.0083010416667</c:v>
                </c:pt>
                <c:pt idx="1758">
                  <c:v>203.14710937500001</c:v>
                </c:pt>
                <c:pt idx="1759">
                  <c:v>200.77806712962962</c:v>
                </c:pt>
                <c:pt idx="1760">
                  <c:v>197.9535574074074</c:v>
                </c:pt>
                <c:pt idx="1761">
                  <c:v>195.14905601851854</c:v>
                </c:pt>
                <c:pt idx="1762">
                  <c:v>192.36456296296296</c:v>
                </c:pt>
                <c:pt idx="1763">
                  <c:v>189.60007824074074</c:v>
                </c:pt>
                <c:pt idx="1764">
                  <c:v>186.8556018518519</c:v>
                </c:pt>
                <c:pt idx="1765">
                  <c:v>183.67900104166665</c:v>
                </c:pt>
                <c:pt idx="1766">
                  <c:v>179.63481666666667</c:v>
                </c:pt>
                <c:pt idx="1767">
                  <c:v>173.87269456018518</c:v>
                </c:pt>
                <c:pt idx="1768">
                  <c:v>166.47933750000001</c:v>
                </c:pt>
                <c:pt idx="1769">
                  <c:v>156.73222233796298</c:v>
                </c:pt>
                <c:pt idx="1770">
                  <c:v>145.26300104166666</c:v>
                </c:pt>
                <c:pt idx="1771">
                  <c:v>132.68887511574073</c:v>
                </c:pt>
                <c:pt idx="1772">
                  <c:v>120.68387511574078</c:v>
                </c:pt>
                <c:pt idx="1773">
                  <c:v>109.2480010416667</c:v>
                </c:pt>
                <c:pt idx="1774">
                  <c:v>99.043751041666653</c:v>
                </c:pt>
                <c:pt idx="1775">
                  <c:v>90.287604166666682</c:v>
                </c:pt>
                <c:pt idx="1776">
                  <c:v>82.844504166666667</c:v>
                </c:pt>
                <c:pt idx="1777">
                  <c:v>75.721537500000011</c:v>
                </c:pt>
                <c:pt idx="1778">
                  <c:v>68.642200115740749</c:v>
                </c:pt>
                <c:pt idx="1779">
                  <c:v>60.865350000000007</c:v>
                </c:pt>
                <c:pt idx="1780">
                  <c:v>52.584401041666673</c:v>
                </c:pt>
                <c:pt idx="1781">
                  <c:v>44.240926041666675</c:v>
                </c:pt>
                <c:pt idx="1782">
                  <c:v>36.819779629629629</c:v>
                </c:pt>
                <c:pt idx="1783">
                  <c:v>30.630535185185181</c:v>
                </c:pt>
                <c:pt idx="1784">
                  <c:v>25.851044560185183</c:v>
                </c:pt>
                <c:pt idx="1785">
                  <c:v>22.25621400462963</c:v>
                </c:pt>
                <c:pt idx="1786">
                  <c:v>19.221616782407409</c:v>
                </c:pt>
                <c:pt idx="1787">
                  <c:v>16.54466851851852</c:v>
                </c:pt>
                <c:pt idx="1788">
                  <c:v>14.068359375000002</c:v>
                </c:pt>
                <c:pt idx="1789">
                  <c:v>11.678475115740744</c:v>
                </c:pt>
                <c:pt idx="1790">
                  <c:v>9.2049449074074072</c:v>
                </c:pt>
                <c:pt idx="1791">
                  <c:v>6.676391782407407</c:v>
                </c:pt>
                <c:pt idx="1792">
                  <c:v>4.2042510416666667</c:v>
                </c:pt>
                <c:pt idx="1793">
                  <c:v>2.1033760416666665</c:v>
                </c:pt>
                <c:pt idx="1794">
                  <c:v>0.75142407407407408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FDD-46F4-9BAA-800719186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0672480"/>
        <c:axId val="1180672960"/>
      </c:scatterChart>
      <c:valAx>
        <c:axId val="1180672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0672960"/>
        <c:crosses val="autoZero"/>
        <c:crossBetween val="midCat"/>
      </c:valAx>
      <c:valAx>
        <c:axId val="118067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0672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585933887295476"/>
          <c:y val="0.78769324502282934"/>
          <c:w val="0.11649059704399918"/>
          <c:h val="0.174267738424108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vs Time</a:t>
            </a:r>
            <a:endParaRPr lang="en-GB"/>
          </a:p>
        </c:rich>
      </c:tx>
      <c:layout>
        <c:manualLayout>
          <c:xMode val="edge"/>
          <c:yMode val="edge"/>
          <c:x val="0.45460084144084534"/>
          <c:y val="1.64114916624453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309677407345873E-2"/>
          <c:y val="0.10196414541356957"/>
          <c:w val="0.8742863318679549"/>
          <c:h val="0.75027557091315089"/>
        </c:manualLayout>
      </c:layout>
      <c:scatterChart>
        <c:scatterStyle val="lineMarker"/>
        <c:varyColors val="0"/>
        <c:ser>
          <c:idx val="0"/>
          <c:order val="0"/>
          <c:tx>
            <c:v>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3'!$X$4:$X$1804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1.575180700180034</c:v>
                </c:pt>
                <c:pt idx="37">
                  <c:v>8.4320671879275988</c:v>
                </c:pt>
                <c:pt idx="38">
                  <c:v>17.679849684021363</c:v>
                </c:pt>
                <c:pt idx="39">
                  <c:v>25.58546295858411</c:v>
                </c:pt>
                <c:pt idx="40">
                  <c:v>31.994986034072799</c:v>
                </c:pt>
                <c:pt idx="41">
                  <c:v>39.457970492988053</c:v>
                </c:pt>
                <c:pt idx="42">
                  <c:v>48.504075867345023</c:v>
                </c:pt>
                <c:pt idx="43">
                  <c:v>55.876776897325101</c:v>
                </c:pt>
                <c:pt idx="44">
                  <c:v>59.559653785519558</c:v>
                </c:pt>
                <c:pt idx="45">
                  <c:v>60.54919321586614</c:v>
                </c:pt>
                <c:pt idx="46">
                  <c:v>61.113774234384657</c:v>
                </c:pt>
                <c:pt idx="47">
                  <c:v>62.238887365316373</c:v>
                </c:pt>
                <c:pt idx="48">
                  <c:v>63.03279658548098</c:v>
                </c:pt>
                <c:pt idx="49">
                  <c:v>63.03279658548098</c:v>
                </c:pt>
                <c:pt idx="50">
                  <c:v>63.03279658548098</c:v>
                </c:pt>
                <c:pt idx="51">
                  <c:v>64.133413345897637</c:v>
                </c:pt>
                <c:pt idx="52">
                  <c:v>66.845659903957682</c:v>
                </c:pt>
                <c:pt idx="53">
                  <c:v>68.661708243737138</c:v>
                </c:pt>
                <c:pt idx="54">
                  <c:v>68.841818274520961</c:v>
                </c:pt>
                <c:pt idx="55">
                  <c:v>68.841818274520961</c:v>
                </c:pt>
                <c:pt idx="56">
                  <c:v>68.841818274520961</c:v>
                </c:pt>
                <c:pt idx="57">
                  <c:v>68.841818274520961</c:v>
                </c:pt>
                <c:pt idx="58">
                  <c:v>68.841818274520961</c:v>
                </c:pt>
                <c:pt idx="59">
                  <c:v>68.841818274520961</c:v>
                </c:pt>
                <c:pt idx="60">
                  <c:v>68.841818274520961</c:v>
                </c:pt>
                <c:pt idx="61">
                  <c:v>68.841818274520961</c:v>
                </c:pt>
                <c:pt idx="62">
                  <c:v>68.841818274520961</c:v>
                </c:pt>
                <c:pt idx="63">
                  <c:v>68.841818274520961</c:v>
                </c:pt>
                <c:pt idx="64">
                  <c:v>68.841818274520961</c:v>
                </c:pt>
                <c:pt idx="65">
                  <c:v>68.841818274520961</c:v>
                </c:pt>
                <c:pt idx="66">
                  <c:v>68.841818274520961</c:v>
                </c:pt>
                <c:pt idx="67">
                  <c:v>68.841818274520961</c:v>
                </c:pt>
                <c:pt idx="68">
                  <c:v>68.841818274520961</c:v>
                </c:pt>
                <c:pt idx="69">
                  <c:v>68.841818274520961</c:v>
                </c:pt>
                <c:pt idx="70">
                  <c:v>68.841818274520961</c:v>
                </c:pt>
                <c:pt idx="71">
                  <c:v>68.841818274520961</c:v>
                </c:pt>
                <c:pt idx="72">
                  <c:v>68.841818274520961</c:v>
                </c:pt>
                <c:pt idx="73">
                  <c:v>68.841818274520961</c:v>
                </c:pt>
                <c:pt idx="74">
                  <c:v>68.841818274520961</c:v>
                </c:pt>
                <c:pt idx="75">
                  <c:v>68.841818274520961</c:v>
                </c:pt>
                <c:pt idx="76">
                  <c:v>68.841818274520961</c:v>
                </c:pt>
                <c:pt idx="77">
                  <c:v>68.841818274520961</c:v>
                </c:pt>
                <c:pt idx="78">
                  <c:v>68.841818274520961</c:v>
                </c:pt>
                <c:pt idx="79">
                  <c:v>68.841818274520961</c:v>
                </c:pt>
                <c:pt idx="80">
                  <c:v>68.841818274520961</c:v>
                </c:pt>
                <c:pt idx="81">
                  <c:v>70.163091871277018</c:v>
                </c:pt>
                <c:pt idx="82">
                  <c:v>71.099538791451266</c:v>
                </c:pt>
                <c:pt idx="83">
                  <c:v>71.099538791451266</c:v>
                </c:pt>
                <c:pt idx="84">
                  <c:v>71.305730547524448</c:v>
                </c:pt>
                <c:pt idx="85">
                  <c:v>72.057452280629533</c:v>
                </c:pt>
                <c:pt idx="86">
                  <c:v>72.633249264525489</c:v>
                </c:pt>
                <c:pt idx="87">
                  <c:v>72.867633451125258</c:v>
                </c:pt>
                <c:pt idx="88">
                  <c:v>75.819351019875256</c:v>
                </c:pt>
                <c:pt idx="89">
                  <c:v>85.252139027028662</c:v>
                </c:pt>
                <c:pt idx="90">
                  <c:v>97.442343750379422</c:v>
                </c:pt>
                <c:pt idx="91">
                  <c:v>107.74659064955634</c:v>
                </c:pt>
                <c:pt idx="92">
                  <c:v>113.62758888039475</c:v>
                </c:pt>
                <c:pt idx="93">
                  <c:v>116.57840140542049</c:v>
                </c:pt>
                <c:pt idx="94">
                  <c:v>119.1368757943094</c:v>
                </c:pt>
                <c:pt idx="95">
                  <c:v>121.57760244517429</c:v>
                </c:pt>
                <c:pt idx="96">
                  <c:v>122.93415484041604</c:v>
                </c:pt>
                <c:pt idx="97">
                  <c:v>123.43763034041605</c:v>
                </c:pt>
                <c:pt idx="98">
                  <c:v>123.74544770957755</c:v>
                </c:pt>
                <c:pt idx="99">
                  <c:v>123.74544770957755</c:v>
                </c:pt>
                <c:pt idx="100">
                  <c:v>123.74544770957755</c:v>
                </c:pt>
                <c:pt idx="101">
                  <c:v>123.74544770957755</c:v>
                </c:pt>
                <c:pt idx="102">
                  <c:v>123.74544770957755</c:v>
                </c:pt>
                <c:pt idx="103">
                  <c:v>123.74544770957755</c:v>
                </c:pt>
                <c:pt idx="104">
                  <c:v>123.74544770957755</c:v>
                </c:pt>
                <c:pt idx="105">
                  <c:v>123.74544770957755</c:v>
                </c:pt>
                <c:pt idx="106">
                  <c:v>123.74544770957755</c:v>
                </c:pt>
                <c:pt idx="107">
                  <c:v>123.74544770957755</c:v>
                </c:pt>
                <c:pt idx="108">
                  <c:v>123.74544770957755</c:v>
                </c:pt>
                <c:pt idx="109">
                  <c:v>123.74544770957755</c:v>
                </c:pt>
                <c:pt idx="110">
                  <c:v>123.74544770957755</c:v>
                </c:pt>
                <c:pt idx="111">
                  <c:v>123.74544770957755</c:v>
                </c:pt>
                <c:pt idx="112">
                  <c:v>123.74544770957755</c:v>
                </c:pt>
                <c:pt idx="113">
                  <c:v>123.74544770957755</c:v>
                </c:pt>
                <c:pt idx="114">
                  <c:v>123.74544770957755</c:v>
                </c:pt>
                <c:pt idx="115">
                  <c:v>123.74544770957755</c:v>
                </c:pt>
                <c:pt idx="116">
                  <c:v>123.74544770957755</c:v>
                </c:pt>
                <c:pt idx="117">
                  <c:v>123.74544770957755</c:v>
                </c:pt>
                <c:pt idx="118">
                  <c:v>123.74544770957755</c:v>
                </c:pt>
                <c:pt idx="119">
                  <c:v>123.74544770957755</c:v>
                </c:pt>
                <c:pt idx="120">
                  <c:v>123.74544770957755</c:v>
                </c:pt>
                <c:pt idx="121">
                  <c:v>123.74544770957755</c:v>
                </c:pt>
                <c:pt idx="122">
                  <c:v>123.74544770957755</c:v>
                </c:pt>
                <c:pt idx="123">
                  <c:v>123.74544770957755</c:v>
                </c:pt>
                <c:pt idx="124">
                  <c:v>123.74544770957755</c:v>
                </c:pt>
                <c:pt idx="125">
                  <c:v>123.74544770957755</c:v>
                </c:pt>
                <c:pt idx="126">
                  <c:v>123.74544770957755</c:v>
                </c:pt>
                <c:pt idx="127">
                  <c:v>123.74544770957755</c:v>
                </c:pt>
                <c:pt idx="128">
                  <c:v>123.74544770957755</c:v>
                </c:pt>
                <c:pt idx="129">
                  <c:v>123.74544770957755</c:v>
                </c:pt>
                <c:pt idx="130">
                  <c:v>123.74544770957755</c:v>
                </c:pt>
                <c:pt idx="131">
                  <c:v>123.74544770957755</c:v>
                </c:pt>
                <c:pt idx="132">
                  <c:v>123.74544770957755</c:v>
                </c:pt>
                <c:pt idx="133">
                  <c:v>123.74544770957755</c:v>
                </c:pt>
                <c:pt idx="134">
                  <c:v>123.74544770957755</c:v>
                </c:pt>
                <c:pt idx="135">
                  <c:v>123.74544770957755</c:v>
                </c:pt>
                <c:pt idx="136">
                  <c:v>123.74544770957755</c:v>
                </c:pt>
                <c:pt idx="137">
                  <c:v>123.74544770957755</c:v>
                </c:pt>
                <c:pt idx="138">
                  <c:v>123.74544770957755</c:v>
                </c:pt>
                <c:pt idx="139">
                  <c:v>123.74544770957755</c:v>
                </c:pt>
                <c:pt idx="140">
                  <c:v>123.74544770957755</c:v>
                </c:pt>
                <c:pt idx="141">
                  <c:v>123.74544770957755</c:v>
                </c:pt>
                <c:pt idx="142">
                  <c:v>123.74544770957755</c:v>
                </c:pt>
                <c:pt idx="143">
                  <c:v>123.74544770957755</c:v>
                </c:pt>
                <c:pt idx="144">
                  <c:v>123.74544770957755</c:v>
                </c:pt>
                <c:pt idx="145">
                  <c:v>123.74544770957755</c:v>
                </c:pt>
                <c:pt idx="146">
                  <c:v>123.74544770957755</c:v>
                </c:pt>
                <c:pt idx="147">
                  <c:v>123.74544770957755</c:v>
                </c:pt>
                <c:pt idx="148">
                  <c:v>123.74544770957755</c:v>
                </c:pt>
                <c:pt idx="149">
                  <c:v>123.74544770957755</c:v>
                </c:pt>
                <c:pt idx="150">
                  <c:v>123.74544770957755</c:v>
                </c:pt>
                <c:pt idx="151">
                  <c:v>126.20641900240162</c:v>
                </c:pt>
                <c:pt idx="152">
                  <c:v>134.17289921557034</c:v>
                </c:pt>
                <c:pt idx="153">
                  <c:v>144.30533902408376</c:v>
                </c:pt>
                <c:pt idx="154">
                  <c:v>151.57523268487017</c:v>
                </c:pt>
                <c:pt idx="155">
                  <c:v>154.53936958266789</c:v>
                </c:pt>
                <c:pt idx="156">
                  <c:v>154.53936958266789</c:v>
                </c:pt>
                <c:pt idx="157">
                  <c:v>154.53936958266789</c:v>
                </c:pt>
                <c:pt idx="158">
                  <c:v>154.53936958266789</c:v>
                </c:pt>
                <c:pt idx="159">
                  <c:v>154.53936958266789</c:v>
                </c:pt>
                <c:pt idx="160">
                  <c:v>154.53936958266789</c:v>
                </c:pt>
                <c:pt idx="161">
                  <c:v>154.53936958266789</c:v>
                </c:pt>
                <c:pt idx="162">
                  <c:v>154.53936958266789</c:v>
                </c:pt>
                <c:pt idx="163">
                  <c:v>154.53936958266789</c:v>
                </c:pt>
                <c:pt idx="164">
                  <c:v>154.53936958266789</c:v>
                </c:pt>
                <c:pt idx="165">
                  <c:v>154.53936958266789</c:v>
                </c:pt>
                <c:pt idx="166">
                  <c:v>154.53936958266789</c:v>
                </c:pt>
                <c:pt idx="167">
                  <c:v>154.53936958266789</c:v>
                </c:pt>
                <c:pt idx="168">
                  <c:v>154.53936958266789</c:v>
                </c:pt>
                <c:pt idx="169">
                  <c:v>154.53936958266789</c:v>
                </c:pt>
                <c:pt idx="170">
                  <c:v>154.53936958266789</c:v>
                </c:pt>
                <c:pt idx="171">
                  <c:v>158.07194981273477</c:v>
                </c:pt>
                <c:pt idx="172">
                  <c:v>167.52283066299518</c:v>
                </c:pt>
                <c:pt idx="173">
                  <c:v>178.39356501857642</c:v>
                </c:pt>
                <c:pt idx="174">
                  <c:v>184.85404346322991</c:v>
                </c:pt>
                <c:pt idx="175">
                  <c:v>186.26305955431465</c:v>
                </c:pt>
                <c:pt idx="176">
                  <c:v>186.26305955431465</c:v>
                </c:pt>
                <c:pt idx="177">
                  <c:v>186.26305955431465</c:v>
                </c:pt>
                <c:pt idx="178">
                  <c:v>186.26305955431465</c:v>
                </c:pt>
                <c:pt idx="179">
                  <c:v>186.26305955431465</c:v>
                </c:pt>
                <c:pt idx="180">
                  <c:v>186.26305955431465</c:v>
                </c:pt>
                <c:pt idx="181">
                  <c:v>186.26305955431465</c:v>
                </c:pt>
                <c:pt idx="182">
                  <c:v>186.68328002880025</c:v>
                </c:pt>
                <c:pt idx="183">
                  <c:v>189.76753449941816</c:v>
                </c:pt>
                <c:pt idx="184">
                  <c:v>194.70641364742164</c:v>
                </c:pt>
                <c:pt idx="185">
                  <c:v>199.66284910626936</c:v>
                </c:pt>
                <c:pt idx="186">
                  <c:v>203.67559904955641</c:v>
                </c:pt>
                <c:pt idx="187">
                  <c:v>206.54971513158767</c:v>
                </c:pt>
                <c:pt idx="188">
                  <c:v>208.56523929608417</c:v>
                </c:pt>
                <c:pt idx="189">
                  <c:v>209.95431262883559</c:v>
                </c:pt>
                <c:pt idx="190">
                  <c:v>210.80996320012866</c:v>
                </c:pt>
                <c:pt idx="191">
                  <c:v>211.34911688981168</c:v>
                </c:pt>
                <c:pt idx="192">
                  <c:v>211.60309599788457</c:v>
                </c:pt>
                <c:pt idx="193">
                  <c:v>211.60309599788457</c:v>
                </c:pt>
                <c:pt idx="194">
                  <c:v>211.60309599788457</c:v>
                </c:pt>
                <c:pt idx="195">
                  <c:v>211.60309599788457</c:v>
                </c:pt>
                <c:pt idx="196">
                  <c:v>211.60309599788457</c:v>
                </c:pt>
                <c:pt idx="197">
                  <c:v>211.60309599788457</c:v>
                </c:pt>
                <c:pt idx="198">
                  <c:v>211.60309599788457</c:v>
                </c:pt>
                <c:pt idx="199">
                  <c:v>211.60309599788457</c:v>
                </c:pt>
                <c:pt idx="200">
                  <c:v>211.60309599788457</c:v>
                </c:pt>
                <c:pt idx="201">
                  <c:v>211.60309599788457</c:v>
                </c:pt>
                <c:pt idx="202">
                  <c:v>211.60309599788457</c:v>
                </c:pt>
                <c:pt idx="203">
                  <c:v>211.60309599788457</c:v>
                </c:pt>
                <c:pt idx="204">
                  <c:v>211.60309599788457</c:v>
                </c:pt>
                <c:pt idx="205">
                  <c:v>211.60309599788457</c:v>
                </c:pt>
                <c:pt idx="206">
                  <c:v>211.60309599788457</c:v>
                </c:pt>
                <c:pt idx="207">
                  <c:v>211.60309599788457</c:v>
                </c:pt>
                <c:pt idx="208">
                  <c:v>211.60309599788457</c:v>
                </c:pt>
                <c:pt idx="209">
                  <c:v>211.60309599788457</c:v>
                </c:pt>
                <c:pt idx="210">
                  <c:v>211.60309599788457</c:v>
                </c:pt>
                <c:pt idx="211">
                  <c:v>211.60309599788457</c:v>
                </c:pt>
                <c:pt idx="212">
                  <c:v>211.60309599788457</c:v>
                </c:pt>
                <c:pt idx="213">
                  <c:v>211.60309599788457</c:v>
                </c:pt>
                <c:pt idx="214">
                  <c:v>211.60309599788457</c:v>
                </c:pt>
                <c:pt idx="215">
                  <c:v>211.60309599788457</c:v>
                </c:pt>
                <c:pt idx="216">
                  <c:v>211.60309599788457</c:v>
                </c:pt>
                <c:pt idx="217">
                  <c:v>211.60309599788457</c:v>
                </c:pt>
                <c:pt idx="218">
                  <c:v>211.60309599788457</c:v>
                </c:pt>
                <c:pt idx="219">
                  <c:v>211.60309599788457</c:v>
                </c:pt>
                <c:pt idx="220">
                  <c:v>211.60309599788457</c:v>
                </c:pt>
                <c:pt idx="221">
                  <c:v>211.60309599788457</c:v>
                </c:pt>
                <c:pt idx="222">
                  <c:v>211.60309599788457</c:v>
                </c:pt>
                <c:pt idx="223">
                  <c:v>211.60309599788457</c:v>
                </c:pt>
                <c:pt idx="224">
                  <c:v>211.60309599788457</c:v>
                </c:pt>
                <c:pt idx="225">
                  <c:v>211.60309599788457</c:v>
                </c:pt>
                <c:pt idx="226">
                  <c:v>211.60309599788457</c:v>
                </c:pt>
                <c:pt idx="227">
                  <c:v>211.60309599788457</c:v>
                </c:pt>
                <c:pt idx="228">
                  <c:v>211.60309599788457</c:v>
                </c:pt>
                <c:pt idx="229">
                  <c:v>211.60309599788457</c:v>
                </c:pt>
                <c:pt idx="230">
                  <c:v>211.60309599788457</c:v>
                </c:pt>
                <c:pt idx="231">
                  <c:v>211.60309599788457</c:v>
                </c:pt>
                <c:pt idx="232">
                  <c:v>212.5260280884967</c:v>
                </c:pt>
                <c:pt idx="233">
                  <c:v>218.11571122261131</c:v>
                </c:pt>
                <c:pt idx="234">
                  <c:v>225.1633330685957</c:v>
                </c:pt>
                <c:pt idx="235">
                  <c:v>230.01285839382723</c:v>
                </c:pt>
                <c:pt idx="236">
                  <c:v>231.58525114452164</c:v>
                </c:pt>
                <c:pt idx="237">
                  <c:v>232.18561065192904</c:v>
                </c:pt>
                <c:pt idx="238">
                  <c:v>234.96489376098253</c:v>
                </c:pt>
                <c:pt idx="239">
                  <c:v>241.89496836294694</c:v>
                </c:pt>
                <c:pt idx="240">
                  <c:v>251.37700588860611</c:v>
                </c:pt>
                <c:pt idx="241">
                  <c:v>259.10225515964845</c:v>
                </c:pt>
                <c:pt idx="242">
                  <c:v>265.91712776910379</c:v>
                </c:pt>
                <c:pt idx="243">
                  <c:v>273.08902190786415</c:v>
                </c:pt>
                <c:pt idx="244">
                  <c:v>279.49854498335282</c:v>
                </c:pt>
                <c:pt idx="245">
                  <c:v>286.96152944226799</c:v>
                </c:pt>
                <c:pt idx="246">
                  <c:v>296.00763481662511</c:v>
                </c:pt>
                <c:pt idx="247">
                  <c:v>303.38033584660513</c:v>
                </c:pt>
                <c:pt idx="248">
                  <c:v>307.06321273479961</c:v>
                </c:pt>
                <c:pt idx="249">
                  <c:v>308.05275216514616</c:v>
                </c:pt>
                <c:pt idx="250">
                  <c:v>308.6173331836647</c:v>
                </c:pt>
                <c:pt idx="251">
                  <c:v>309.74244631459646</c:v>
                </c:pt>
                <c:pt idx="252">
                  <c:v>310.53635553476101</c:v>
                </c:pt>
                <c:pt idx="253">
                  <c:v>310.53635553476101</c:v>
                </c:pt>
                <c:pt idx="254">
                  <c:v>310.53635553476101</c:v>
                </c:pt>
                <c:pt idx="255">
                  <c:v>311.63697229517771</c:v>
                </c:pt>
                <c:pt idx="256">
                  <c:v>313.25954678533651</c:v>
                </c:pt>
                <c:pt idx="257">
                  <c:v>313.25954678533651</c:v>
                </c:pt>
                <c:pt idx="258">
                  <c:v>313.25954678533651</c:v>
                </c:pt>
                <c:pt idx="259">
                  <c:v>313.25954678533651</c:v>
                </c:pt>
                <c:pt idx="260">
                  <c:v>313.25954678533651</c:v>
                </c:pt>
                <c:pt idx="261">
                  <c:v>313.25954678533651</c:v>
                </c:pt>
                <c:pt idx="262">
                  <c:v>313.25954678533651</c:v>
                </c:pt>
                <c:pt idx="263">
                  <c:v>313.25954678533651</c:v>
                </c:pt>
                <c:pt idx="264">
                  <c:v>313.25954678533651</c:v>
                </c:pt>
                <c:pt idx="265">
                  <c:v>313.25954678533651</c:v>
                </c:pt>
                <c:pt idx="266">
                  <c:v>313.25954678533651</c:v>
                </c:pt>
                <c:pt idx="267">
                  <c:v>313.25954678533651</c:v>
                </c:pt>
                <c:pt idx="268">
                  <c:v>313.25954678533651</c:v>
                </c:pt>
                <c:pt idx="269">
                  <c:v>313.25954678533651</c:v>
                </c:pt>
                <c:pt idx="270">
                  <c:v>313.25954678533651</c:v>
                </c:pt>
                <c:pt idx="271">
                  <c:v>313.25954678533651</c:v>
                </c:pt>
                <c:pt idx="272">
                  <c:v>313.25954678533651</c:v>
                </c:pt>
                <c:pt idx="273">
                  <c:v>315.06408010185845</c:v>
                </c:pt>
                <c:pt idx="274">
                  <c:v>322.48569483417265</c:v>
                </c:pt>
                <c:pt idx="275">
                  <c:v>331.91919940083926</c:v>
                </c:pt>
                <c:pt idx="276">
                  <c:v>342.08873879795868</c:v>
                </c:pt>
                <c:pt idx="277">
                  <c:v>352.55784005927569</c:v>
                </c:pt>
                <c:pt idx="278">
                  <c:v>364.77368191792715</c:v>
                </c:pt>
                <c:pt idx="279">
                  <c:v>375.67317337466892</c:v>
                </c:pt>
                <c:pt idx="280">
                  <c:v>380.39610591543527</c:v>
                </c:pt>
                <c:pt idx="281">
                  <c:v>380.39610591543527</c:v>
                </c:pt>
                <c:pt idx="282">
                  <c:v>380.39610591543527</c:v>
                </c:pt>
                <c:pt idx="283">
                  <c:v>380.39610591543527</c:v>
                </c:pt>
                <c:pt idx="284">
                  <c:v>380.39610591543527</c:v>
                </c:pt>
                <c:pt idx="285">
                  <c:v>380.39610591543527</c:v>
                </c:pt>
                <c:pt idx="286">
                  <c:v>380.39610591543527</c:v>
                </c:pt>
                <c:pt idx="287">
                  <c:v>380.39610591543527</c:v>
                </c:pt>
                <c:pt idx="288">
                  <c:v>380.39610591543527</c:v>
                </c:pt>
                <c:pt idx="289">
                  <c:v>380.39610591543527</c:v>
                </c:pt>
                <c:pt idx="290">
                  <c:v>380.39610591543527</c:v>
                </c:pt>
                <c:pt idx="291">
                  <c:v>380.39610591543527</c:v>
                </c:pt>
                <c:pt idx="292">
                  <c:v>381.72820153395384</c:v>
                </c:pt>
                <c:pt idx="293">
                  <c:v>383.54717184212967</c:v>
                </c:pt>
                <c:pt idx="294">
                  <c:v>383.95679903783122</c:v>
                </c:pt>
                <c:pt idx="295">
                  <c:v>383.95679903783122</c:v>
                </c:pt>
                <c:pt idx="296">
                  <c:v>383.95679903783122</c:v>
                </c:pt>
                <c:pt idx="297">
                  <c:v>383.95679903783122</c:v>
                </c:pt>
                <c:pt idx="298">
                  <c:v>383.95679903783122</c:v>
                </c:pt>
                <c:pt idx="299">
                  <c:v>383.95679903783122</c:v>
                </c:pt>
                <c:pt idx="300">
                  <c:v>383.95679903783122</c:v>
                </c:pt>
                <c:pt idx="301">
                  <c:v>383.95679903783122</c:v>
                </c:pt>
                <c:pt idx="302">
                  <c:v>384.38400834325819</c:v>
                </c:pt>
                <c:pt idx="303">
                  <c:v>385.96529906668928</c:v>
                </c:pt>
                <c:pt idx="304">
                  <c:v>389.09808671771805</c:v>
                </c:pt>
                <c:pt idx="305">
                  <c:v>393.24346440351729</c:v>
                </c:pt>
                <c:pt idx="306">
                  <c:v>396.25029559968505</c:v>
                </c:pt>
                <c:pt idx="307">
                  <c:v>397.18852238857397</c:v>
                </c:pt>
                <c:pt idx="308">
                  <c:v>397.18852238857397</c:v>
                </c:pt>
                <c:pt idx="309">
                  <c:v>397.18852238857397</c:v>
                </c:pt>
                <c:pt idx="310">
                  <c:v>397.18852238857397</c:v>
                </c:pt>
                <c:pt idx="311">
                  <c:v>397.5456788918662</c:v>
                </c:pt>
                <c:pt idx="312">
                  <c:v>399.05781861516544</c:v>
                </c:pt>
                <c:pt idx="313">
                  <c:v>401.84874761066436</c:v>
                </c:pt>
                <c:pt idx="314">
                  <c:v>405.45612077733102</c:v>
                </c:pt>
                <c:pt idx="315">
                  <c:v>408.93307697691949</c:v>
                </c:pt>
                <c:pt idx="316">
                  <c:v>411.80176739705831</c:v>
                </c:pt>
                <c:pt idx="317">
                  <c:v>415.04949469534478</c:v>
                </c:pt>
                <c:pt idx="318">
                  <c:v>419.18843182497449</c:v>
                </c:pt>
                <c:pt idx="319">
                  <c:v>423.35413544020088</c:v>
                </c:pt>
                <c:pt idx="320">
                  <c:v>425.31699028264876</c:v>
                </c:pt>
                <c:pt idx="321">
                  <c:v>425.72438787935664</c:v>
                </c:pt>
                <c:pt idx="322">
                  <c:v>425.72438787935664</c:v>
                </c:pt>
                <c:pt idx="323">
                  <c:v>425.72438787935664</c:v>
                </c:pt>
                <c:pt idx="324">
                  <c:v>425.88232800982536</c:v>
                </c:pt>
                <c:pt idx="325">
                  <c:v>425.88232800982536</c:v>
                </c:pt>
                <c:pt idx="326">
                  <c:v>425.88232800982536</c:v>
                </c:pt>
                <c:pt idx="327">
                  <c:v>425.88232800982536</c:v>
                </c:pt>
                <c:pt idx="328">
                  <c:v>428.46806478191576</c:v>
                </c:pt>
                <c:pt idx="329">
                  <c:v>433.50648681173499</c:v>
                </c:pt>
                <c:pt idx="330">
                  <c:v>435.91431745546259</c:v>
                </c:pt>
                <c:pt idx="331">
                  <c:v>435.91431745546259</c:v>
                </c:pt>
                <c:pt idx="332">
                  <c:v>436.06302956325897</c:v>
                </c:pt>
                <c:pt idx="333">
                  <c:v>436.28664393203792</c:v>
                </c:pt>
                <c:pt idx="334">
                  <c:v>436.35250120981573</c:v>
                </c:pt>
                <c:pt idx="335">
                  <c:v>436.56667825263975</c:v>
                </c:pt>
                <c:pt idx="336">
                  <c:v>436.56667825263975</c:v>
                </c:pt>
                <c:pt idx="337">
                  <c:v>436.56667825263975</c:v>
                </c:pt>
                <c:pt idx="338">
                  <c:v>436.56667825263975</c:v>
                </c:pt>
                <c:pt idx="339">
                  <c:v>436.56667825263975</c:v>
                </c:pt>
                <c:pt idx="340">
                  <c:v>436.56667825263975</c:v>
                </c:pt>
                <c:pt idx="341">
                  <c:v>436.56667825263975</c:v>
                </c:pt>
                <c:pt idx="342">
                  <c:v>436.56667825263975</c:v>
                </c:pt>
                <c:pt idx="343">
                  <c:v>436.56667825263975</c:v>
                </c:pt>
                <c:pt idx="344">
                  <c:v>436.56667825263975</c:v>
                </c:pt>
                <c:pt idx="345">
                  <c:v>436.56667825263975</c:v>
                </c:pt>
                <c:pt idx="346">
                  <c:v>436.56667825263975</c:v>
                </c:pt>
                <c:pt idx="347">
                  <c:v>436.56667825263975</c:v>
                </c:pt>
                <c:pt idx="348">
                  <c:v>436.56667825263975</c:v>
                </c:pt>
                <c:pt idx="349">
                  <c:v>436.56667825263975</c:v>
                </c:pt>
                <c:pt idx="350">
                  <c:v>436.56667825263975</c:v>
                </c:pt>
                <c:pt idx="351">
                  <c:v>436.56667825263975</c:v>
                </c:pt>
                <c:pt idx="352">
                  <c:v>436.56667825263975</c:v>
                </c:pt>
                <c:pt idx="353">
                  <c:v>436.56667825263975</c:v>
                </c:pt>
                <c:pt idx="354">
                  <c:v>436.56667825263975</c:v>
                </c:pt>
                <c:pt idx="355">
                  <c:v>436.56667825263975</c:v>
                </c:pt>
                <c:pt idx="356">
                  <c:v>436.56667825263975</c:v>
                </c:pt>
                <c:pt idx="357">
                  <c:v>436.56667825263975</c:v>
                </c:pt>
                <c:pt idx="358">
                  <c:v>437.12327692959451</c:v>
                </c:pt>
                <c:pt idx="359">
                  <c:v>439.93764208389939</c:v>
                </c:pt>
                <c:pt idx="360">
                  <c:v>443.43982630136338</c:v>
                </c:pt>
                <c:pt idx="361">
                  <c:v>446.01529824498471</c:v>
                </c:pt>
                <c:pt idx="362">
                  <c:v>447.37066044420345</c:v>
                </c:pt>
                <c:pt idx="363">
                  <c:v>447.74067367415785</c:v>
                </c:pt>
                <c:pt idx="364">
                  <c:v>447.74067367415785</c:v>
                </c:pt>
                <c:pt idx="365">
                  <c:v>447.74067367415785</c:v>
                </c:pt>
                <c:pt idx="366">
                  <c:v>447.74067367415785</c:v>
                </c:pt>
                <c:pt idx="367">
                  <c:v>447.74067367415785</c:v>
                </c:pt>
                <c:pt idx="368">
                  <c:v>447.74067367415785</c:v>
                </c:pt>
                <c:pt idx="369">
                  <c:v>447.74067367415785</c:v>
                </c:pt>
                <c:pt idx="370">
                  <c:v>447.74067367415785</c:v>
                </c:pt>
                <c:pt idx="371">
                  <c:v>447.74067367415785</c:v>
                </c:pt>
                <c:pt idx="372">
                  <c:v>450.49556175844288</c:v>
                </c:pt>
                <c:pt idx="373">
                  <c:v>456.04189511431662</c:v>
                </c:pt>
                <c:pt idx="374">
                  <c:v>461.37199374600044</c:v>
                </c:pt>
                <c:pt idx="375">
                  <c:v>464.93484230155605</c:v>
                </c:pt>
                <c:pt idx="376">
                  <c:v>466.94126075302535</c:v>
                </c:pt>
                <c:pt idx="377">
                  <c:v>468.05720057177541</c:v>
                </c:pt>
                <c:pt idx="378">
                  <c:v>468.67964022858808</c:v>
                </c:pt>
                <c:pt idx="379">
                  <c:v>469.04177336027533</c:v>
                </c:pt>
                <c:pt idx="380">
                  <c:v>469.43975790471973</c:v>
                </c:pt>
                <c:pt idx="381">
                  <c:v>469.89859265136005</c:v>
                </c:pt>
                <c:pt idx="382">
                  <c:v>470.29195615938153</c:v>
                </c:pt>
                <c:pt idx="383">
                  <c:v>470.62596645625337</c:v>
                </c:pt>
                <c:pt idx="384">
                  <c:v>470.85654839877196</c:v>
                </c:pt>
                <c:pt idx="385">
                  <c:v>470.92449821170601</c:v>
                </c:pt>
                <c:pt idx="386">
                  <c:v>470.92449821170601</c:v>
                </c:pt>
                <c:pt idx="387">
                  <c:v>470.92449821170601</c:v>
                </c:pt>
                <c:pt idx="388">
                  <c:v>470.92449821170601</c:v>
                </c:pt>
                <c:pt idx="389">
                  <c:v>470.92449821170601</c:v>
                </c:pt>
                <c:pt idx="390">
                  <c:v>470.92449821170601</c:v>
                </c:pt>
                <c:pt idx="391">
                  <c:v>470.92449821170601</c:v>
                </c:pt>
                <c:pt idx="392">
                  <c:v>470.92449821170601</c:v>
                </c:pt>
                <c:pt idx="393">
                  <c:v>470.92449821170601</c:v>
                </c:pt>
                <c:pt idx="394">
                  <c:v>470.92449821170601</c:v>
                </c:pt>
                <c:pt idx="395">
                  <c:v>470.92449821170601</c:v>
                </c:pt>
                <c:pt idx="396">
                  <c:v>470.92449821170601</c:v>
                </c:pt>
                <c:pt idx="397">
                  <c:v>470.92449821170601</c:v>
                </c:pt>
                <c:pt idx="398">
                  <c:v>470.92449821170601</c:v>
                </c:pt>
                <c:pt idx="399">
                  <c:v>470.92449821170601</c:v>
                </c:pt>
                <c:pt idx="400">
                  <c:v>470.92449821170601</c:v>
                </c:pt>
                <c:pt idx="401">
                  <c:v>470.92449821170601</c:v>
                </c:pt>
                <c:pt idx="402">
                  <c:v>472.6854268001029</c:v>
                </c:pt>
                <c:pt idx="403">
                  <c:v>475.5021859487365</c:v>
                </c:pt>
                <c:pt idx="404">
                  <c:v>477.91199078206984</c:v>
                </c:pt>
                <c:pt idx="405">
                  <c:v>479.97444404089197</c:v>
                </c:pt>
                <c:pt idx="406">
                  <c:v>482.1702868797197</c:v>
                </c:pt>
                <c:pt idx="407">
                  <c:v>484.34302893771866</c:v>
                </c:pt>
                <c:pt idx="408">
                  <c:v>485.84987775481937</c:v>
                </c:pt>
                <c:pt idx="409">
                  <c:v>486.26638472428954</c:v>
                </c:pt>
                <c:pt idx="410">
                  <c:v>486.26638472428954</c:v>
                </c:pt>
                <c:pt idx="411">
                  <c:v>486.26638472428954</c:v>
                </c:pt>
                <c:pt idx="412">
                  <c:v>486.26638472428954</c:v>
                </c:pt>
                <c:pt idx="413">
                  <c:v>486.26638472428954</c:v>
                </c:pt>
                <c:pt idx="414">
                  <c:v>486.26638472428954</c:v>
                </c:pt>
                <c:pt idx="415">
                  <c:v>486.26638472428954</c:v>
                </c:pt>
                <c:pt idx="416">
                  <c:v>486.26638472428954</c:v>
                </c:pt>
                <c:pt idx="417">
                  <c:v>486.26638472428954</c:v>
                </c:pt>
                <c:pt idx="418">
                  <c:v>486.26638472428954</c:v>
                </c:pt>
                <c:pt idx="419">
                  <c:v>486.8889891016558</c:v>
                </c:pt>
                <c:pt idx="420">
                  <c:v>488.08855870247879</c:v>
                </c:pt>
                <c:pt idx="421">
                  <c:v>488.56598912287484</c:v>
                </c:pt>
                <c:pt idx="422">
                  <c:v>488.56598912287484</c:v>
                </c:pt>
                <c:pt idx="423">
                  <c:v>488.56598912287484</c:v>
                </c:pt>
                <c:pt idx="424">
                  <c:v>488.56598912287484</c:v>
                </c:pt>
                <c:pt idx="425">
                  <c:v>488.56598912287484</c:v>
                </c:pt>
                <c:pt idx="426">
                  <c:v>488.56598912287484</c:v>
                </c:pt>
                <c:pt idx="427">
                  <c:v>488.56598912287484</c:v>
                </c:pt>
                <c:pt idx="428">
                  <c:v>488.56598912287484</c:v>
                </c:pt>
                <c:pt idx="429">
                  <c:v>488.56598912287484</c:v>
                </c:pt>
                <c:pt idx="430">
                  <c:v>488.56598912287484</c:v>
                </c:pt>
                <c:pt idx="431">
                  <c:v>489.6319372739037</c:v>
                </c:pt>
                <c:pt idx="432">
                  <c:v>490.52482944772379</c:v>
                </c:pt>
                <c:pt idx="433">
                  <c:v>490.52482944772379</c:v>
                </c:pt>
                <c:pt idx="434">
                  <c:v>490.52482944772379</c:v>
                </c:pt>
                <c:pt idx="435">
                  <c:v>492.00733174286273</c:v>
                </c:pt>
                <c:pt idx="436">
                  <c:v>496.3360938840151</c:v>
                </c:pt>
                <c:pt idx="437">
                  <c:v>503.36748456980774</c:v>
                </c:pt>
                <c:pt idx="438">
                  <c:v>512.07968633382495</c:v>
                </c:pt>
                <c:pt idx="439">
                  <c:v>520.44511486759575</c:v>
                </c:pt>
                <c:pt idx="440">
                  <c:v>526.64668078122452</c:v>
                </c:pt>
                <c:pt idx="441">
                  <c:v>529.82033254787473</c:v>
                </c:pt>
                <c:pt idx="442">
                  <c:v>530.87922006374424</c:v>
                </c:pt>
                <c:pt idx="443">
                  <c:v>531.06114375590926</c:v>
                </c:pt>
                <c:pt idx="444">
                  <c:v>531.06632977964898</c:v>
                </c:pt>
                <c:pt idx="445">
                  <c:v>531.06632977964898</c:v>
                </c:pt>
                <c:pt idx="446">
                  <c:v>531.06632977964898</c:v>
                </c:pt>
                <c:pt idx="447">
                  <c:v>531.06632977964898</c:v>
                </c:pt>
                <c:pt idx="448">
                  <c:v>531.06632977964898</c:v>
                </c:pt>
                <c:pt idx="449">
                  <c:v>531.06632977964898</c:v>
                </c:pt>
                <c:pt idx="450">
                  <c:v>531.06632977964898</c:v>
                </c:pt>
                <c:pt idx="451">
                  <c:v>531.06632977964898</c:v>
                </c:pt>
                <c:pt idx="452">
                  <c:v>531.06632977964898</c:v>
                </c:pt>
                <c:pt idx="453">
                  <c:v>531.06632977964898</c:v>
                </c:pt>
                <c:pt idx="454">
                  <c:v>531.06632977964898</c:v>
                </c:pt>
                <c:pt idx="455">
                  <c:v>531.06632977964898</c:v>
                </c:pt>
                <c:pt idx="456">
                  <c:v>531.06632977964898</c:v>
                </c:pt>
                <c:pt idx="457">
                  <c:v>531.06632977964898</c:v>
                </c:pt>
                <c:pt idx="458">
                  <c:v>531.06632977964898</c:v>
                </c:pt>
                <c:pt idx="459">
                  <c:v>531.06632977964898</c:v>
                </c:pt>
                <c:pt idx="460">
                  <c:v>531.06632977964898</c:v>
                </c:pt>
                <c:pt idx="461">
                  <c:v>531.06632977964898</c:v>
                </c:pt>
                <c:pt idx="462">
                  <c:v>531.06632977964898</c:v>
                </c:pt>
                <c:pt idx="463">
                  <c:v>531.06632977964898</c:v>
                </c:pt>
                <c:pt idx="464">
                  <c:v>531.06632977964898</c:v>
                </c:pt>
                <c:pt idx="465">
                  <c:v>531.06632977964898</c:v>
                </c:pt>
                <c:pt idx="466">
                  <c:v>531.06632977964898</c:v>
                </c:pt>
                <c:pt idx="467">
                  <c:v>531.06632977964898</c:v>
                </c:pt>
                <c:pt idx="468">
                  <c:v>531.06632977964898</c:v>
                </c:pt>
                <c:pt idx="469">
                  <c:v>531.06632977964898</c:v>
                </c:pt>
                <c:pt idx="470">
                  <c:v>531.06632977964898</c:v>
                </c:pt>
                <c:pt idx="471">
                  <c:v>531.06632977964898</c:v>
                </c:pt>
                <c:pt idx="472">
                  <c:v>531.06632977964898</c:v>
                </c:pt>
                <c:pt idx="473">
                  <c:v>531.06632977964898</c:v>
                </c:pt>
                <c:pt idx="474">
                  <c:v>531.06632977964898</c:v>
                </c:pt>
                <c:pt idx="475">
                  <c:v>531.06632977964898</c:v>
                </c:pt>
                <c:pt idx="476">
                  <c:v>531.06632977964898</c:v>
                </c:pt>
                <c:pt idx="477">
                  <c:v>531.06632977964898</c:v>
                </c:pt>
                <c:pt idx="478">
                  <c:v>531.06632977964898</c:v>
                </c:pt>
                <c:pt idx="479">
                  <c:v>531.06632977964898</c:v>
                </c:pt>
                <c:pt idx="480">
                  <c:v>531.06632977964898</c:v>
                </c:pt>
                <c:pt idx="481">
                  <c:v>531.06632977964898</c:v>
                </c:pt>
                <c:pt idx="482">
                  <c:v>531.06632977964898</c:v>
                </c:pt>
                <c:pt idx="483">
                  <c:v>531.06632977964898</c:v>
                </c:pt>
                <c:pt idx="484">
                  <c:v>531.06632977964898</c:v>
                </c:pt>
                <c:pt idx="485">
                  <c:v>531.06632977964898</c:v>
                </c:pt>
                <c:pt idx="486">
                  <c:v>531.06632977964898</c:v>
                </c:pt>
                <c:pt idx="487">
                  <c:v>531.06632977964898</c:v>
                </c:pt>
                <c:pt idx="488">
                  <c:v>531.06632977964898</c:v>
                </c:pt>
                <c:pt idx="489">
                  <c:v>531.06632977964898</c:v>
                </c:pt>
                <c:pt idx="490">
                  <c:v>531.06632977964898</c:v>
                </c:pt>
                <c:pt idx="491">
                  <c:v>531.06632977964898</c:v>
                </c:pt>
                <c:pt idx="492">
                  <c:v>531.06632977964898</c:v>
                </c:pt>
                <c:pt idx="493">
                  <c:v>531.06632977964898</c:v>
                </c:pt>
                <c:pt idx="494">
                  <c:v>531.06632977964898</c:v>
                </c:pt>
                <c:pt idx="495">
                  <c:v>531.06632977964898</c:v>
                </c:pt>
                <c:pt idx="496">
                  <c:v>531.06632977964898</c:v>
                </c:pt>
                <c:pt idx="497">
                  <c:v>531.06632977964898</c:v>
                </c:pt>
                <c:pt idx="498">
                  <c:v>531.06632977964898</c:v>
                </c:pt>
                <c:pt idx="499">
                  <c:v>531.06632977964898</c:v>
                </c:pt>
                <c:pt idx="500">
                  <c:v>531.06632977964898</c:v>
                </c:pt>
                <c:pt idx="501">
                  <c:v>531.06632977964898</c:v>
                </c:pt>
                <c:pt idx="502">
                  <c:v>531.06632977964898</c:v>
                </c:pt>
                <c:pt idx="503">
                  <c:v>531.06632977964898</c:v>
                </c:pt>
                <c:pt idx="504">
                  <c:v>531.06632977964898</c:v>
                </c:pt>
                <c:pt idx="505">
                  <c:v>531.06632977964898</c:v>
                </c:pt>
                <c:pt idx="506">
                  <c:v>531.06632977964898</c:v>
                </c:pt>
                <c:pt idx="507">
                  <c:v>531.06632977964898</c:v>
                </c:pt>
                <c:pt idx="508">
                  <c:v>531.06632977964898</c:v>
                </c:pt>
                <c:pt idx="509">
                  <c:v>531.06632977964898</c:v>
                </c:pt>
                <c:pt idx="510">
                  <c:v>531.06632977964898</c:v>
                </c:pt>
                <c:pt idx="511">
                  <c:v>531.06632977964898</c:v>
                </c:pt>
                <c:pt idx="512">
                  <c:v>531.06632977964898</c:v>
                </c:pt>
                <c:pt idx="513">
                  <c:v>531.06632977964898</c:v>
                </c:pt>
                <c:pt idx="514">
                  <c:v>531.06632977964898</c:v>
                </c:pt>
                <c:pt idx="515">
                  <c:v>531.06632977964898</c:v>
                </c:pt>
                <c:pt idx="516">
                  <c:v>531.06632977964898</c:v>
                </c:pt>
                <c:pt idx="517">
                  <c:v>531.06632977964898</c:v>
                </c:pt>
                <c:pt idx="518">
                  <c:v>531.06632977964898</c:v>
                </c:pt>
                <c:pt idx="519">
                  <c:v>531.06632977964898</c:v>
                </c:pt>
                <c:pt idx="520">
                  <c:v>531.8608402188562</c:v>
                </c:pt>
                <c:pt idx="521">
                  <c:v>533.12776097831158</c:v>
                </c:pt>
                <c:pt idx="522">
                  <c:v>534.71321131905222</c:v>
                </c:pt>
                <c:pt idx="523">
                  <c:v>537.24910856151621</c:v>
                </c:pt>
                <c:pt idx="524">
                  <c:v>541.15702612390373</c:v>
                </c:pt>
                <c:pt idx="525">
                  <c:v>545.34625900438539</c:v>
                </c:pt>
                <c:pt idx="526">
                  <c:v>548.02665464430333</c:v>
                </c:pt>
                <c:pt idx="527">
                  <c:v>548.98258293854224</c:v>
                </c:pt>
                <c:pt idx="528">
                  <c:v>549.20293913813077</c:v>
                </c:pt>
                <c:pt idx="529">
                  <c:v>549.26356477843422</c:v>
                </c:pt>
                <c:pt idx="530">
                  <c:v>549.26356477843422</c:v>
                </c:pt>
                <c:pt idx="531">
                  <c:v>549.26356477843422</c:v>
                </c:pt>
                <c:pt idx="532">
                  <c:v>549.26356477843422</c:v>
                </c:pt>
                <c:pt idx="533">
                  <c:v>549.26356477843422</c:v>
                </c:pt>
                <c:pt idx="534">
                  <c:v>549.26356477843422</c:v>
                </c:pt>
                <c:pt idx="535">
                  <c:v>549.26356477843422</c:v>
                </c:pt>
                <c:pt idx="536">
                  <c:v>549.26356477843422</c:v>
                </c:pt>
                <c:pt idx="537">
                  <c:v>549.26356477843422</c:v>
                </c:pt>
                <c:pt idx="538">
                  <c:v>549.26356477843422</c:v>
                </c:pt>
                <c:pt idx="539">
                  <c:v>549.26356477843422</c:v>
                </c:pt>
                <c:pt idx="540">
                  <c:v>549.26356477843422</c:v>
                </c:pt>
                <c:pt idx="541">
                  <c:v>549.26356477843422</c:v>
                </c:pt>
                <c:pt idx="542">
                  <c:v>549.26356477843422</c:v>
                </c:pt>
                <c:pt idx="543">
                  <c:v>549.30103615890289</c:v>
                </c:pt>
                <c:pt idx="544">
                  <c:v>550.63051945725692</c:v>
                </c:pt>
                <c:pt idx="545">
                  <c:v>553.55534447397815</c:v>
                </c:pt>
                <c:pt idx="546">
                  <c:v>556.50503576839378</c:v>
                </c:pt>
                <c:pt idx="547">
                  <c:v>558.40331146070014</c:v>
                </c:pt>
                <c:pt idx="548">
                  <c:v>559.57746629321036</c:v>
                </c:pt>
                <c:pt idx="549">
                  <c:v>560.37074336066473</c:v>
                </c:pt>
                <c:pt idx="550">
                  <c:v>560.97091850405468</c:v>
                </c:pt>
                <c:pt idx="551">
                  <c:v>561.18182305211599</c:v>
                </c:pt>
                <c:pt idx="552">
                  <c:v>561.31737603977342</c:v>
                </c:pt>
                <c:pt idx="553">
                  <c:v>561.44901815538242</c:v>
                </c:pt>
                <c:pt idx="554">
                  <c:v>561.44901815538242</c:v>
                </c:pt>
                <c:pt idx="555">
                  <c:v>561.44901815538242</c:v>
                </c:pt>
                <c:pt idx="556">
                  <c:v>561.44901815538242</c:v>
                </c:pt>
                <c:pt idx="557">
                  <c:v>561.44901815538242</c:v>
                </c:pt>
                <c:pt idx="558">
                  <c:v>561.44901815538242</c:v>
                </c:pt>
                <c:pt idx="559">
                  <c:v>561.44901815538242</c:v>
                </c:pt>
                <c:pt idx="560">
                  <c:v>561.44901815538242</c:v>
                </c:pt>
                <c:pt idx="561">
                  <c:v>561.44901815538242</c:v>
                </c:pt>
                <c:pt idx="562">
                  <c:v>561.44901815538242</c:v>
                </c:pt>
                <c:pt idx="563">
                  <c:v>562.10474632449234</c:v>
                </c:pt>
                <c:pt idx="564">
                  <c:v>566.75128335059844</c:v>
                </c:pt>
                <c:pt idx="565">
                  <c:v>571.66186523368447</c:v>
                </c:pt>
                <c:pt idx="566">
                  <c:v>573.87955167072175</c:v>
                </c:pt>
                <c:pt idx="567">
                  <c:v>573.87955167072175</c:v>
                </c:pt>
                <c:pt idx="568">
                  <c:v>573.87955167072175</c:v>
                </c:pt>
                <c:pt idx="569">
                  <c:v>573.87955167072175</c:v>
                </c:pt>
                <c:pt idx="570">
                  <c:v>573.87955167072175</c:v>
                </c:pt>
                <c:pt idx="571">
                  <c:v>573.87955167072175</c:v>
                </c:pt>
                <c:pt idx="572">
                  <c:v>573.87955167072175</c:v>
                </c:pt>
                <c:pt idx="573">
                  <c:v>573.87955167072175</c:v>
                </c:pt>
                <c:pt idx="574">
                  <c:v>573.87955167072175</c:v>
                </c:pt>
                <c:pt idx="575">
                  <c:v>573.87955167072175</c:v>
                </c:pt>
                <c:pt idx="576">
                  <c:v>573.87955167072175</c:v>
                </c:pt>
                <c:pt idx="577">
                  <c:v>573.87955167072175</c:v>
                </c:pt>
                <c:pt idx="578">
                  <c:v>573.87955167072175</c:v>
                </c:pt>
                <c:pt idx="579">
                  <c:v>573.87955167072175</c:v>
                </c:pt>
                <c:pt idx="580">
                  <c:v>573.87955167072175</c:v>
                </c:pt>
                <c:pt idx="581">
                  <c:v>573.87955167072175</c:v>
                </c:pt>
                <c:pt idx="582">
                  <c:v>573.87955167072175</c:v>
                </c:pt>
                <c:pt idx="583">
                  <c:v>573.87955167072175</c:v>
                </c:pt>
                <c:pt idx="584">
                  <c:v>573.87955167072175</c:v>
                </c:pt>
                <c:pt idx="585">
                  <c:v>573.87955167072175</c:v>
                </c:pt>
                <c:pt idx="586">
                  <c:v>573.87955167072175</c:v>
                </c:pt>
                <c:pt idx="587">
                  <c:v>573.87955167072175</c:v>
                </c:pt>
                <c:pt idx="588">
                  <c:v>573.87955167072175</c:v>
                </c:pt>
                <c:pt idx="589">
                  <c:v>573.87955167072175</c:v>
                </c:pt>
                <c:pt idx="590">
                  <c:v>573.87955167072175</c:v>
                </c:pt>
                <c:pt idx="591">
                  <c:v>573.87955167072175</c:v>
                </c:pt>
                <c:pt idx="592">
                  <c:v>573.87955167072175</c:v>
                </c:pt>
                <c:pt idx="593">
                  <c:v>573.87955167072175</c:v>
                </c:pt>
                <c:pt idx="594">
                  <c:v>573.87955167072175</c:v>
                </c:pt>
                <c:pt idx="595">
                  <c:v>573.87955167072175</c:v>
                </c:pt>
                <c:pt idx="596">
                  <c:v>573.87955167072175</c:v>
                </c:pt>
                <c:pt idx="597">
                  <c:v>573.87955167072175</c:v>
                </c:pt>
                <c:pt idx="598">
                  <c:v>573.87955167072175</c:v>
                </c:pt>
                <c:pt idx="599">
                  <c:v>573.87955167072175</c:v>
                </c:pt>
                <c:pt idx="600">
                  <c:v>573.87955167072175</c:v>
                </c:pt>
                <c:pt idx="601">
                  <c:v>573.87955167072175</c:v>
                </c:pt>
                <c:pt idx="602">
                  <c:v>573.87955167072175</c:v>
                </c:pt>
                <c:pt idx="603">
                  <c:v>573.87955167072175</c:v>
                </c:pt>
                <c:pt idx="604">
                  <c:v>573.87955167072175</c:v>
                </c:pt>
                <c:pt idx="605">
                  <c:v>573.87955167072175</c:v>
                </c:pt>
                <c:pt idx="606">
                  <c:v>573.87955167072175</c:v>
                </c:pt>
                <c:pt idx="607">
                  <c:v>573.87955167072175</c:v>
                </c:pt>
                <c:pt idx="608">
                  <c:v>573.87955167072175</c:v>
                </c:pt>
                <c:pt idx="609">
                  <c:v>573.87955167072175</c:v>
                </c:pt>
                <c:pt idx="610">
                  <c:v>573.87955167072175</c:v>
                </c:pt>
                <c:pt idx="611">
                  <c:v>573.87955167072175</c:v>
                </c:pt>
                <c:pt idx="612">
                  <c:v>573.87955167072175</c:v>
                </c:pt>
                <c:pt idx="613">
                  <c:v>573.87955167072175</c:v>
                </c:pt>
                <c:pt idx="614">
                  <c:v>573.87955167072175</c:v>
                </c:pt>
                <c:pt idx="615">
                  <c:v>573.87955167072175</c:v>
                </c:pt>
                <c:pt idx="616">
                  <c:v>573.87955167072175</c:v>
                </c:pt>
                <c:pt idx="617">
                  <c:v>573.87955167072175</c:v>
                </c:pt>
                <c:pt idx="618">
                  <c:v>574.03899247414256</c:v>
                </c:pt>
                <c:pt idx="619">
                  <c:v>575.85431778445638</c:v>
                </c:pt>
                <c:pt idx="620">
                  <c:v>578.11846829617514</c:v>
                </c:pt>
                <c:pt idx="621">
                  <c:v>579.02919460383646</c:v>
                </c:pt>
                <c:pt idx="622">
                  <c:v>579.02919460383646</c:v>
                </c:pt>
                <c:pt idx="623">
                  <c:v>579.02919460383646</c:v>
                </c:pt>
                <c:pt idx="624">
                  <c:v>579.02919460383646</c:v>
                </c:pt>
                <c:pt idx="625">
                  <c:v>579.02919460383646</c:v>
                </c:pt>
                <c:pt idx="626">
                  <c:v>579.02919460383646</c:v>
                </c:pt>
                <c:pt idx="627">
                  <c:v>579.02919460383646</c:v>
                </c:pt>
                <c:pt idx="628">
                  <c:v>579.02919460383646</c:v>
                </c:pt>
                <c:pt idx="629">
                  <c:v>579.02919460383646</c:v>
                </c:pt>
                <c:pt idx="630">
                  <c:v>579.02919460383646</c:v>
                </c:pt>
                <c:pt idx="631">
                  <c:v>579.02919460383646</c:v>
                </c:pt>
                <c:pt idx="632">
                  <c:v>579.02919460383646</c:v>
                </c:pt>
                <c:pt idx="633">
                  <c:v>579.02919460383646</c:v>
                </c:pt>
                <c:pt idx="634">
                  <c:v>579.02919460383646</c:v>
                </c:pt>
                <c:pt idx="635">
                  <c:v>579.02919460383646</c:v>
                </c:pt>
                <c:pt idx="636">
                  <c:v>579.02919460383646</c:v>
                </c:pt>
                <c:pt idx="637">
                  <c:v>579.02919460383646</c:v>
                </c:pt>
                <c:pt idx="638">
                  <c:v>579.02919460383646</c:v>
                </c:pt>
                <c:pt idx="639">
                  <c:v>579.02919460383646</c:v>
                </c:pt>
                <c:pt idx="640">
                  <c:v>579.02919460383646</c:v>
                </c:pt>
                <c:pt idx="641">
                  <c:v>579.02919460383646</c:v>
                </c:pt>
                <c:pt idx="642">
                  <c:v>579.02919460383646</c:v>
                </c:pt>
                <c:pt idx="643">
                  <c:v>579.02919460383646</c:v>
                </c:pt>
                <c:pt idx="644">
                  <c:v>579.02919460383646</c:v>
                </c:pt>
                <c:pt idx="645">
                  <c:v>579.02919460383646</c:v>
                </c:pt>
                <c:pt idx="646">
                  <c:v>579.02919460383646</c:v>
                </c:pt>
                <c:pt idx="647">
                  <c:v>579.02919460383646</c:v>
                </c:pt>
                <c:pt idx="648">
                  <c:v>579.02919460383646</c:v>
                </c:pt>
                <c:pt idx="649">
                  <c:v>579.02919460383646</c:v>
                </c:pt>
                <c:pt idx="650">
                  <c:v>579.02919460383646</c:v>
                </c:pt>
                <c:pt idx="651">
                  <c:v>582.73477714293108</c:v>
                </c:pt>
                <c:pt idx="652">
                  <c:v>589.89734034182516</c:v>
                </c:pt>
                <c:pt idx="653">
                  <c:v>597.38874241607596</c:v>
                </c:pt>
                <c:pt idx="654">
                  <c:v>606.65860608028311</c:v>
                </c:pt>
                <c:pt idx="655">
                  <c:v>620.17463751773187</c:v>
                </c:pt>
                <c:pt idx="656">
                  <c:v>635.02165945106526</c:v>
                </c:pt>
                <c:pt idx="657">
                  <c:v>646.06731904077697</c:v>
                </c:pt>
                <c:pt idx="658">
                  <c:v>653.1526501194644</c:v>
                </c:pt>
                <c:pt idx="659">
                  <c:v>660.87242704552216</c:v>
                </c:pt>
                <c:pt idx="660">
                  <c:v>672.20421464184437</c:v>
                </c:pt>
                <c:pt idx="661">
                  <c:v>684.34342640933403</c:v>
                </c:pt>
                <c:pt idx="662">
                  <c:v>694.3555204498723</c:v>
                </c:pt>
                <c:pt idx="663">
                  <c:v>699.53648263029925</c:v>
                </c:pt>
                <c:pt idx="664">
                  <c:v>701.22264285279471</c:v>
                </c:pt>
                <c:pt idx="665">
                  <c:v>701.22264285279471</c:v>
                </c:pt>
                <c:pt idx="666">
                  <c:v>701.22264285279471</c:v>
                </c:pt>
                <c:pt idx="667">
                  <c:v>701.22264285279471</c:v>
                </c:pt>
                <c:pt idx="668">
                  <c:v>701.22264285279471</c:v>
                </c:pt>
                <c:pt idx="669">
                  <c:v>701.22264285279471</c:v>
                </c:pt>
                <c:pt idx="670">
                  <c:v>701.22264285279471</c:v>
                </c:pt>
                <c:pt idx="671">
                  <c:v>701.22264285279471</c:v>
                </c:pt>
                <c:pt idx="672">
                  <c:v>701.22264285279471</c:v>
                </c:pt>
                <c:pt idx="673">
                  <c:v>701.22264285279471</c:v>
                </c:pt>
                <c:pt idx="674">
                  <c:v>701.22264285279471</c:v>
                </c:pt>
                <c:pt idx="675">
                  <c:v>701.22264285279471</c:v>
                </c:pt>
                <c:pt idx="676">
                  <c:v>701.22264285279471</c:v>
                </c:pt>
                <c:pt idx="677">
                  <c:v>701.76003346607604</c:v>
                </c:pt>
                <c:pt idx="678">
                  <c:v>709.08049285149286</c:v>
                </c:pt>
                <c:pt idx="679">
                  <c:v>720.09710030782946</c:v>
                </c:pt>
                <c:pt idx="680">
                  <c:v>732.18193997750564</c:v>
                </c:pt>
                <c:pt idx="681">
                  <c:v>743.07596587586272</c:v>
                </c:pt>
                <c:pt idx="682">
                  <c:v>748.88821133141846</c:v>
                </c:pt>
                <c:pt idx="683">
                  <c:v>752.0825474780396</c:v>
                </c:pt>
                <c:pt idx="684">
                  <c:v>753.36379897673748</c:v>
                </c:pt>
                <c:pt idx="685">
                  <c:v>753.36379897673748</c:v>
                </c:pt>
                <c:pt idx="686">
                  <c:v>753.36379897673748</c:v>
                </c:pt>
                <c:pt idx="687">
                  <c:v>753.36379897673748</c:v>
                </c:pt>
                <c:pt idx="688">
                  <c:v>753.36379897673748</c:v>
                </c:pt>
                <c:pt idx="689">
                  <c:v>753.36379897673748</c:v>
                </c:pt>
                <c:pt idx="690">
                  <c:v>753.36379897673748</c:v>
                </c:pt>
                <c:pt idx="691">
                  <c:v>753.36379897673748</c:v>
                </c:pt>
                <c:pt idx="692">
                  <c:v>753.36379897673748</c:v>
                </c:pt>
                <c:pt idx="693">
                  <c:v>753.36379897673748</c:v>
                </c:pt>
                <c:pt idx="694">
                  <c:v>753.36379897673748</c:v>
                </c:pt>
                <c:pt idx="695">
                  <c:v>753.36379897673748</c:v>
                </c:pt>
                <c:pt idx="696">
                  <c:v>759.72389547673754</c:v>
                </c:pt>
                <c:pt idx="697">
                  <c:v>767.7186148393306</c:v>
                </c:pt>
                <c:pt idx="698">
                  <c:v>773.24335159928444</c:v>
                </c:pt>
                <c:pt idx="699">
                  <c:v>776.8392250525543</c:v>
                </c:pt>
                <c:pt idx="700">
                  <c:v>777.972984075368</c:v>
                </c:pt>
                <c:pt idx="701">
                  <c:v>777.972984075368</c:v>
                </c:pt>
                <c:pt idx="702">
                  <c:v>777.972984075368</c:v>
                </c:pt>
                <c:pt idx="703">
                  <c:v>777.972984075368</c:v>
                </c:pt>
                <c:pt idx="704">
                  <c:v>778.23723222485046</c:v>
                </c:pt>
                <c:pt idx="705">
                  <c:v>780.36955843686485</c:v>
                </c:pt>
                <c:pt idx="706">
                  <c:v>783.89535291321863</c:v>
                </c:pt>
                <c:pt idx="707">
                  <c:v>787.104974238659</c:v>
                </c:pt>
                <c:pt idx="708">
                  <c:v>788.56291746170439</c:v>
                </c:pt>
                <c:pt idx="709">
                  <c:v>788.56291746170439</c:v>
                </c:pt>
                <c:pt idx="710">
                  <c:v>788.56291746170439</c:v>
                </c:pt>
                <c:pt idx="711">
                  <c:v>788.56291746170439</c:v>
                </c:pt>
                <c:pt idx="712">
                  <c:v>788.56291746170439</c:v>
                </c:pt>
                <c:pt idx="713">
                  <c:v>788.56291746170439</c:v>
                </c:pt>
                <c:pt idx="714">
                  <c:v>791.14109855758898</c:v>
                </c:pt>
                <c:pt idx="715">
                  <c:v>797.07482949680877</c:v>
                </c:pt>
                <c:pt idx="716">
                  <c:v>800.99785705276645</c:v>
                </c:pt>
                <c:pt idx="717">
                  <c:v>801.65262773795155</c:v>
                </c:pt>
                <c:pt idx="718">
                  <c:v>801.65262773795155</c:v>
                </c:pt>
                <c:pt idx="719">
                  <c:v>801.65262773795155</c:v>
                </c:pt>
                <c:pt idx="720">
                  <c:v>801.65262773795155</c:v>
                </c:pt>
                <c:pt idx="721">
                  <c:v>801.65262773795155</c:v>
                </c:pt>
                <c:pt idx="722">
                  <c:v>801.65262773795155</c:v>
                </c:pt>
                <c:pt idx="723">
                  <c:v>801.65262773795155</c:v>
                </c:pt>
                <c:pt idx="724">
                  <c:v>801.65262773795155</c:v>
                </c:pt>
                <c:pt idx="725">
                  <c:v>801.65262773795155</c:v>
                </c:pt>
                <c:pt idx="726">
                  <c:v>801.65262773795155</c:v>
                </c:pt>
                <c:pt idx="727">
                  <c:v>801.65262773795155</c:v>
                </c:pt>
                <c:pt idx="728">
                  <c:v>801.65262773795155</c:v>
                </c:pt>
                <c:pt idx="729">
                  <c:v>801.65262773795155</c:v>
                </c:pt>
                <c:pt idx="730">
                  <c:v>801.65262773795155</c:v>
                </c:pt>
                <c:pt idx="731">
                  <c:v>801.65262773795155</c:v>
                </c:pt>
                <c:pt idx="732">
                  <c:v>801.65262773795155</c:v>
                </c:pt>
                <c:pt idx="733">
                  <c:v>801.65262773795155</c:v>
                </c:pt>
                <c:pt idx="734">
                  <c:v>801.65262773795155</c:v>
                </c:pt>
                <c:pt idx="735">
                  <c:v>801.65262773795155</c:v>
                </c:pt>
                <c:pt idx="736">
                  <c:v>801.65262773795155</c:v>
                </c:pt>
                <c:pt idx="737">
                  <c:v>801.65262773795155</c:v>
                </c:pt>
                <c:pt idx="738">
                  <c:v>801.65262773795155</c:v>
                </c:pt>
                <c:pt idx="739">
                  <c:v>801.65262773795155</c:v>
                </c:pt>
                <c:pt idx="740">
                  <c:v>801.65262773795155</c:v>
                </c:pt>
                <c:pt idx="741">
                  <c:v>801.65262773795155</c:v>
                </c:pt>
                <c:pt idx="742">
                  <c:v>801.65262773795155</c:v>
                </c:pt>
                <c:pt idx="743">
                  <c:v>801.65262773795155</c:v>
                </c:pt>
                <c:pt idx="744">
                  <c:v>801.65262773795155</c:v>
                </c:pt>
                <c:pt idx="745">
                  <c:v>801.65262773795155</c:v>
                </c:pt>
                <c:pt idx="746">
                  <c:v>801.65262773795155</c:v>
                </c:pt>
                <c:pt idx="747">
                  <c:v>801.65262773795155</c:v>
                </c:pt>
                <c:pt idx="748">
                  <c:v>801.65262773795155</c:v>
                </c:pt>
                <c:pt idx="749">
                  <c:v>801.65262773795155</c:v>
                </c:pt>
                <c:pt idx="750">
                  <c:v>801.65262773795155</c:v>
                </c:pt>
                <c:pt idx="751">
                  <c:v>801.65262773795155</c:v>
                </c:pt>
                <c:pt idx="752">
                  <c:v>801.65262773795155</c:v>
                </c:pt>
                <c:pt idx="753">
                  <c:v>801.7616433884499</c:v>
                </c:pt>
                <c:pt idx="754">
                  <c:v>803.10039057091842</c:v>
                </c:pt>
                <c:pt idx="755">
                  <c:v>805.62597433840824</c:v>
                </c:pt>
                <c:pt idx="756">
                  <c:v>812.02830697009881</c:v>
                </c:pt>
                <c:pt idx="757">
                  <c:v>824.86605789068437</c:v>
                </c:pt>
                <c:pt idx="758">
                  <c:v>841.58764685361882</c:v>
                </c:pt>
                <c:pt idx="759">
                  <c:v>857.38054848439037</c:v>
                </c:pt>
                <c:pt idx="760">
                  <c:v>871.02727114269817</c:v>
                </c:pt>
                <c:pt idx="761">
                  <c:v>882.46602482241406</c:v>
                </c:pt>
                <c:pt idx="762">
                  <c:v>890.283807499369</c:v>
                </c:pt>
                <c:pt idx="763">
                  <c:v>894.24758965369358</c:v>
                </c:pt>
                <c:pt idx="764">
                  <c:v>894.66439737591577</c:v>
                </c:pt>
                <c:pt idx="765">
                  <c:v>894.66439737591577</c:v>
                </c:pt>
                <c:pt idx="766">
                  <c:v>894.66439737591577</c:v>
                </c:pt>
                <c:pt idx="767">
                  <c:v>894.66439737591577</c:v>
                </c:pt>
                <c:pt idx="768">
                  <c:v>894.66439737591577</c:v>
                </c:pt>
                <c:pt idx="769">
                  <c:v>894.66439737591577</c:v>
                </c:pt>
                <c:pt idx="770">
                  <c:v>894.66439737591577</c:v>
                </c:pt>
                <c:pt idx="771">
                  <c:v>894.66439737591577</c:v>
                </c:pt>
                <c:pt idx="772">
                  <c:v>894.66439737591577</c:v>
                </c:pt>
                <c:pt idx="773">
                  <c:v>894.66439737591577</c:v>
                </c:pt>
                <c:pt idx="774">
                  <c:v>894.66439737591577</c:v>
                </c:pt>
                <c:pt idx="775">
                  <c:v>894.66439737591577</c:v>
                </c:pt>
                <c:pt idx="776">
                  <c:v>894.66439737591577</c:v>
                </c:pt>
                <c:pt idx="777">
                  <c:v>894.66439737591577</c:v>
                </c:pt>
                <c:pt idx="778">
                  <c:v>894.66439737591577</c:v>
                </c:pt>
                <c:pt idx="779">
                  <c:v>894.66439737591577</c:v>
                </c:pt>
                <c:pt idx="780">
                  <c:v>894.66439737591577</c:v>
                </c:pt>
                <c:pt idx="781">
                  <c:v>894.66439737591577</c:v>
                </c:pt>
                <c:pt idx="782">
                  <c:v>894.66439737591577</c:v>
                </c:pt>
                <c:pt idx="783">
                  <c:v>894.66439737591577</c:v>
                </c:pt>
                <c:pt idx="784">
                  <c:v>894.66439737591577</c:v>
                </c:pt>
                <c:pt idx="785">
                  <c:v>894.66439737591577</c:v>
                </c:pt>
                <c:pt idx="786">
                  <c:v>894.66439737591577</c:v>
                </c:pt>
                <c:pt idx="787">
                  <c:v>894.66439737591577</c:v>
                </c:pt>
                <c:pt idx="788">
                  <c:v>894.66439737591577</c:v>
                </c:pt>
                <c:pt idx="789">
                  <c:v>894.66439737591577</c:v>
                </c:pt>
                <c:pt idx="790">
                  <c:v>894.66439737591577</c:v>
                </c:pt>
                <c:pt idx="791">
                  <c:v>894.66439737591577</c:v>
                </c:pt>
                <c:pt idx="792">
                  <c:v>894.66439737591577</c:v>
                </c:pt>
                <c:pt idx="793">
                  <c:v>898.0888744582204</c:v>
                </c:pt>
                <c:pt idx="794">
                  <c:v>912.2399931641263</c:v>
                </c:pt>
                <c:pt idx="795">
                  <c:v>934.6390132199997</c:v>
                </c:pt>
                <c:pt idx="796">
                  <c:v>959.43048078365769</c:v>
                </c:pt>
                <c:pt idx="797">
                  <c:v>980.31415885699528</c:v>
                </c:pt>
                <c:pt idx="798">
                  <c:v>993.46758385292867</c:v>
                </c:pt>
                <c:pt idx="799">
                  <c:v>998.59370016916137</c:v>
                </c:pt>
                <c:pt idx="800">
                  <c:v>998.59370016916137</c:v>
                </c:pt>
                <c:pt idx="801">
                  <c:v>998.59370016916137</c:v>
                </c:pt>
                <c:pt idx="802">
                  <c:v>998.59370016916137</c:v>
                </c:pt>
                <c:pt idx="803">
                  <c:v>998.59370016916137</c:v>
                </c:pt>
                <c:pt idx="804">
                  <c:v>998.59370016916137</c:v>
                </c:pt>
                <c:pt idx="805">
                  <c:v>998.59370016916137</c:v>
                </c:pt>
                <c:pt idx="806">
                  <c:v>998.59370016916137</c:v>
                </c:pt>
                <c:pt idx="807">
                  <c:v>998.59370016916137</c:v>
                </c:pt>
                <c:pt idx="808">
                  <c:v>999.87913389239623</c:v>
                </c:pt>
                <c:pt idx="809">
                  <c:v>1003.9820639004691</c:v>
                </c:pt>
                <c:pt idx="810">
                  <c:v>1010.7293237039639</c:v>
                </c:pt>
                <c:pt idx="811">
                  <c:v>1022.1808079296586</c:v>
                </c:pt>
                <c:pt idx="812">
                  <c:v>1036.5350769829602</c:v>
                </c:pt>
                <c:pt idx="813">
                  <c:v>1050.6617634553716</c:v>
                </c:pt>
                <c:pt idx="814">
                  <c:v>1064.0844636444313</c:v>
                </c:pt>
                <c:pt idx="815">
                  <c:v>1076.8389360928138</c:v>
                </c:pt>
                <c:pt idx="816">
                  <c:v>1087.6808077490673</c:v>
                </c:pt>
                <c:pt idx="817">
                  <c:v>1095.7675472631004</c:v>
                </c:pt>
                <c:pt idx="818">
                  <c:v>1099.4017762075446</c:v>
                </c:pt>
                <c:pt idx="819">
                  <c:v>1099.4017762075446</c:v>
                </c:pt>
                <c:pt idx="820">
                  <c:v>1099.4017762075446</c:v>
                </c:pt>
                <c:pt idx="821">
                  <c:v>1099.4017762075446</c:v>
                </c:pt>
                <c:pt idx="822">
                  <c:v>1099.4017762075446</c:v>
                </c:pt>
                <c:pt idx="823">
                  <c:v>1099.4017762075446</c:v>
                </c:pt>
                <c:pt idx="824">
                  <c:v>1099.4017762075446</c:v>
                </c:pt>
                <c:pt idx="825">
                  <c:v>1099.4017762075446</c:v>
                </c:pt>
                <c:pt idx="826">
                  <c:v>1099.4017762075446</c:v>
                </c:pt>
                <c:pt idx="827">
                  <c:v>1099.4017762075446</c:v>
                </c:pt>
                <c:pt idx="828">
                  <c:v>1099.4017762075446</c:v>
                </c:pt>
                <c:pt idx="829">
                  <c:v>1099.4017762075446</c:v>
                </c:pt>
                <c:pt idx="830">
                  <c:v>1099.4017762075446</c:v>
                </c:pt>
                <c:pt idx="831">
                  <c:v>1099.4017762075446</c:v>
                </c:pt>
                <c:pt idx="832">
                  <c:v>1099.4017762075446</c:v>
                </c:pt>
                <c:pt idx="833">
                  <c:v>1099.4017762075446</c:v>
                </c:pt>
                <c:pt idx="834">
                  <c:v>1099.4017762075446</c:v>
                </c:pt>
                <c:pt idx="835">
                  <c:v>1099.4017762075446</c:v>
                </c:pt>
                <c:pt idx="836">
                  <c:v>1099.4017762075446</c:v>
                </c:pt>
                <c:pt idx="837">
                  <c:v>1099.4017762075446</c:v>
                </c:pt>
                <c:pt idx="838">
                  <c:v>1099.4017762075446</c:v>
                </c:pt>
                <c:pt idx="839">
                  <c:v>1099.4017762075446</c:v>
                </c:pt>
                <c:pt idx="840">
                  <c:v>1099.4017762075446</c:v>
                </c:pt>
                <c:pt idx="841">
                  <c:v>1099.4017762075446</c:v>
                </c:pt>
                <c:pt idx="842">
                  <c:v>1099.4017762075446</c:v>
                </c:pt>
                <c:pt idx="843">
                  <c:v>1099.4017762075446</c:v>
                </c:pt>
                <c:pt idx="844">
                  <c:v>1099.4017762075446</c:v>
                </c:pt>
                <c:pt idx="845">
                  <c:v>1099.4017762075446</c:v>
                </c:pt>
                <c:pt idx="846">
                  <c:v>1099.4017762075446</c:v>
                </c:pt>
                <c:pt idx="847">
                  <c:v>1099.4017762075446</c:v>
                </c:pt>
                <c:pt idx="848">
                  <c:v>1099.4017762075446</c:v>
                </c:pt>
                <c:pt idx="849">
                  <c:v>1099.4017762075446</c:v>
                </c:pt>
                <c:pt idx="850">
                  <c:v>1099.4017762075446</c:v>
                </c:pt>
                <c:pt idx="851">
                  <c:v>1099.4017762075446</c:v>
                </c:pt>
                <c:pt idx="852">
                  <c:v>1099.4017762075446</c:v>
                </c:pt>
                <c:pt idx="853">
                  <c:v>1099.4017762075446</c:v>
                </c:pt>
                <c:pt idx="854">
                  <c:v>1099.4017762075446</c:v>
                </c:pt>
                <c:pt idx="855">
                  <c:v>1099.4017762075446</c:v>
                </c:pt>
                <c:pt idx="856">
                  <c:v>1099.4017762075446</c:v>
                </c:pt>
                <c:pt idx="857">
                  <c:v>1099.4017762075446</c:v>
                </c:pt>
                <c:pt idx="858">
                  <c:v>1099.4017762075446</c:v>
                </c:pt>
                <c:pt idx="859">
                  <c:v>1099.4017762075446</c:v>
                </c:pt>
                <c:pt idx="860">
                  <c:v>1099.4017762075446</c:v>
                </c:pt>
                <c:pt idx="861">
                  <c:v>1099.4017762075446</c:v>
                </c:pt>
                <c:pt idx="862">
                  <c:v>1099.4017762075446</c:v>
                </c:pt>
                <c:pt idx="863">
                  <c:v>1099.4017762075446</c:v>
                </c:pt>
                <c:pt idx="864">
                  <c:v>1099.4017762075446</c:v>
                </c:pt>
                <c:pt idx="865">
                  <c:v>1099.4017762075446</c:v>
                </c:pt>
                <c:pt idx="866">
                  <c:v>1099.4017762075446</c:v>
                </c:pt>
                <c:pt idx="867">
                  <c:v>1099.4017762075446</c:v>
                </c:pt>
                <c:pt idx="868">
                  <c:v>1099.4017762075446</c:v>
                </c:pt>
                <c:pt idx="869">
                  <c:v>1099.4017762075446</c:v>
                </c:pt>
                <c:pt idx="870">
                  <c:v>1099.4017762075446</c:v>
                </c:pt>
                <c:pt idx="871">
                  <c:v>1099.4017762075446</c:v>
                </c:pt>
                <c:pt idx="872">
                  <c:v>1099.4017762075446</c:v>
                </c:pt>
                <c:pt idx="873">
                  <c:v>1099.4017762075446</c:v>
                </c:pt>
                <c:pt idx="874">
                  <c:v>1099.4017762075446</c:v>
                </c:pt>
                <c:pt idx="875">
                  <c:v>1101.1335781712951</c:v>
                </c:pt>
                <c:pt idx="876">
                  <c:v>1104.7380571831554</c:v>
                </c:pt>
                <c:pt idx="877">
                  <c:v>1107.3236588148136</c:v>
                </c:pt>
                <c:pt idx="878">
                  <c:v>1107.3236588148136</c:v>
                </c:pt>
                <c:pt idx="879">
                  <c:v>1107.3236588148136</c:v>
                </c:pt>
                <c:pt idx="880">
                  <c:v>1107.3236588148136</c:v>
                </c:pt>
                <c:pt idx="881">
                  <c:v>1108.9715127951376</c:v>
                </c:pt>
                <c:pt idx="882">
                  <c:v>1108.9715127951376</c:v>
                </c:pt>
                <c:pt idx="883">
                  <c:v>1108.9715127951376</c:v>
                </c:pt>
                <c:pt idx="884">
                  <c:v>1108.9715127951376</c:v>
                </c:pt>
                <c:pt idx="885">
                  <c:v>1108.9715127951376</c:v>
                </c:pt>
                <c:pt idx="886">
                  <c:v>1108.9715127951376</c:v>
                </c:pt>
                <c:pt idx="887">
                  <c:v>1108.9715127951376</c:v>
                </c:pt>
                <c:pt idx="888">
                  <c:v>1108.9715127951376</c:v>
                </c:pt>
                <c:pt idx="889">
                  <c:v>1108.9715127951376</c:v>
                </c:pt>
                <c:pt idx="890">
                  <c:v>1108.9715127951376</c:v>
                </c:pt>
                <c:pt idx="891">
                  <c:v>1110.36549841998</c:v>
                </c:pt>
                <c:pt idx="892">
                  <c:v>1113.7808858488122</c:v>
                </c:pt>
                <c:pt idx="893">
                  <c:v>1117.5370327488124</c:v>
                </c:pt>
                <c:pt idx="894">
                  <c:v>1120.0380625080716</c:v>
                </c:pt>
                <c:pt idx="895">
                  <c:v>1120.3883474657619</c:v>
                </c:pt>
                <c:pt idx="896">
                  <c:v>1120.3883474657619</c:v>
                </c:pt>
                <c:pt idx="897">
                  <c:v>1120.3883474657619</c:v>
                </c:pt>
                <c:pt idx="898">
                  <c:v>1120.3883474657619</c:v>
                </c:pt>
                <c:pt idx="899">
                  <c:v>1120.3883474657619</c:v>
                </c:pt>
                <c:pt idx="900">
                  <c:v>1120.3883474657619</c:v>
                </c:pt>
                <c:pt idx="901">
                  <c:v>1121.7335645877238</c:v>
                </c:pt>
                <c:pt idx="902">
                  <c:v>1136.4374573287823</c:v>
                </c:pt>
                <c:pt idx="903">
                  <c:v>1161.2289248924405</c:v>
                </c:pt>
                <c:pt idx="904">
                  <c:v>1182.1126029657783</c:v>
                </c:pt>
                <c:pt idx="905">
                  <c:v>1195.2660279617116</c:v>
                </c:pt>
                <c:pt idx="906">
                  <c:v>1200.3921442779442</c:v>
                </c:pt>
                <c:pt idx="907">
                  <c:v>1200.3921442779442</c:v>
                </c:pt>
                <c:pt idx="908">
                  <c:v>1200.3921442779442</c:v>
                </c:pt>
                <c:pt idx="909">
                  <c:v>1200.3921442779442</c:v>
                </c:pt>
                <c:pt idx="910">
                  <c:v>1200.3921442779442</c:v>
                </c:pt>
                <c:pt idx="911">
                  <c:v>1200.3921442779442</c:v>
                </c:pt>
                <c:pt idx="912">
                  <c:v>1200.3921442779442</c:v>
                </c:pt>
                <c:pt idx="913">
                  <c:v>1200.3921442779442</c:v>
                </c:pt>
                <c:pt idx="914">
                  <c:v>1200.3921442779442</c:v>
                </c:pt>
                <c:pt idx="915">
                  <c:v>1200.3921442779442</c:v>
                </c:pt>
                <c:pt idx="916">
                  <c:v>1200.3921442779442</c:v>
                </c:pt>
                <c:pt idx="917">
                  <c:v>1200.3921442779442</c:v>
                </c:pt>
                <c:pt idx="918">
                  <c:v>1200.3921442779442</c:v>
                </c:pt>
                <c:pt idx="919">
                  <c:v>1200.3921442779442</c:v>
                </c:pt>
                <c:pt idx="920">
                  <c:v>1200.3921442779442</c:v>
                </c:pt>
                <c:pt idx="921">
                  <c:v>1200.3921442779442</c:v>
                </c:pt>
                <c:pt idx="922">
                  <c:v>1200.3921442779442</c:v>
                </c:pt>
                <c:pt idx="923">
                  <c:v>1200.3921442779442</c:v>
                </c:pt>
                <c:pt idx="924">
                  <c:v>1200.3921442779442</c:v>
                </c:pt>
                <c:pt idx="925">
                  <c:v>1203.516802344865</c:v>
                </c:pt>
                <c:pt idx="926">
                  <c:v>1205.7266170920004</c:v>
                </c:pt>
                <c:pt idx="927">
                  <c:v>1205.8019555755395</c:v>
                </c:pt>
                <c:pt idx="928">
                  <c:v>1205.8019555755395</c:v>
                </c:pt>
                <c:pt idx="929">
                  <c:v>1205.8019555755395</c:v>
                </c:pt>
                <c:pt idx="930">
                  <c:v>1205.8019555755395</c:v>
                </c:pt>
                <c:pt idx="931">
                  <c:v>1205.8019555755395</c:v>
                </c:pt>
                <c:pt idx="932">
                  <c:v>1205.8019555755395</c:v>
                </c:pt>
                <c:pt idx="933">
                  <c:v>1205.8019555755395</c:v>
                </c:pt>
                <c:pt idx="934">
                  <c:v>1207.5112093207813</c:v>
                </c:pt>
                <c:pt idx="935">
                  <c:v>1209.5301229647662</c:v>
                </c:pt>
                <c:pt idx="936">
                  <c:v>1210.1593125775491</c:v>
                </c:pt>
                <c:pt idx="937">
                  <c:v>1210.1593125775491</c:v>
                </c:pt>
                <c:pt idx="938">
                  <c:v>1210.1593125775491</c:v>
                </c:pt>
                <c:pt idx="939">
                  <c:v>1210.1593125775491</c:v>
                </c:pt>
                <c:pt idx="940">
                  <c:v>1210.1593125775491</c:v>
                </c:pt>
                <c:pt idx="941">
                  <c:v>1210.1593125775491</c:v>
                </c:pt>
                <c:pt idx="942">
                  <c:v>1210.1593125775491</c:v>
                </c:pt>
                <c:pt idx="943">
                  <c:v>1210.1593125775491</c:v>
                </c:pt>
                <c:pt idx="944">
                  <c:v>1210.1593125775491</c:v>
                </c:pt>
                <c:pt idx="945">
                  <c:v>1210.1593125775491</c:v>
                </c:pt>
                <c:pt idx="946">
                  <c:v>1210.1593125775491</c:v>
                </c:pt>
                <c:pt idx="947">
                  <c:v>1210.1593125775491</c:v>
                </c:pt>
                <c:pt idx="948">
                  <c:v>1210.1593125775491</c:v>
                </c:pt>
                <c:pt idx="949">
                  <c:v>1210.1593125775491</c:v>
                </c:pt>
                <c:pt idx="950">
                  <c:v>1210.1593125775491</c:v>
                </c:pt>
                <c:pt idx="951">
                  <c:v>1216.0331632149753</c:v>
                </c:pt>
                <c:pt idx="952">
                  <c:v>1230.3781098007807</c:v>
                </c:pt>
                <c:pt idx="953">
                  <c:v>1250.6734500085995</c:v>
                </c:pt>
                <c:pt idx="954">
                  <c:v>1271.0444187119986</c:v>
                </c:pt>
                <c:pt idx="955">
                  <c:v>1289.0354827265819</c:v>
                </c:pt>
                <c:pt idx="956">
                  <c:v>1304.5974640700579</c:v>
                </c:pt>
                <c:pt idx="957">
                  <c:v>1313.3730183573009</c:v>
                </c:pt>
                <c:pt idx="958">
                  <c:v>1313.7773706218488</c:v>
                </c:pt>
                <c:pt idx="959">
                  <c:v>1313.7773706218488</c:v>
                </c:pt>
                <c:pt idx="960">
                  <c:v>1313.7773706218488</c:v>
                </c:pt>
                <c:pt idx="961">
                  <c:v>1313.7773706218488</c:v>
                </c:pt>
                <c:pt idx="962">
                  <c:v>1313.7773706218488</c:v>
                </c:pt>
                <c:pt idx="963">
                  <c:v>1313.7773706218488</c:v>
                </c:pt>
                <c:pt idx="964">
                  <c:v>1313.7773706218488</c:v>
                </c:pt>
                <c:pt idx="965">
                  <c:v>1313.7773706218488</c:v>
                </c:pt>
                <c:pt idx="966">
                  <c:v>1313.7773706218488</c:v>
                </c:pt>
                <c:pt idx="967">
                  <c:v>1313.7773706218488</c:v>
                </c:pt>
                <c:pt idx="968">
                  <c:v>1313.7773706218488</c:v>
                </c:pt>
                <c:pt idx="969">
                  <c:v>1313.7949548832269</c:v>
                </c:pt>
                <c:pt idx="970">
                  <c:v>1317.1249357420072</c:v>
                </c:pt>
                <c:pt idx="971">
                  <c:v>1326.506128582748</c:v>
                </c:pt>
                <c:pt idx="972">
                  <c:v>1343.5611645111335</c:v>
                </c:pt>
                <c:pt idx="973">
                  <c:v>1362.8161018975782</c:v>
                </c:pt>
                <c:pt idx="974">
                  <c:v>1379.6670782796225</c:v>
                </c:pt>
                <c:pt idx="975">
                  <c:v>1394.0681681870294</c:v>
                </c:pt>
                <c:pt idx="976">
                  <c:v>1406.1027932498159</c:v>
                </c:pt>
                <c:pt idx="977">
                  <c:v>1413.6281459286711</c:v>
                </c:pt>
                <c:pt idx="978">
                  <c:v>1417.8188220685888</c:v>
                </c:pt>
                <c:pt idx="979">
                  <c:v>1420.7609422426631</c:v>
                </c:pt>
                <c:pt idx="980">
                  <c:v>1422.6733646110695</c:v>
                </c:pt>
                <c:pt idx="981">
                  <c:v>1423.8560758608635</c:v>
                </c:pt>
                <c:pt idx="982">
                  <c:v>1424.7537826275302</c:v>
                </c:pt>
                <c:pt idx="983">
                  <c:v>1425.6313136026617</c:v>
                </c:pt>
                <c:pt idx="984">
                  <c:v>1426.2058281491636</c:v>
                </c:pt>
                <c:pt idx="985">
                  <c:v>1426.3379543851622</c:v>
                </c:pt>
                <c:pt idx="986">
                  <c:v>1426.3379543851622</c:v>
                </c:pt>
                <c:pt idx="987">
                  <c:v>1426.3379543851622</c:v>
                </c:pt>
                <c:pt idx="988">
                  <c:v>1426.3379543851622</c:v>
                </c:pt>
                <c:pt idx="989">
                  <c:v>1426.3379543851622</c:v>
                </c:pt>
                <c:pt idx="990">
                  <c:v>1426.3379543851622</c:v>
                </c:pt>
                <c:pt idx="991">
                  <c:v>1426.3379543851622</c:v>
                </c:pt>
                <c:pt idx="992">
                  <c:v>1426.3379543851622</c:v>
                </c:pt>
                <c:pt idx="993">
                  <c:v>1426.3379543851622</c:v>
                </c:pt>
                <c:pt idx="994">
                  <c:v>1426.3379543851622</c:v>
                </c:pt>
                <c:pt idx="995">
                  <c:v>1426.3379543851622</c:v>
                </c:pt>
                <c:pt idx="996">
                  <c:v>1426.3379543851622</c:v>
                </c:pt>
                <c:pt idx="997">
                  <c:v>1426.3379543851622</c:v>
                </c:pt>
                <c:pt idx="998">
                  <c:v>1426.3379543851622</c:v>
                </c:pt>
                <c:pt idx="999">
                  <c:v>1426.3379543851622</c:v>
                </c:pt>
                <c:pt idx="1000">
                  <c:v>1426.3379543851622</c:v>
                </c:pt>
                <c:pt idx="1001">
                  <c:v>1426.3379543851622</c:v>
                </c:pt>
                <c:pt idx="1002">
                  <c:v>1426.3379543851622</c:v>
                </c:pt>
                <c:pt idx="1003">
                  <c:v>1426.3379543851622</c:v>
                </c:pt>
                <c:pt idx="1004">
                  <c:v>1426.3379543851622</c:v>
                </c:pt>
                <c:pt idx="1005">
                  <c:v>1426.3379543851622</c:v>
                </c:pt>
                <c:pt idx="1006">
                  <c:v>1426.3379543851622</c:v>
                </c:pt>
                <c:pt idx="1007">
                  <c:v>1426.3379543851622</c:v>
                </c:pt>
                <c:pt idx="1008">
                  <c:v>1426.3379543851622</c:v>
                </c:pt>
                <c:pt idx="1009">
                  <c:v>1426.3379543851622</c:v>
                </c:pt>
                <c:pt idx="1010">
                  <c:v>1426.3379543851622</c:v>
                </c:pt>
                <c:pt idx="1011">
                  <c:v>1426.3379543851622</c:v>
                </c:pt>
                <c:pt idx="1012">
                  <c:v>1426.3379543851622</c:v>
                </c:pt>
                <c:pt idx="1013">
                  <c:v>1426.3379543851622</c:v>
                </c:pt>
                <c:pt idx="1014">
                  <c:v>1426.3379543851622</c:v>
                </c:pt>
                <c:pt idx="1015">
                  <c:v>1426.3379543851622</c:v>
                </c:pt>
                <c:pt idx="1016">
                  <c:v>1426.3379543851622</c:v>
                </c:pt>
                <c:pt idx="1017">
                  <c:v>1426.3379543851622</c:v>
                </c:pt>
                <c:pt idx="1018">
                  <c:v>1426.3379543851622</c:v>
                </c:pt>
                <c:pt idx="1019">
                  <c:v>1426.3379543851622</c:v>
                </c:pt>
                <c:pt idx="1020">
                  <c:v>1426.3379543851622</c:v>
                </c:pt>
                <c:pt idx="1021">
                  <c:v>1426.3379543851622</c:v>
                </c:pt>
                <c:pt idx="1022">
                  <c:v>1426.3379543851622</c:v>
                </c:pt>
                <c:pt idx="1023">
                  <c:v>1426.3379543851622</c:v>
                </c:pt>
                <c:pt idx="1024">
                  <c:v>1426.3379543851622</c:v>
                </c:pt>
                <c:pt idx="1025">
                  <c:v>1426.3379543851622</c:v>
                </c:pt>
                <c:pt idx="1026">
                  <c:v>1426.3379543851622</c:v>
                </c:pt>
                <c:pt idx="1027">
                  <c:v>1426.3379543851622</c:v>
                </c:pt>
                <c:pt idx="1028">
                  <c:v>1426.3379543851622</c:v>
                </c:pt>
                <c:pt idx="1029">
                  <c:v>1426.3379543851622</c:v>
                </c:pt>
                <c:pt idx="1030">
                  <c:v>1426.3379543851622</c:v>
                </c:pt>
                <c:pt idx="1031">
                  <c:v>1426.3379543851622</c:v>
                </c:pt>
                <c:pt idx="1032">
                  <c:v>1426.3379543851622</c:v>
                </c:pt>
                <c:pt idx="1033">
                  <c:v>1426.3379543851622</c:v>
                </c:pt>
                <c:pt idx="1034">
                  <c:v>1426.3379543851622</c:v>
                </c:pt>
                <c:pt idx="1035">
                  <c:v>1426.3379543851622</c:v>
                </c:pt>
                <c:pt idx="1036">
                  <c:v>1426.3379543851622</c:v>
                </c:pt>
                <c:pt idx="1037">
                  <c:v>1426.3379543851622</c:v>
                </c:pt>
                <c:pt idx="1038">
                  <c:v>1426.3379543851622</c:v>
                </c:pt>
                <c:pt idx="1039">
                  <c:v>1426.3379543851622</c:v>
                </c:pt>
                <c:pt idx="1040">
                  <c:v>1426.3379543851622</c:v>
                </c:pt>
                <c:pt idx="1041">
                  <c:v>1426.3379543851622</c:v>
                </c:pt>
                <c:pt idx="1042">
                  <c:v>1426.3379543851622</c:v>
                </c:pt>
                <c:pt idx="1043">
                  <c:v>1426.3379543851622</c:v>
                </c:pt>
                <c:pt idx="1044">
                  <c:v>1426.3379543851622</c:v>
                </c:pt>
                <c:pt idx="1045">
                  <c:v>1426.3379543851622</c:v>
                </c:pt>
                <c:pt idx="1046">
                  <c:v>1426.3379543851622</c:v>
                </c:pt>
                <c:pt idx="1047">
                  <c:v>1426.3379543851622</c:v>
                </c:pt>
                <c:pt idx="1048">
                  <c:v>1426.3379543851622</c:v>
                </c:pt>
                <c:pt idx="1049">
                  <c:v>1426.3379543851622</c:v>
                </c:pt>
                <c:pt idx="1050">
                  <c:v>1429.4419164861813</c:v>
                </c:pt>
                <c:pt idx="1051">
                  <c:v>1435.2802493085483</c:v>
                </c:pt>
                <c:pt idx="1052">
                  <c:v>1442.6645068340626</c:v>
                </c:pt>
                <c:pt idx="1053">
                  <c:v>1451.6236261203767</c:v>
                </c:pt>
                <c:pt idx="1054">
                  <c:v>1462.7506660076453</c:v>
                </c:pt>
                <c:pt idx="1055">
                  <c:v>1476.2767629431551</c:v>
                </c:pt>
                <c:pt idx="1056">
                  <c:v>1491.6633027764885</c:v>
                </c:pt>
                <c:pt idx="1057">
                  <c:v>1506.390348774652</c:v>
                </c:pt>
                <c:pt idx="1058">
                  <c:v>1517.4999392562622</c:v>
                </c:pt>
                <c:pt idx="1059">
                  <c:v>1525.6770410514021</c:v>
                </c:pt>
                <c:pt idx="1060">
                  <c:v>1531.2899776962354</c:v>
                </c:pt>
                <c:pt idx="1061">
                  <c:v>1533.8775371948211</c:v>
                </c:pt>
                <c:pt idx="1062">
                  <c:v>1534.1753634355618</c:v>
                </c:pt>
                <c:pt idx="1063">
                  <c:v>1534.1753634355618</c:v>
                </c:pt>
                <c:pt idx="1064">
                  <c:v>1534.1753634355618</c:v>
                </c:pt>
                <c:pt idx="1065">
                  <c:v>1534.1753634355618</c:v>
                </c:pt>
                <c:pt idx="1066">
                  <c:v>1534.1753634355618</c:v>
                </c:pt>
                <c:pt idx="1067">
                  <c:v>1534.1753634355618</c:v>
                </c:pt>
                <c:pt idx="1068">
                  <c:v>1534.1753634355618</c:v>
                </c:pt>
                <c:pt idx="1069">
                  <c:v>1534.1753634355618</c:v>
                </c:pt>
                <c:pt idx="1070">
                  <c:v>1534.1753634355618</c:v>
                </c:pt>
                <c:pt idx="1071">
                  <c:v>1534.1753634355618</c:v>
                </c:pt>
                <c:pt idx="1072">
                  <c:v>1534.1753634355618</c:v>
                </c:pt>
                <c:pt idx="1073">
                  <c:v>1534.1753634355618</c:v>
                </c:pt>
                <c:pt idx="1074">
                  <c:v>1534.1753634355618</c:v>
                </c:pt>
                <c:pt idx="1075">
                  <c:v>1534.1753634355618</c:v>
                </c:pt>
                <c:pt idx="1076">
                  <c:v>1534.1753634355618</c:v>
                </c:pt>
                <c:pt idx="1077">
                  <c:v>1534.1753634355618</c:v>
                </c:pt>
                <c:pt idx="1078">
                  <c:v>1534.1753634355618</c:v>
                </c:pt>
                <c:pt idx="1079">
                  <c:v>1534.1753634355618</c:v>
                </c:pt>
                <c:pt idx="1080">
                  <c:v>1534.1753634355618</c:v>
                </c:pt>
                <c:pt idx="1081">
                  <c:v>1534.1753634355618</c:v>
                </c:pt>
                <c:pt idx="1082">
                  <c:v>1534.1753634355618</c:v>
                </c:pt>
                <c:pt idx="1083">
                  <c:v>1536.3902099806203</c:v>
                </c:pt>
                <c:pt idx="1084">
                  <c:v>1541.9622442322116</c:v>
                </c:pt>
                <c:pt idx="1085">
                  <c:v>1544.8300710224346</c:v>
                </c:pt>
                <c:pt idx="1086">
                  <c:v>1544.8300710224346</c:v>
                </c:pt>
                <c:pt idx="1087">
                  <c:v>1544.8300710224346</c:v>
                </c:pt>
                <c:pt idx="1088">
                  <c:v>1544.8300710224346</c:v>
                </c:pt>
                <c:pt idx="1089">
                  <c:v>1544.8300710224346</c:v>
                </c:pt>
                <c:pt idx="1090">
                  <c:v>1544.8300710224346</c:v>
                </c:pt>
                <c:pt idx="1091">
                  <c:v>1544.8300710224346</c:v>
                </c:pt>
                <c:pt idx="1092">
                  <c:v>1544.8300710224346</c:v>
                </c:pt>
                <c:pt idx="1093">
                  <c:v>1544.8300710224346</c:v>
                </c:pt>
                <c:pt idx="1094">
                  <c:v>1544.8300710224346</c:v>
                </c:pt>
                <c:pt idx="1095">
                  <c:v>1544.8300710224346</c:v>
                </c:pt>
                <c:pt idx="1096">
                  <c:v>1544.8300710224346</c:v>
                </c:pt>
                <c:pt idx="1097">
                  <c:v>1544.8300710224346</c:v>
                </c:pt>
                <c:pt idx="1098">
                  <c:v>1545.444567428958</c:v>
                </c:pt>
                <c:pt idx="1099">
                  <c:v>1551.0617470354423</c:v>
                </c:pt>
                <c:pt idx="1100">
                  <c:v>1557.2106154402165</c:v>
                </c:pt>
                <c:pt idx="1101">
                  <c:v>1558.9125927015175</c:v>
                </c:pt>
                <c:pt idx="1102">
                  <c:v>1558.9125927015175</c:v>
                </c:pt>
                <c:pt idx="1103">
                  <c:v>1558.9125927015175</c:v>
                </c:pt>
                <c:pt idx="1104">
                  <c:v>1558.9125927015175</c:v>
                </c:pt>
                <c:pt idx="1105">
                  <c:v>1558.9125927015175</c:v>
                </c:pt>
                <c:pt idx="1106">
                  <c:v>1558.9125927015175</c:v>
                </c:pt>
                <c:pt idx="1107">
                  <c:v>1558.9125927015175</c:v>
                </c:pt>
                <c:pt idx="1108">
                  <c:v>1558.9125927015175</c:v>
                </c:pt>
                <c:pt idx="1109">
                  <c:v>1562.0455304660654</c:v>
                </c:pt>
                <c:pt idx="1110">
                  <c:v>1564.8871883940492</c:v>
                </c:pt>
                <c:pt idx="1111">
                  <c:v>1564.8871883940492</c:v>
                </c:pt>
                <c:pt idx="1112">
                  <c:v>1564.8871883940492</c:v>
                </c:pt>
                <c:pt idx="1113">
                  <c:v>1564.8871883940492</c:v>
                </c:pt>
                <c:pt idx="1114">
                  <c:v>1564.8871883940492</c:v>
                </c:pt>
                <c:pt idx="1115">
                  <c:v>1564.8871883940492</c:v>
                </c:pt>
                <c:pt idx="1116">
                  <c:v>1564.8871883940492</c:v>
                </c:pt>
                <c:pt idx="1117">
                  <c:v>1564.8871883940492</c:v>
                </c:pt>
                <c:pt idx="1118">
                  <c:v>1565.145775976775</c:v>
                </c:pt>
                <c:pt idx="1119">
                  <c:v>1568.1874399147089</c:v>
                </c:pt>
                <c:pt idx="1120">
                  <c:v>1569.6008616958145</c:v>
                </c:pt>
                <c:pt idx="1121">
                  <c:v>1569.6008616958145</c:v>
                </c:pt>
                <c:pt idx="1122">
                  <c:v>1569.6008616958145</c:v>
                </c:pt>
                <c:pt idx="1123">
                  <c:v>1573.0345616486661</c:v>
                </c:pt>
                <c:pt idx="1124">
                  <c:v>1583.0642354235629</c:v>
                </c:pt>
                <c:pt idx="1125">
                  <c:v>1601.1707427172259</c:v>
                </c:pt>
                <c:pt idx="1126">
                  <c:v>1624.7902222665316</c:v>
                </c:pt>
                <c:pt idx="1127">
                  <c:v>1648.3887517818825</c:v>
                </c:pt>
                <c:pt idx="1128">
                  <c:v>1669.2394113839387</c:v>
                </c:pt>
                <c:pt idx="1129">
                  <c:v>1685.0889374346555</c:v>
                </c:pt>
                <c:pt idx="1130">
                  <c:v>1696.2497933395671</c:v>
                </c:pt>
                <c:pt idx="1131">
                  <c:v>1705.1463042718424</c:v>
                </c:pt>
                <c:pt idx="1132">
                  <c:v>1713.1015185220222</c:v>
                </c:pt>
                <c:pt idx="1133">
                  <c:v>1720.8988956849591</c:v>
                </c:pt>
                <c:pt idx="1134">
                  <c:v>1728.1287864921865</c:v>
                </c:pt>
                <c:pt idx="1135">
                  <c:v>1733.7690171381482</c:v>
                </c:pt>
                <c:pt idx="1136">
                  <c:v>1736.9865418907875</c:v>
                </c:pt>
                <c:pt idx="1137">
                  <c:v>1737.9201459410701</c:v>
                </c:pt>
                <c:pt idx="1138">
                  <c:v>1737.9201459410701</c:v>
                </c:pt>
                <c:pt idx="1139">
                  <c:v>1737.9201459410701</c:v>
                </c:pt>
                <c:pt idx="1140">
                  <c:v>1737.9201459410701</c:v>
                </c:pt>
                <c:pt idx="1141">
                  <c:v>1737.9201459410701</c:v>
                </c:pt>
                <c:pt idx="1142">
                  <c:v>1737.9201459410701</c:v>
                </c:pt>
                <c:pt idx="1143">
                  <c:v>1737.9201459410701</c:v>
                </c:pt>
                <c:pt idx="1144">
                  <c:v>1737.9201459410701</c:v>
                </c:pt>
                <c:pt idx="1145">
                  <c:v>1737.9201459410701</c:v>
                </c:pt>
                <c:pt idx="1146">
                  <c:v>1738.9372687875721</c:v>
                </c:pt>
                <c:pt idx="1147">
                  <c:v>1746.3003323400051</c:v>
                </c:pt>
                <c:pt idx="1148">
                  <c:v>1753.2667361374597</c:v>
                </c:pt>
                <c:pt idx="1149">
                  <c:v>1756.4092776798216</c:v>
                </c:pt>
                <c:pt idx="1150">
                  <c:v>1757.004557624266</c:v>
                </c:pt>
                <c:pt idx="1151">
                  <c:v>1757.004557624266</c:v>
                </c:pt>
                <c:pt idx="1152">
                  <c:v>1757.004557624266</c:v>
                </c:pt>
                <c:pt idx="1153">
                  <c:v>1757.004557624266</c:v>
                </c:pt>
                <c:pt idx="1154">
                  <c:v>1757.004557624266</c:v>
                </c:pt>
                <c:pt idx="1155">
                  <c:v>1757.004557624266</c:v>
                </c:pt>
                <c:pt idx="1156">
                  <c:v>1757.004557624266</c:v>
                </c:pt>
                <c:pt idx="1157">
                  <c:v>1757.004557624266</c:v>
                </c:pt>
                <c:pt idx="1158">
                  <c:v>1757.004557624266</c:v>
                </c:pt>
                <c:pt idx="1159">
                  <c:v>1757.004557624266</c:v>
                </c:pt>
                <c:pt idx="1160">
                  <c:v>1757.004557624266</c:v>
                </c:pt>
                <c:pt idx="1161">
                  <c:v>1757.004557624266</c:v>
                </c:pt>
                <c:pt idx="1162">
                  <c:v>1757.004557624266</c:v>
                </c:pt>
                <c:pt idx="1163">
                  <c:v>1757.004557624266</c:v>
                </c:pt>
                <c:pt idx="1164">
                  <c:v>1757.004557624266</c:v>
                </c:pt>
                <c:pt idx="1165">
                  <c:v>1757.004557624266</c:v>
                </c:pt>
                <c:pt idx="1166">
                  <c:v>1757.004557624266</c:v>
                </c:pt>
                <c:pt idx="1167">
                  <c:v>1757.004557624266</c:v>
                </c:pt>
                <c:pt idx="1168">
                  <c:v>1757.004557624266</c:v>
                </c:pt>
                <c:pt idx="1169">
                  <c:v>1757.004557624266</c:v>
                </c:pt>
                <c:pt idx="1170">
                  <c:v>1757.004557624266</c:v>
                </c:pt>
                <c:pt idx="1171">
                  <c:v>1757.004557624266</c:v>
                </c:pt>
                <c:pt idx="1172">
                  <c:v>1757.004557624266</c:v>
                </c:pt>
                <c:pt idx="1173">
                  <c:v>1757.004557624266</c:v>
                </c:pt>
                <c:pt idx="1174">
                  <c:v>1757.004557624266</c:v>
                </c:pt>
                <c:pt idx="1175">
                  <c:v>1757.004557624266</c:v>
                </c:pt>
                <c:pt idx="1176">
                  <c:v>1757.004557624266</c:v>
                </c:pt>
                <c:pt idx="1177">
                  <c:v>1757.004557624266</c:v>
                </c:pt>
                <c:pt idx="1178">
                  <c:v>1757.004557624266</c:v>
                </c:pt>
                <c:pt idx="1179">
                  <c:v>1757.004557624266</c:v>
                </c:pt>
                <c:pt idx="1180">
                  <c:v>1757.004557624266</c:v>
                </c:pt>
                <c:pt idx="1181">
                  <c:v>1757.004557624266</c:v>
                </c:pt>
                <c:pt idx="1182">
                  <c:v>1757.004557624266</c:v>
                </c:pt>
                <c:pt idx="1183">
                  <c:v>1757.004557624266</c:v>
                </c:pt>
                <c:pt idx="1184">
                  <c:v>1757.004557624266</c:v>
                </c:pt>
                <c:pt idx="1185">
                  <c:v>1757.004557624266</c:v>
                </c:pt>
                <c:pt idx="1186">
                  <c:v>1757.004557624266</c:v>
                </c:pt>
                <c:pt idx="1187">
                  <c:v>1757.004557624266</c:v>
                </c:pt>
                <c:pt idx="1188">
                  <c:v>1757.004557624266</c:v>
                </c:pt>
                <c:pt idx="1189">
                  <c:v>1757.004557624266</c:v>
                </c:pt>
                <c:pt idx="1190">
                  <c:v>1757.004557624266</c:v>
                </c:pt>
                <c:pt idx="1191">
                  <c:v>1757.004557624266</c:v>
                </c:pt>
                <c:pt idx="1192">
                  <c:v>1757.004557624266</c:v>
                </c:pt>
                <c:pt idx="1193">
                  <c:v>1757.004557624266</c:v>
                </c:pt>
                <c:pt idx="1194">
                  <c:v>1757.004557624266</c:v>
                </c:pt>
                <c:pt idx="1195">
                  <c:v>1757.004557624266</c:v>
                </c:pt>
                <c:pt idx="1196">
                  <c:v>1757.004557624266</c:v>
                </c:pt>
                <c:pt idx="1197">
                  <c:v>1757.004557624266</c:v>
                </c:pt>
                <c:pt idx="1198">
                  <c:v>1757.004557624266</c:v>
                </c:pt>
                <c:pt idx="1199">
                  <c:v>1757.004557624266</c:v>
                </c:pt>
                <c:pt idx="1200">
                  <c:v>1757.004557624266</c:v>
                </c:pt>
                <c:pt idx="1201">
                  <c:v>1757.004557624266</c:v>
                </c:pt>
                <c:pt idx="1202">
                  <c:v>1757.004557624266</c:v>
                </c:pt>
                <c:pt idx="1203">
                  <c:v>1757.004557624266</c:v>
                </c:pt>
                <c:pt idx="1204">
                  <c:v>1757.004557624266</c:v>
                </c:pt>
                <c:pt idx="1205">
                  <c:v>1757.004557624266</c:v>
                </c:pt>
                <c:pt idx="1206">
                  <c:v>1757.004557624266</c:v>
                </c:pt>
                <c:pt idx="1207">
                  <c:v>1757.004557624266</c:v>
                </c:pt>
                <c:pt idx="1208">
                  <c:v>1757.004557624266</c:v>
                </c:pt>
                <c:pt idx="1209">
                  <c:v>1757.004557624266</c:v>
                </c:pt>
                <c:pt idx="1210">
                  <c:v>1757.004557624266</c:v>
                </c:pt>
                <c:pt idx="1211">
                  <c:v>1757.004557624266</c:v>
                </c:pt>
                <c:pt idx="1212">
                  <c:v>1757.004557624266</c:v>
                </c:pt>
                <c:pt idx="1213">
                  <c:v>1757.004557624266</c:v>
                </c:pt>
                <c:pt idx="1214">
                  <c:v>1757.004557624266</c:v>
                </c:pt>
                <c:pt idx="1215">
                  <c:v>1757.004557624266</c:v>
                </c:pt>
                <c:pt idx="1216">
                  <c:v>1757.004557624266</c:v>
                </c:pt>
                <c:pt idx="1217">
                  <c:v>1757.004557624266</c:v>
                </c:pt>
                <c:pt idx="1218">
                  <c:v>1757.004557624266</c:v>
                </c:pt>
                <c:pt idx="1219">
                  <c:v>1757.004557624266</c:v>
                </c:pt>
                <c:pt idx="1220">
                  <c:v>1757.004557624266</c:v>
                </c:pt>
                <c:pt idx="1221">
                  <c:v>1757.004557624266</c:v>
                </c:pt>
                <c:pt idx="1222">
                  <c:v>1757.004557624266</c:v>
                </c:pt>
                <c:pt idx="1223">
                  <c:v>1757.004557624266</c:v>
                </c:pt>
                <c:pt idx="1224">
                  <c:v>1757.004557624266</c:v>
                </c:pt>
                <c:pt idx="1225">
                  <c:v>1757.004557624266</c:v>
                </c:pt>
                <c:pt idx="1226">
                  <c:v>1757.004557624266</c:v>
                </c:pt>
                <c:pt idx="1227">
                  <c:v>1757.004557624266</c:v>
                </c:pt>
                <c:pt idx="1228">
                  <c:v>1757.004557624266</c:v>
                </c:pt>
                <c:pt idx="1229">
                  <c:v>1757.004557624266</c:v>
                </c:pt>
                <c:pt idx="1230">
                  <c:v>1757.004557624266</c:v>
                </c:pt>
                <c:pt idx="1231">
                  <c:v>1757.004557624266</c:v>
                </c:pt>
                <c:pt idx="1232">
                  <c:v>1757.004557624266</c:v>
                </c:pt>
                <c:pt idx="1233">
                  <c:v>1757.004557624266</c:v>
                </c:pt>
                <c:pt idx="1234">
                  <c:v>1757.004557624266</c:v>
                </c:pt>
                <c:pt idx="1235">
                  <c:v>1757.004557624266</c:v>
                </c:pt>
                <c:pt idx="1236">
                  <c:v>1757.004557624266</c:v>
                </c:pt>
                <c:pt idx="1237">
                  <c:v>1757.004557624266</c:v>
                </c:pt>
                <c:pt idx="1238">
                  <c:v>1757.004557624266</c:v>
                </c:pt>
                <c:pt idx="1239">
                  <c:v>1757.004557624266</c:v>
                </c:pt>
                <c:pt idx="1240">
                  <c:v>1757.004557624266</c:v>
                </c:pt>
                <c:pt idx="1241">
                  <c:v>1757.004557624266</c:v>
                </c:pt>
                <c:pt idx="1242">
                  <c:v>1757.004557624266</c:v>
                </c:pt>
                <c:pt idx="1243">
                  <c:v>1757.004557624266</c:v>
                </c:pt>
                <c:pt idx="1244">
                  <c:v>1757.004557624266</c:v>
                </c:pt>
                <c:pt idx="1245">
                  <c:v>1757.004557624266</c:v>
                </c:pt>
                <c:pt idx="1246">
                  <c:v>1757.004557624266</c:v>
                </c:pt>
                <c:pt idx="1247">
                  <c:v>1757.004557624266</c:v>
                </c:pt>
                <c:pt idx="1248">
                  <c:v>1757.004557624266</c:v>
                </c:pt>
                <c:pt idx="1249">
                  <c:v>1757.004557624266</c:v>
                </c:pt>
                <c:pt idx="1250">
                  <c:v>1757.004557624266</c:v>
                </c:pt>
                <c:pt idx="1251">
                  <c:v>1757.004557624266</c:v>
                </c:pt>
                <c:pt idx="1252">
                  <c:v>1757.004557624266</c:v>
                </c:pt>
                <c:pt idx="1253">
                  <c:v>1757.004557624266</c:v>
                </c:pt>
                <c:pt idx="1254">
                  <c:v>1757.004557624266</c:v>
                </c:pt>
                <c:pt idx="1255">
                  <c:v>1757.004557624266</c:v>
                </c:pt>
                <c:pt idx="1256">
                  <c:v>1757.004557624266</c:v>
                </c:pt>
                <c:pt idx="1257">
                  <c:v>1757.004557624266</c:v>
                </c:pt>
                <c:pt idx="1258">
                  <c:v>1757.004557624266</c:v>
                </c:pt>
                <c:pt idx="1259">
                  <c:v>1757.004557624266</c:v>
                </c:pt>
                <c:pt idx="1260">
                  <c:v>1757.004557624266</c:v>
                </c:pt>
                <c:pt idx="1261">
                  <c:v>1757.004557624266</c:v>
                </c:pt>
                <c:pt idx="1262">
                  <c:v>1757.004557624266</c:v>
                </c:pt>
                <c:pt idx="1263">
                  <c:v>1757.004557624266</c:v>
                </c:pt>
                <c:pt idx="1264">
                  <c:v>1757.004557624266</c:v>
                </c:pt>
                <c:pt idx="1265">
                  <c:v>1757.004557624266</c:v>
                </c:pt>
                <c:pt idx="1266">
                  <c:v>1757.004557624266</c:v>
                </c:pt>
                <c:pt idx="1267">
                  <c:v>1757.004557624266</c:v>
                </c:pt>
                <c:pt idx="1268">
                  <c:v>1757.004557624266</c:v>
                </c:pt>
                <c:pt idx="1269">
                  <c:v>1757.004557624266</c:v>
                </c:pt>
                <c:pt idx="1270">
                  <c:v>1757.004557624266</c:v>
                </c:pt>
                <c:pt idx="1271">
                  <c:v>1757.004557624266</c:v>
                </c:pt>
                <c:pt idx="1272">
                  <c:v>1757.004557624266</c:v>
                </c:pt>
                <c:pt idx="1273">
                  <c:v>1757.004557624266</c:v>
                </c:pt>
                <c:pt idx="1274">
                  <c:v>1757.004557624266</c:v>
                </c:pt>
                <c:pt idx="1275">
                  <c:v>1757.004557624266</c:v>
                </c:pt>
                <c:pt idx="1276">
                  <c:v>1757.004557624266</c:v>
                </c:pt>
                <c:pt idx="1277">
                  <c:v>1757.004557624266</c:v>
                </c:pt>
                <c:pt idx="1278">
                  <c:v>1757.004557624266</c:v>
                </c:pt>
                <c:pt idx="1279">
                  <c:v>1757.004557624266</c:v>
                </c:pt>
                <c:pt idx="1280">
                  <c:v>1757.004557624266</c:v>
                </c:pt>
                <c:pt idx="1281">
                  <c:v>1757.004557624266</c:v>
                </c:pt>
                <c:pt idx="1282">
                  <c:v>1757.004557624266</c:v>
                </c:pt>
                <c:pt idx="1283">
                  <c:v>1757.004557624266</c:v>
                </c:pt>
                <c:pt idx="1284">
                  <c:v>1757.004557624266</c:v>
                </c:pt>
                <c:pt idx="1285">
                  <c:v>1757.004557624266</c:v>
                </c:pt>
                <c:pt idx="1286">
                  <c:v>1757.004557624266</c:v>
                </c:pt>
                <c:pt idx="1287">
                  <c:v>1757.004557624266</c:v>
                </c:pt>
                <c:pt idx="1288">
                  <c:v>1757.004557624266</c:v>
                </c:pt>
                <c:pt idx="1289">
                  <c:v>1757.004557624266</c:v>
                </c:pt>
                <c:pt idx="1290">
                  <c:v>1757.004557624266</c:v>
                </c:pt>
                <c:pt idx="1291">
                  <c:v>1757.004557624266</c:v>
                </c:pt>
                <c:pt idx="1292">
                  <c:v>1757.004557624266</c:v>
                </c:pt>
                <c:pt idx="1293">
                  <c:v>1757.004557624266</c:v>
                </c:pt>
                <c:pt idx="1294">
                  <c:v>1757.004557624266</c:v>
                </c:pt>
                <c:pt idx="1295">
                  <c:v>1757.004557624266</c:v>
                </c:pt>
                <c:pt idx="1296">
                  <c:v>1757.004557624266</c:v>
                </c:pt>
                <c:pt idx="1297">
                  <c:v>1757.004557624266</c:v>
                </c:pt>
                <c:pt idx="1298">
                  <c:v>1757.004557624266</c:v>
                </c:pt>
                <c:pt idx="1299">
                  <c:v>1757.004557624266</c:v>
                </c:pt>
                <c:pt idx="1300">
                  <c:v>1757.004557624266</c:v>
                </c:pt>
                <c:pt idx="1301">
                  <c:v>1757.004557624266</c:v>
                </c:pt>
                <c:pt idx="1302">
                  <c:v>1757.004557624266</c:v>
                </c:pt>
                <c:pt idx="1303">
                  <c:v>1757.004557624266</c:v>
                </c:pt>
                <c:pt idx="1304">
                  <c:v>1757.004557624266</c:v>
                </c:pt>
                <c:pt idx="1305">
                  <c:v>1757.004557624266</c:v>
                </c:pt>
                <c:pt idx="1306">
                  <c:v>1757.004557624266</c:v>
                </c:pt>
                <c:pt idx="1307">
                  <c:v>1757.004557624266</c:v>
                </c:pt>
                <c:pt idx="1308">
                  <c:v>1757.004557624266</c:v>
                </c:pt>
                <c:pt idx="1309">
                  <c:v>1757.004557624266</c:v>
                </c:pt>
                <c:pt idx="1310">
                  <c:v>1757.004557624266</c:v>
                </c:pt>
                <c:pt idx="1311">
                  <c:v>1757.004557624266</c:v>
                </c:pt>
                <c:pt idx="1312">
                  <c:v>1757.004557624266</c:v>
                </c:pt>
                <c:pt idx="1313">
                  <c:v>1757.004557624266</c:v>
                </c:pt>
                <c:pt idx="1314">
                  <c:v>1757.004557624266</c:v>
                </c:pt>
                <c:pt idx="1315">
                  <c:v>1757.004557624266</c:v>
                </c:pt>
                <c:pt idx="1316">
                  <c:v>1757.004557624266</c:v>
                </c:pt>
                <c:pt idx="1317">
                  <c:v>1757.004557624266</c:v>
                </c:pt>
                <c:pt idx="1318">
                  <c:v>1757.004557624266</c:v>
                </c:pt>
                <c:pt idx="1319">
                  <c:v>1757.004557624266</c:v>
                </c:pt>
                <c:pt idx="1320">
                  <c:v>1757.004557624266</c:v>
                </c:pt>
                <c:pt idx="1321">
                  <c:v>1757.004557624266</c:v>
                </c:pt>
                <c:pt idx="1322">
                  <c:v>1757.004557624266</c:v>
                </c:pt>
                <c:pt idx="1323">
                  <c:v>1757.004557624266</c:v>
                </c:pt>
                <c:pt idx="1324">
                  <c:v>1757.004557624266</c:v>
                </c:pt>
                <c:pt idx="1325">
                  <c:v>1757.004557624266</c:v>
                </c:pt>
                <c:pt idx="1326">
                  <c:v>1757.004557624266</c:v>
                </c:pt>
                <c:pt idx="1327">
                  <c:v>1757.004557624266</c:v>
                </c:pt>
                <c:pt idx="1328">
                  <c:v>1757.004557624266</c:v>
                </c:pt>
                <c:pt idx="1329">
                  <c:v>1757.004557624266</c:v>
                </c:pt>
                <c:pt idx="1330">
                  <c:v>1757.004557624266</c:v>
                </c:pt>
                <c:pt idx="1331">
                  <c:v>1757.004557624266</c:v>
                </c:pt>
                <c:pt idx="1332">
                  <c:v>1757.004557624266</c:v>
                </c:pt>
                <c:pt idx="1333">
                  <c:v>1757.004557624266</c:v>
                </c:pt>
                <c:pt idx="1334">
                  <c:v>1757.004557624266</c:v>
                </c:pt>
                <c:pt idx="1335">
                  <c:v>1757.004557624266</c:v>
                </c:pt>
                <c:pt idx="1336">
                  <c:v>1757.004557624266</c:v>
                </c:pt>
                <c:pt idx="1337">
                  <c:v>1757.004557624266</c:v>
                </c:pt>
                <c:pt idx="1338">
                  <c:v>1757.004557624266</c:v>
                </c:pt>
                <c:pt idx="1339">
                  <c:v>1757.004557624266</c:v>
                </c:pt>
                <c:pt idx="1340">
                  <c:v>1757.004557624266</c:v>
                </c:pt>
                <c:pt idx="1341">
                  <c:v>1757.004557624266</c:v>
                </c:pt>
                <c:pt idx="1342">
                  <c:v>1757.004557624266</c:v>
                </c:pt>
                <c:pt idx="1343">
                  <c:v>1757.004557624266</c:v>
                </c:pt>
                <c:pt idx="1344">
                  <c:v>1757.004557624266</c:v>
                </c:pt>
                <c:pt idx="1345">
                  <c:v>1757.004557624266</c:v>
                </c:pt>
                <c:pt idx="1346">
                  <c:v>1757.004557624266</c:v>
                </c:pt>
                <c:pt idx="1347">
                  <c:v>1757.004557624266</c:v>
                </c:pt>
                <c:pt idx="1348">
                  <c:v>1757.004557624266</c:v>
                </c:pt>
                <c:pt idx="1349">
                  <c:v>1757.004557624266</c:v>
                </c:pt>
                <c:pt idx="1350">
                  <c:v>1757.0405985571654</c:v>
                </c:pt>
                <c:pt idx="1351">
                  <c:v>1759.946848197083</c:v>
                </c:pt>
                <c:pt idx="1352">
                  <c:v>1764.0983844546192</c:v>
                </c:pt>
                <c:pt idx="1353">
                  <c:v>1768.6849834472118</c:v>
                </c:pt>
                <c:pt idx="1354">
                  <c:v>1773.6879194344513</c:v>
                </c:pt>
                <c:pt idx="1355">
                  <c:v>1779.450340768479</c:v>
                </c:pt>
                <c:pt idx="1356">
                  <c:v>1786.6478275218706</c:v>
                </c:pt>
                <c:pt idx="1357">
                  <c:v>1794.8462179656206</c:v>
                </c:pt>
                <c:pt idx="1358">
                  <c:v>1803.632969872591</c:v>
                </c:pt>
                <c:pt idx="1359">
                  <c:v>1813.2761504004814</c:v>
                </c:pt>
                <c:pt idx="1360">
                  <c:v>1823.0472224919681</c:v>
                </c:pt>
                <c:pt idx="1361">
                  <c:v>1829.864071625713</c:v>
                </c:pt>
                <c:pt idx="1362">
                  <c:v>1831.2332190769218</c:v>
                </c:pt>
                <c:pt idx="1363">
                  <c:v>1831.2332190769218</c:v>
                </c:pt>
                <c:pt idx="1364">
                  <c:v>1831.2332190769218</c:v>
                </c:pt>
                <c:pt idx="1365">
                  <c:v>1831.2332190769218</c:v>
                </c:pt>
                <c:pt idx="1366">
                  <c:v>1831.2332190769218</c:v>
                </c:pt>
                <c:pt idx="1367">
                  <c:v>1831.2332190769218</c:v>
                </c:pt>
                <c:pt idx="1368">
                  <c:v>1835.3037061899784</c:v>
                </c:pt>
                <c:pt idx="1369">
                  <c:v>1841.7361522084966</c:v>
                </c:pt>
                <c:pt idx="1370">
                  <c:v>1844.3186859759862</c:v>
                </c:pt>
                <c:pt idx="1371">
                  <c:v>1844.3186859759862</c:v>
                </c:pt>
                <c:pt idx="1372">
                  <c:v>1844.3186859759862</c:v>
                </c:pt>
                <c:pt idx="1373">
                  <c:v>1844.3186859759862</c:v>
                </c:pt>
                <c:pt idx="1374">
                  <c:v>1845.2044596894989</c:v>
                </c:pt>
                <c:pt idx="1375">
                  <c:v>1850.0280013480124</c:v>
                </c:pt>
                <c:pt idx="1376">
                  <c:v>1861.2371657927176</c:v>
                </c:pt>
                <c:pt idx="1377">
                  <c:v>1880.4307730548578</c:v>
                </c:pt>
                <c:pt idx="1378">
                  <c:v>1901.8614032339501</c:v>
                </c:pt>
                <c:pt idx="1379">
                  <c:v>1920.936666166125</c:v>
                </c:pt>
                <c:pt idx="1380">
                  <c:v>1937.6042614575197</c:v>
                </c:pt>
                <c:pt idx="1381">
                  <c:v>1947.4164692250099</c:v>
                </c:pt>
                <c:pt idx="1382">
                  <c:v>1947.4164692250099</c:v>
                </c:pt>
                <c:pt idx="1383">
                  <c:v>1947.4164692250099</c:v>
                </c:pt>
                <c:pt idx="1384">
                  <c:v>1947.4164692250099</c:v>
                </c:pt>
                <c:pt idx="1385">
                  <c:v>1947.4164692250099</c:v>
                </c:pt>
                <c:pt idx="1386">
                  <c:v>1947.4164692250099</c:v>
                </c:pt>
                <c:pt idx="1387">
                  <c:v>1947.4164692250099</c:v>
                </c:pt>
                <c:pt idx="1388">
                  <c:v>1947.4164692250099</c:v>
                </c:pt>
                <c:pt idx="1389">
                  <c:v>1947.4164692250099</c:v>
                </c:pt>
                <c:pt idx="1390">
                  <c:v>1947.4164692250099</c:v>
                </c:pt>
                <c:pt idx="1391">
                  <c:v>1947.4164692250099</c:v>
                </c:pt>
                <c:pt idx="1392">
                  <c:v>1947.4164692250099</c:v>
                </c:pt>
                <c:pt idx="1393">
                  <c:v>1947.4164692250099</c:v>
                </c:pt>
                <c:pt idx="1394">
                  <c:v>1947.4164692250099</c:v>
                </c:pt>
                <c:pt idx="1395">
                  <c:v>1947.4164692250099</c:v>
                </c:pt>
                <c:pt idx="1396">
                  <c:v>1947.4164692250099</c:v>
                </c:pt>
                <c:pt idx="1397">
                  <c:v>1948.1334419546749</c:v>
                </c:pt>
                <c:pt idx="1398">
                  <c:v>1950.1968565526172</c:v>
                </c:pt>
                <c:pt idx="1399">
                  <c:v>1953.5556351700782</c:v>
                </c:pt>
                <c:pt idx="1400">
                  <c:v>1958.1372260942971</c:v>
                </c:pt>
                <c:pt idx="1401">
                  <c:v>1963.365000421345</c:v>
                </c:pt>
                <c:pt idx="1402">
                  <c:v>1969.8817277025946</c:v>
                </c:pt>
                <c:pt idx="1403">
                  <c:v>1979.9764613787256</c:v>
                </c:pt>
                <c:pt idx="1404">
                  <c:v>1995.8313095502021</c:v>
                </c:pt>
                <c:pt idx="1405">
                  <c:v>2013.2308478048155</c:v>
                </c:pt>
                <c:pt idx="1406">
                  <c:v>2025.560803201111</c:v>
                </c:pt>
                <c:pt idx="1407">
                  <c:v>2030.2190498492587</c:v>
                </c:pt>
                <c:pt idx="1408">
                  <c:v>2030.2190498492587</c:v>
                </c:pt>
                <c:pt idx="1409">
                  <c:v>2030.2190498492587</c:v>
                </c:pt>
                <c:pt idx="1410">
                  <c:v>2030.2190498492587</c:v>
                </c:pt>
                <c:pt idx="1411">
                  <c:v>2030.2190498492587</c:v>
                </c:pt>
                <c:pt idx="1412">
                  <c:v>2030.2190498492587</c:v>
                </c:pt>
                <c:pt idx="1413">
                  <c:v>2030.2190498492587</c:v>
                </c:pt>
                <c:pt idx="1414">
                  <c:v>2030.2190498492587</c:v>
                </c:pt>
                <c:pt idx="1415">
                  <c:v>2030.2190498492587</c:v>
                </c:pt>
                <c:pt idx="1416">
                  <c:v>2030.2190498492587</c:v>
                </c:pt>
                <c:pt idx="1417">
                  <c:v>2030.2190498492587</c:v>
                </c:pt>
                <c:pt idx="1418">
                  <c:v>2030.2190498492587</c:v>
                </c:pt>
                <c:pt idx="1419">
                  <c:v>2030.2190498492587</c:v>
                </c:pt>
                <c:pt idx="1420">
                  <c:v>2030.2190498492587</c:v>
                </c:pt>
                <c:pt idx="1421">
                  <c:v>2035.0095180173885</c:v>
                </c:pt>
                <c:pt idx="1422">
                  <c:v>2043.7335789595211</c:v>
                </c:pt>
                <c:pt idx="1423">
                  <c:v>2049.03442802675</c:v>
                </c:pt>
                <c:pt idx="1424">
                  <c:v>2049.03442802675</c:v>
                </c:pt>
                <c:pt idx="1425">
                  <c:v>2049.03442802675</c:v>
                </c:pt>
                <c:pt idx="1426">
                  <c:v>2049.03442802675</c:v>
                </c:pt>
                <c:pt idx="1427">
                  <c:v>2049.03442802675</c:v>
                </c:pt>
                <c:pt idx="1428">
                  <c:v>2049.03442802675</c:v>
                </c:pt>
                <c:pt idx="1429">
                  <c:v>2049.03442802675</c:v>
                </c:pt>
                <c:pt idx="1430">
                  <c:v>2051.8380235933814</c:v>
                </c:pt>
                <c:pt idx="1431">
                  <c:v>2060.3320153076784</c:v>
                </c:pt>
                <c:pt idx="1432">
                  <c:v>2074.5111166051311</c:v>
                </c:pt>
                <c:pt idx="1433">
                  <c:v>2089.5169996038176</c:v>
                </c:pt>
                <c:pt idx="1434">
                  <c:v>2102.1717977910612</c:v>
                </c:pt>
                <c:pt idx="1435">
                  <c:v>2108.3575274177333</c:v>
                </c:pt>
                <c:pt idx="1436">
                  <c:v>2108.4202540277674</c:v>
                </c:pt>
                <c:pt idx="1437">
                  <c:v>2108.4202540277674</c:v>
                </c:pt>
                <c:pt idx="1438">
                  <c:v>2108.4202540277674</c:v>
                </c:pt>
                <c:pt idx="1439">
                  <c:v>2108.4202540277674</c:v>
                </c:pt>
                <c:pt idx="1440">
                  <c:v>2108.4202540277674</c:v>
                </c:pt>
                <c:pt idx="1441">
                  <c:v>2110.1726155808801</c:v>
                </c:pt>
                <c:pt idx="1442">
                  <c:v>2112.3717572578348</c:v>
                </c:pt>
                <c:pt idx="1443">
                  <c:v>2113.0711468078639</c:v>
                </c:pt>
                <c:pt idx="1444">
                  <c:v>2113.0711468078639</c:v>
                </c:pt>
                <c:pt idx="1445">
                  <c:v>2113.0711468078639</c:v>
                </c:pt>
                <c:pt idx="1446">
                  <c:v>2113.0711468078639</c:v>
                </c:pt>
                <c:pt idx="1447">
                  <c:v>2115.4433166700201</c:v>
                </c:pt>
                <c:pt idx="1448">
                  <c:v>2120.7885701017326</c:v>
                </c:pt>
                <c:pt idx="1449">
                  <c:v>2125.5040587002563</c:v>
                </c:pt>
                <c:pt idx="1450">
                  <c:v>2127.3101413166396</c:v>
                </c:pt>
                <c:pt idx="1451">
                  <c:v>2127.5375639351587</c:v>
                </c:pt>
                <c:pt idx="1452">
                  <c:v>2127.5375639351587</c:v>
                </c:pt>
                <c:pt idx="1453">
                  <c:v>2127.5375639351587</c:v>
                </c:pt>
                <c:pt idx="1454">
                  <c:v>2127.5375639351587</c:v>
                </c:pt>
                <c:pt idx="1455">
                  <c:v>2127.5375639351587</c:v>
                </c:pt>
                <c:pt idx="1456">
                  <c:v>2127.5375639351587</c:v>
                </c:pt>
                <c:pt idx="1457">
                  <c:v>2127.5375639351587</c:v>
                </c:pt>
                <c:pt idx="1458">
                  <c:v>2127.5375639351587</c:v>
                </c:pt>
                <c:pt idx="1459">
                  <c:v>2127.5375639351587</c:v>
                </c:pt>
                <c:pt idx="1460">
                  <c:v>2127.5375639351587</c:v>
                </c:pt>
                <c:pt idx="1461">
                  <c:v>2127.5375639351587</c:v>
                </c:pt>
                <c:pt idx="1462">
                  <c:v>2127.5375639351587</c:v>
                </c:pt>
                <c:pt idx="1463">
                  <c:v>2127.5375639351587</c:v>
                </c:pt>
                <c:pt idx="1464">
                  <c:v>2127.5375639351587</c:v>
                </c:pt>
                <c:pt idx="1465">
                  <c:v>2127.5375639351587</c:v>
                </c:pt>
                <c:pt idx="1466">
                  <c:v>2127.5375639351587</c:v>
                </c:pt>
                <c:pt idx="1467">
                  <c:v>2127.5375639351587</c:v>
                </c:pt>
                <c:pt idx="1468">
                  <c:v>2127.5375639351587</c:v>
                </c:pt>
                <c:pt idx="1469">
                  <c:v>2127.5375639351587</c:v>
                </c:pt>
                <c:pt idx="1470">
                  <c:v>2127.5375639351587</c:v>
                </c:pt>
                <c:pt idx="1471">
                  <c:v>2127.5375639351587</c:v>
                </c:pt>
                <c:pt idx="1472">
                  <c:v>2127.5375639351587</c:v>
                </c:pt>
                <c:pt idx="1473">
                  <c:v>2127.5375639351587</c:v>
                </c:pt>
                <c:pt idx="1474">
                  <c:v>2127.5375639351587</c:v>
                </c:pt>
                <c:pt idx="1475">
                  <c:v>2127.5375639351587</c:v>
                </c:pt>
                <c:pt idx="1476">
                  <c:v>2127.5375639351587</c:v>
                </c:pt>
                <c:pt idx="1477">
                  <c:v>2127.5375639351587</c:v>
                </c:pt>
                <c:pt idx="1478">
                  <c:v>2127.5375639351587</c:v>
                </c:pt>
                <c:pt idx="1479">
                  <c:v>2127.5375639351587</c:v>
                </c:pt>
                <c:pt idx="1480">
                  <c:v>2127.5375639351587</c:v>
                </c:pt>
                <c:pt idx="1481">
                  <c:v>2127.5375639351587</c:v>
                </c:pt>
                <c:pt idx="1482">
                  <c:v>2127.5375639351587</c:v>
                </c:pt>
                <c:pt idx="1483">
                  <c:v>2127.5375639351587</c:v>
                </c:pt>
                <c:pt idx="1484">
                  <c:v>2127.5375639351587</c:v>
                </c:pt>
                <c:pt idx="1485">
                  <c:v>2127.5375639351587</c:v>
                </c:pt>
                <c:pt idx="1486">
                  <c:v>2127.5375639351587</c:v>
                </c:pt>
                <c:pt idx="1487">
                  <c:v>2127.5375639351587</c:v>
                </c:pt>
                <c:pt idx="1488">
                  <c:v>2127.5375639351587</c:v>
                </c:pt>
                <c:pt idx="1489">
                  <c:v>2127.5375639351587</c:v>
                </c:pt>
                <c:pt idx="1490">
                  <c:v>2127.5375639351587</c:v>
                </c:pt>
                <c:pt idx="1491">
                  <c:v>2127.5375639351587</c:v>
                </c:pt>
                <c:pt idx="1492">
                  <c:v>2127.5375639351587</c:v>
                </c:pt>
                <c:pt idx="1493">
                  <c:v>2127.5375639351587</c:v>
                </c:pt>
                <c:pt idx="1494">
                  <c:v>2127.5375639351587</c:v>
                </c:pt>
                <c:pt idx="1495">
                  <c:v>2127.5375639351587</c:v>
                </c:pt>
                <c:pt idx="1496">
                  <c:v>2127.5375639351587</c:v>
                </c:pt>
                <c:pt idx="1497">
                  <c:v>2127.5375639351587</c:v>
                </c:pt>
                <c:pt idx="1498">
                  <c:v>2127.5375639351587</c:v>
                </c:pt>
                <c:pt idx="1499">
                  <c:v>2127.5375639351587</c:v>
                </c:pt>
                <c:pt idx="1500">
                  <c:v>2127.5375639351587</c:v>
                </c:pt>
                <c:pt idx="1501">
                  <c:v>2127.5375639351587</c:v>
                </c:pt>
                <c:pt idx="1502">
                  <c:v>2127.5375639351587</c:v>
                </c:pt>
                <c:pt idx="1503">
                  <c:v>2127.5375639351587</c:v>
                </c:pt>
                <c:pt idx="1504">
                  <c:v>2127.5375639351587</c:v>
                </c:pt>
                <c:pt idx="1505">
                  <c:v>2127.5375639351587</c:v>
                </c:pt>
                <c:pt idx="1506">
                  <c:v>2127.5375639351587</c:v>
                </c:pt>
                <c:pt idx="1507">
                  <c:v>2127.5375639351587</c:v>
                </c:pt>
                <c:pt idx="1508">
                  <c:v>2127.5375639351587</c:v>
                </c:pt>
                <c:pt idx="1509">
                  <c:v>2127.5375639351587</c:v>
                </c:pt>
                <c:pt idx="1510">
                  <c:v>2127.5375639351587</c:v>
                </c:pt>
                <c:pt idx="1511">
                  <c:v>2127.5375639351587</c:v>
                </c:pt>
                <c:pt idx="1512">
                  <c:v>2127.5375639351587</c:v>
                </c:pt>
                <c:pt idx="1513">
                  <c:v>2127.5375639351587</c:v>
                </c:pt>
                <c:pt idx="1514">
                  <c:v>2127.5375639351587</c:v>
                </c:pt>
                <c:pt idx="1515">
                  <c:v>2127.5375639351587</c:v>
                </c:pt>
                <c:pt idx="1516">
                  <c:v>2127.5375639351587</c:v>
                </c:pt>
                <c:pt idx="1517">
                  <c:v>2127.5375639351587</c:v>
                </c:pt>
                <c:pt idx="1518">
                  <c:v>2127.5375639351587</c:v>
                </c:pt>
                <c:pt idx="1519">
                  <c:v>2127.5375639351587</c:v>
                </c:pt>
                <c:pt idx="1520">
                  <c:v>2127.5375639351587</c:v>
                </c:pt>
                <c:pt idx="1521">
                  <c:v>2127.5375639351587</c:v>
                </c:pt>
                <c:pt idx="1522">
                  <c:v>2127.5375639351587</c:v>
                </c:pt>
                <c:pt idx="1523">
                  <c:v>2127.5375639351587</c:v>
                </c:pt>
                <c:pt idx="1524">
                  <c:v>2127.5375639351587</c:v>
                </c:pt>
                <c:pt idx="1525">
                  <c:v>2131.8672255011152</c:v>
                </c:pt>
                <c:pt idx="1526">
                  <c:v>2140.0894517344477</c:v>
                </c:pt>
                <c:pt idx="1527">
                  <c:v>2150.5992060030944</c:v>
                </c:pt>
                <c:pt idx="1528">
                  <c:v>2160.9065957467415</c:v>
                </c:pt>
                <c:pt idx="1529">
                  <c:v>2169.109250923696</c:v>
                </c:pt>
                <c:pt idx="1530">
                  <c:v>2174.4150315721786</c:v>
                </c:pt>
                <c:pt idx="1531">
                  <c:v>2176.3640797126586</c:v>
                </c:pt>
                <c:pt idx="1532">
                  <c:v>2176.3640797126586</c:v>
                </c:pt>
                <c:pt idx="1533">
                  <c:v>2176.3640797126586</c:v>
                </c:pt>
                <c:pt idx="1534">
                  <c:v>2176.3640797126586</c:v>
                </c:pt>
                <c:pt idx="1535">
                  <c:v>2176.3640797126586</c:v>
                </c:pt>
                <c:pt idx="1536">
                  <c:v>2176.3640797126586</c:v>
                </c:pt>
                <c:pt idx="1537">
                  <c:v>2176.3640797126586</c:v>
                </c:pt>
                <c:pt idx="1538">
                  <c:v>2176.3640797126586</c:v>
                </c:pt>
                <c:pt idx="1539">
                  <c:v>2176.3640797126586</c:v>
                </c:pt>
                <c:pt idx="1540">
                  <c:v>2176.3640797126586</c:v>
                </c:pt>
                <c:pt idx="1541">
                  <c:v>2176.3640797126586</c:v>
                </c:pt>
                <c:pt idx="1542">
                  <c:v>2176.3640797126586</c:v>
                </c:pt>
                <c:pt idx="1543">
                  <c:v>2176.3640797126586</c:v>
                </c:pt>
                <c:pt idx="1544">
                  <c:v>2176.3640797126586</c:v>
                </c:pt>
                <c:pt idx="1545">
                  <c:v>2176.3640797126586</c:v>
                </c:pt>
                <c:pt idx="1546">
                  <c:v>2176.3640797126586</c:v>
                </c:pt>
                <c:pt idx="1547">
                  <c:v>2176.3640797126586</c:v>
                </c:pt>
                <c:pt idx="1548">
                  <c:v>2176.3640797126586</c:v>
                </c:pt>
                <c:pt idx="1549">
                  <c:v>2176.3640797126586</c:v>
                </c:pt>
                <c:pt idx="1550">
                  <c:v>2176.3640797126586</c:v>
                </c:pt>
                <c:pt idx="1551">
                  <c:v>2176.3640797126586</c:v>
                </c:pt>
                <c:pt idx="1552">
                  <c:v>2176.3640797126586</c:v>
                </c:pt>
                <c:pt idx="1553">
                  <c:v>2176.3640797126586</c:v>
                </c:pt>
                <c:pt idx="1554">
                  <c:v>2176.3640797126586</c:v>
                </c:pt>
                <c:pt idx="1555">
                  <c:v>2176.3640797126586</c:v>
                </c:pt>
                <c:pt idx="1556">
                  <c:v>2176.3640797126586</c:v>
                </c:pt>
                <c:pt idx="1557">
                  <c:v>2176.3640797126586</c:v>
                </c:pt>
                <c:pt idx="1558">
                  <c:v>2176.3640797126586</c:v>
                </c:pt>
                <c:pt idx="1559">
                  <c:v>2176.3640797126586</c:v>
                </c:pt>
                <c:pt idx="1560">
                  <c:v>2176.3640797126586</c:v>
                </c:pt>
                <c:pt idx="1561">
                  <c:v>2176.3640797126586</c:v>
                </c:pt>
                <c:pt idx="1562">
                  <c:v>2176.3640797126586</c:v>
                </c:pt>
                <c:pt idx="1563">
                  <c:v>2176.3640797126586</c:v>
                </c:pt>
                <c:pt idx="1564">
                  <c:v>2176.3640797126586</c:v>
                </c:pt>
                <c:pt idx="1565">
                  <c:v>2176.3640797126586</c:v>
                </c:pt>
                <c:pt idx="1566">
                  <c:v>2176.3640797126586</c:v>
                </c:pt>
                <c:pt idx="1567">
                  <c:v>2176.3640797126586</c:v>
                </c:pt>
                <c:pt idx="1568">
                  <c:v>2176.3640797126586</c:v>
                </c:pt>
                <c:pt idx="1569">
                  <c:v>2176.3640797126586</c:v>
                </c:pt>
                <c:pt idx="1570">
                  <c:v>2176.3640797126586</c:v>
                </c:pt>
                <c:pt idx="1571">
                  <c:v>2176.3640797126586</c:v>
                </c:pt>
                <c:pt idx="1572">
                  <c:v>2176.3640797126586</c:v>
                </c:pt>
                <c:pt idx="1573">
                  <c:v>2176.3640797126586</c:v>
                </c:pt>
                <c:pt idx="1574">
                  <c:v>2176.3640797126586</c:v>
                </c:pt>
                <c:pt idx="1575">
                  <c:v>2176.3640797126586</c:v>
                </c:pt>
                <c:pt idx="1576">
                  <c:v>2176.3640797126586</c:v>
                </c:pt>
                <c:pt idx="1577">
                  <c:v>2176.3640797126586</c:v>
                </c:pt>
                <c:pt idx="1578">
                  <c:v>2176.3640797126586</c:v>
                </c:pt>
                <c:pt idx="1579">
                  <c:v>2176.3640797126586</c:v>
                </c:pt>
                <c:pt idx="1580">
                  <c:v>2176.3640797126586</c:v>
                </c:pt>
                <c:pt idx="1581">
                  <c:v>2176.3640797126586</c:v>
                </c:pt>
                <c:pt idx="1582">
                  <c:v>2176.3640797126586</c:v>
                </c:pt>
                <c:pt idx="1583">
                  <c:v>2176.3640797126586</c:v>
                </c:pt>
                <c:pt idx="1584">
                  <c:v>2176.3640797126586</c:v>
                </c:pt>
                <c:pt idx="1585">
                  <c:v>2176.3640797126586</c:v>
                </c:pt>
                <c:pt idx="1586">
                  <c:v>2176.3640797126586</c:v>
                </c:pt>
                <c:pt idx="1587">
                  <c:v>2176.3640797126586</c:v>
                </c:pt>
                <c:pt idx="1588">
                  <c:v>2176.3640797126586</c:v>
                </c:pt>
                <c:pt idx="1589">
                  <c:v>2176.3640797126586</c:v>
                </c:pt>
                <c:pt idx="1590">
                  <c:v>2176.3640797126586</c:v>
                </c:pt>
                <c:pt idx="1591">
                  <c:v>2176.3640797126586</c:v>
                </c:pt>
                <c:pt idx="1592">
                  <c:v>2176.3640797126586</c:v>
                </c:pt>
                <c:pt idx="1593">
                  <c:v>2176.3640797126586</c:v>
                </c:pt>
                <c:pt idx="1594">
                  <c:v>2176.3640797126586</c:v>
                </c:pt>
                <c:pt idx="1595">
                  <c:v>2176.3640797126586</c:v>
                </c:pt>
                <c:pt idx="1596">
                  <c:v>2176.3640797126586</c:v>
                </c:pt>
                <c:pt idx="1597">
                  <c:v>2176.3640797126586</c:v>
                </c:pt>
                <c:pt idx="1598">
                  <c:v>2176.3640797126586</c:v>
                </c:pt>
                <c:pt idx="1599">
                  <c:v>2176.3640797126586</c:v>
                </c:pt>
                <c:pt idx="1600">
                  <c:v>2176.3640797126586</c:v>
                </c:pt>
                <c:pt idx="1601">
                  <c:v>2176.3640797126586</c:v>
                </c:pt>
                <c:pt idx="1602">
                  <c:v>2176.3640797126586</c:v>
                </c:pt>
                <c:pt idx="1603">
                  <c:v>2176.3640797126586</c:v>
                </c:pt>
                <c:pt idx="1604">
                  <c:v>2176.3640797126586</c:v>
                </c:pt>
                <c:pt idx="1605">
                  <c:v>2176.3640797126586</c:v>
                </c:pt>
                <c:pt idx="1606">
                  <c:v>2176.3640797126586</c:v>
                </c:pt>
                <c:pt idx="1607">
                  <c:v>2176.3640797126586</c:v>
                </c:pt>
                <c:pt idx="1608">
                  <c:v>2176.3640797126586</c:v>
                </c:pt>
                <c:pt idx="1609">
                  <c:v>2176.3640797126586</c:v>
                </c:pt>
                <c:pt idx="1610">
                  <c:v>2176.3640797126586</c:v>
                </c:pt>
                <c:pt idx="1611">
                  <c:v>2176.3640797126586</c:v>
                </c:pt>
                <c:pt idx="1612">
                  <c:v>2176.3640797126586</c:v>
                </c:pt>
                <c:pt idx="1613">
                  <c:v>2176.3640797126586</c:v>
                </c:pt>
                <c:pt idx="1614">
                  <c:v>2176.3640797126586</c:v>
                </c:pt>
                <c:pt idx="1615">
                  <c:v>2176.3640797126586</c:v>
                </c:pt>
                <c:pt idx="1616">
                  <c:v>2176.3640797126586</c:v>
                </c:pt>
                <c:pt idx="1617">
                  <c:v>2176.3640797126586</c:v>
                </c:pt>
                <c:pt idx="1618">
                  <c:v>2176.3640797126586</c:v>
                </c:pt>
                <c:pt idx="1619">
                  <c:v>2176.3640797126586</c:v>
                </c:pt>
                <c:pt idx="1620">
                  <c:v>2176.3640797126586</c:v>
                </c:pt>
                <c:pt idx="1621">
                  <c:v>2176.3640797126586</c:v>
                </c:pt>
                <c:pt idx="1622">
                  <c:v>2176.3640797126586</c:v>
                </c:pt>
                <c:pt idx="1623">
                  <c:v>2176.3640797126586</c:v>
                </c:pt>
                <c:pt idx="1624">
                  <c:v>2176.3640797126586</c:v>
                </c:pt>
                <c:pt idx="1625">
                  <c:v>2176.3640797126586</c:v>
                </c:pt>
                <c:pt idx="1626">
                  <c:v>2176.3640797126586</c:v>
                </c:pt>
                <c:pt idx="1627">
                  <c:v>2176.3640797126586</c:v>
                </c:pt>
                <c:pt idx="1628">
                  <c:v>2178.6578586649994</c:v>
                </c:pt>
                <c:pt idx="1629">
                  <c:v>2184.0429817678796</c:v>
                </c:pt>
                <c:pt idx="1630">
                  <c:v>2189.6953956114849</c:v>
                </c:pt>
                <c:pt idx="1631">
                  <c:v>2192.3626226875554</c:v>
                </c:pt>
                <c:pt idx="1632">
                  <c:v>2192.3626226875554</c:v>
                </c:pt>
                <c:pt idx="1633">
                  <c:v>2192.3626226875554</c:v>
                </c:pt>
                <c:pt idx="1634">
                  <c:v>2192.3626226875554</c:v>
                </c:pt>
                <c:pt idx="1635">
                  <c:v>2192.3626226875554</c:v>
                </c:pt>
                <c:pt idx="1636">
                  <c:v>2192.3626226875554</c:v>
                </c:pt>
                <c:pt idx="1637">
                  <c:v>2192.3626226875554</c:v>
                </c:pt>
                <c:pt idx="1638">
                  <c:v>2192.3626226875554</c:v>
                </c:pt>
                <c:pt idx="1639">
                  <c:v>2192.3626226875554</c:v>
                </c:pt>
                <c:pt idx="1640">
                  <c:v>2192.3626226875554</c:v>
                </c:pt>
                <c:pt idx="1641">
                  <c:v>2192.3626226875554</c:v>
                </c:pt>
                <c:pt idx="1642">
                  <c:v>2192.3626226875554</c:v>
                </c:pt>
                <c:pt idx="1643">
                  <c:v>2192.3626226875554</c:v>
                </c:pt>
                <c:pt idx="1644">
                  <c:v>2192.3626226875554</c:v>
                </c:pt>
                <c:pt idx="1645">
                  <c:v>2192.3626226875554</c:v>
                </c:pt>
                <c:pt idx="1646">
                  <c:v>2192.3626226875554</c:v>
                </c:pt>
                <c:pt idx="1647">
                  <c:v>2192.3626226875554</c:v>
                </c:pt>
                <c:pt idx="1648">
                  <c:v>2192.3626226875554</c:v>
                </c:pt>
                <c:pt idx="1649">
                  <c:v>2192.3626226875554</c:v>
                </c:pt>
                <c:pt idx="1650">
                  <c:v>2192.3626226875554</c:v>
                </c:pt>
                <c:pt idx="1651">
                  <c:v>2192.3626226875554</c:v>
                </c:pt>
                <c:pt idx="1652">
                  <c:v>2192.3626226875554</c:v>
                </c:pt>
                <c:pt idx="1653">
                  <c:v>2192.3626226875554</c:v>
                </c:pt>
                <c:pt idx="1654">
                  <c:v>2192.3626226875554</c:v>
                </c:pt>
                <c:pt idx="1655">
                  <c:v>2192.3626226875554</c:v>
                </c:pt>
                <c:pt idx="1656">
                  <c:v>2192.3626226875554</c:v>
                </c:pt>
                <c:pt idx="1657">
                  <c:v>2192.3626226875554</c:v>
                </c:pt>
                <c:pt idx="1658">
                  <c:v>2192.3626226875554</c:v>
                </c:pt>
                <c:pt idx="1659">
                  <c:v>2192.3626226875554</c:v>
                </c:pt>
                <c:pt idx="1660">
                  <c:v>2192.3626226875554</c:v>
                </c:pt>
                <c:pt idx="1661">
                  <c:v>2192.3626226875554</c:v>
                </c:pt>
                <c:pt idx="1662">
                  <c:v>2192.3626226875554</c:v>
                </c:pt>
                <c:pt idx="1663">
                  <c:v>2192.3626226875554</c:v>
                </c:pt>
                <c:pt idx="1664">
                  <c:v>2192.3626226875554</c:v>
                </c:pt>
                <c:pt idx="1665">
                  <c:v>2192.3626226875554</c:v>
                </c:pt>
                <c:pt idx="1666">
                  <c:v>2192.3626226875554</c:v>
                </c:pt>
                <c:pt idx="1667">
                  <c:v>2192.3626226875554</c:v>
                </c:pt>
                <c:pt idx="1668">
                  <c:v>2192.3626226875554</c:v>
                </c:pt>
                <c:pt idx="1669">
                  <c:v>2192.3626226875554</c:v>
                </c:pt>
                <c:pt idx="1670">
                  <c:v>2192.3626226875554</c:v>
                </c:pt>
                <c:pt idx="1671">
                  <c:v>2192.3626226875554</c:v>
                </c:pt>
                <c:pt idx="1672">
                  <c:v>2192.3626226875554</c:v>
                </c:pt>
                <c:pt idx="1673">
                  <c:v>2192.3626226875554</c:v>
                </c:pt>
                <c:pt idx="1674">
                  <c:v>2192.3626226875554</c:v>
                </c:pt>
                <c:pt idx="1675">
                  <c:v>2192.3626226875554</c:v>
                </c:pt>
                <c:pt idx="1676">
                  <c:v>2192.3626226875554</c:v>
                </c:pt>
                <c:pt idx="1677">
                  <c:v>2192.3626226875554</c:v>
                </c:pt>
                <c:pt idx="1678">
                  <c:v>2192.3626226875554</c:v>
                </c:pt>
                <c:pt idx="1679">
                  <c:v>2192.3626226875554</c:v>
                </c:pt>
                <c:pt idx="1680">
                  <c:v>2192.3626226875554</c:v>
                </c:pt>
                <c:pt idx="1681">
                  <c:v>2192.3626226875554</c:v>
                </c:pt>
                <c:pt idx="1682">
                  <c:v>2192.3626226875554</c:v>
                </c:pt>
                <c:pt idx="1683">
                  <c:v>2192.3626226875554</c:v>
                </c:pt>
                <c:pt idx="1684">
                  <c:v>2192.3626226875554</c:v>
                </c:pt>
                <c:pt idx="1685">
                  <c:v>2192.3626226875554</c:v>
                </c:pt>
                <c:pt idx="1686">
                  <c:v>2192.3626226875554</c:v>
                </c:pt>
                <c:pt idx="1687">
                  <c:v>2192.3626226875554</c:v>
                </c:pt>
                <c:pt idx="1688">
                  <c:v>2192.3626226875554</c:v>
                </c:pt>
                <c:pt idx="1689">
                  <c:v>2192.3626226875554</c:v>
                </c:pt>
                <c:pt idx="1690">
                  <c:v>2192.3626226875554</c:v>
                </c:pt>
                <c:pt idx="1691">
                  <c:v>2192.3626226875554</c:v>
                </c:pt>
                <c:pt idx="1692">
                  <c:v>2192.3626226875554</c:v>
                </c:pt>
                <c:pt idx="1693">
                  <c:v>2192.3626226875554</c:v>
                </c:pt>
                <c:pt idx="1694">
                  <c:v>2192.3626226875554</c:v>
                </c:pt>
                <c:pt idx="1695">
                  <c:v>2192.3626226875554</c:v>
                </c:pt>
                <c:pt idx="1696">
                  <c:v>2192.3626226875554</c:v>
                </c:pt>
                <c:pt idx="1697">
                  <c:v>2192.3626226875554</c:v>
                </c:pt>
                <c:pt idx="1698">
                  <c:v>2192.3626226875554</c:v>
                </c:pt>
                <c:pt idx="1699">
                  <c:v>2192.3626226875554</c:v>
                </c:pt>
                <c:pt idx="1700">
                  <c:v>2192.3626226875554</c:v>
                </c:pt>
                <c:pt idx="1701">
                  <c:v>2192.3626226875554</c:v>
                </c:pt>
                <c:pt idx="1702">
                  <c:v>2192.3626226875554</c:v>
                </c:pt>
                <c:pt idx="1703">
                  <c:v>2192.3626226875554</c:v>
                </c:pt>
                <c:pt idx="1704">
                  <c:v>2192.3626226875554</c:v>
                </c:pt>
                <c:pt idx="1705">
                  <c:v>2192.3626226875554</c:v>
                </c:pt>
                <c:pt idx="1706">
                  <c:v>2192.3626226875554</c:v>
                </c:pt>
                <c:pt idx="1707">
                  <c:v>2192.3626226875554</c:v>
                </c:pt>
                <c:pt idx="1708">
                  <c:v>2192.3626226875554</c:v>
                </c:pt>
                <c:pt idx="1709">
                  <c:v>2192.3626226875554</c:v>
                </c:pt>
                <c:pt idx="1710">
                  <c:v>2192.3626226875554</c:v>
                </c:pt>
                <c:pt idx="1711">
                  <c:v>2192.3626226875554</c:v>
                </c:pt>
                <c:pt idx="1712">
                  <c:v>2192.3626226875554</c:v>
                </c:pt>
                <c:pt idx="1713">
                  <c:v>2192.3626226875554</c:v>
                </c:pt>
                <c:pt idx="1714">
                  <c:v>2192.3626226875554</c:v>
                </c:pt>
                <c:pt idx="1715">
                  <c:v>2192.3626226875554</c:v>
                </c:pt>
                <c:pt idx="1716">
                  <c:v>2192.3626226875554</c:v>
                </c:pt>
                <c:pt idx="1717">
                  <c:v>2192.3626226875554</c:v>
                </c:pt>
                <c:pt idx="1718">
                  <c:v>2192.3626226875554</c:v>
                </c:pt>
                <c:pt idx="1719">
                  <c:v>2192.3626226875554</c:v>
                </c:pt>
                <c:pt idx="1720">
                  <c:v>2192.3626226875554</c:v>
                </c:pt>
                <c:pt idx="1721">
                  <c:v>2192.3626226875554</c:v>
                </c:pt>
                <c:pt idx="1722">
                  <c:v>2192.3626226875554</c:v>
                </c:pt>
                <c:pt idx="1723">
                  <c:v>2192.3626226875554</c:v>
                </c:pt>
                <c:pt idx="1724">
                  <c:v>2192.3626226875554</c:v>
                </c:pt>
                <c:pt idx="1725">
                  <c:v>2192.3626226875554</c:v>
                </c:pt>
                <c:pt idx="1726">
                  <c:v>2192.3626226875554</c:v>
                </c:pt>
                <c:pt idx="1727">
                  <c:v>2192.3626226875554</c:v>
                </c:pt>
                <c:pt idx="1728">
                  <c:v>2192.3626226875554</c:v>
                </c:pt>
                <c:pt idx="1729">
                  <c:v>2198.8307802737668</c:v>
                </c:pt>
                <c:pt idx="1730">
                  <c:v>2209.4437781805796</c:v>
                </c:pt>
                <c:pt idx="1731">
                  <c:v>2221.6252292587687</c:v>
                </c:pt>
                <c:pt idx="1732">
                  <c:v>2234.1208563808104</c:v>
                </c:pt>
                <c:pt idx="1733">
                  <c:v>2245.7283179661849</c:v>
                </c:pt>
                <c:pt idx="1734">
                  <c:v>2256.4527925727789</c:v>
                </c:pt>
                <c:pt idx="1735">
                  <c:v>2266.855226491426</c:v>
                </c:pt>
                <c:pt idx="1736">
                  <c:v>2278.0167384678443</c:v>
                </c:pt>
                <c:pt idx="1737">
                  <c:v>2289.3633835611604</c:v>
                </c:pt>
                <c:pt idx="1738">
                  <c:v>2300.341076119596</c:v>
                </c:pt>
                <c:pt idx="1739">
                  <c:v>2310.4387938593563</c:v>
                </c:pt>
                <c:pt idx="1740">
                  <c:v>2318.1711613182047</c:v>
                </c:pt>
                <c:pt idx="1741">
                  <c:v>2322.6158245644756</c:v>
                </c:pt>
                <c:pt idx="1742">
                  <c:v>2324.7936796644753</c:v>
                </c:pt>
                <c:pt idx="1743">
                  <c:v>2325.7019484133984</c:v>
                </c:pt>
                <c:pt idx="1744">
                  <c:v>2325.7019484133984</c:v>
                </c:pt>
                <c:pt idx="1745">
                  <c:v>2325.7019484133984</c:v>
                </c:pt>
                <c:pt idx="1746">
                  <c:v>2325.7019484133984</c:v>
                </c:pt>
                <c:pt idx="1747">
                  <c:v>2325.7019484133984</c:v>
                </c:pt>
                <c:pt idx="1748">
                  <c:v>2325.7019484133984</c:v>
                </c:pt>
                <c:pt idx="1749">
                  <c:v>2325.7019484133984</c:v>
                </c:pt>
                <c:pt idx="1750">
                  <c:v>2325.7019484133984</c:v>
                </c:pt>
                <c:pt idx="1751">
                  <c:v>2325.7019484133984</c:v>
                </c:pt>
                <c:pt idx="1752">
                  <c:v>2325.7019484133984</c:v>
                </c:pt>
                <c:pt idx="1753">
                  <c:v>2325.7019484133984</c:v>
                </c:pt>
                <c:pt idx="1754">
                  <c:v>2325.7019484133984</c:v>
                </c:pt>
                <c:pt idx="1755">
                  <c:v>2325.7019484133984</c:v>
                </c:pt>
                <c:pt idx="1756">
                  <c:v>2325.7019484133984</c:v>
                </c:pt>
                <c:pt idx="1757">
                  <c:v>2325.7019484133984</c:v>
                </c:pt>
                <c:pt idx="1758">
                  <c:v>2325.7019484133984</c:v>
                </c:pt>
                <c:pt idx="1759">
                  <c:v>2325.7019484133984</c:v>
                </c:pt>
                <c:pt idx="1760">
                  <c:v>2325.7019484133984</c:v>
                </c:pt>
                <c:pt idx="1761">
                  <c:v>2325.7019484133984</c:v>
                </c:pt>
                <c:pt idx="1762">
                  <c:v>2325.7019484133984</c:v>
                </c:pt>
                <c:pt idx="1763">
                  <c:v>2325.7019484133984</c:v>
                </c:pt>
                <c:pt idx="1764">
                  <c:v>2325.7019484133984</c:v>
                </c:pt>
                <c:pt idx="1765">
                  <c:v>2325.7019484133984</c:v>
                </c:pt>
                <c:pt idx="1766">
                  <c:v>2327.3622022096947</c:v>
                </c:pt>
                <c:pt idx="1767">
                  <c:v>2332.2593627954234</c:v>
                </c:pt>
                <c:pt idx="1768">
                  <c:v>2341.0473846252844</c:v>
                </c:pt>
                <c:pt idx="1769">
                  <c:v>2353.8730410838257</c:v>
                </c:pt>
                <c:pt idx="1770">
                  <c:v>2369.6767362281826</c:v>
                </c:pt>
                <c:pt idx="1771">
                  <c:v>2386.3925828115325</c:v>
                </c:pt>
                <c:pt idx="1772">
                  <c:v>2402.5540818141199</c:v>
                </c:pt>
                <c:pt idx="1773">
                  <c:v>2417.5083004964417</c:v>
                </c:pt>
                <c:pt idx="1774">
                  <c:v>2430.4363946263888</c:v>
                </c:pt>
                <c:pt idx="1775">
                  <c:v>2441.2229539631935</c:v>
                </c:pt>
                <c:pt idx="1776">
                  <c:v>2450.8561807861111</c:v>
                </c:pt>
                <c:pt idx="1777">
                  <c:v>2460.42803680625</c:v>
                </c:pt>
                <c:pt idx="1778">
                  <c:v>2470.8711588782626</c:v>
                </c:pt>
                <c:pt idx="1779">
                  <c:v>2482.6621338893738</c:v>
                </c:pt>
                <c:pt idx="1780">
                  <c:v>2495.2313330087304</c:v>
                </c:pt>
                <c:pt idx="1781">
                  <c:v>2507.2484094863039</c:v>
                </c:pt>
                <c:pt idx="1782">
                  <c:v>2517.5645714965904</c:v>
                </c:pt>
                <c:pt idx="1783">
                  <c:v>2525.714168357908</c:v>
                </c:pt>
                <c:pt idx="1784">
                  <c:v>2531.7294333793043</c:v>
                </c:pt>
                <c:pt idx="1785">
                  <c:v>2536.3569768159705</c:v>
                </c:pt>
                <c:pt idx="1786">
                  <c:v>2540.2885031790138</c:v>
                </c:pt>
                <c:pt idx="1787">
                  <c:v>2543.8331821769561</c:v>
                </c:pt>
                <c:pt idx="1788">
                  <c:v>2547.2288631600291</c:v>
                </c:pt>
                <c:pt idx="1789">
                  <c:v>2550.7428349583674</c:v>
                </c:pt>
                <c:pt idx="1790">
                  <c:v>2554.506654695841</c:v>
                </c:pt>
                <c:pt idx="1791">
                  <c:v>2558.414572258228</c:v>
                </c:pt>
                <c:pt idx="1792">
                  <c:v>2562.0729425009667</c:v>
                </c:pt>
                <c:pt idx="1793">
                  <c:v>2564.79503970933</c:v>
                </c:pt>
                <c:pt idx="1794">
                  <c:v>2566.836462294928</c:v>
                </c:pt>
                <c:pt idx="1795">
                  <c:v>2566.836462294928</c:v>
                </c:pt>
                <c:pt idx="1796">
                  <c:v>2566.836462294928</c:v>
                </c:pt>
                <c:pt idx="1797">
                  <c:v>2566.836462294928</c:v>
                </c:pt>
                <c:pt idx="1798">
                  <c:v>2566.836462294928</c:v>
                </c:pt>
                <c:pt idx="1799">
                  <c:v>2566.836462294928</c:v>
                </c:pt>
                <c:pt idx="1800">
                  <c:v>2566.836462294928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959-4F98-A416-C86C4BD54DC5}"/>
            </c:ext>
          </c:extLst>
        </c:ser>
        <c:ser>
          <c:idx val="1"/>
          <c:order val="1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3'!$R$4:$R$1804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2.4559346630658431E-2</c:v>
                </c:pt>
                <c:pt idx="13">
                  <c:v>0.52832611566679522</c:v>
                </c:pt>
                <c:pt idx="14">
                  <c:v>2.9327464802501289</c:v>
                </c:pt>
                <c:pt idx="15">
                  <c:v>7.1007127428369348</c:v>
                </c:pt>
                <c:pt idx="16">
                  <c:v>12.168734619106866</c:v>
                </c:pt>
                <c:pt idx="17">
                  <c:v>20.062266337551439</c:v>
                </c:pt>
                <c:pt idx="18">
                  <c:v>30.766679229915766</c:v>
                </c:pt>
                <c:pt idx="19">
                  <c:v>39.379820857487786</c:v>
                </c:pt>
                <c:pt idx="20">
                  <c:v>43.462590895023155</c:v>
                </c:pt>
                <c:pt idx="21">
                  <c:v>45.83067841413645</c:v>
                </c:pt>
                <c:pt idx="22">
                  <c:v>48.077785826234567</c:v>
                </c:pt>
                <c:pt idx="23">
                  <c:v>50.513719648456792</c:v>
                </c:pt>
                <c:pt idx="24">
                  <c:v>54.710110170302855</c:v>
                </c:pt>
                <c:pt idx="25">
                  <c:v>60.397404286763752</c:v>
                </c:pt>
                <c:pt idx="26">
                  <c:v>67.095530631462182</c:v>
                </c:pt>
                <c:pt idx="27">
                  <c:v>76.66055724143196</c:v>
                </c:pt>
                <c:pt idx="28">
                  <c:v>87.521108721756036</c:v>
                </c:pt>
                <c:pt idx="29">
                  <c:v>98.599099207272374</c:v>
                </c:pt>
                <c:pt idx="30">
                  <c:v>107.69507918151683</c:v>
                </c:pt>
                <c:pt idx="31">
                  <c:v>114.13859049461161</c:v>
                </c:pt>
                <c:pt idx="32">
                  <c:v>119.43835941375062</c:v>
                </c:pt>
                <c:pt idx="33">
                  <c:v>124.17638533676696</c:v>
                </c:pt>
                <c:pt idx="34">
                  <c:v>127.88292817010029</c:v>
                </c:pt>
                <c:pt idx="35">
                  <c:v>127.88292817010029</c:v>
                </c:pt>
                <c:pt idx="36">
                  <c:v>127.88292817010029</c:v>
                </c:pt>
                <c:pt idx="37">
                  <c:v>127.88292817010029</c:v>
                </c:pt>
                <c:pt idx="38">
                  <c:v>127.88292817010029</c:v>
                </c:pt>
                <c:pt idx="39">
                  <c:v>127.88292817010029</c:v>
                </c:pt>
                <c:pt idx="40">
                  <c:v>127.88292817010029</c:v>
                </c:pt>
                <c:pt idx="41">
                  <c:v>127.88292817010029</c:v>
                </c:pt>
                <c:pt idx="42">
                  <c:v>127.88292817010029</c:v>
                </c:pt>
                <c:pt idx="43">
                  <c:v>127.88292817010029</c:v>
                </c:pt>
                <c:pt idx="44">
                  <c:v>127.88292817010029</c:v>
                </c:pt>
                <c:pt idx="45">
                  <c:v>127.88292817010029</c:v>
                </c:pt>
                <c:pt idx="46">
                  <c:v>127.88292817010029</c:v>
                </c:pt>
                <c:pt idx="47">
                  <c:v>127.88292817010029</c:v>
                </c:pt>
                <c:pt idx="48">
                  <c:v>127.88292817010029</c:v>
                </c:pt>
                <c:pt idx="49">
                  <c:v>127.88292817010029</c:v>
                </c:pt>
                <c:pt idx="50">
                  <c:v>127.88292817010029</c:v>
                </c:pt>
                <c:pt idx="51">
                  <c:v>127.88292817010029</c:v>
                </c:pt>
                <c:pt idx="52">
                  <c:v>127.88292817010029</c:v>
                </c:pt>
                <c:pt idx="53">
                  <c:v>127.88292817010029</c:v>
                </c:pt>
                <c:pt idx="54">
                  <c:v>127.88292817010029</c:v>
                </c:pt>
                <c:pt idx="55">
                  <c:v>127.88292817010029</c:v>
                </c:pt>
                <c:pt idx="56">
                  <c:v>127.88292817010029</c:v>
                </c:pt>
                <c:pt idx="57">
                  <c:v>128.53695378121139</c:v>
                </c:pt>
                <c:pt idx="58">
                  <c:v>129.39095622365932</c:v>
                </c:pt>
                <c:pt idx="59">
                  <c:v>131.39088954657598</c:v>
                </c:pt>
                <c:pt idx="60">
                  <c:v>133.94927897999611</c:v>
                </c:pt>
                <c:pt idx="61">
                  <c:v>135.47645794067319</c:v>
                </c:pt>
                <c:pt idx="62">
                  <c:v>136.82934820152389</c:v>
                </c:pt>
                <c:pt idx="63">
                  <c:v>138.44990644527391</c:v>
                </c:pt>
                <c:pt idx="64">
                  <c:v>140.50354894744405</c:v>
                </c:pt>
                <c:pt idx="65">
                  <c:v>142.11514784695538</c:v>
                </c:pt>
                <c:pt idx="66">
                  <c:v>143.39648582678112</c:v>
                </c:pt>
                <c:pt idx="67">
                  <c:v>146.16012290291278</c:v>
                </c:pt>
                <c:pt idx="68">
                  <c:v>151.83725885642042</c:v>
                </c:pt>
                <c:pt idx="69">
                  <c:v>159.95822209798419</c:v>
                </c:pt>
                <c:pt idx="70">
                  <c:v>169.79337386426823</c:v>
                </c:pt>
                <c:pt idx="71">
                  <c:v>180.15734171285365</c:v>
                </c:pt>
                <c:pt idx="72">
                  <c:v>189.11482545500897</c:v>
                </c:pt>
                <c:pt idx="73">
                  <c:v>195.69973653937112</c:v>
                </c:pt>
                <c:pt idx="74">
                  <c:v>200.93234113426243</c:v>
                </c:pt>
                <c:pt idx="75">
                  <c:v>206.13533035854223</c:v>
                </c:pt>
                <c:pt idx="76">
                  <c:v>211.87339056057417</c:v>
                </c:pt>
                <c:pt idx="77">
                  <c:v>217.42329751937368</c:v>
                </c:pt>
                <c:pt idx="78">
                  <c:v>221.35391920458781</c:v>
                </c:pt>
                <c:pt idx="79">
                  <c:v>221.35391920458781</c:v>
                </c:pt>
                <c:pt idx="80">
                  <c:v>221.35391920458781</c:v>
                </c:pt>
                <c:pt idx="81">
                  <c:v>221.35391920458781</c:v>
                </c:pt>
                <c:pt idx="82">
                  <c:v>221.35391920458781</c:v>
                </c:pt>
                <c:pt idx="83">
                  <c:v>221.35391920458781</c:v>
                </c:pt>
                <c:pt idx="84">
                  <c:v>221.35391920458781</c:v>
                </c:pt>
                <c:pt idx="85">
                  <c:v>221.35391920458781</c:v>
                </c:pt>
                <c:pt idx="86">
                  <c:v>221.35391920458781</c:v>
                </c:pt>
                <c:pt idx="87">
                  <c:v>221.35391920458781</c:v>
                </c:pt>
                <c:pt idx="88">
                  <c:v>221.35391920458781</c:v>
                </c:pt>
                <c:pt idx="89">
                  <c:v>221.35391920458781</c:v>
                </c:pt>
                <c:pt idx="90">
                  <c:v>221.35391920458781</c:v>
                </c:pt>
                <c:pt idx="91">
                  <c:v>221.35391920458781</c:v>
                </c:pt>
                <c:pt idx="92">
                  <c:v>221.35391920458781</c:v>
                </c:pt>
                <c:pt idx="93">
                  <c:v>221.35391920458781</c:v>
                </c:pt>
                <c:pt idx="94">
                  <c:v>221.35391920458781</c:v>
                </c:pt>
                <c:pt idx="95">
                  <c:v>221.35391920458781</c:v>
                </c:pt>
                <c:pt idx="96">
                  <c:v>221.35391920458781</c:v>
                </c:pt>
                <c:pt idx="97">
                  <c:v>221.35391920458781</c:v>
                </c:pt>
                <c:pt idx="98">
                  <c:v>221.35391920458781</c:v>
                </c:pt>
                <c:pt idx="99">
                  <c:v>221.35391920458781</c:v>
                </c:pt>
                <c:pt idx="100">
                  <c:v>221.35391920458781</c:v>
                </c:pt>
                <c:pt idx="101">
                  <c:v>221.35391920458781</c:v>
                </c:pt>
                <c:pt idx="102">
                  <c:v>221.35391920458781</c:v>
                </c:pt>
                <c:pt idx="103">
                  <c:v>221.35391920458781</c:v>
                </c:pt>
                <c:pt idx="104">
                  <c:v>221.35391920458781</c:v>
                </c:pt>
                <c:pt idx="105">
                  <c:v>221.35391920458781</c:v>
                </c:pt>
                <c:pt idx="106">
                  <c:v>221.35391920458781</c:v>
                </c:pt>
                <c:pt idx="107">
                  <c:v>221.35391920458781</c:v>
                </c:pt>
                <c:pt idx="108">
                  <c:v>221.35391920458781</c:v>
                </c:pt>
                <c:pt idx="109">
                  <c:v>221.35391920458781</c:v>
                </c:pt>
                <c:pt idx="110">
                  <c:v>221.35391920458781</c:v>
                </c:pt>
                <c:pt idx="111">
                  <c:v>221.35391920458781</c:v>
                </c:pt>
                <c:pt idx="112">
                  <c:v>221.35391920458781</c:v>
                </c:pt>
                <c:pt idx="113">
                  <c:v>221.35391920458781</c:v>
                </c:pt>
                <c:pt idx="114">
                  <c:v>221.35391920458781</c:v>
                </c:pt>
                <c:pt idx="115">
                  <c:v>221.35391920458781</c:v>
                </c:pt>
                <c:pt idx="116">
                  <c:v>221.35391920458781</c:v>
                </c:pt>
                <c:pt idx="117">
                  <c:v>221.35391920458781</c:v>
                </c:pt>
                <c:pt idx="118">
                  <c:v>221.35391920458781</c:v>
                </c:pt>
                <c:pt idx="119">
                  <c:v>221.35391920458781</c:v>
                </c:pt>
                <c:pt idx="120">
                  <c:v>221.35391920458781</c:v>
                </c:pt>
                <c:pt idx="121">
                  <c:v>221.35391920458781</c:v>
                </c:pt>
                <c:pt idx="122">
                  <c:v>221.35391920458781</c:v>
                </c:pt>
                <c:pt idx="123">
                  <c:v>221.35391920458781</c:v>
                </c:pt>
                <c:pt idx="124">
                  <c:v>221.35391920458781</c:v>
                </c:pt>
                <c:pt idx="125">
                  <c:v>221.35391920458781</c:v>
                </c:pt>
                <c:pt idx="126">
                  <c:v>221.35391920458781</c:v>
                </c:pt>
                <c:pt idx="127">
                  <c:v>221.35391920458781</c:v>
                </c:pt>
                <c:pt idx="128">
                  <c:v>221.35391920458781</c:v>
                </c:pt>
                <c:pt idx="129">
                  <c:v>221.35391920458781</c:v>
                </c:pt>
                <c:pt idx="130">
                  <c:v>221.35391920458781</c:v>
                </c:pt>
                <c:pt idx="131">
                  <c:v>221.35391920458781</c:v>
                </c:pt>
                <c:pt idx="132">
                  <c:v>221.35391920458781</c:v>
                </c:pt>
                <c:pt idx="133">
                  <c:v>221.35391920458781</c:v>
                </c:pt>
                <c:pt idx="134">
                  <c:v>221.35391920458781</c:v>
                </c:pt>
                <c:pt idx="135">
                  <c:v>221.35391920458781</c:v>
                </c:pt>
                <c:pt idx="136">
                  <c:v>221.35391920458781</c:v>
                </c:pt>
                <c:pt idx="137">
                  <c:v>221.35391920458781</c:v>
                </c:pt>
                <c:pt idx="138">
                  <c:v>221.38046157590983</c:v>
                </c:pt>
                <c:pt idx="139">
                  <c:v>222.00944115459754</c:v>
                </c:pt>
                <c:pt idx="140">
                  <c:v>225.20978271968565</c:v>
                </c:pt>
                <c:pt idx="141">
                  <c:v>231.64716277029328</c:v>
                </c:pt>
                <c:pt idx="142">
                  <c:v>238.16679405218625</c:v>
                </c:pt>
                <c:pt idx="143">
                  <c:v>242.22632380348833</c:v>
                </c:pt>
                <c:pt idx="144">
                  <c:v>244.92811603283187</c:v>
                </c:pt>
                <c:pt idx="145">
                  <c:v>248.78915404846975</c:v>
                </c:pt>
                <c:pt idx="146">
                  <c:v>254.95834377809942</c:v>
                </c:pt>
                <c:pt idx="147">
                  <c:v>262.2333752100696</c:v>
                </c:pt>
                <c:pt idx="148">
                  <c:v>268.68271455131514</c:v>
                </c:pt>
                <c:pt idx="149">
                  <c:v>273.03960055831101</c:v>
                </c:pt>
                <c:pt idx="150">
                  <c:v>274.68718337603218</c:v>
                </c:pt>
                <c:pt idx="151">
                  <c:v>274.68718337603218</c:v>
                </c:pt>
                <c:pt idx="152">
                  <c:v>274.68718337603218</c:v>
                </c:pt>
                <c:pt idx="153">
                  <c:v>274.68718337603218</c:v>
                </c:pt>
                <c:pt idx="154">
                  <c:v>274.68718337603218</c:v>
                </c:pt>
                <c:pt idx="155">
                  <c:v>274.68718337603218</c:v>
                </c:pt>
                <c:pt idx="156">
                  <c:v>274.68718337603218</c:v>
                </c:pt>
                <c:pt idx="157">
                  <c:v>276.49972086561547</c:v>
                </c:pt>
                <c:pt idx="158">
                  <c:v>280.27993624423237</c:v>
                </c:pt>
                <c:pt idx="159">
                  <c:v>286.09792647345051</c:v>
                </c:pt>
                <c:pt idx="160">
                  <c:v>293.11293425310907</c:v>
                </c:pt>
                <c:pt idx="161">
                  <c:v>300.37753372185909</c:v>
                </c:pt>
                <c:pt idx="162">
                  <c:v>306.79728416326537</c:v>
                </c:pt>
                <c:pt idx="163">
                  <c:v>313.49581992252462</c:v>
                </c:pt>
                <c:pt idx="164">
                  <c:v>319.94895157007795</c:v>
                </c:pt>
                <c:pt idx="165">
                  <c:v>325.38773915255939</c:v>
                </c:pt>
                <c:pt idx="166">
                  <c:v>330.22137893337538</c:v>
                </c:pt>
                <c:pt idx="167">
                  <c:v>336.88497651650289</c:v>
                </c:pt>
                <c:pt idx="168">
                  <c:v>345.55772223337539</c:v>
                </c:pt>
                <c:pt idx="169">
                  <c:v>352.55176231856058</c:v>
                </c:pt>
                <c:pt idx="170">
                  <c:v>354.81578773625603</c:v>
                </c:pt>
                <c:pt idx="171">
                  <c:v>354.81578773625603</c:v>
                </c:pt>
                <c:pt idx="172">
                  <c:v>354.81578773625603</c:v>
                </c:pt>
                <c:pt idx="173">
                  <c:v>354.81578773625603</c:v>
                </c:pt>
                <c:pt idx="174">
                  <c:v>354.81578773625603</c:v>
                </c:pt>
                <c:pt idx="175">
                  <c:v>354.81578773625603</c:v>
                </c:pt>
                <c:pt idx="176">
                  <c:v>356.65126186059695</c:v>
                </c:pt>
                <c:pt idx="177">
                  <c:v>361.24981207740183</c:v>
                </c:pt>
                <c:pt idx="178">
                  <c:v>367.03452415721148</c:v>
                </c:pt>
                <c:pt idx="179">
                  <c:v>370.95712775679993</c:v>
                </c:pt>
                <c:pt idx="180">
                  <c:v>372.73768233498919</c:v>
                </c:pt>
                <c:pt idx="181">
                  <c:v>372.73768233498919</c:v>
                </c:pt>
                <c:pt idx="182">
                  <c:v>372.73768233498919</c:v>
                </c:pt>
                <c:pt idx="183">
                  <c:v>372.73768233498919</c:v>
                </c:pt>
                <c:pt idx="184">
                  <c:v>372.73768233498919</c:v>
                </c:pt>
                <c:pt idx="185">
                  <c:v>372.73768233498919</c:v>
                </c:pt>
                <c:pt idx="186">
                  <c:v>372.73768233498919</c:v>
                </c:pt>
                <c:pt idx="187">
                  <c:v>372.73768233498919</c:v>
                </c:pt>
                <c:pt idx="188">
                  <c:v>372.73768233498919</c:v>
                </c:pt>
                <c:pt idx="189">
                  <c:v>372.73768233498919</c:v>
                </c:pt>
                <c:pt idx="190">
                  <c:v>372.73768233498919</c:v>
                </c:pt>
                <c:pt idx="191">
                  <c:v>372.73768233498919</c:v>
                </c:pt>
                <c:pt idx="192">
                  <c:v>372.73768233498919</c:v>
                </c:pt>
                <c:pt idx="193">
                  <c:v>372.73768233498919</c:v>
                </c:pt>
                <c:pt idx="194">
                  <c:v>372.73768233498919</c:v>
                </c:pt>
                <c:pt idx="195">
                  <c:v>372.73768233498919</c:v>
                </c:pt>
                <c:pt idx="196">
                  <c:v>372.73768233498919</c:v>
                </c:pt>
                <c:pt idx="197">
                  <c:v>372.73768233498919</c:v>
                </c:pt>
                <c:pt idx="198">
                  <c:v>373.51068942758178</c:v>
                </c:pt>
                <c:pt idx="199">
                  <c:v>374.62693476941882</c:v>
                </c:pt>
                <c:pt idx="200">
                  <c:v>376.11135090534987</c:v>
                </c:pt>
                <c:pt idx="201">
                  <c:v>378.05990010082314</c:v>
                </c:pt>
                <c:pt idx="202">
                  <c:v>380.52280639133238</c:v>
                </c:pt>
                <c:pt idx="203">
                  <c:v>384.46501797018078</c:v>
                </c:pt>
                <c:pt idx="204">
                  <c:v>389.6769066531798</c:v>
                </c:pt>
                <c:pt idx="205">
                  <c:v>395.61185055729504</c:v>
                </c:pt>
                <c:pt idx="206">
                  <c:v>403.35806972609657</c:v>
                </c:pt>
                <c:pt idx="207">
                  <c:v>412.27924469524839</c:v>
                </c:pt>
                <c:pt idx="208">
                  <c:v>421.10350297714132</c:v>
                </c:pt>
                <c:pt idx="209">
                  <c:v>431.47297045039232</c:v>
                </c:pt>
                <c:pt idx="210">
                  <c:v>442.76330875985741</c:v>
                </c:pt>
                <c:pt idx="211">
                  <c:v>452.0511422487175</c:v>
                </c:pt>
                <c:pt idx="212">
                  <c:v>459.85611537505497</c:v>
                </c:pt>
                <c:pt idx="213">
                  <c:v>466.74763101177371</c:v>
                </c:pt>
                <c:pt idx="214">
                  <c:v>474.26779322576556</c:v>
                </c:pt>
                <c:pt idx="215">
                  <c:v>483.81075199150308</c:v>
                </c:pt>
                <c:pt idx="216">
                  <c:v>495.1710854463642</c:v>
                </c:pt>
                <c:pt idx="217">
                  <c:v>507.1318872917056</c:v>
                </c:pt>
                <c:pt idx="218">
                  <c:v>518.42964526868604</c:v>
                </c:pt>
                <c:pt idx="219">
                  <c:v>528.40258644834137</c:v>
                </c:pt>
                <c:pt idx="220">
                  <c:v>536.86356272259547</c:v>
                </c:pt>
                <c:pt idx="221">
                  <c:v>543.41969638370347</c:v>
                </c:pt>
                <c:pt idx="222">
                  <c:v>548.72670600045694</c:v>
                </c:pt>
                <c:pt idx="223">
                  <c:v>553.82607303304121</c:v>
                </c:pt>
                <c:pt idx="224">
                  <c:v>558.96740303903402</c:v>
                </c:pt>
                <c:pt idx="225">
                  <c:v>564.97113227841169</c:v>
                </c:pt>
                <c:pt idx="226">
                  <c:v>571.34066307388491</c:v>
                </c:pt>
                <c:pt idx="227">
                  <c:v>577.51765634911965</c:v>
                </c:pt>
                <c:pt idx="228">
                  <c:v>583.49779485536965</c:v>
                </c:pt>
                <c:pt idx="229">
                  <c:v>588.983007054881</c:v>
                </c:pt>
                <c:pt idx="230">
                  <c:v>593.39183663655854</c:v>
                </c:pt>
                <c:pt idx="231">
                  <c:v>593.39183663655854</c:v>
                </c:pt>
                <c:pt idx="232">
                  <c:v>593.39183663655854</c:v>
                </c:pt>
                <c:pt idx="233">
                  <c:v>593.39183663655854</c:v>
                </c:pt>
                <c:pt idx="234">
                  <c:v>593.39183663655854</c:v>
                </c:pt>
                <c:pt idx="235">
                  <c:v>593.39183663655854</c:v>
                </c:pt>
                <c:pt idx="236">
                  <c:v>593.39183663655854</c:v>
                </c:pt>
                <c:pt idx="237">
                  <c:v>593.39183663655854</c:v>
                </c:pt>
                <c:pt idx="238">
                  <c:v>593.39183663655854</c:v>
                </c:pt>
                <c:pt idx="239">
                  <c:v>593.39183663655854</c:v>
                </c:pt>
                <c:pt idx="240">
                  <c:v>593.39183663655854</c:v>
                </c:pt>
                <c:pt idx="241">
                  <c:v>593.39183663655854</c:v>
                </c:pt>
                <c:pt idx="242">
                  <c:v>593.39183663655854</c:v>
                </c:pt>
                <c:pt idx="243">
                  <c:v>593.39183663655854</c:v>
                </c:pt>
                <c:pt idx="244">
                  <c:v>593.39183663655854</c:v>
                </c:pt>
                <c:pt idx="245">
                  <c:v>593.39183663655854</c:v>
                </c:pt>
                <c:pt idx="246">
                  <c:v>593.39183663655854</c:v>
                </c:pt>
                <c:pt idx="247">
                  <c:v>593.39183663655854</c:v>
                </c:pt>
                <c:pt idx="248">
                  <c:v>593.39183663655854</c:v>
                </c:pt>
                <c:pt idx="249">
                  <c:v>593.39183663655854</c:v>
                </c:pt>
                <c:pt idx="250">
                  <c:v>593.39183663655854</c:v>
                </c:pt>
                <c:pt idx="251">
                  <c:v>593.39183663655854</c:v>
                </c:pt>
                <c:pt idx="252">
                  <c:v>593.39183663655854</c:v>
                </c:pt>
                <c:pt idx="253">
                  <c:v>593.39183663655854</c:v>
                </c:pt>
                <c:pt idx="254">
                  <c:v>593.39183663655854</c:v>
                </c:pt>
                <c:pt idx="255">
                  <c:v>593.39183663655854</c:v>
                </c:pt>
                <c:pt idx="256">
                  <c:v>593.39183663655854</c:v>
                </c:pt>
                <c:pt idx="257">
                  <c:v>593.39183663655854</c:v>
                </c:pt>
                <c:pt idx="258">
                  <c:v>596.60898402403279</c:v>
                </c:pt>
                <c:pt idx="259">
                  <c:v>601.95722504150649</c:v>
                </c:pt>
                <c:pt idx="260">
                  <c:v>608.23083955063703</c:v>
                </c:pt>
                <c:pt idx="261">
                  <c:v>615.0866330391143</c:v>
                </c:pt>
                <c:pt idx="262">
                  <c:v>623.21508730120604</c:v>
                </c:pt>
                <c:pt idx="263">
                  <c:v>634.17821044456707</c:v>
                </c:pt>
                <c:pt idx="264">
                  <c:v>647.61796521220151</c:v>
                </c:pt>
                <c:pt idx="265">
                  <c:v>661.0045386899053</c:v>
                </c:pt>
                <c:pt idx="266">
                  <c:v>672.05184550819229</c:v>
                </c:pt>
                <c:pt idx="267">
                  <c:v>682.03611871930343</c:v>
                </c:pt>
                <c:pt idx="268">
                  <c:v>691.9544575192167</c:v>
                </c:pt>
                <c:pt idx="269">
                  <c:v>700.9437781303277</c:v>
                </c:pt>
                <c:pt idx="270">
                  <c:v>707.09905470194224</c:v>
                </c:pt>
                <c:pt idx="271">
                  <c:v>707.09905470194224</c:v>
                </c:pt>
                <c:pt idx="272">
                  <c:v>707.09905470194224</c:v>
                </c:pt>
                <c:pt idx="273">
                  <c:v>707.09905470194224</c:v>
                </c:pt>
                <c:pt idx="274">
                  <c:v>707.09905470194224</c:v>
                </c:pt>
                <c:pt idx="275">
                  <c:v>707.09905470194224</c:v>
                </c:pt>
                <c:pt idx="276">
                  <c:v>707.09905470194224</c:v>
                </c:pt>
                <c:pt idx="277">
                  <c:v>707.09905470194224</c:v>
                </c:pt>
                <c:pt idx="278">
                  <c:v>707.09905470194224</c:v>
                </c:pt>
                <c:pt idx="279">
                  <c:v>707.09905470194224</c:v>
                </c:pt>
                <c:pt idx="280">
                  <c:v>707.09905470194224</c:v>
                </c:pt>
                <c:pt idx="281">
                  <c:v>709.44288230731786</c:v>
                </c:pt>
                <c:pt idx="282">
                  <c:v>717.68344467526083</c:v>
                </c:pt>
                <c:pt idx="283">
                  <c:v>728.47989853084221</c:v>
                </c:pt>
                <c:pt idx="284">
                  <c:v>741.08463206342969</c:v>
                </c:pt>
                <c:pt idx="285">
                  <c:v>754.87598004685617</c:v>
                </c:pt>
                <c:pt idx="286">
                  <c:v>768.95761663777705</c:v>
                </c:pt>
                <c:pt idx="287">
                  <c:v>784.36272265575246</c:v>
                </c:pt>
                <c:pt idx="288">
                  <c:v>801.11182623394166</c:v>
                </c:pt>
                <c:pt idx="289">
                  <c:v>815.94422257219082</c:v>
                </c:pt>
                <c:pt idx="290">
                  <c:v>824.85643250922794</c:v>
                </c:pt>
                <c:pt idx="291">
                  <c:v>824.85643250922794</c:v>
                </c:pt>
                <c:pt idx="292">
                  <c:v>824.85643250922794</c:v>
                </c:pt>
                <c:pt idx="293">
                  <c:v>824.85643250922794</c:v>
                </c:pt>
                <c:pt idx="294">
                  <c:v>824.85643250922794</c:v>
                </c:pt>
                <c:pt idx="295">
                  <c:v>824.85643250922794</c:v>
                </c:pt>
                <c:pt idx="296">
                  <c:v>824.85643250922794</c:v>
                </c:pt>
                <c:pt idx="297">
                  <c:v>828.37837416478339</c:v>
                </c:pt>
                <c:pt idx="298">
                  <c:v>832.16663550086548</c:v>
                </c:pt>
                <c:pt idx="299">
                  <c:v>835.27439835146038</c:v>
                </c:pt>
                <c:pt idx="300">
                  <c:v>835.27439835146038</c:v>
                </c:pt>
                <c:pt idx="301">
                  <c:v>835.27439835146038</c:v>
                </c:pt>
                <c:pt idx="302">
                  <c:v>835.27439835146038</c:v>
                </c:pt>
                <c:pt idx="303">
                  <c:v>835.27439835146038</c:v>
                </c:pt>
                <c:pt idx="304">
                  <c:v>835.27439835146038</c:v>
                </c:pt>
                <c:pt idx="305">
                  <c:v>835.27439835146038</c:v>
                </c:pt>
                <c:pt idx="306">
                  <c:v>835.27439835146038</c:v>
                </c:pt>
                <c:pt idx="307">
                  <c:v>835.27439835146038</c:v>
                </c:pt>
                <c:pt idx="308">
                  <c:v>835.27439835146038</c:v>
                </c:pt>
                <c:pt idx="309">
                  <c:v>835.27439835146038</c:v>
                </c:pt>
                <c:pt idx="310">
                  <c:v>835.27439835146038</c:v>
                </c:pt>
                <c:pt idx="311">
                  <c:v>835.27439835146038</c:v>
                </c:pt>
                <c:pt idx="312">
                  <c:v>835.27439835146038</c:v>
                </c:pt>
                <c:pt idx="313">
                  <c:v>835.27439835146038</c:v>
                </c:pt>
                <c:pt idx="314">
                  <c:v>835.27439835146038</c:v>
                </c:pt>
                <c:pt idx="315">
                  <c:v>835.27439835146038</c:v>
                </c:pt>
                <c:pt idx="316">
                  <c:v>835.27439835146038</c:v>
                </c:pt>
                <c:pt idx="317">
                  <c:v>835.27439835146038</c:v>
                </c:pt>
                <c:pt idx="318">
                  <c:v>835.27439835146038</c:v>
                </c:pt>
                <c:pt idx="319">
                  <c:v>835.27439835146038</c:v>
                </c:pt>
                <c:pt idx="320">
                  <c:v>835.27439835146038</c:v>
                </c:pt>
                <c:pt idx="321">
                  <c:v>835.27439835146038</c:v>
                </c:pt>
                <c:pt idx="322">
                  <c:v>835.27439835146038</c:v>
                </c:pt>
                <c:pt idx="323">
                  <c:v>835.27439835146038</c:v>
                </c:pt>
                <c:pt idx="324">
                  <c:v>835.27439835146038</c:v>
                </c:pt>
                <c:pt idx="325">
                  <c:v>835.27439835146038</c:v>
                </c:pt>
                <c:pt idx="326">
                  <c:v>835.27439835146038</c:v>
                </c:pt>
                <c:pt idx="327">
                  <c:v>835.27439835146038</c:v>
                </c:pt>
                <c:pt idx="328">
                  <c:v>835.27439835146038</c:v>
                </c:pt>
                <c:pt idx="329">
                  <c:v>835.27439835146038</c:v>
                </c:pt>
                <c:pt idx="330">
                  <c:v>835.27439835146038</c:v>
                </c:pt>
                <c:pt idx="331">
                  <c:v>835.27439835146038</c:v>
                </c:pt>
                <c:pt idx="332">
                  <c:v>835.27439835146038</c:v>
                </c:pt>
                <c:pt idx="333">
                  <c:v>835.27439835146038</c:v>
                </c:pt>
                <c:pt idx="334">
                  <c:v>835.27439835146038</c:v>
                </c:pt>
                <c:pt idx="335">
                  <c:v>835.27439835146038</c:v>
                </c:pt>
                <c:pt idx="336">
                  <c:v>835.27439835146038</c:v>
                </c:pt>
                <c:pt idx="337">
                  <c:v>835.27439835146038</c:v>
                </c:pt>
                <c:pt idx="338">
                  <c:v>836.64717177708087</c:v>
                </c:pt>
                <c:pt idx="339">
                  <c:v>839.78797271393785</c:v>
                </c:pt>
                <c:pt idx="340">
                  <c:v>845.54706775542445</c:v>
                </c:pt>
                <c:pt idx="341">
                  <c:v>853.02239596065556</c:v>
                </c:pt>
                <c:pt idx="342">
                  <c:v>858.71833958226364</c:v>
                </c:pt>
                <c:pt idx="343">
                  <c:v>861.28916848208348</c:v>
                </c:pt>
                <c:pt idx="344">
                  <c:v>863.0158101842087</c:v>
                </c:pt>
                <c:pt idx="345">
                  <c:v>865.51660807931864</c:v>
                </c:pt>
                <c:pt idx="346">
                  <c:v>868.11518839413361</c:v>
                </c:pt>
                <c:pt idx="347">
                  <c:v>870.20814687934444</c:v>
                </c:pt>
                <c:pt idx="348">
                  <c:v>872.88346318777747</c:v>
                </c:pt>
                <c:pt idx="349">
                  <c:v>875.48771765247966</c:v>
                </c:pt>
                <c:pt idx="350">
                  <c:v>877.43788271788924</c:v>
                </c:pt>
                <c:pt idx="351">
                  <c:v>877.43788271788924</c:v>
                </c:pt>
                <c:pt idx="352">
                  <c:v>877.43788271788924</c:v>
                </c:pt>
                <c:pt idx="353">
                  <c:v>877.43788271788924</c:v>
                </c:pt>
                <c:pt idx="354">
                  <c:v>877.43788271788924</c:v>
                </c:pt>
                <c:pt idx="355">
                  <c:v>878.95680757248999</c:v>
                </c:pt>
                <c:pt idx="356">
                  <c:v>880.62835766876367</c:v>
                </c:pt>
                <c:pt idx="357">
                  <c:v>880.62835766876367</c:v>
                </c:pt>
                <c:pt idx="358">
                  <c:v>880.62835766876367</c:v>
                </c:pt>
                <c:pt idx="359">
                  <c:v>880.62835766876367</c:v>
                </c:pt>
                <c:pt idx="360">
                  <c:v>880.62835766876367</c:v>
                </c:pt>
                <c:pt idx="361">
                  <c:v>880.62835766876367</c:v>
                </c:pt>
                <c:pt idx="362">
                  <c:v>880.62835766876367</c:v>
                </c:pt>
                <c:pt idx="363">
                  <c:v>880.62835766876367</c:v>
                </c:pt>
                <c:pt idx="364">
                  <c:v>880.62835766876367</c:v>
                </c:pt>
                <c:pt idx="365">
                  <c:v>881.59676710044778</c:v>
                </c:pt>
                <c:pt idx="366">
                  <c:v>882.98299030127089</c:v>
                </c:pt>
                <c:pt idx="367">
                  <c:v>885.23942340291683</c:v>
                </c:pt>
                <c:pt idx="368">
                  <c:v>888.69391773395137</c:v>
                </c:pt>
                <c:pt idx="369">
                  <c:v>892.2623268585495</c:v>
                </c:pt>
                <c:pt idx="370">
                  <c:v>894.51376172808068</c:v>
                </c:pt>
                <c:pt idx="371">
                  <c:v>894.51376172808068</c:v>
                </c:pt>
                <c:pt idx="372">
                  <c:v>894.51376172808068</c:v>
                </c:pt>
                <c:pt idx="373">
                  <c:v>894.51376172808068</c:v>
                </c:pt>
                <c:pt idx="374">
                  <c:v>894.51376172808068</c:v>
                </c:pt>
                <c:pt idx="375">
                  <c:v>894.51376172808068</c:v>
                </c:pt>
                <c:pt idx="376">
                  <c:v>894.51376172808068</c:v>
                </c:pt>
                <c:pt idx="377">
                  <c:v>894.51376172808068</c:v>
                </c:pt>
                <c:pt idx="378">
                  <c:v>894.51376172808068</c:v>
                </c:pt>
                <c:pt idx="379">
                  <c:v>894.51376172808068</c:v>
                </c:pt>
                <c:pt idx="380">
                  <c:v>894.51376172808068</c:v>
                </c:pt>
                <c:pt idx="381">
                  <c:v>894.51376172808068</c:v>
                </c:pt>
                <c:pt idx="382">
                  <c:v>894.51376172808068</c:v>
                </c:pt>
                <c:pt idx="383">
                  <c:v>894.51376172808068</c:v>
                </c:pt>
                <c:pt idx="384">
                  <c:v>894.51376172808068</c:v>
                </c:pt>
                <c:pt idx="385">
                  <c:v>894.51376172808068</c:v>
                </c:pt>
                <c:pt idx="386">
                  <c:v>894.51376172808068</c:v>
                </c:pt>
                <c:pt idx="387">
                  <c:v>894.51376172808068</c:v>
                </c:pt>
                <c:pt idx="388">
                  <c:v>894.51376172808068</c:v>
                </c:pt>
                <c:pt idx="389">
                  <c:v>894.51376172808068</c:v>
                </c:pt>
                <c:pt idx="390">
                  <c:v>894.51376172808068</c:v>
                </c:pt>
                <c:pt idx="391">
                  <c:v>894.51376172808068</c:v>
                </c:pt>
                <c:pt idx="392">
                  <c:v>894.58507602863676</c:v>
                </c:pt>
                <c:pt idx="393">
                  <c:v>895.11370287831858</c:v>
                </c:pt>
                <c:pt idx="394">
                  <c:v>896.77481273757803</c:v>
                </c:pt>
                <c:pt idx="395">
                  <c:v>900.18500705103952</c:v>
                </c:pt>
                <c:pt idx="396">
                  <c:v>905.7343162064501</c:v>
                </c:pt>
                <c:pt idx="397">
                  <c:v>913.48643825519014</c:v>
                </c:pt>
                <c:pt idx="398">
                  <c:v>922.23652459644859</c:v>
                </c:pt>
                <c:pt idx="399">
                  <c:v>928.91678906344964</c:v>
                </c:pt>
                <c:pt idx="400">
                  <c:v>931.80914455316156</c:v>
                </c:pt>
                <c:pt idx="401">
                  <c:v>931.80914455316156</c:v>
                </c:pt>
                <c:pt idx="402">
                  <c:v>931.80914455316156</c:v>
                </c:pt>
                <c:pt idx="403">
                  <c:v>931.80914455316156</c:v>
                </c:pt>
                <c:pt idx="404">
                  <c:v>931.80914455316156</c:v>
                </c:pt>
                <c:pt idx="405">
                  <c:v>931.80914455316156</c:v>
                </c:pt>
                <c:pt idx="406">
                  <c:v>931.80914455316156</c:v>
                </c:pt>
                <c:pt idx="407">
                  <c:v>931.80914455316156</c:v>
                </c:pt>
                <c:pt idx="408">
                  <c:v>931.80914455316156</c:v>
                </c:pt>
                <c:pt idx="409">
                  <c:v>931.80914455316156</c:v>
                </c:pt>
                <c:pt idx="410">
                  <c:v>931.80914455316156</c:v>
                </c:pt>
                <c:pt idx="411">
                  <c:v>932.57779405727683</c:v>
                </c:pt>
                <c:pt idx="412">
                  <c:v>933.49883724212759</c:v>
                </c:pt>
                <c:pt idx="413">
                  <c:v>934.58407208750123</c:v>
                </c:pt>
                <c:pt idx="414">
                  <c:v>936.21767073450792</c:v>
                </c:pt>
                <c:pt idx="415">
                  <c:v>938.83176469906221</c:v>
                </c:pt>
                <c:pt idx="416">
                  <c:v>941.95796506827526</c:v>
                </c:pt>
                <c:pt idx="417">
                  <c:v>944.30473604117583</c:v>
                </c:pt>
                <c:pt idx="418">
                  <c:v>945.18890372126509</c:v>
                </c:pt>
                <c:pt idx="419">
                  <c:v>945.18890372126509</c:v>
                </c:pt>
                <c:pt idx="420">
                  <c:v>945.18890372126509</c:v>
                </c:pt>
                <c:pt idx="421">
                  <c:v>945.18890372126509</c:v>
                </c:pt>
                <c:pt idx="422">
                  <c:v>945.18890372126509</c:v>
                </c:pt>
                <c:pt idx="423">
                  <c:v>946.66768623772612</c:v>
                </c:pt>
                <c:pt idx="424">
                  <c:v>949.67176442990717</c:v>
                </c:pt>
                <c:pt idx="425">
                  <c:v>955.57447184765101</c:v>
                </c:pt>
                <c:pt idx="426">
                  <c:v>965.8334749403723</c:v>
                </c:pt>
                <c:pt idx="427">
                  <c:v>979.2730035670445</c:v>
                </c:pt>
                <c:pt idx="428">
                  <c:v>990.13328295181816</c:v>
                </c:pt>
                <c:pt idx="429">
                  <c:v>994.8534661564222</c:v>
                </c:pt>
                <c:pt idx="430">
                  <c:v>994.8534661564222</c:v>
                </c:pt>
                <c:pt idx="431">
                  <c:v>994.8534661564222</c:v>
                </c:pt>
                <c:pt idx="432">
                  <c:v>994.8534661564222</c:v>
                </c:pt>
                <c:pt idx="433">
                  <c:v>994.8534661564222</c:v>
                </c:pt>
                <c:pt idx="434">
                  <c:v>994.8534661564222</c:v>
                </c:pt>
                <c:pt idx="435">
                  <c:v>994.8534661564222</c:v>
                </c:pt>
                <c:pt idx="436">
                  <c:v>994.8534661564222</c:v>
                </c:pt>
                <c:pt idx="437">
                  <c:v>994.8534661564222</c:v>
                </c:pt>
                <c:pt idx="438">
                  <c:v>994.8534661564222</c:v>
                </c:pt>
                <c:pt idx="439">
                  <c:v>994.8534661564222</c:v>
                </c:pt>
                <c:pt idx="440">
                  <c:v>994.8534661564222</c:v>
                </c:pt>
                <c:pt idx="441">
                  <c:v>994.8534661564222</c:v>
                </c:pt>
                <c:pt idx="442">
                  <c:v>994.8534661564222</c:v>
                </c:pt>
                <c:pt idx="443">
                  <c:v>994.8534661564222</c:v>
                </c:pt>
                <c:pt idx="444">
                  <c:v>994.8534661564222</c:v>
                </c:pt>
                <c:pt idx="445">
                  <c:v>994.8534661564222</c:v>
                </c:pt>
                <c:pt idx="446">
                  <c:v>994.8534661564222</c:v>
                </c:pt>
                <c:pt idx="447">
                  <c:v>994.8534661564222</c:v>
                </c:pt>
                <c:pt idx="448">
                  <c:v>994.8534661564222</c:v>
                </c:pt>
                <c:pt idx="449">
                  <c:v>994.8534661564222</c:v>
                </c:pt>
                <c:pt idx="450">
                  <c:v>994.8534661564222</c:v>
                </c:pt>
                <c:pt idx="451">
                  <c:v>994.8534661564222</c:v>
                </c:pt>
                <c:pt idx="452">
                  <c:v>994.8534661564222</c:v>
                </c:pt>
                <c:pt idx="453">
                  <c:v>994.8534661564222</c:v>
                </c:pt>
                <c:pt idx="454">
                  <c:v>994.8534661564222</c:v>
                </c:pt>
                <c:pt idx="455">
                  <c:v>994.8534661564222</c:v>
                </c:pt>
                <c:pt idx="456">
                  <c:v>994.8534661564222</c:v>
                </c:pt>
                <c:pt idx="457">
                  <c:v>994.8534661564222</c:v>
                </c:pt>
                <c:pt idx="458">
                  <c:v>994.8534661564222</c:v>
                </c:pt>
                <c:pt idx="459">
                  <c:v>994.8534661564222</c:v>
                </c:pt>
                <c:pt idx="460">
                  <c:v>994.8534661564222</c:v>
                </c:pt>
                <c:pt idx="461">
                  <c:v>994.8534661564222</c:v>
                </c:pt>
                <c:pt idx="462">
                  <c:v>994.8534661564222</c:v>
                </c:pt>
                <c:pt idx="463">
                  <c:v>994.8534661564222</c:v>
                </c:pt>
                <c:pt idx="464">
                  <c:v>994.8534661564222</c:v>
                </c:pt>
                <c:pt idx="465">
                  <c:v>994.8534661564222</c:v>
                </c:pt>
                <c:pt idx="466">
                  <c:v>994.8534661564222</c:v>
                </c:pt>
                <c:pt idx="467">
                  <c:v>994.8534661564222</c:v>
                </c:pt>
                <c:pt idx="468">
                  <c:v>994.8534661564222</c:v>
                </c:pt>
                <c:pt idx="469">
                  <c:v>994.8534661564222</c:v>
                </c:pt>
                <c:pt idx="470">
                  <c:v>994.8534661564222</c:v>
                </c:pt>
                <c:pt idx="471">
                  <c:v>994.8534661564222</c:v>
                </c:pt>
                <c:pt idx="472">
                  <c:v>994.8534661564222</c:v>
                </c:pt>
                <c:pt idx="473">
                  <c:v>994.8534661564222</c:v>
                </c:pt>
                <c:pt idx="474">
                  <c:v>994.8534661564222</c:v>
                </c:pt>
                <c:pt idx="475">
                  <c:v>994.8534661564222</c:v>
                </c:pt>
                <c:pt idx="476">
                  <c:v>994.8534661564222</c:v>
                </c:pt>
                <c:pt idx="477">
                  <c:v>994.8534661564222</c:v>
                </c:pt>
                <c:pt idx="478">
                  <c:v>994.8534661564222</c:v>
                </c:pt>
                <c:pt idx="479">
                  <c:v>994.8534661564222</c:v>
                </c:pt>
                <c:pt idx="480">
                  <c:v>994.8534661564222</c:v>
                </c:pt>
                <c:pt idx="481">
                  <c:v>994.8534661564222</c:v>
                </c:pt>
                <c:pt idx="482">
                  <c:v>994.8534661564222</c:v>
                </c:pt>
                <c:pt idx="483">
                  <c:v>994.8534661564222</c:v>
                </c:pt>
                <c:pt idx="484">
                  <c:v>994.8534661564222</c:v>
                </c:pt>
                <c:pt idx="485">
                  <c:v>994.8534661564222</c:v>
                </c:pt>
                <c:pt idx="486">
                  <c:v>994.8534661564222</c:v>
                </c:pt>
                <c:pt idx="487">
                  <c:v>994.8534661564222</c:v>
                </c:pt>
                <c:pt idx="488">
                  <c:v>994.8534661564222</c:v>
                </c:pt>
                <c:pt idx="489">
                  <c:v>994.8534661564222</c:v>
                </c:pt>
                <c:pt idx="490">
                  <c:v>994.8534661564222</c:v>
                </c:pt>
                <c:pt idx="491">
                  <c:v>994.8534661564222</c:v>
                </c:pt>
                <c:pt idx="492">
                  <c:v>994.8534661564222</c:v>
                </c:pt>
                <c:pt idx="493">
                  <c:v>994.8534661564222</c:v>
                </c:pt>
                <c:pt idx="494">
                  <c:v>994.8534661564222</c:v>
                </c:pt>
                <c:pt idx="495">
                  <c:v>994.8534661564222</c:v>
                </c:pt>
                <c:pt idx="496">
                  <c:v>994.8534661564222</c:v>
                </c:pt>
                <c:pt idx="497">
                  <c:v>994.8534661564222</c:v>
                </c:pt>
                <c:pt idx="498">
                  <c:v>994.8534661564222</c:v>
                </c:pt>
                <c:pt idx="499">
                  <c:v>994.8534661564222</c:v>
                </c:pt>
                <c:pt idx="500">
                  <c:v>994.8534661564222</c:v>
                </c:pt>
                <c:pt idx="501">
                  <c:v>994.8534661564222</c:v>
                </c:pt>
                <c:pt idx="502">
                  <c:v>994.8534661564222</c:v>
                </c:pt>
                <c:pt idx="503">
                  <c:v>994.8534661564222</c:v>
                </c:pt>
                <c:pt idx="504">
                  <c:v>994.8534661564222</c:v>
                </c:pt>
                <c:pt idx="505">
                  <c:v>994.8534661564222</c:v>
                </c:pt>
                <c:pt idx="506">
                  <c:v>994.8534661564222</c:v>
                </c:pt>
                <c:pt idx="507">
                  <c:v>994.8534661564222</c:v>
                </c:pt>
                <c:pt idx="508">
                  <c:v>994.8534661564222</c:v>
                </c:pt>
                <c:pt idx="509">
                  <c:v>994.8534661564222</c:v>
                </c:pt>
                <c:pt idx="510">
                  <c:v>994.8534661564222</c:v>
                </c:pt>
                <c:pt idx="511">
                  <c:v>994.8534661564222</c:v>
                </c:pt>
                <c:pt idx="512">
                  <c:v>994.934695580435</c:v>
                </c:pt>
                <c:pt idx="513">
                  <c:v>995.78713904502138</c:v>
                </c:pt>
                <c:pt idx="514">
                  <c:v>999.08652766654939</c:v>
                </c:pt>
                <c:pt idx="515">
                  <c:v>1005.520642886277</c:v>
                </c:pt>
                <c:pt idx="516">
                  <c:v>1013.45031731961</c:v>
                </c:pt>
                <c:pt idx="517">
                  <c:v>1019.4895669718893</c:v>
                </c:pt>
                <c:pt idx="518">
                  <c:v>1021.9341758374854</c:v>
                </c:pt>
                <c:pt idx="519">
                  <c:v>1021.9341758374854</c:v>
                </c:pt>
                <c:pt idx="520">
                  <c:v>1021.9341758374854</c:v>
                </c:pt>
                <c:pt idx="521">
                  <c:v>1021.9341758374854</c:v>
                </c:pt>
                <c:pt idx="522">
                  <c:v>1021.9341758374854</c:v>
                </c:pt>
                <c:pt idx="523">
                  <c:v>1021.9341758374854</c:v>
                </c:pt>
                <c:pt idx="524">
                  <c:v>1021.9341758374854</c:v>
                </c:pt>
                <c:pt idx="525">
                  <c:v>1021.9341758374854</c:v>
                </c:pt>
                <c:pt idx="526">
                  <c:v>1021.9341758374854</c:v>
                </c:pt>
                <c:pt idx="527">
                  <c:v>1021.9341758374854</c:v>
                </c:pt>
                <c:pt idx="528">
                  <c:v>1021.9341758374854</c:v>
                </c:pt>
                <c:pt idx="529">
                  <c:v>1021.9341758374854</c:v>
                </c:pt>
                <c:pt idx="530">
                  <c:v>1021.9341758374854</c:v>
                </c:pt>
                <c:pt idx="531">
                  <c:v>1021.9341758374854</c:v>
                </c:pt>
                <c:pt idx="532">
                  <c:v>1021.9341758374854</c:v>
                </c:pt>
                <c:pt idx="533">
                  <c:v>1021.9537776223877</c:v>
                </c:pt>
                <c:pt idx="534">
                  <c:v>1022.1784846334989</c:v>
                </c:pt>
                <c:pt idx="535">
                  <c:v>1022.9365626795893</c:v>
                </c:pt>
                <c:pt idx="536">
                  <c:v>1024.426907069301</c:v>
                </c:pt>
                <c:pt idx="537">
                  <c:v>1027.9178662811582</c:v>
                </c:pt>
                <c:pt idx="538">
                  <c:v>1035.2670779417811</c:v>
                </c:pt>
                <c:pt idx="539">
                  <c:v>1045.4559241816985</c:v>
                </c:pt>
                <c:pt idx="540">
                  <c:v>1052.9684592932435</c:v>
                </c:pt>
                <c:pt idx="541">
                  <c:v>1055.7261113708059</c:v>
                </c:pt>
                <c:pt idx="542">
                  <c:v>1055.7261113708059</c:v>
                </c:pt>
                <c:pt idx="543">
                  <c:v>1055.7261113708059</c:v>
                </c:pt>
                <c:pt idx="544">
                  <c:v>1055.7261113708059</c:v>
                </c:pt>
                <c:pt idx="545">
                  <c:v>1055.7261113708059</c:v>
                </c:pt>
                <c:pt idx="546">
                  <c:v>1055.7261113708059</c:v>
                </c:pt>
                <c:pt idx="547">
                  <c:v>1055.7261113708059</c:v>
                </c:pt>
                <c:pt idx="548">
                  <c:v>1055.7261113708059</c:v>
                </c:pt>
                <c:pt idx="549">
                  <c:v>1055.7261113708059</c:v>
                </c:pt>
                <c:pt idx="550">
                  <c:v>1055.7261113708059</c:v>
                </c:pt>
                <c:pt idx="551">
                  <c:v>1055.7261113708059</c:v>
                </c:pt>
                <c:pt idx="552">
                  <c:v>1055.7261113708059</c:v>
                </c:pt>
                <c:pt idx="553">
                  <c:v>1055.7261113708059</c:v>
                </c:pt>
                <c:pt idx="554">
                  <c:v>1055.7261113708059</c:v>
                </c:pt>
                <c:pt idx="555">
                  <c:v>1055.7261113708059</c:v>
                </c:pt>
                <c:pt idx="556">
                  <c:v>1056.3779372594215</c:v>
                </c:pt>
                <c:pt idx="557">
                  <c:v>1057.369934620883</c:v>
                </c:pt>
                <c:pt idx="558">
                  <c:v>1058.7427403007443</c:v>
                </c:pt>
                <c:pt idx="559">
                  <c:v>1061.2656680473524</c:v>
                </c:pt>
                <c:pt idx="560">
                  <c:v>1063.9808830984232</c:v>
                </c:pt>
                <c:pt idx="561">
                  <c:v>1065.0950044663502</c:v>
                </c:pt>
                <c:pt idx="562">
                  <c:v>1065.0950044663502</c:v>
                </c:pt>
                <c:pt idx="563">
                  <c:v>1065.0950044663502</c:v>
                </c:pt>
                <c:pt idx="564">
                  <c:v>1065.0950044663502</c:v>
                </c:pt>
                <c:pt idx="565">
                  <c:v>1065.0950044663502</c:v>
                </c:pt>
                <c:pt idx="566">
                  <c:v>1065.0950044663502</c:v>
                </c:pt>
                <c:pt idx="567">
                  <c:v>1065.0950044663502</c:v>
                </c:pt>
                <c:pt idx="568">
                  <c:v>1065.0950044663502</c:v>
                </c:pt>
                <c:pt idx="569">
                  <c:v>1065.0950044663502</c:v>
                </c:pt>
                <c:pt idx="570">
                  <c:v>1065.0950044663502</c:v>
                </c:pt>
                <c:pt idx="571">
                  <c:v>1065.0950044663502</c:v>
                </c:pt>
                <c:pt idx="572">
                  <c:v>1065.0950044663502</c:v>
                </c:pt>
                <c:pt idx="573">
                  <c:v>1065.0950044663502</c:v>
                </c:pt>
                <c:pt idx="574">
                  <c:v>1065.0950044663502</c:v>
                </c:pt>
                <c:pt idx="575">
                  <c:v>1065.0950044663502</c:v>
                </c:pt>
                <c:pt idx="576">
                  <c:v>1065.0950044663502</c:v>
                </c:pt>
                <c:pt idx="577">
                  <c:v>1065.0950044663502</c:v>
                </c:pt>
                <c:pt idx="578">
                  <c:v>1065.0950044663502</c:v>
                </c:pt>
                <c:pt idx="579">
                  <c:v>1065.0950044663502</c:v>
                </c:pt>
                <c:pt idx="580">
                  <c:v>1065.0950044663502</c:v>
                </c:pt>
                <c:pt idx="581">
                  <c:v>1065.0950044663502</c:v>
                </c:pt>
                <c:pt idx="582">
                  <c:v>1065.0950044663502</c:v>
                </c:pt>
                <c:pt idx="583">
                  <c:v>1065.0950044663502</c:v>
                </c:pt>
                <c:pt idx="584">
                  <c:v>1065.0950044663502</c:v>
                </c:pt>
                <c:pt idx="585">
                  <c:v>1065.0950044663502</c:v>
                </c:pt>
                <c:pt idx="586">
                  <c:v>1065.0950044663502</c:v>
                </c:pt>
                <c:pt idx="587">
                  <c:v>1065.0950044663502</c:v>
                </c:pt>
                <c:pt idx="588">
                  <c:v>1065.0950044663502</c:v>
                </c:pt>
                <c:pt idx="589">
                  <c:v>1065.0950044663502</c:v>
                </c:pt>
                <c:pt idx="590">
                  <c:v>1065.0950044663502</c:v>
                </c:pt>
                <c:pt idx="591">
                  <c:v>1065.0950044663502</c:v>
                </c:pt>
                <c:pt idx="592">
                  <c:v>1065.0950044663502</c:v>
                </c:pt>
                <c:pt idx="593">
                  <c:v>1065.0950044663502</c:v>
                </c:pt>
                <c:pt idx="594">
                  <c:v>1065.0950044663502</c:v>
                </c:pt>
                <c:pt idx="595">
                  <c:v>1065.0950044663502</c:v>
                </c:pt>
                <c:pt idx="596">
                  <c:v>1065.0950044663502</c:v>
                </c:pt>
                <c:pt idx="597">
                  <c:v>1065.0950044663502</c:v>
                </c:pt>
                <c:pt idx="598">
                  <c:v>1065.0950044663502</c:v>
                </c:pt>
                <c:pt idx="599">
                  <c:v>1065.0950044663502</c:v>
                </c:pt>
                <c:pt idx="600">
                  <c:v>1065.0950044663502</c:v>
                </c:pt>
                <c:pt idx="601">
                  <c:v>1065.237638856911</c:v>
                </c:pt>
                <c:pt idx="602">
                  <c:v>1065.7142113084446</c:v>
                </c:pt>
                <c:pt idx="603">
                  <c:v>1067.5656915380746</c:v>
                </c:pt>
                <c:pt idx="604">
                  <c:v>1072.1627195168394</c:v>
                </c:pt>
                <c:pt idx="605">
                  <c:v>1080.2642951090975</c:v>
                </c:pt>
                <c:pt idx="606">
                  <c:v>1092.1789176014586</c:v>
                </c:pt>
                <c:pt idx="607">
                  <c:v>1106.81582660768</c:v>
                </c:pt>
                <c:pt idx="608">
                  <c:v>1122.2717614319629</c:v>
                </c:pt>
                <c:pt idx="609">
                  <c:v>1138.25692693937</c:v>
                </c:pt>
                <c:pt idx="610">
                  <c:v>1155.7829359982179</c:v>
                </c:pt>
                <c:pt idx="611">
                  <c:v>1174.2084507240568</c:v>
                </c:pt>
                <c:pt idx="612">
                  <c:v>1189.1884808022457</c:v>
                </c:pt>
                <c:pt idx="613">
                  <c:v>1197.426045294462</c:v>
                </c:pt>
                <c:pt idx="614">
                  <c:v>1200.6763174160894</c:v>
                </c:pt>
                <c:pt idx="615">
                  <c:v>1200.6763174160894</c:v>
                </c:pt>
                <c:pt idx="616">
                  <c:v>1200.6763174160894</c:v>
                </c:pt>
                <c:pt idx="617">
                  <c:v>1200.6763174160894</c:v>
                </c:pt>
                <c:pt idx="618">
                  <c:v>1200.6763174160894</c:v>
                </c:pt>
                <c:pt idx="619">
                  <c:v>1200.6763174160894</c:v>
                </c:pt>
                <c:pt idx="620">
                  <c:v>1200.6763174160894</c:v>
                </c:pt>
                <c:pt idx="621">
                  <c:v>1200.6763174160894</c:v>
                </c:pt>
                <c:pt idx="622">
                  <c:v>1200.6763174160894</c:v>
                </c:pt>
                <c:pt idx="623">
                  <c:v>1203.2733790416648</c:v>
                </c:pt>
                <c:pt idx="624">
                  <c:v>1207.4325467178639</c:v>
                </c:pt>
                <c:pt idx="625">
                  <c:v>1212.5608531383725</c:v>
                </c:pt>
                <c:pt idx="626">
                  <c:v>1217.0969225824342</c:v>
                </c:pt>
                <c:pt idx="627">
                  <c:v>1220.3042506709116</c:v>
                </c:pt>
                <c:pt idx="628">
                  <c:v>1220.3042506709116</c:v>
                </c:pt>
                <c:pt idx="629">
                  <c:v>1223.0554830803769</c:v>
                </c:pt>
                <c:pt idx="630">
                  <c:v>1227.1872354569364</c:v>
                </c:pt>
                <c:pt idx="631">
                  <c:v>1233.476498610521</c:v>
                </c:pt>
                <c:pt idx="632">
                  <c:v>1241.3540485812675</c:v>
                </c:pt>
                <c:pt idx="633">
                  <c:v>1250.4432315414815</c:v>
                </c:pt>
                <c:pt idx="634">
                  <c:v>1260.0959260511233</c:v>
                </c:pt>
                <c:pt idx="635">
                  <c:v>1269.0276176992716</c:v>
                </c:pt>
                <c:pt idx="636">
                  <c:v>1275.8278030952335</c:v>
                </c:pt>
                <c:pt idx="637">
                  <c:v>1280.0694744832222</c:v>
                </c:pt>
                <c:pt idx="638">
                  <c:v>1280.0694744832222</c:v>
                </c:pt>
                <c:pt idx="639">
                  <c:v>1280.0694744832222</c:v>
                </c:pt>
                <c:pt idx="640">
                  <c:v>1280.0694744832222</c:v>
                </c:pt>
                <c:pt idx="641">
                  <c:v>1284.2619824100484</c:v>
                </c:pt>
                <c:pt idx="642">
                  <c:v>1291.938210776802</c:v>
                </c:pt>
                <c:pt idx="643">
                  <c:v>1300.9187164709861</c:v>
                </c:pt>
                <c:pt idx="644">
                  <c:v>1307.627146148764</c:v>
                </c:pt>
                <c:pt idx="645">
                  <c:v>1313.0105391046379</c:v>
                </c:pt>
                <c:pt idx="646">
                  <c:v>1318.7290869362191</c:v>
                </c:pt>
                <c:pt idx="647">
                  <c:v>1324.5080592141867</c:v>
                </c:pt>
                <c:pt idx="648">
                  <c:v>1329.7856856493429</c:v>
                </c:pt>
                <c:pt idx="649">
                  <c:v>1333.6814809570365</c:v>
                </c:pt>
                <c:pt idx="650">
                  <c:v>1333.6814809570365</c:v>
                </c:pt>
                <c:pt idx="651">
                  <c:v>1333.6814809570365</c:v>
                </c:pt>
                <c:pt idx="652">
                  <c:v>1333.6814809570365</c:v>
                </c:pt>
                <c:pt idx="653">
                  <c:v>1333.6814809570365</c:v>
                </c:pt>
                <c:pt idx="654">
                  <c:v>1333.6814809570365</c:v>
                </c:pt>
                <c:pt idx="655">
                  <c:v>1333.6814809570365</c:v>
                </c:pt>
                <c:pt idx="656">
                  <c:v>1333.6814809570365</c:v>
                </c:pt>
                <c:pt idx="657">
                  <c:v>1333.6814809570365</c:v>
                </c:pt>
                <c:pt idx="658">
                  <c:v>1333.6814809570365</c:v>
                </c:pt>
                <c:pt idx="659">
                  <c:v>1333.6814809570365</c:v>
                </c:pt>
                <c:pt idx="660">
                  <c:v>1333.6814809570365</c:v>
                </c:pt>
                <c:pt idx="661">
                  <c:v>1333.6814809570365</c:v>
                </c:pt>
                <c:pt idx="662">
                  <c:v>1333.6814809570365</c:v>
                </c:pt>
                <c:pt idx="663">
                  <c:v>1333.6814809570365</c:v>
                </c:pt>
                <c:pt idx="664">
                  <c:v>1333.6814809570365</c:v>
                </c:pt>
                <c:pt idx="665">
                  <c:v>1333.6814809570365</c:v>
                </c:pt>
                <c:pt idx="666">
                  <c:v>1335.4174215149228</c:v>
                </c:pt>
                <c:pt idx="667">
                  <c:v>1340.4892345992846</c:v>
                </c:pt>
                <c:pt idx="668">
                  <c:v>1349.9398385600616</c:v>
                </c:pt>
                <c:pt idx="669">
                  <c:v>1361.2812339003906</c:v>
                </c:pt>
                <c:pt idx="670">
                  <c:v>1374.7446197913371</c:v>
                </c:pt>
                <c:pt idx="671">
                  <c:v>1385.7486551658226</c:v>
                </c:pt>
                <c:pt idx="672">
                  <c:v>1394.1039448345466</c:v>
                </c:pt>
                <c:pt idx="673">
                  <c:v>1402.9896272234355</c:v>
                </c:pt>
                <c:pt idx="674">
                  <c:v>1412.4123717769335</c:v>
                </c:pt>
                <c:pt idx="675">
                  <c:v>1419.0080764888678</c:v>
                </c:pt>
                <c:pt idx="676">
                  <c:v>1422.0645277786664</c:v>
                </c:pt>
                <c:pt idx="677">
                  <c:v>1422.0645277786664</c:v>
                </c:pt>
                <c:pt idx="678">
                  <c:v>1422.0645277786664</c:v>
                </c:pt>
                <c:pt idx="679">
                  <c:v>1422.0645277786664</c:v>
                </c:pt>
                <c:pt idx="680">
                  <c:v>1422.0645277786664</c:v>
                </c:pt>
                <c:pt idx="681">
                  <c:v>1422.0645277786664</c:v>
                </c:pt>
                <c:pt idx="682">
                  <c:v>1422.0645277786664</c:v>
                </c:pt>
                <c:pt idx="683">
                  <c:v>1422.0645277786664</c:v>
                </c:pt>
                <c:pt idx="684">
                  <c:v>1422.0645277786664</c:v>
                </c:pt>
                <c:pt idx="685">
                  <c:v>1425.0933804466351</c:v>
                </c:pt>
                <c:pt idx="686">
                  <c:v>1431.2682102852057</c:v>
                </c:pt>
                <c:pt idx="687">
                  <c:v>1437.7445136342762</c:v>
                </c:pt>
                <c:pt idx="688">
                  <c:v>1444.6542791288591</c:v>
                </c:pt>
                <c:pt idx="689">
                  <c:v>1452.1199757317395</c:v>
                </c:pt>
                <c:pt idx="690">
                  <c:v>1457.2571558310162</c:v>
                </c:pt>
                <c:pt idx="691">
                  <c:v>1459.900613740883</c:v>
                </c:pt>
                <c:pt idx="692">
                  <c:v>1462.7183384375619</c:v>
                </c:pt>
                <c:pt idx="693">
                  <c:v>1466.7138459901084</c:v>
                </c:pt>
                <c:pt idx="694">
                  <c:v>1470.5128623859127</c:v>
                </c:pt>
                <c:pt idx="695">
                  <c:v>1470.5128623859127</c:v>
                </c:pt>
                <c:pt idx="696">
                  <c:v>1470.5128623859127</c:v>
                </c:pt>
                <c:pt idx="697">
                  <c:v>1470.5128623859127</c:v>
                </c:pt>
                <c:pt idx="698">
                  <c:v>1470.5128623859127</c:v>
                </c:pt>
                <c:pt idx="699">
                  <c:v>1470.5128623859127</c:v>
                </c:pt>
                <c:pt idx="700">
                  <c:v>1470.5128623859127</c:v>
                </c:pt>
                <c:pt idx="701">
                  <c:v>1470.5128623859127</c:v>
                </c:pt>
                <c:pt idx="702">
                  <c:v>1470.5128623859127</c:v>
                </c:pt>
                <c:pt idx="703">
                  <c:v>1470.5128623859127</c:v>
                </c:pt>
                <c:pt idx="704">
                  <c:v>1470.5128623859127</c:v>
                </c:pt>
                <c:pt idx="705">
                  <c:v>1470.5128623859127</c:v>
                </c:pt>
                <c:pt idx="706">
                  <c:v>1470.5128623859127</c:v>
                </c:pt>
                <c:pt idx="707">
                  <c:v>1470.5128623859127</c:v>
                </c:pt>
                <c:pt idx="708">
                  <c:v>1470.5128623859127</c:v>
                </c:pt>
                <c:pt idx="709">
                  <c:v>1471.2263787377647</c:v>
                </c:pt>
                <c:pt idx="710">
                  <c:v>1475.0899993044318</c:v>
                </c:pt>
                <c:pt idx="711">
                  <c:v>1482.4844230566018</c:v>
                </c:pt>
                <c:pt idx="712">
                  <c:v>1488.2860784223267</c:v>
                </c:pt>
                <c:pt idx="713">
                  <c:v>1489.313816313093</c:v>
                </c:pt>
                <c:pt idx="714">
                  <c:v>1489.313816313093</c:v>
                </c:pt>
                <c:pt idx="715">
                  <c:v>1489.313816313093</c:v>
                </c:pt>
                <c:pt idx="716">
                  <c:v>1489.313816313093</c:v>
                </c:pt>
                <c:pt idx="717">
                  <c:v>1489.313816313093</c:v>
                </c:pt>
                <c:pt idx="718">
                  <c:v>1490.3842771093891</c:v>
                </c:pt>
                <c:pt idx="719">
                  <c:v>1493.4799008070488</c:v>
                </c:pt>
                <c:pt idx="720">
                  <c:v>1498.4904592350324</c:v>
                </c:pt>
                <c:pt idx="721">
                  <c:v>1503.4708004408737</c:v>
                </c:pt>
                <c:pt idx="722">
                  <c:v>1508.4167799191405</c:v>
                </c:pt>
                <c:pt idx="723">
                  <c:v>1513.1638940749565</c:v>
                </c:pt>
                <c:pt idx="724">
                  <c:v>1519.0732749268084</c:v>
                </c:pt>
                <c:pt idx="725">
                  <c:v>1528.0235327947353</c:v>
                </c:pt>
                <c:pt idx="726">
                  <c:v>1541.5365099800329</c:v>
                </c:pt>
                <c:pt idx="727">
                  <c:v>1556.8315828948482</c:v>
                </c:pt>
                <c:pt idx="728">
                  <c:v>1568.823852213598</c:v>
                </c:pt>
                <c:pt idx="729">
                  <c:v>1578.4469226147557</c:v>
                </c:pt>
                <c:pt idx="730">
                  <c:v>1584.1109737176364</c:v>
                </c:pt>
                <c:pt idx="731">
                  <c:v>1587.1235895707582</c:v>
                </c:pt>
                <c:pt idx="732">
                  <c:v>1589.9378979596472</c:v>
                </c:pt>
                <c:pt idx="733">
                  <c:v>1592.9803026018026</c:v>
                </c:pt>
                <c:pt idx="734">
                  <c:v>1596.2528647026256</c:v>
                </c:pt>
                <c:pt idx="735">
                  <c:v>1599.9803725050017</c:v>
                </c:pt>
                <c:pt idx="736">
                  <c:v>1604.3952294188875</c:v>
                </c:pt>
                <c:pt idx="737">
                  <c:v>1608.6724688532399</c:v>
                </c:pt>
                <c:pt idx="738">
                  <c:v>1611.8973440363675</c:v>
                </c:pt>
                <c:pt idx="739">
                  <c:v>1617.1002038276001</c:v>
                </c:pt>
                <c:pt idx="740">
                  <c:v>1624.7279274555226</c:v>
                </c:pt>
                <c:pt idx="741">
                  <c:v>1631.6568772867984</c:v>
                </c:pt>
                <c:pt idx="742">
                  <c:v>1636.3926051086091</c:v>
                </c:pt>
                <c:pt idx="743">
                  <c:v>1639.5003679592039</c:v>
                </c:pt>
                <c:pt idx="744">
                  <c:v>1642.383177714991</c:v>
                </c:pt>
                <c:pt idx="745">
                  <c:v>1645.2659874707779</c:v>
                </c:pt>
                <c:pt idx="746">
                  <c:v>1649.1002954834933</c:v>
                </c:pt>
                <c:pt idx="747">
                  <c:v>1654.4058054120394</c:v>
                </c:pt>
                <c:pt idx="748">
                  <c:v>1660.7779406932896</c:v>
                </c:pt>
                <c:pt idx="749">
                  <c:v>1666.5501528443958</c:v>
                </c:pt>
                <c:pt idx="750">
                  <c:v>1670.4092647233308</c:v>
                </c:pt>
                <c:pt idx="751">
                  <c:v>1670.4092647233308</c:v>
                </c:pt>
                <c:pt idx="752">
                  <c:v>1670.4092647233308</c:v>
                </c:pt>
                <c:pt idx="753">
                  <c:v>1670.4092647233308</c:v>
                </c:pt>
                <c:pt idx="754">
                  <c:v>1670.4092647233308</c:v>
                </c:pt>
                <c:pt idx="755">
                  <c:v>1670.4092647233308</c:v>
                </c:pt>
                <c:pt idx="756">
                  <c:v>1670.4092647233308</c:v>
                </c:pt>
                <c:pt idx="757">
                  <c:v>1670.4092647233308</c:v>
                </c:pt>
                <c:pt idx="758">
                  <c:v>1670.4092647233308</c:v>
                </c:pt>
                <c:pt idx="759">
                  <c:v>1670.4092647233308</c:v>
                </c:pt>
                <c:pt idx="760">
                  <c:v>1670.4092647233308</c:v>
                </c:pt>
                <c:pt idx="761">
                  <c:v>1670.4092647233308</c:v>
                </c:pt>
                <c:pt idx="762">
                  <c:v>1670.4092647233308</c:v>
                </c:pt>
                <c:pt idx="763">
                  <c:v>1670.4092647233308</c:v>
                </c:pt>
                <c:pt idx="764">
                  <c:v>1670.4092647233308</c:v>
                </c:pt>
                <c:pt idx="765">
                  <c:v>1673.4567535990509</c:v>
                </c:pt>
                <c:pt idx="766">
                  <c:v>1679.101879928269</c:v>
                </c:pt>
                <c:pt idx="767">
                  <c:v>1685.9514816361364</c:v>
                </c:pt>
                <c:pt idx="768">
                  <c:v>1694.1192519982767</c:v>
                </c:pt>
                <c:pt idx="769">
                  <c:v>1705.0071630435443</c:v>
                </c:pt>
                <c:pt idx="770">
                  <c:v>1720.8516553547747</c:v>
                </c:pt>
                <c:pt idx="771">
                  <c:v>1739.7010724912493</c:v>
                </c:pt>
                <c:pt idx="772">
                  <c:v>1759.9264902266364</c:v>
                </c:pt>
                <c:pt idx="773">
                  <c:v>1779.0872396929594</c:v>
                </c:pt>
                <c:pt idx="774">
                  <c:v>1796.8151144495021</c:v>
                </c:pt>
                <c:pt idx="775">
                  <c:v>1816.4480637604745</c:v>
                </c:pt>
                <c:pt idx="776">
                  <c:v>1834.237173206735</c:v>
                </c:pt>
                <c:pt idx="777">
                  <c:v>1848.9476886945788</c:v>
                </c:pt>
                <c:pt idx="778">
                  <c:v>1862.7807038439003</c:v>
                </c:pt>
                <c:pt idx="779">
                  <c:v>1875.6286815265905</c:v>
                </c:pt>
                <c:pt idx="780">
                  <c:v>1886.7097426883545</c:v>
                </c:pt>
                <c:pt idx="781">
                  <c:v>1896.18403371049</c:v>
                </c:pt>
                <c:pt idx="782">
                  <c:v>1904.2508293248932</c:v>
                </c:pt>
                <c:pt idx="783">
                  <c:v>1911.1574044753852</c:v>
                </c:pt>
                <c:pt idx="784">
                  <c:v>1917.8001015679779</c:v>
                </c:pt>
                <c:pt idx="785">
                  <c:v>1925.7789278725043</c:v>
                </c:pt>
                <c:pt idx="786">
                  <c:v>1934.2107710594612</c:v>
                </c:pt>
                <c:pt idx="787">
                  <c:v>1940.8010662516424</c:v>
                </c:pt>
                <c:pt idx="788">
                  <c:v>1945.7894034411645</c:v>
                </c:pt>
                <c:pt idx="789">
                  <c:v>1950.7777406306866</c:v>
                </c:pt>
                <c:pt idx="790">
                  <c:v>1956.752988796196</c:v>
                </c:pt>
                <c:pt idx="791">
                  <c:v>1963.427016400623</c:v>
                </c:pt>
                <c:pt idx="792">
                  <c:v>1963.427016400623</c:v>
                </c:pt>
                <c:pt idx="793">
                  <c:v>1963.427016400623</c:v>
                </c:pt>
                <c:pt idx="794">
                  <c:v>1963.427016400623</c:v>
                </c:pt>
                <c:pt idx="795">
                  <c:v>1963.427016400623</c:v>
                </c:pt>
                <c:pt idx="796">
                  <c:v>1963.427016400623</c:v>
                </c:pt>
                <c:pt idx="797">
                  <c:v>1963.427016400623</c:v>
                </c:pt>
                <c:pt idx="798">
                  <c:v>1963.427016400623</c:v>
                </c:pt>
                <c:pt idx="799">
                  <c:v>1963.427016400623</c:v>
                </c:pt>
                <c:pt idx="800">
                  <c:v>1963.427016400623</c:v>
                </c:pt>
                <c:pt idx="801">
                  <c:v>1966.9948192915342</c:v>
                </c:pt>
                <c:pt idx="802">
                  <c:v>1976.2886753168843</c:v>
                </c:pt>
                <c:pt idx="803">
                  <c:v>1992.6608571027355</c:v>
                </c:pt>
                <c:pt idx="804">
                  <c:v>2011.4767128825706</c:v>
                </c:pt>
                <c:pt idx="805">
                  <c:v>2025.4619855617113</c:v>
                </c:pt>
                <c:pt idx="806">
                  <c:v>2032.8019097320782</c:v>
                </c:pt>
                <c:pt idx="807">
                  <c:v>2032.8019097320782</c:v>
                </c:pt>
                <c:pt idx="808">
                  <c:v>2032.8019097320782</c:v>
                </c:pt>
                <c:pt idx="809">
                  <c:v>2032.8019097320782</c:v>
                </c:pt>
                <c:pt idx="810">
                  <c:v>2032.8019097320782</c:v>
                </c:pt>
                <c:pt idx="811">
                  <c:v>2032.8019097320782</c:v>
                </c:pt>
                <c:pt idx="812">
                  <c:v>2032.8019097320782</c:v>
                </c:pt>
                <c:pt idx="813">
                  <c:v>2032.8019097320782</c:v>
                </c:pt>
                <c:pt idx="814">
                  <c:v>2032.8019097320782</c:v>
                </c:pt>
                <c:pt idx="815">
                  <c:v>2032.8019097320782</c:v>
                </c:pt>
                <c:pt idx="816">
                  <c:v>2032.8019097320782</c:v>
                </c:pt>
                <c:pt idx="817">
                  <c:v>2032.8019097320782</c:v>
                </c:pt>
                <c:pt idx="818">
                  <c:v>2032.8019097320782</c:v>
                </c:pt>
                <c:pt idx="819">
                  <c:v>2032.8019097320782</c:v>
                </c:pt>
                <c:pt idx="820">
                  <c:v>2037.4666391209671</c:v>
                </c:pt>
                <c:pt idx="821">
                  <c:v>2045.5808169197066</c:v>
                </c:pt>
                <c:pt idx="822">
                  <c:v>2054.6453916040687</c:v>
                </c:pt>
                <c:pt idx="823">
                  <c:v>2064.1866428475582</c:v>
                </c:pt>
                <c:pt idx="824">
                  <c:v>2073.3858736924144</c:v>
                </c:pt>
                <c:pt idx="825">
                  <c:v>2081.969150864868</c:v>
                </c:pt>
                <c:pt idx="826">
                  <c:v>2090.789363764608</c:v>
                </c:pt>
                <c:pt idx="827">
                  <c:v>2099.6017302296123</c:v>
                </c:pt>
                <c:pt idx="828">
                  <c:v>2109.8469748388106</c:v>
                </c:pt>
                <c:pt idx="829">
                  <c:v>2122.4567538283936</c:v>
                </c:pt>
                <c:pt idx="830">
                  <c:v>2135.4976012337443</c:v>
                </c:pt>
                <c:pt idx="831">
                  <c:v>2146.5399368119306</c:v>
                </c:pt>
                <c:pt idx="832">
                  <c:v>2153.7080596993437</c:v>
                </c:pt>
                <c:pt idx="833">
                  <c:v>2158.8185705521469</c:v>
                </c:pt>
                <c:pt idx="834">
                  <c:v>2164.2417419793301</c:v>
                </c:pt>
                <c:pt idx="835">
                  <c:v>2169.7541055726588</c:v>
                </c:pt>
                <c:pt idx="836">
                  <c:v>2174.847650321964</c:v>
                </c:pt>
                <c:pt idx="837">
                  <c:v>2180.495346557741</c:v>
                </c:pt>
                <c:pt idx="838">
                  <c:v>2187.5113012699485</c:v>
                </c:pt>
                <c:pt idx="839">
                  <c:v>2194.6882690565485</c:v>
                </c:pt>
                <c:pt idx="840">
                  <c:v>2201.7315390370172</c:v>
                </c:pt>
                <c:pt idx="841">
                  <c:v>2210.2381492469872</c:v>
                </c:pt>
                <c:pt idx="842">
                  <c:v>2220.0714480828437</c:v>
                </c:pt>
                <c:pt idx="843">
                  <c:v>2229.0735734782302</c:v>
                </c:pt>
                <c:pt idx="844">
                  <c:v>2235.7232209611425</c:v>
                </c:pt>
                <c:pt idx="845">
                  <c:v>2240.7335423286318</c:v>
                </c:pt>
                <c:pt idx="846">
                  <c:v>2245.4889390103449</c:v>
                </c:pt>
                <c:pt idx="847">
                  <c:v>2251.1218237045837</c:v>
                </c:pt>
                <c:pt idx="848">
                  <c:v>2259.1179457146177</c:v>
                </c:pt>
                <c:pt idx="849">
                  <c:v>2269.9244718199775</c:v>
                </c:pt>
                <c:pt idx="850">
                  <c:v>2281.0658949635758</c:v>
                </c:pt>
                <c:pt idx="851">
                  <c:v>2290.0266069741056</c:v>
                </c:pt>
                <c:pt idx="852">
                  <c:v>2297.8868788569534</c:v>
                </c:pt>
                <c:pt idx="853">
                  <c:v>2305.8593674603449</c:v>
                </c:pt>
                <c:pt idx="854">
                  <c:v>2313.3214502848209</c:v>
                </c:pt>
                <c:pt idx="855">
                  <c:v>2319.2865844630905</c:v>
                </c:pt>
                <c:pt idx="856">
                  <c:v>2324.3244147085898</c:v>
                </c:pt>
                <c:pt idx="857">
                  <c:v>2332.2096578853998</c:v>
                </c:pt>
                <c:pt idx="858">
                  <c:v>2344.1199611448037</c:v>
                </c:pt>
                <c:pt idx="859">
                  <c:v>2356.3563548838206</c:v>
                </c:pt>
                <c:pt idx="860">
                  <c:v>2366.5289309632449</c:v>
                </c:pt>
                <c:pt idx="861">
                  <c:v>2378.1713289469126</c:v>
                </c:pt>
                <c:pt idx="862">
                  <c:v>2395.9551887156372</c:v>
                </c:pt>
                <c:pt idx="863">
                  <c:v>2413.8052019244046</c:v>
                </c:pt>
                <c:pt idx="864">
                  <c:v>2425.600748678195</c:v>
                </c:pt>
                <c:pt idx="865">
                  <c:v>2435.3531764736681</c:v>
                </c:pt>
                <c:pt idx="866">
                  <c:v>2447.782878263663</c:v>
                </c:pt>
                <c:pt idx="867">
                  <c:v>2463.4767355019608</c:v>
                </c:pt>
                <c:pt idx="868">
                  <c:v>2477.328159639821</c:v>
                </c:pt>
                <c:pt idx="869">
                  <c:v>2485.6468377302272</c:v>
                </c:pt>
                <c:pt idx="870">
                  <c:v>2485.6468377302272</c:v>
                </c:pt>
                <c:pt idx="871">
                  <c:v>2485.6468377302272</c:v>
                </c:pt>
                <c:pt idx="872">
                  <c:v>2485.6468377302272</c:v>
                </c:pt>
                <c:pt idx="873">
                  <c:v>2485.6468377302272</c:v>
                </c:pt>
                <c:pt idx="874">
                  <c:v>2485.6468377302272</c:v>
                </c:pt>
                <c:pt idx="875">
                  <c:v>2485.6468377302272</c:v>
                </c:pt>
                <c:pt idx="876">
                  <c:v>2485.6468377302272</c:v>
                </c:pt>
                <c:pt idx="877">
                  <c:v>2485.6468377302272</c:v>
                </c:pt>
                <c:pt idx="878">
                  <c:v>2485.6468377302272</c:v>
                </c:pt>
                <c:pt idx="879">
                  <c:v>2485.6468377302272</c:v>
                </c:pt>
                <c:pt idx="880">
                  <c:v>2485.6468377302272</c:v>
                </c:pt>
                <c:pt idx="881">
                  <c:v>2485.6468377302272</c:v>
                </c:pt>
                <c:pt idx="882">
                  <c:v>2485.6468377302272</c:v>
                </c:pt>
                <c:pt idx="883">
                  <c:v>2485.6468377302272</c:v>
                </c:pt>
                <c:pt idx="884">
                  <c:v>2491.0303511726138</c:v>
                </c:pt>
                <c:pt idx="885">
                  <c:v>2497.4417659383835</c:v>
                </c:pt>
                <c:pt idx="886">
                  <c:v>2504.2421435494944</c:v>
                </c:pt>
                <c:pt idx="887">
                  <c:v>2510.3967372746747</c:v>
                </c:pt>
                <c:pt idx="888">
                  <c:v>2510.3967372746747</c:v>
                </c:pt>
                <c:pt idx="889">
                  <c:v>2510.3967372746747</c:v>
                </c:pt>
                <c:pt idx="890">
                  <c:v>2510.3967372746747</c:v>
                </c:pt>
                <c:pt idx="891">
                  <c:v>2510.3967372746747</c:v>
                </c:pt>
                <c:pt idx="892">
                  <c:v>2510.3967372746747</c:v>
                </c:pt>
                <c:pt idx="893">
                  <c:v>2510.3967372746747</c:v>
                </c:pt>
                <c:pt idx="894">
                  <c:v>2510.3967372746747</c:v>
                </c:pt>
                <c:pt idx="895">
                  <c:v>2510.3967372746747</c:v>
                </c:pt>
                <c:pt idx="896">
                  <c:v>2510.3967372746747</c:v>
                </c:pt>
                <c:pt idx="897">
                  <c:v>2510.3967372746747</c:v>
                </c:pt>
                <c:pt idx="898">
                  <c:v>2510.3967372746747</c:v>
                </c:pt>
                <c:pt idx="899">
                  <c:v>2510.3967372746747</c:v>
                </c:pt>
                <c:pt idx="900">
                  <c:v>2510.3967372746747</c:v>
                </c:pt>
                <c:pt idx="901">
                  <c:v>2510.3967372746747</c:v>
                </c:pt>
                <c:pt idx="902">
                  <c:v>2510.3967372746747</c:v>
                </c:pt>
                <c:pt idx="903">
                  <c:v>2510.3967372746747</c:v>
                </c:pt>
                <c:pt idx="904">
                  <c:v>2510.3967372746747</c:v>
                </c:pt>
                <c:pt idx="905">
                  <c:v>2510.3967372746747</c:v>
                </c:pt>
                <c:pt idx="906">
                  <c:v>2510.3967372746747</c:v>
                </c:pt>
                <c:pt idx="907">
                  <c:v>2510.3967372746747</c:v>
                </c:pt>
                <c:pt idx="908">
                  <c:v>2513.9645401655857</c:v>
                </c:pt>
                <c:pt idx="909">
                  <c:v>2523.2583961909363</c:v>
                </c:pt>
                <c:pt idx="910">
                  <c:v>2539.6305779767877</c:v>
                </c:pt>
                <c:pt idx="911">
                  <c:v>2558.4464337566224</c:v>
                </c:pt>
                <c:pt idx="912">
                  <c:v>2572.4317064357633</c:v>
                </c:pt>
                <c:pt idx="913">
                  <c:v>2582.3842656369943</c:v>
                </c:pt>
                <c:pt idx="914">
                  <c:v>2597.1911954703278</c:v>
                </c:pt>
                <c:pt idx="915">
                  <c:v>2612.4020898372255</c:v>
                </c:pt>
                <c:pt idx="916">
                  <c:v>2622.4906586130905</c:v>
                </c:pt>
                <c:pt idx="917">
                  <c:v>2629.0138576756417</c:v>
                </c:pt>
                <c:pt idx="918">
                  <c:v>2629.0138576756417</c:v>
                </c:pt>
                <c:pt idx="919">
                  <c:v>2634.3486732813999</c:v>
                </c:pt>
                <c:pt idx="920">
                  <c:v>2642.3961592489763</c:v>
                </c:pt>
                <c:pt idx="921">
                  <c:v>2654.833993725073</c:v>
                </c:pt>
                <c:pt idx="922">
                  <c:v>2669.6013164334031</c:v>
                </c:pt>
                <c:pt idx="923">
                  <c:v>2682.946766319254</c:v>
                </c:pt>
                <c:pt idx="924">
                  <c:v>2688.2294567334611</c:v>
                </c:pt>
                <c:pt idx="925">
                  <c:v>2688.2294567334611</c:v>
                </c:pt>
                <c:pt idx="926">
                  <c:v>2688.2294567334611</c:v>
                </c:pt>
                <c:pt idx="927">
                  <c:v>2688.2294567334611</c:v>
                </c:pt>
                <c:pt idx="928">
                  <c:v>2688.2294567334611</c:v>
                </c:pt>
                <c:pt idx="929">
                  <c:v>2688.2294567334611</c:v>
                </c:pt>
                <c:pt idx="930">
                  <c:v>2688.2294567334611</c:v>
                </c:pt>
                <c:pt idx="931">
                  <c:v>2688.2294567334611</c:v>
                </c:pt>
                <c:pt idx="932">
                  <c:v>2688.2294567334611</c:v>
                </c:pt>
                <c:pt idx="933">
                  <c:v>2688.2294567334611</c:v>
                </c:pt>
                <c:pt idx="934">
                  <c:v>2688.2294567334611</c:v>
                </c:pt>
                <c:pt idx="935">
                  <c:v>2688.2294567334611</c:v>
                </c:pt>
                <c:pt idx="936">
                  <c:v>2688.2294567334611</c:v>
                </c:pt>
                <c:pt idx="937">
                  <c:v>2688.2294567334611</c:v>
                </c:pt>
                <c:pt idx="938">
                  <c:v>2688.2294567334611</c:v>
                </c:pt>
                <c:pt idx="939">
                  <c:v>2688.2294567334611</c:v>
                </c:pt>
                <c:pt idx="940">
                  <c:v>2688.2294567334611</c:v>
                </c:pt>
                <c:pt idx="941">
                  <c:v>2688.2294567334611</c:v>
                </c:pt>
                <c:pt idx="942">
                  <c:v>2688.2294567334611</c:v>
                </c:pt>
                <c:pt idx="943">
                  <c:v>2688.2294567334611</c:v>
                </c:pt>
                <c:pt idx="944">
                  <c:v>2691.7815487081107</c:v>
                </c:pt>
                <c:pt idx="945">
                  <c:v>2695.8801452081107</c:v>
                </c:pt>
                <c:pt idx="946">
                  <c:v>2701.8838744474883</c:v>
                </c:pt>
                <c:pt idx="947">
                  <c:v>2709.6493045085736</c:v>
                </c:pt>
                <c:pt idx="948">
                  <c:v>2716.4593388481567</c:v>
                </c:pt>
                <c:pt idx="949">
                  <c:v>2720.8300911711249</c:v>
                </c:pt>
                <c:pt idx="950">
                  <c:v>2720.8300911711249</c:v>
                </c:pt>
                <c:pt idx="951">
                  <c:v>2720.8300911711249</c:v>
                </c:pt>
                <c:pt idx="952">
                  <c:v>2720.8300911711249</c:v>
                </c:pt>
                <c:pt idx="953">
                  <c:v>2720.8300911711249</c:v>
                </c:pt>
                <c:pt idx="954">
                  <c:v>2720.8300911711249</c:v>
                </c:pt>
                <c:pt idx="955">
                  <c:v>2720.8300911711249</c:v>
                </c:pt>
                <c:pt idx="956">
                  <c:v>2720.8300911711249</c:v>
                </c:pt>
                <c:pt idx="957">
                  <c:v>2720.8300911711249</c:v>
                </c:pt>
                <c:pt idx="958">
                  <c:v>2720.8300911711249</c:v>
                </c:pt>
                <c:pt idx="959">
                  <c:v>2727.3808871196848</c:v>
                </c:pt>
                <c:pt idx="960">
                  <c:v>2741.1956934014133</c:v>
                </c:pt>
                <c:pt idx="961">
                  <c:v>2761.8881687827152</c:v>
                </c:pt>
                <c:pt idx="962">
                  <c:v>2785.383841385597</c:v>
                </c:pt>
                <c:pt idx="963">
                  <c:v>2807.1599504301857</c:v>
                </c:pt>
                <c:pt idx="964">
                  <c:v>2824.0448804750677</c:v>
                </c:pt>
                <c:pt idx="965">
                  <c:v>2834.896420724087</c:v>
                </c:pt>
                <c:pt idx="966">
                  <c:v>2840.8360448844041</c:v>
                </c:pt>
                <c:pt idx="967">
                  <c:v>2840.8360448844041</c:v>
                </c:pt>
                <c:pt idx="968">
                  <c:v>2840.8360448844041</c:v>
                </c:pt>
                <c:pt idx="969">
                  <c:v>2840.8360448844041</c:v>
                </c:pt>
                <c:pt idx="970">
                  <c:v>2840.8360448844041</c:v>
                </c:pt>
                <c:pt idx="971">
                  <c:v>2840.8360448844041</c:v>
                </c:pt>
                <c:pt idx="972">
                  <c:v>2840.8360448844041</c:v>
                </c:pt>
                <c:pt idx="973">
                  <c:v>2840.8360448844041</c:v>
                </c:pt>
                <c:pt idx="974">
                  <c:v>2840.8360448844041</c:v>
                </c:pt>
                <c:pt idx="975">
                  <c:v>2840.8360448844041</c:v>
                </c:pt>
                <c:pt idx="976">
                  <c:v>2840.8360448844041</c:v>
                </c:pt>
                <c:pt idx="977">
                  <c:v>2840.8360448844041</c:v>
                </c:pt>
                <c:pt idx="978">
                  <c:v>2840.8360448844041</c:v>
                </c:pt>
                <c:pt idx="979">
                  <c:v>2840.8360448844041</c:v>
                </c:pt>
                <c:pt idx="980">
                  <c:v>2840.8360448844041</c:v>
                </c:pt>
                <c:pt idx="981">
                  <c:v>2840.8360448844041</c:v>
                </c:pt>
                <c:pt idx="982">
                  <c:v>2840.8360448844041</c:v>
                </c:pt>
                <c:pt idx="983">
                  <c:v>2840.8360448844041</c:v>
                </c:pt>
                <c:pt idx="984">
                  <c:v>2840.8360448844041</c:v>
                </c:pt>
                <c:pt idx="985">
                  <c:v>2840.8360448844041</c:v>
                </c:pt>
                <c:pt idx="986">
                  <c:v>2840.8360448844041</c:v>
                </c:pt>
                <c:pt idx="987">
                  <c:v>2840.8360448844041</c:v>
                </c:pt>
                <c:pt idx="988">
                  <c:v>2840.8360448844041</c:v>
                </c:pt>
                <c:pt idx="989">
                  <c:v>2840.8360448844041</c:v>
                </c:pt>
                <c:pt idx="990">
                  <c:v>2840.8360448844041</c:v>
                </c:pt>
                <c:pt idx="991">
                  <c:v>2840.8360448844041</c:v>
                </c:pt>
                <c:pt idx="992">
                  <c:v>2840.8360448844041</c:v>
                </c:pt>
                <c:pt idx="993">
                  <c:v>2840.8360448844041</c:v>
                </c:pt>
                <c:pt idx="994">
                  <c:v>2840.8360448844041</c:v>
                </c:pt>
                <c:pt idx="995">
                  <c:v>2840.8360448844041</c:v>
                </c:pt>
                <c:pt idx="996">
                  <c:v>2840.8360448844041</c:v>
                </c:pt>
                <c:pt idx="997">
                  <c:v>2840.8360448844041</c:v>
                </c:pt>
                <c:pt idx="998">
                  <c:v>2840.8360448844041</c:v>
                </c:pt>
                <c:pt idx="999">
                  <c:v>2840.8360448844041</c:v>
                </c:pt>
                <c:pt idx="1000">
                  <c:v>2840.8360448844041</c:v>
                </c:pt>
                <c:pt idx="1001">
                  <c:v>2840.8360448844041</c:v>
                </c:pt>
                <c:pt idx="1002">
                  <c:v>2840.8360448844041</c:v>
                </c:pt>
                <c:pt idx="1003">
                  <c:v>2840.8360448844041</c:v>
                </c:pt>
                <c:pt idx="1004">
                  <c:v>2840.8360448844041</c:v>
                </c:pt>
                <c:pt idx="1005">
                  <c:v>2840.8360448844041</c:v>
                </c:pt>
                <c:pt idx="1006">
                  <c:v>2840.8360448844041</c:v>
                </c:pt>
                <c:pt idx="1007">
                  <c:v>2840.8360448844041</c:v>
                </c:pt>
                <c:pt idx="1008">
                  <c:v>2840.8360448844041</c:v>
                </c:pt>
                <c:pt idx="1009">
                  <c:v>2840.8360448844041</c:v>
                </c:pt>
                <c:pt idx="1010">
                  <c:v>2840.8360448844041</c:v>
                </c:pt>
                <c:pt idx="1011">
                  <c:v>2840.8360448844041</c:v>
                </c:pt>
                <c:pt idx="1012">
                  <c:v>2840.8360448844041</c:v>
                </c:pt>
                <c:pt idx="1013">
                  <c:v>2840.8360448844041</c:v>
                </c:pt>
                <c:pt idx="1014">
                  <c:v>2840.8360448844041</c:v>
                </c:pt>
                <c:pt idx="1015">
                  <c:v>2840.8360448844041</c:v>
                </c:pt>
                <c:pt idx="1016">
                  <c:v>2840.8360448844041</c:v>
                </c:pt>
                <c:pt idx="1017">
                  <c:v>2840.8360448844041</c:v>
                </c:pt>
                <c:pt idx="1018">
                  <c:v>2840.8360448844041</c:v>
                </c:pt>
                <c:pt idx="1019">
                  <c:v>2840.8360448844041</c:v>
                </c:pt>
                <c:pt idx="1020">
                  <c:v>2840.8360448844041</c:v>
                </c:pt>
                <c:pt idx="1021">
                  <c:v>2840.8360448844041</c:v>
                </c:pt>
                <c:pt idx="1022">
                  <c:v>2840.8360448844041</c:v>
                </c:pt>
                <c:pt idx="1023">
                  <c:v>2840.8360448844041</c:v>
                </c:pt>
                <c:pt idx="1024">
                  <c:v>2840.8360448844041</c:v>
                </c:pt>
                <c:pt idx="1025">
                  <c:v>2840.8360448844041</c:v>
                </c:pt>
                <c:pt idx="1026">
                  <c:v>2840.8360448844041</c:v>
                </c:pt>
                <c:pt idx="1027">
                  <c:v>2841.0096409144458</c:v>
                </c:pt>
                <c:pt idx="1028">
                  <c:v>2842.5407487477792</c:v>
                </c:pt>
                <c:pt idx="1029">
                  <c:v>2847.5667657522795</c:v>
                </c:pt>
                <c:pt idx="1030">
                  <c:v>2856.4045158686636</c:v>
                </c:pt>
                <c:pt idx="1031">
                  <c:v>2866.9534484715446</c:v>
                </c:pt>
                <c:pt idx="1032">
                  <c:v>2877.9245102143423</c:v>
                </c:pt>
                <c:pt idx="1033">
                  <c:v>2889.3894612960548</c:v>
                </c:pt>
                <c:pt idx="1034">
                  <c:v>2901.5428952632005</c:v>
                </c:pt>
                <c:pt idx="1035">
                  <c:v>2913.459349318628</c:v>
                </c:pt>
                <c:pt idx="1036">
                  <c:v>2924.0789603453773</c:v>
                </c:pt>
                <c:pt idx="1037">
                  <c:v>2933.7669131476564</c:v>
                </c:pt>
                <c:pt idx="1038">
                  <c:v>2943.9409404969838</c:v>
                </c:pt>
                <c:pt idx="1039">
                  <c:v>2955.986842918795</c:v>
                </c:pt>
                <c:pt idx="1040">
                  <c:v>2969.4563237850498</c:v>
                </c:pt>
                <c:pt idx="1041">
                  <c:v>2982.9933678364901</c:v>
                </c:pt>
                <c:pt idx="1042">
                  <c:v>2994.6951566081752</c:v>
                </c:pt>
                <c:pt idx="1043">
                  <c:v>3003.1766213447204</c:v>
                </c:pt>
                <c:pt idx="1044">
                  <c:v>3008.6729680061144</c:v>
                </c:pt>
                <c:pt idx="1045">
                  <c:v>3012.6282494950033</c:v>
                </c:pt>
                <c:pt idx="1046">
                  <c:v>3016.595338297167</c:v>
                </c:pt>
                <c:pt idx="1047">
                  <c:v>3020.8493618028092</c:v>
                </c:pt>
                <c:pt idx="1048">
                  <c:v>3020.8493618028092</c:v>
                </c:pt>
                <c:pt idx="1049">
                  <c:v>3020.8493618028092</c:v>
                </c:pt>
                <c:pt idx="1050">
                  <c:v>3020.8493618028092</c:v>
                </c:pt>
                <c:pt idx="1051">
                  <c:v>3020.8493618028092</c:v>
                </c:pt>
                <c:pt idx="1052">
                  <c:v>3020.8493618028092</c:v>
                </c:pt>
                <c:pt idx="1053">
                  <c:v>3020.8493618028092</c:v>
                </c:pt>
                <c:pt idx="1054">
                  <c:v>3020.8493618028092</c:v>
                </c:pt>
                <c:pt idx="1055">
                  <c:v>3020.8493618028092</c:v>
                </c:pt>
                <c:pt idx="1056">
                  <c:v>3020.8493618028092</c:v>
                </c:pt>
                <c:pt idx="1057">
                  <c:v>3020.8493618028092</c:v>
                </c:pt>
                <c:pt idx="1058">
                  <c:v>3020.8493618028092</c:v>
                </c:pt>
                <c:pt idx="1059">
                  <c:v>3020.8493618028092</c:v>
                </c:pt>
                <c:pt idx="1060">
                  <c:v>3020.8493618028092</c:v>
                </c:pt>
                <c:pt idx="1061">
                  <c:v>3020.8493618028092</c:v>
                </c:pt>
                <c:pt idx="1062">
                  <c:v>3020.8493618028092</c:v>
                </c:pt>
                <c:pt idx="1063">
                  <c:v>3021.8089952133837</c:v>
                </c:pt>
                <c:pt idx="1064">
                  <c:v>3024.5392001384862</c:v>
                </c:pt>
                <c:pt idx="1065">
                  <c:v>3030.6603798977462</c:v>
                </c:pt>
                <c:pt idx="1066">
                  <c:v>3039.1828453523976</c:v>
                </c:pt>
                <c:pt idx="1067">
                  <c:v>3045.6353962100366</c:v>
                </c:pt>
                <c:pt idx="1068">
                  <c:v>3048.8930604635088</c:v>
                </c:pt>
                <c:pt idx="1069">
                  <c:v>3052.2359923635095</c:v>
                </c:pt>
                <c:pt idx="1070">
                  <c:v>3058.1065634190654</c:v>
                </c:pt>
                <c:pt idx="1071">
                  <c:v>3067.1102750190653</c:v>
                </c:pt>
                <c:pt idx="1072">
                  <c:v>3078.8306552567974</c:v>
                </c:pt>
                <c:pt idx="1073">
                  <c:v>3094.0050318840113</c:v>
                </c:pt>
                <c:pt idx="1074">
                  <c:v>3114.0180045677666</c:v>
                </c:pt>
                <c:pt idx="1075">
                  <c:v>3138.0322069661884</c:v>
                </c:pt>
                <c:pt idx="1076">
                  <c:v>3162.3639706366789</c:v>
                </c:pt>
                <c:pt idx="1077">
                  <c:v>3184.3467208929437</c:v>
                </c:pt>
                <c:pt idx="1078">
                  <c:v>3203.5619754670174</c:v>
                </c:pt>
                <c:pt idx="1079">
                  <c:v>3221.4240240544823</c:v>
                </c:pt>
                <c:pt idx="1080">
                  <c:v>3236.77663773226</c:v>
                </c:pt>
                <c:pt idx="1081">
                  <c:v>3246.6676837930881</c:v>
                </c:pt>
                <c:pt idx="1082">
                  <c:v>3246.6676837930881</c:v>
                </c:pt>
                <c:pt idx="1083">
                  <c:v>3246.6676837930881</c:v>
                </c:pt>
                <c:pt idx="1084">
                  <c:v>3246.6676837930881</c:v>
                </c:pt>
                <c:pt idx="1085">
                  <c:v>3246.6676837930881</c:v>
                </c:pt>
                <c:pt idx="1086">
                  <c:v>3246.6676837930881</c:v>
                </c:pt>
                <c:pt idx="1087">
                  <c:v>3250.7686923935248</c:v>
                </c:pt>
                <c:pt idx="1088">
                  <c:v>3255.1730232828349</c:v>
                </c:pt>
                <c:pt idx="1089">
                  <c:v>3259.2986859013536</c:v>
                </c:pt>
                <c:pt idx="1090">
                  <c:v>3259.2986859013536</c:v>
                </c:pt>
                <c:pt idx="1091">
                  <c:v>3264.0073577791318</c:v>
                </c:pt>
                <c:pt idx="1092">
                  <c:v>3271.6861085700748</c:v>
                </c:pt>
                <c:pt idx="1093">
                  <c:v>3283.423430633427</c:v>
                </c:pt>
                <c:pt idx="1094">
                  <c:v>3296.4836890131883</c:v>
                </c:pt>
                <c:pt idx="1095">
                  <c:v>3307.0870218222158</c:v>
                </c:pt>
                <c:pt idx="1096">
                  <c:v>3314.3780163305141</c:v>
                </c:pt>
                <c:pt idx="1097">
                  <c:v>3314.3780163305141</c:v>
                </c:pt>
                <c:pt idx="1098">
                  <c:v>3314.3780163305141</c:v>
                </c:pt>
                <c:pt idx="1099">
                  <c:v>3314.3780163305141</c:v>
                </c:pt>
                <c:pt idx="1100">
                  <c:v>3314.3780163305141</c:v>
                </c:pt>
                <c:pt idx="1101">
                  <c:v>3314.3780163305141</c:v>
                </c:pt>
                <c:pt idx="1102">
                  <c:v>3314.3780163305141</c:v>
                </c:pt>
                <c:pt idx="1103">
                  <c:v>3323.4592576527366</c:v>
                </c:pt>
                <c:pt idx="1104">
                  <c:v>3337.9077066521454</c:v>
                </c:pt>
                <c:pt idx="1105">
                  <c:v>3353.6015976475119</c:v>
                </c:pt>
                <c:pt idx="1106">
                  <c:v>3365.0463183666961</c:v>
                </c:pt>
                <c:pt idx="1107">
                  <c:v>3371.2008924594329</c:v>
                </c:pt>
                <c:pt idx="1108">
                  <c:v>3371.2008924594329</c:v>
                </c:pt>
                <c:pt idx="1109">
                  <c:v>3371.2008924594329</c:v>
                </c:pt>
                <c:pt idx="1110">
                  <c:v>3371.2008924594329</c:v>
                </c:pt>
                <c:pt idx="1111">
                  <c:v>3371.2008924594329</c:v>
                </c:pt>
                <c:pt idx="1112">
                  <c:v>3379.59472241503</c:v>
                </c:pt>
                <c:pt idx="1113">
                  <c:v>3396.3133224882035</c:v>
                </c:pt>
                <c:pt idx="1114">
                  <c:v>3418.4592850635281</c:v>
                </c:pt>
                <c:pt idx="1115">
                  <c:v>3437.3273664071489</c:v>
                </c:pt>
                <c:pt idx="1116">
                  <c:v>3448.4296439466289</c:v>
                </c:pt>
                <c:pt idx="1117">
                  <c:v>3448.4296439466289</c:v>
                </c:pt>
                <c:pt idx="1118">
                  <c:v>3448.4296439466289</c:v>
                </c:pt>
                <c:pt idx="1119">
                  <c:v>3448.4296439466289</c:v>
                </c:pt>
                <c:pt idx="1120">
                  <c:v>3448.4296439466289</c:v>
                </c:pt>
                <c:pt idx="1121">
                  <c:v>3448.4296439466289</c:v>
                </c:pt>
                <c:pt idx="1122">
                  <c:v>3448.4296439466289</c:v>
                </c:pt>
                <c:pt idx="1123">
                  <c:v>3448.4296439466289</c:v>
                </c:pt>
                <c:pt idx="1124">
                  <c:v>3448.4296439466289</c:v>
                </c:pt>
                <c:pt idx="1125">
                  <c:v>3448.4296439466289</c:v>
                </c:pt>
                <c:pt idx="1126">
                  <c:v>3448.4296439466289</c:v>
                </c:pt>
                <c:pt idx="1127">
                  <c:v>3448.4296439466289</c:v>
                </c:pt>
                <c:pt idx="1128">
                  <c:v>3448.4296439466289</c:v>
                </c:pt>
                <c:pt idx="1129">
                  <c:v>3448.4296439466289</c:v>
                </c:pt>
                <c:pt idx="1130">
                  <c:v>3448.4296439466289</c:v>
                </c:pt>
                <c:pt idx="1131">
                  <c:v>3448.4296439466289</c:v>
                </c:pt>
                <c:pt idx="1132">
                  <c:v>3448.4296439466289</c:v>
                </c:pt>
                <c:pt idx="1133">
                  <c:v>3448.4296439466289</c:v>
                </c:pt>
                <c:pt idx="1134">
                  <c:v>3448.4296439466289</c:v>
                </c:pt>
                <c:pt idx="1135">
                  <c:v>3448.4296439466289</c:v>
                </c:pt>
                <c:pt idx="1136">
                  <c:v>3448.4296439466289</c:v>
                </c:pt>
                <c:pt idx="1137">
                  <c:v>3448.4296439466289</c:v>
                </c:pt>
                <c:pt idx="1138">
                  <c:v>3448.4296439466289</c:v>
                </c:pt>
                <c:pt idx="1139">
                  <c:v>3449.2865948169961</c:v>
                </c:pt>
                <c:pt idx="1140">
                  <c:v>3450.4520224025155</c:v>
                </c:pt>
                <c:pt idx="1141">
                  <c:v>3452.4076846418902</c:v>
                </c:pt>
                <c:pt idx="1142">
                  <c:v>3456.3255875287209</c:v>
                </c:pt>
                <c:pt idx="1143">
                  <c:v>3462.89112094955</c:v>
                </c:pt>
                <c:pt idx="1144">
                  <c:v>3469.7575927442549</c:v>
                </c:pt>
                <c:pt idx="1145">
                  <c:v>3473.5917486228554</c:v>
                </c:pt>
                <c:pt idx="1146">
                  <c:v>3473.5917486228554</c:v>
                </c:pt>
                <c:pt idx="1147">
                  <c:v>3473.5917486228554</c:v>
                </c:pt>
                <c:pt idx="1148">
                  <c:v>3473.5917486228554</c:v>
                </c:pt>
                <c:pt idx="1149">
                  <c:v>3473.5917486228554</c:v>
                </c:pt>
                <c:pt idx="1150">
                  <c:v>3473.5917486228554</c:v>
                </c:pt>
                <c:pt idx="1151">
                  <c:v>3473.5917486228554</c:v>
                </c:pt>
                <c:pt idx="1152">
                  <c:v>3475.1976260858187</c:v>
                </c:pt>
                <c:pt idx="1153">
                  <c:v>3480.4396428971454</c:v>
                </c:pt>
                <c:pt idx="1154">
                  <c:v>3491.653712902496</c:v>
                </c:pt>
                <c:pt idx="1155">
                  <c:v>3506.4304061626403</c:v>
                </c:pt>
                <c:pt idx="1156">
                  <c:v>3520.6354928383853</c:v>
                </c:pt>
                <c:pt idx="1157">
                  <c:v>3536.310981591806</c:v>
                </c:pt>
                <c:pt idx="1158">
                  <c:v>3556.3930294957931</c:v>
                </c:pt>
                <c:pt idx="1159">
                  <c:v>3581.7176533035326</c:v>
                </c:pt>
                <c:pt idx="1160">
                  <c:v>3609.7159682081929</c:v>
                </c:pt>
                <c:pt idx="1161">
                  <c:v>3636.7280775351746</c:v>
                </c:pt>
                <c:pt idx="1162">
                  <c:v>3662.5091291558783</c:v>
                </c:pt>
                <c:pt idx="1163">
                  <c:v>3688.6256273507579</c:v>
                </c:pt>
                <c:pt idx="1164">
                  <c:v>3715.4838565643627</c:v>
                </c:pt>
                <c:pt idx="1165">
                  <c:v>3742.9691647310287</c:v>
                </c:pt>
                <c:pt idx="1166">
                  <c:v>3764.8887161734156</c:v>
                </c:pt>
                <c:pt idx="1167">
                  <c:v>3780.474800295457</c:v>
                </c:pt>
                <c:pt idx="1168">
                  <c:v>3798.2900064339569</c:v>
                </c:pt>
                <c:pt idx="1169">
                  <c:v>3818.2400459971509</c:v>
                </c:pt>
                <c:pt idx="1170">
                  <c:v>3837.6341136099177</c:v>
                </c:pt>
                <c:pt idx="1171">
                  <c:v>3856.7928161792179</c:v>
                </c:pt>
                <c:pt idx="1172">
                  <c:v>3875.2588476479677</c:v>
                </c:pt>
                <c:pt idx="1173">
                  <c:v>3892.9320924055519</c:v>
                </c:pt>
                <c:pt idx="1174">
                  <c:v>3910.1633558106291</c:v>
                </c:pt>
                <c:pt idx="1175">
                  <c:v>3926.4841441613235</c:v>
                </c:pt>
                <c:pt idx="1176">
                  <c:v>3941.807982293702</c:v>
                </c:pt>
                <c:pt idx="1177">
                  <c:v>3956.9389225413847</c:v>
                </c:pt>
                <c:pt idx="1178">
                  <c:v>3973.1670017877041</c:v>
                </c:pt>
                <c:pt idx="1179">
                  <c:v>3990.5740666737156</c:v>
                </c:pt>
                <c:pt idx="1180">
                  <c:v>4008.3005903494968</c:v>
                </c:pt>
                <c:pt idx="1181">
                  <c:v>4025.9040232220691</c:v>
                </c:pt>
                <c:pt idx="1182">
                  <c:v>4042.4443735192654</c:v>
                </c:pt>
                <c:pt idx="1183">
                  <c:v>4057.8386598224452</c:v>
                </c:pt>
                <c:pt idx="1184">
                  <c:v>4072.4971648909222</c:v>
                </c:pt>
                <c:pt idx="1185">
                  <c:v>4085.9211896102634</c:v>
                </c:pt>
                <c:pt idx="1186">
                  <c:v>4097.1209458409567</c:v>
                </c:pt>
                <c:pt idx="1187">
                  <c:v>4097.1209458409567</c:v>
                </c:pt>
                <c:pt idx="1188">
                  <c:v>4097.1209458409567</c:v>
                </c:pt>
                <c:pt idx="1189">
                  <c:v>4097.1209458409567</c:v>
                </c:pt>
                <c:pt idx="1190">
                  <c:v>4097.1209458409567</c:v>
                </c:pt>
                <c:pt idx="1191">
                  <c:v>4097.1209458409567</c:v>
                </c:pt>
                <c:pt idx="1192">
                  <c:v>4097.1209458409567</c:v>
                </c:pt>
                <c:pt idx="1193">
                  <c:v>4097.1209458409567</c:v>
                </c:pt>
                <c:pt idx="1194">
                  <c:v>4097.1209458409567</c:v>
                </c:pt>
                <c:pt idx="1195">
                  <c:v>4107.3976040778243</c:v>
                </c:pt>
                <c:pt idx="1196">
                  <c:v>4117.6987036979881</c:v>
                </c:pt>
                <c:pt idx="1197">
                  <c:v>4127.9998033181528</c:v>
                </c:pt>
                <c:pt idx="1198">
                  <c:v>4140.1755495247789</c:v>
                </c:pt>
                <c:pt idx="1199">
                  <c:v>4154.3156927512473</c:v>
                </c:pt>
                <c:pt idx="1200">
                  <c:v>4170.4676157612012</c:v>
                </c:pt>
                <c:pt idx="1201">
                  <c:v>4188.2806120311343</c:v>
                </c:pt>
                <c:pt idx="1202">
                  <c:v>4205.406621777096</c:v>
                </c:pt>
                <c:pt idx="1203">
                  <c:v>4220.8140706310051</c:v>
                </c:pt>
                <c:pt idx="1204">
                  <c:v>4234.4236284388235</c:v>
                </c:pt>
                <c:pt idx="1205">
                  <c:v>4246.6476769775327</c:v>
                </c:pt>
                <c:pt idx="1206">
                  <c:v>4258.4174969668438</c:v>
                </c:pt>
                <c:pt idx="1207">
                  <c:v>4270.2140168668429</c:v>
                </c:pt>
                <c:pt idx="1208">
                  <c:v>4282.0372816962836</c:v>
                </c:pt>
                <c:pt idx="1209">
                  <c:v>4293.4044700078821</c:v>
                </c:pt>
                <c:pt idx="1210">
                  <c:v>4293.4044700078821</c:v>
                </c:pt>
                <c:pt idx="1211">
                  <c:v>4293.4044700078821</c:v>
                </c:pt>
                <c:pt idx="1212">
                  <c:v>4293.4044700078821</c:v>
                </c:pt>
                <c:pt idx="1213">
                  <c:v>4293.4044700078821</c:v>
                </c:pt>
                <c:pt idx="1214">
                  <c:v>4293.4044700078821</c:v>
                </c:pt>
                <c:pt idx="1215">
                  <c:v>4293.4044700078821</c:v>
                </c:pt>
                <c:pt idx="1216">
                  <c:v>4293.4044700078821</c:v>
                </c:pt>
                <c:pt idx="1217">
                  <c:v>4293.4044700078821</c:v>
                </c:pt>
                <c:pt idx="1218">
                  <c:v>4293.4044700078821</c:v>
                </c:pt>
                <c:pt idx="1219">
                  <c:v>4293.4044700078821</c:v>
                </c:pt>
                <c:pt idx="1220">
                  <c:v>4293.4044700078821</c:v>
                </c:pt>
                <c:pt idx="1221">
                  <c:v>4293.4044700078821</c:v>
                </c:pt>
                <c:pt idx="1222">
                  <c:v>4293.4044700078821</c:v>
                </c:pt>
                <c:pt idx="1223">
                  <c:v>4293.4044700078821</c:v>
                </c:pt>
                <c:pt idx="1224">
                  <c:v>4293.4044700078821</c:v>
                </c:pt>
                <c:pt idx="1225">
                  <c:v>4293.4044700078821</c:v>
                </c:pt>
                <c:pt idx="1226">
                  <c:v>4293.4044700078821</c:v>
                </c:pt>
                <c:pt idx="1227">
                  <c:v>4293.4044700078821</c:v>
                </c:pt>
                <c:pt idx="1228">
                  <c:v>4293.4044700078821</c:v>
                </c:pt>
                <c:pt idx="1229">
                  <c:v>4293.4044700078821</c:v>
                </c:pt>
                <c:pt idx="1230">
                  <c:v>4293.4044700078821</c:v>
                </c:pt>
                <c:pt idx="1231">
                  <c:v>4293.4044700078821</c:v>
                </c:pt>
                <c:pt idx="1232">
                  <c:v>4293.4044700078821</c:v>
                </c:pt>
                <c:pt idx="1233">
                  <c:v>4293.4044700078821</c:v>
                </c:pt>
                <c:pt idx="1234">
                  <c:v>4293.4044700078821</c:v>
                </c:pt>
                <c:pt idx="1235">
                  <c:v>4293.4044700078821</c:v>
                </c:pt>
                <c:pt idx="1236">
                  <c:v>4293.4044700078821</c:v>
                </c:pt>
                <c:pt idx="1237">
                  <c:v>4293.4044700078821</c:v>
                </c:pt>
                <c:pt idx="1238">
                  <c:v>4293.4044700078821</c:v>
                </c:pt>
                <c:pt idx="1239">
                  <c:v>4293.4044700078821</c:v>
                </c:pt>
                <c:pt idx="1240">
                  <c:v>4293.4044700078821</c:v>
                </c:pt>
                <c:pt idx="1241">
                  <c:v>4293.4044700078821</c:v>
                </c:pt>
                <c:pt idx="1242">
                  <c:v>4293.4044700078821</c:v>
                </c:pt>
                <c:pt idx="1243">
                  <c:v>4293.4044700078821</c:v>
                </c:pt>
                <c:pt idx="1244">
                  <c:v>4293.4044700078821</c:v>
                </c:pt>
                <c:pt idx="1245">
                  <c:v>4293.4044700078821</c:v>
                </c:pt>
                <c:pt idx="1246">
                  <c:v>4293.4044700078821</c:v>
                </c:pt>
                <c:pt idx="1247">
                  <c:v>4293.4044700078821</c:v>
                </c:pt>
                <c:pt idx="1248">
                  <c:v>4293.4044700078821</c:v>
                </c:pt>
                <c:pt idx="1249">
                  <c:v>4293.4044700078821</c:v>
                </c:pt>
                <c:pt idx="1250">
                  <c:v>4293.4044700078821</c:v>
                </c:pt>
                <c:pt idx="1251">
                  <c:v>4293.4044700078821</c:v>
                </c:pt>
                <c:pt idx="1252">
                  <c:v>4293.4044700078821</c:v>
                </c:pt>
                <c:pt idx="1253">
                  <c:v>4293.4044700078821</c:v>
                </c:pt>
                <c:pt idx="1254">
                  <c:v>4293.4044700078821</c:v>
                </c:pt>
                <c:pt idx="1255">
                  <c:v>4293.4044700078821</c:v>
                </c:pt>
                <c:pt idx="1256">
                  <c:v>4293.4044700078821</c:v>
                </c:pt>
                <c:pt idx="1257">
                  <c:v>4293.4044700078821</c:v>
                </c:pt>
                <c:pt idx="1258">
                  <c:v>4293.4044700078821</c:v>
                </c:pt>
                <c:pt idx="1259">
                  <c:v>4293.4044700078821</c:v>
                </c:pt>
                <c:pt idx="1260">
                  <c:v>4293.4044700078821</c:v>
                </c:pt>
                <c:pt idx="1261">
                  <c:v>4293.4044700078821</c:v>
                </c:pt>
                <c:pt idx="1262">
                  <c:v>4293.4044700078821</c:v>
                </c:pt>
                <c:pt idx="1263">
                  <c:v>4300.5886913878048</c:v>
                </c:pt>
                <c:pt idx="1264">
                  <c:v>4308.9635893561181</c:v>
                </c:pt>
                <c:pt idx="1265">
                  <c:v>4318.1835815481672</c:v>
                </c:pt>
                <c:pt idx="1266">
                  <c:v>4327.0740555549828</c:v>
                </c:pt>
                <c:pt idx="1267">
                  <c:v>4335.6118414088924</c:v>
                </c:pt>
                <c:pt idx="1268">
                  <c:v>4343.3994901281058</c:v>
                </c:pt>
                <c:pt idx="1269">
                  <c:v>4343.3994901281058</c:v>
                </c:pt>
                <c:pt idx="1270">
                  <c:v>4343.3994901281058</c:v>
                </c:pt>
                <c:pt idx="1271">
                  <c:v>4343.3994901281058</c:v>
                </c:pt>
                <c:pt idx="1272">
                  <c:v>4343.3994901281058</c:v>
                </c:pt>
                <c:pt idx="1273">
                  <c:v>4343.3994901281058</c:v>
                </c:pt>
                <c:pt idx="1274">
                  <c:v>4343.3994901281058</c:v>
                </c:pt>
                <c:pt idx="1275">
                  <c:v>4343.3994901281058</c:v>
                </c:pt>
                <c:pt idx="1276">
                  <c:v>4343.3994901281058</c:v>
                </c:pt>
                <c:pt idx="1277">
                  <c:v>4350.3986186781349</c:v>
                </c:pt>
                <c:pt idx="1278">
                  <c:v>4357.8017921069677</c:v>
                </c:pt>
                <c:pt idx="1279">
                  <c:v>4365.610037960475</c:v>
                </c:pt>
                <c:pt idx="1280">
                  <c:v>4373.8443259152236</c:v>
                </c:pt>
                <c:pt idx="1281">
                  <c:v>4381.3422524357966</c:v>
                </c:pt>
                <c:pt idx="1282">
                  <c:v>4388.4520018730373</c:v>
                </c:pt>
                <c:pt idx="1283">
                  <c:v>4395.5803147825018</c:v>
                </c:pt>
                <c:pt idx="1284">
                  <c:v>4395.5803147825018</c:v>
                </c:pt>
                <c:pt idx="1285">
                  <c:v>4395.5803147825018</c:v>
                </c:pt>
                <c:pt idx="1286">
                  <c:v>4395.5803147825018</c:v>
                </c:pt>
                <c:pt idx="1287">
                  <c:v>4395.5803147825018</c:v>
                </c:pt>
                <c:pt idx="1288">
                  <c:v>4395.5803147825018</c:v>
                </c:pt>
                <c:pt idx="1289">
                  <c:v>4395.5803147825018</c:v>
                </c:pt>
                <c:pt idx="1290">
                  <c:v>4395.5803147825018</c:v>
                </c:pt>
                <c:pt idx="1291">
                  <c:v>4395.5803147825018</c:v>
                </c:pt>
                <c:pt idx="1292">
                  <c:v>4395.5803147825018</c:v>
                </c:pt>
                <c:pt idx="1293">
                  <c:v>4395.5803147825018</c:v>
                </c:pt>
                <c:pt idx="1294">
                  <c:v>4395.5803147825018</c:v>
                </c:pt>
                <c:pt idx="1295">
                  <c:v>4395.5803147825018</c:v>
                </c:pt>
                <c:pt idx="1296">
                  <c:v>4395.5803147825018</c:v>
                </c:pt>
                <c:pt idx="1297">
                  <c:v>4395.5803147825018</c:v>
                </c:pt>
                <c:pt idx="1298">
                  <c:v>4402.7316031713908</c:v>
                </c:pt>
                <c:pt idx="1299">
                  <c:v>4410.6589442059849</c:v>
                </c:pt>
                <c:pt idx="1300">
                  <c:v>4418.6440956828519</c:v>
                </c:pt>
                <c:pt idx="1301">
                  <c:v>4426.2956479434451</c:v>
                </c:pt>
                <c:pt idx="1302">
                  <c:v>4433.9850614932429</c:v>
                </c:pt>
                <c:pt idx="1303">
                  <c:v>4442.0867717452848</c:v>
                </c:pt>
                <c:pt idx="1304">
                  <c:v>4449.8714496522543</c:v>
                </c:pt>
                <c:pt idx="1305">
                  <c:v>4456.9227276966703</c:v>
                </c:pt>
                <c:pt idx="1306">
                  <c:v>4463.615432698728</c:v>
                </c:pt>
                <c:pt idx="1307">
                  <c:v>4463.615432698728</c:v>
                </c:pt>
                <c:pt idx="1308">
                  <c:v>4463.615432698728</c:v>
                </c:pt>
                <c:pt idx="1309">
                  <c:v>4463.615432698728</c:v>
                </c:pt>
                <c:pt idx="1310">
                  <c:v>4463.615432698728</c:v>
                </c:pt>
                <c:pt idx="1311">
                  <c:v>4463.615432698728</c:v>
                </c:pt>
                <c:pt idx="1312">
                  <c:v>4463.615432698728</c:v>
                </c:pt>
                <c:pt idx="1313">
                  <c:v>4463.615432698728</c:v>
                </c:pt>
                <c:pt idx="1314">
                  <c:v>4463.615432698728</c:v>
                </c:pt>
                <c:pt idx="1315">
                  <c:v>4463.615432698728</c:v>
                </c:pt>
                <c:pt idx="1316">
                  <c:v>4463.615432698728</c:v>
                </c:pt>
                <c:pt idx="1317">
                  <c:v>4463.615432698728</c:v>
                </c:pt>
                <c:pt idx="1318">
                  <c:v>4463.615432698728</c:v>
                </c:pt>
                <c:pt idx="1319">
                  <c:v>4463.615432698728</c:v>
                </c:pt>
                <c:pt idx="1320">
                  <c:v>4472.0622146355045</c:v>
                </c:pt>
                <c:pt idx="1321">
                  <c:v>4483.1766025346806</c:v>
                </c:pt>
                <c:pt idx="1322">
                  <c:v>4497.1028959868572</c:v>
                </c:pt>
                <c:pt idx="1323">
                  <c:v>4513.9996441649209</c:v>
                </c:pt>
                <c:pt idx="1324">
                  <c:v>4532.5548491038389</c:v>
                </c:pt>
                <c:pt idx="1325">
                  <c:v>4549.64895311495</c:v>
                </c:pt>
                <c:pt idx="1326">
                  <c:v>4563.1083070680716</c:v>
                </c:pt>
                <c:pt idx="1327">
                  <c:v>4573.0965691886477</c:v>
                </c:pt>
                <c:pt idx="1328">
                  <c:v>4581.1219756573983</c:v>
                </c:pt>
                <c:pt idx="1329">
                  <c:v>4581.1219756573983</c:v>
                </c:pt>
                <c:pt idx="1330">
                  <c:v>4581.1219756573983</c:v>
                </c:pt>
                <c:pt idx="1331">
                  <c:v>4581.1219756573983</c:v>
                </c:pt>
                <c:pt idx="1332">
                  <c:v>4581.1219756573983</c:v>
                </c:pt>
                <c:pt idx="1333">
                  <c:v>4581.1219756573983</c:v>
                </c:pt>
                <c:pt idx="1334">
                  <c:v>4581.1219756573983</c:v>
                </c:pt>
                <c:pt idx="1335">
                  <c:v>4581.1219756573983</c:v>
                </c:pt>
                <c:pt idx="1336">
                  <c:v>4581.1219756573983</c:v>
                </c:pt>
                <c:pt idx="1337">
                  <c:v>4581.1219756573983</c:v>
                </c:pt>
                <c:pt idx="1338">
                  <c:v>4581.1219756573983</c:v>
                </c:pt>
                <c:pt idx="1339">
                  <c:v>4581.1219756573983</c:v>
                </c:pt>
                <c:pt idx="1340">
                  <c:v>4588.5140109506847</c:v>
                </c:pt>
                <c:pt idx="1341">
                  <c:v>4596.3212684327291</c:v>
                </c:pt>
                <c:pt idx="1342">
                  <c:v>4605.3379864985727</c:v>
                </c:pt>
                <c:pt idx="1343">
                  <c:v>4615.6353715911655</c:v>
                </c:pt>
                <c:pt idx="1344">
                  <c:v>4626.0242046993963</c:v>
                </c:pt>
                <c:pt idx="1345">
                  <c:v>4636.1025305788198</c:v>
                </c:pt>
                <c:pt idx="1346">
                  <c:v>4645.036675159372</c:v>
                </c:pt>
                <c:pt idx="1347">
                  <c:v>4652.7784443075197</c:v>
                </c:pt>
                <c:pt idx="1348">
                  <c:v>4652.7784443075197</c:v>
                </c:pt>
                <c:pt idx="1349">
                  <c:v>4652.7784443075197</c:v>
                </c:pt>
                <c:pt idx="1350">
                  <c:v>4652.7784443075197</c:v>
                </c:pt>
                <c:pt idx="1351">
                  <c:v>4652.7784443075197</c:v>
                </c:pt>
                <c:pt idx="1352">
                  <c:v>4652.7784443075197</c:v>
                </c:pt>
                <c:pt idx="1353">
                  <c:v>4652.7784443075197</c:v>
                </c:pt>
                <c:pt idx="1354">
                  <c:v>4652.7784443075197</c:v>
                </c:pt>
                <c:pt idx="1355">
                  <c:v>4652.7784443075197</c:v>
                </c:pt>
                <c:pt idx="1356">
                  <c:v>4652.7784443075197</c:v>
                </c:pt>
                <c:pt idx="1357">
                  <c:v>4652.7784443075197</c:v>
                </c:pt>
                <c:pt idx="1358">
                  <c:v>4652.7784443075197</c:v>
                </c:pt>
                <c:pt idx="1359">
                  <c:v>4652.7784443075197</c:v>
                </c:pt>
                <c:pt idx="1360">
                  <c:v>4652.7784443075197</c:v>
                </c:pt>
                <c:pt idx="1361">
                  <c:v>4652.7784443075197</c:v>
                </c:pt>
                <c:pt idx="1362">
                  <c:v>4652.7784443075197</c:v>
                </c:pt>
                <c:pt idx="1363">
                  <c:v>4657.3254806321856</c:v>
                </c:pt>
                <c:pt idx="1364">
                  <c:v>4667.3416259922687</c:v>
                </c:pt>
                <c:pt idx="1365">
                  <c:v>4678.2843020980554</c:v>
                </c:pt>
                <c:pt idx="1366">
                  <c:v>4685.3822578811059</c:v>
                </c:pt>
                <c:pt idx="1367">
                  <c:v>4685.3822578811059</c:v>
                </c:pt>
                <c:pt idx="1368">
                  <c:v>4685.3822578811059</c:v>
                </c:pt>
                <c:pt idx="1369">
                  <c:v>4685.3822578811059</c:v>
                </c:pt>
                <c:pt idx="1370">
                  <c:v>4685.3822578811059</c:v>
                </c:pt>
                <c:pt idx="1371">
                  <c:v>4685.3822578811059</c:v>
                </c:pt>
                <c:pt idx="1372">
                  <c:v>4685.3822578811059</c:v>
                </c:pt>
                <c:pt idx="1373">
                  <c:v>4685.3822578811059</c:v>
                </c:pt>
                <c:pt idx="1374">
                  <c:v>4685.3822578811059</c:v>
                </c:pt>
                <c:pt idx="1375">
                  <c:v>4685.3822578811059</c:v>
                </c:pt>
                <c:pt idx="1376">
                  <c:v>4685.3822578811059</c:v>
                </c:pt>
                <c:pt idx="1377">
                  <c:v>4685.3822578811059</c:v>
                </c:pt>
                <c:pt idx="1378">
                  <c:v>4685.3822578811059</c:v>
                </c:pt>
                <c:pt idx="1379">
                  <c:v>4685.3822578811059</c:v>
                </c:pt>
                <c:pt idx="1380">
                  <c:v>4685.3822578811059</c:v>
                </c:pt>
                <c:pt idx="1381">
                  <c:v>4685.3822578811059</c:v>
                </c:pt>
                <c:pt idx="1382">
                  <c:v>4685.3822578811059</c:v>
                </c:pt>
                <c:pt idx="1383">
                  <c:v>4694.8393674035751</c:v>
                </c:pt>
                <c:pt idx="1384">
                  <c:v>4706.6570366410524</c:v>
                </c:pt>
                <c:pt idx="1385">
                  <c:v>4715.0831403920811</c:v>
                </c:pt>
                <c:pt idx="1386">
                  <c:v>4720.5171666144033</c:v>
                </c:pt>
                <c:pt idx="1387">
                  <c:v>4727.4086912213988</c:v>
                </c:pt>
                <c:pt idx="1388">
                  <c:v>4738.9694974144295</c:v>
                </c:pt>
                <c:pt idx="1389">
                  <c:v>4756.1585237738191</c:v>
                </c:pt>
                <c:pt idx="1390">
                  <c:v>4776.4762852745416</c:v>
                </c:pt>
                <c:pt idx="1391">
                  <c:v>4795.0652006461223</c:v>
                </c:pt>
                <c:pt idx="1392">
                  <c:v>4808.9673339868623</c:v>
                </c:pt>
                <c:pt idx="1393">
                  <c:v>4817.9478396810473</c:v>
                </c:pt>
                <c:pt idx="1394">
                  <c:v>4822.9727919635989</c:v>
                </c:pt>
                <c:pt idx="1395">
                  <c:v>4822.9727919635989</c:v>
                </c:pt>
                <c:pt idx="1396">
                  <c:v>4822.9727919635989</c:v>
                </c:pt>
                <c:pt idx="1397">
                  <c:v>4822.9727919635989</c:v>
                </c:pt>
                <c:pt idx="1398">
                  <c:v>4822.9727919635989</c:v>
                </c:pt>
                <c:pt idx="1399">
                  <c:v>4822.9727919635989</c:v>
                </c:pt>
                <c:pt idx="1400">
                  <c:v>4822.9727919635989</c:v>
                </c:pt>
                <c:pt idx="1401">
                  <c:v>4822.9727919635989</c:v>
                </c:pt>
                <c:pt idx="1402">
                  <c:v>4822.9727919635989</c:v>
                </c:pt>
                <c:pt idx="1403">
                  <c:v>4822.9727919635989</c:v>
                </c:pt>
                <c:pt idx="1404">
                  <c:v>4822.9727919635989</c:v>
                </c:pt>
                <c:pt idx="1405">
                  <c:v>4822.9727919635989</c:v>
                </c:pt>
                <c:pt idx="1406">
                  <c:v>4822.9727919635989</c:v>
                </c:pt>
                <c:pt idx="1407">
                  <c:v>4822.9727919635989</c:v>
                </c:pt>
                <c:pt idx="1408">
                  <c:v>4822.9727919635989</c:v>
                </c:pt>
                <c:pt idx="1409">
                  <c:v>4824.9934379346932</c:v>
                </c:pt>
                <c:pt idx="1410">
                  <c:v>4826.349549021611</c:v>
                </c:pt>
                <c:pt idx="1411">
                  <c:v>4826.349549021611</c:v>
                </c:pt>
                <c:pt idx="1412">
                  <c:v>4826.349549021611</c:v>
                </c:pt>
                <c:pt idx="1413">
                  <c:v>4826.349549021611</c:v>
                </c:pt>
                <c:pt idx="1414">
                  <c:v>4829.5233547100888</c:v>
                </c:pt>
                <c:pt idx="1415">
                  <c:v>4836.7942085695804</c:v>
                </c:pt>
                <c:pt idx="1416">
                  <c:v>4848.4002029421854</c:v>
                </c:pt>
                <c:pt idx="1417">
                  <c:v>4862.6601369681093</c:v>
                </c:pt>
                <c:pt idx="1418">
                  <c:v>4876.1889046718125</c:v>
                </c:pt>
                <c:pt idx="1419">
                  <c:v>4884.9836429080042</c:v>
                </c:pt>
                <c:pt idx="1420">
                  <c:v>4884.9836429080042</c:v>
                </c:pt>
                <c:pt idx="1421">
                  <c:v>4884.9836429080042</c:v>
                </c:pt>
                <c:pt idx="1422">
                  <c:v>4884.9836429080042</c:v>
                </c:pt>
                <c:pt idx="1423">
                  <c:v>4884.9836429080042</c:v>
                </c:pt>
                <c:pt idx="1424">
                  <c:v>4884.9836429080042</c:v>
                </c:pt>
                <c:pt idx="1425">
                  <c:v>4890.0667394312804</c:v>
                </c:pt>
                <c:pt idx="1426">
                  <c:v>4900.652182329748</c:v>
                </c:pt>
                <c:pt idx="1427">
                  <c:v>4913.4196785474533</c:v>
                </c:pt>
                <c:pt idx="1428">
                  <c:v>4921.810281764866</c:v>
                </c:pt>
                <c:pt idx="1429">
                  <c:v>4924.2505619822814</c:v>
                </c:pt>
                <c:pt idx="1430">
                  <c:v>4924.2505619822814</c:v>
                </c:pt>
                <c:pt idx="1431">
                  <c:v>4924.2505619822814</c:v>
                </c:pt>
                <c:pt idx="1432">
                  <c:v>4924.2505619822814</c:v>
                </c:pt>
                <c:pt idx="1433">
                  <c:v>4924.2505619822814</c:v>
                </c:pt>
                <c:pt idx="1434">
                  <c:v>4924.2505619822814</c:v>
                </c:pt>
                <c:pt idx="1435">
                  <c:v>4924.2505619822814</c:v>
                </c:pt>
                <c:pt idx="1436">
                  <c:v>4924.2505619822814</c:v>
                </c:pt>
                <c:pt idx="1437">
                  <c:v>4927.0216600964177</c:v>
                </c:pt>
                <c:pt idx="1438">
                  <c:v>4930.3128062028836</c:v>
                </c:pt>
                <c:pt idx="1439">
                  <c:v>4932.3330577604966</c:v>
                </c:pt>
                <c:pt idx="1440">
                  <c:v>4932.3330577604966</c:v>
                </c:pt>
                <c:pt idx="1441">
                  <c:v>4932.3330577604966</c:v>
                </c:pt>
                <c:pt idx="1442">
                  <c:v>4932.3330577604966</c:v>
                </c:pt>
                <c:pt idx="1443">
                  <c:v>4932.3330577604966</c:v>
                </c:pt>
                <c:pt idx="1444">
                  <c:v>4932.3330577604966</c:v>
                </c:pt>
                <c:pt idx="1445">
                  <c:v>4933.5388591826904</c:v>
                </c:pt>
                <c:pt idx="1446">
                  <c:v>4933.5388591826904</c:v>
                </c:pt>
                <c:pt idx="1447">
                  <c:v>4933.5388591826904</c:v>
                </c:pt>
                <c:pt idx="1448">
                  <c:v>4933.5388591826904</c:v>
                </c:pt>
                <c:pt idx="1449">
                  <c:v>4933.5388591826904</c:v>
                </c:pt>
                <c:pt idx="1450">
                  <c:v>4933.5388591826904</c:v>
                </c:pt>
                <c:pt idx="1451">
                  <c:v>4933.5388591826904</c:v>
                </c:pt>
                <c:pt idx="1452">
                  <c:v>4933.5388591826904</c:v>
                </c:pt>
                <c:pt idx="1453">
                  <c:v>4933.5388591826904</c:v>
                </c:pt>
                <c:pt idx="1454">
                  <c:v>4933.5388591826904</c:v>
                </c:pt>
                <c:pt idx="1455">
                  <c:v>4933.5388591826904</c:v>
                </c:pt>
                <c:pt idx="1456">
                  <c:v>4933.5388591826904</c:v>
                </c:pt>
                <c:pt idx="1457">
                  <c:v>4933.5388591826904</c:v>
                </c:pt>
                <c:pt idx="1458">
                  <c:v>4933.5388591826904</c:v>
                </c:pt>
                <c:pt idx="1459">
                  <c:v>4933.5388591826904</c:v>
                </c:pt>
                <c:pt idx="1460">
                  <c:v>4933.5388591826904</c:v>
                </c:pt>
                <c:pt idx="1461">
                  <c:v>4933.5388591826904</c:v>
                </c:pt>
                <c:pt idx="1462">
                  <c:v>4933.5388591826904</c:v>
                </c:pt>
                <c:pt idx="1463">
                  <c:v>4933.5388591826904</c:v>
                </c:pt>
                <c:pt idx="1464">
                  <c:v>4933.5388591826904</c:v>
                </c:pt>
                <c:pt idx="1465">
                  <c:v>4933.5388591826904</c:v>
                </c:pt>
                <c:pt idx="1466">
                  <c:v>4933.5388591826904</c:v>
                </c:pt>
                <c:pt idx="1467">
                  <c:v>4933.5388591826904</c:v>
                </c:pt>
                <c:pt idx="1468">
                  <c:v>4933.5388591826904</c:v>
                </c:pt>
                <c:pt idx="1469">
                  <c:v>4933.5388591826904</c:v>
                </c:pt>
                <c:pt idx="1470">
                  <c:v>4933.5388591826904</c:v>
                </c:pt>
                <c:pt idx="1471">
                  <c:v>4933.5388591826904</c:v>
                </c:pt>
                <c:pt idx="1472">
                  <c:v>4933.5388591826904</c:v>
                </c:pt>
                <c:pt idx="1473">
                  <c:v>4933.5388591826904</c:v>
                </c:pt>
                <c:pt idx="1474">
                  <c:v>4933.5388591826904</c:v>
                </c:pt>
                <c:pt idx="1475">
                  <c:v>4933.5388591826904</c:v>
                </c:pt>
                <c:pt idx="1476">
                  <c:v>4933.5388591826904</c:v>
                </c:pt>
                <c:pt idx="1477">
                  <c:v>4933.5388591826904</c:v>
                </c:pt>
                <c:pt idx="1478">
                  <c:v>4933.5388591826904</c:v>
                </c:pt>
                <c:pt idx="1479">
                  <c:v>4934.1035726777272</c:v>
                </c:pt>
                <c:pt idx="1480">
                  <c:v>4935.1680530213489</c:v>
                </c:pt>
                <c:pt idx="1481">
                  <c:v>4936.5057881738667</c:v>
                </c:pt>
                <c:pt idx="1482">
                  <c:v>4937.9496626767441</c:v>
                </c:pt>
                <c:pt idx="1483">
                  <c:v>4939.4502772228343</c:v>
                </c:pt>
                <c:pt idx="1484">
                  <c:v>4941.0453950109004</c:v>
                </c:pt>
                <c:pt idx="1485">
                  <c:v>4942.9253896065647</c:v>
                </c:pt>
                <c:pt idx="1486">
                  <c:v>4945.4853225355291</c:v>
                </c:pt>
                <c:pt idx="1487">
                  <c:v>4949.0639781726532</c:v>
                </c:pt>
                <c:pt idx="1488">
                  <c:v>4954.0549128121856</c:v>
                </c:pt>
                <c:pt idx="1489">
                  <c:v>4960.8652297489916</c:v>
                </c:pt>
                <c:pt idx="1490">
                  <c:v>4969.7520009716472</c:v>
                </c:pt>
                <c:pt idx="1491">
                  <c:v>4980.7225084340016</c:v>
                </c:pt>
                <c:pt idx="1492">
                  <c:v>4993.3055362366804</c:v>
                </c:pt>
                <c:pt idx="1493">
                  <c:v>5006.7587785102305</c:v>
                </c:pt>
                <c:pt idx="1494">
                  <c:v>5020.6943261194601</c:v>
                </c:pt>
                <c:pt idx="1495">
                  <c:v>5034.4488177453595</c:v>
                </c:pt>
                <c:pt idx="1496">
                  <c:v>5047.6910963095606</c:v>
                </c:pt>
                <c:pt idx="1497">
                  <c:v>5060.1567857381906</c:v>
                </c:pt>
                <c:pt idx="1498">
                  <c:v>5071.34499543116</c:v>
                </c:pt>
                <c:pt idx="1499">
                  <c:v>5081.012291509056</c:v>
                </c:pt>
                <c:pt idx="1500">
                  <c:v>5088.9587272714825</c:v>
                </c:pt>
                <c:pt idx="1501">
                  <c:v>5096.0460055967433</c:v>
                </c:pt>
                <c:pt idx="1502">
                  <c:v>5102.760496655208</c:v>
                </c:pt>
                <c:pt idx="1503">
                  <c:v>5109.3166303163162</c:v>
                </c:pt>
                <c:pt idx="1504">
                  <c:v>5115.9904620883071</c:v>
                </c:pt>
                <c:pt idx="1505">
                  <c:v>5122.2307252549745</c:v>
                </c:pt>
                <c:pt idx="1506">
                  <c:v>5128.281404492066</c:v>
                </c:pt>
                <c:pt idx="1507">
                  <c:v>5134.6835050778427</c:v>
                </c:pt>
                <c:pt idx="1508">
                  <c:v>5141.735208746567</c:v>
                </c:pt>
                <c:pt idx="1509">
                  <c:v>5149.7470668270034</c:v>
                </c:pt>
                <c:pt idx="1510">
                  <c:v>5159.6335394842054</c:v>
                </c:pt>
                <c:pt idx="1511">
                  <c:v>5172.1327652823829</c:v>
                </c:pt>
                <c:pt idx="1512">
                  <c:v>5187.4765499299401</c:v>
                </c:pt>
                <c:pt idx="1513">
                  <c:v>5205.6412896907386</c:v>
                </c:pt>
                <c:pt idx="1514">
                  <c:v>5225.6202856554737</c:v>
                </c:pt>
                <c:pt idx="1515">
                  <c:v>5245.5062728834018</c:v>
                </c:pt>
                <c:pt idx="1516">
                  <c:v>5263.0799502689997</c:v>
                </c:pt>
                <c:pt idx="1517">
                  <c:v>5277.9945894958873</c:v>
                </c:pt>
                <c:pt idx="1518">
                  <c:v>5290.762210139711</c:v>
                </c:pt>
                <c:pt idx="1519">
                  <c:v>5301.9347353716794</c:v>
                </c:pt>
                <c:pt idx="1520">
                  <c:v>5311.8172419456241</c:v>
                </c:pt>
                <c:pt idx="1521">
                  <c:v>5320.323674778263</c:v>
                </c:pt>
                <c:pt idx="1522">
                  <c:v>5327.0532895145188</c:v>
                </c:pt>
                <c:pt idx="1523">
                  <c:v>5327.0532895145188</c:v>
                </c:pt>
                <c:pt idx="1524">
                  <c:v>5327.0532895145188</c:v>
                </c:pt>
                <c:pt idx="1525">
                  <c:v>5327.0532895145188</c:v>
                </c:pt>
                <c:pt idx="1526">
                  <c:v>5327.0532895145188</c:v>
                </c:pt>
                <c:pt idx="1527">
                  <c:v>5327.0532895145188</c:v>
                </c:pt>
                <c:pt idx="1528">
                  <c:v>5327.0532895145188</c:v>
                </c:pt>
                <c:pt idx="1529">
                  <c:v>5327.0532895145188</c:v>
                </c:pt>
                <c:pt idx="1530">
                  <c:v>5327.0532895145188</c:v>
                </c:pt>
                <c:pt idx="1531">
                  <c:v>5327.0532895145188</c:v>
                </c:pt>
                <c:pt idx="1532">
                  <c:v>5327.0532895145188</c:v>
                </c:pt>
                <c:pt idx="1533">
                  <c:v>5331.6266305330373</c:v>
                </c:pt>
                <c:pt idx="1534">
                  <c:v>5339.8461555227495</c:v>
                </c:pt>
                <c:pt idx="1535">
                  <c:v>5352.5210140982381</c:v>
                </c:pt>
                <c:pt idx="1536">
                  <c:v>5370.0633156319818</c:v>
                </c:pt>
                <c:pt idx="1537">
                  <c:v>5391.680474352147</c:v>
                </c:pt>
                <c:pt idx="1538">
                  <c:v>5417.13119918548</c:v>
                </c:pt>
                <c:pt idx="1539">
                  <c:v>5445.7950176031754</c:v>
                </c:pt>
                <c:pt idx="1540">
                  <c:v>5477.1734156078201</c:v>
                </c:pt>
                <c:pt idx="1541">
                  <c:v>5510.7314816037042</c:v>
                </c:pt>
                <c:pt idx="1542">
                  <c:v>5544.4666881595949</c:v>
                </c:pt>
                <c:pt idx="1543">
                  <c:v>5576.03096865106</c:v>
                </c:pt>
                <c:pt idx="1544">
                  <c:v>5602.3159517761878</c:v>
                </c:pt>
                <c:pt idx="1545">
                  <c:v>5622.6576825978191</c:v>
                </c:pt>
                <c:pt idx="1546">
                  <c:v>5638.8905239867072</c:v>
                </c:pt>
                <c:pt idx="1547">
                  <c:v>5652.6124369924946</c:v>
                </c:pt>
                <c:pt idx="1548">
                  <c:v>5665.9948204687034</c:v>
                </c:pt>
                <c:pt idx="1549">
                  <c:v>5679.9688014558269</c:v>
                </c:pt>
                <c:pt idx="1550">
                  <c:v>5694.9964926636449</c:v>
                </c:pt>
                <c:pt idx="1551">
                  <c:v>5711.1501737411627</c:v>
                </c:pt>
                <c:pt idx="1552">
                  <c:v>5727.9827933886681</c:v>
                </c:pt>
                <c:pt idx="1553">
                  <c:v>5745.0687210282513</c:v>
                </c:pt>
                <c:pt idx="1554">
                  <c:v>5762.3785828877071</c:v>
                </c:pt>
                <c:pt idx="1555">
                  <c:v>5780.8958850204917</c:v>
                </c:pt>
                <c:pt idx="1556">
                  <c:v>5801.1530874498903</c:v>
                </c:pt>
                <c:pt idx="1557">
                  <c:v>5823.2552125090497</c:v>
                </c:pt>
                <c:pt idx="1558">
                  <c:v>5847.7701279265048</c:v>
                </c:pt>
                <c:pt idx="1559">
                  <c:v>5874.8795042948177</c:v>
                </c:pt>
                <c:pt idx="1560">
                  <c:v>5903.1815541651886</c:v>
                </c:pt>
                <c:pt idx="1561">
                  <c:v>5932.1906322660134</c:v>
                </c:pt>
                <c:pt idx="1562">
                  <c:v>5961.9190222318575</c:v>
                </c:pt>
                <c:pt idx="1563">
                  <c:v>5992.9086649985247</c:v>
                </c:pt>
                <c:pt idx="1564">
                  <c:v>6025.2360321274009</c:v>
                </c:pt>
                <c:pt idx="1565">
                  <c:v>6058.3861789727434</c:v>
                </c:pt>
                <c:pt idx="1566">
                  <c:v>6092.9286071872966</c:v>
                </c:pt>
                <c:pt idx="1567">
                  <c:v>6127.8194113519066</c:v>
                </c:pt>
                <c:pt idx="1568">
                  <c:v>6161.8124899107061</c:v>
                </c:pt>
                <c:pt idx="1569">
                  <c:v>6195.4036119263446</c:v>
                </c:pt>
                <c:pt idx="1570">
                  <c:v>6228.5255848714824</c:v>
                </c:pt>
                <c:pt idx="1571">
                  <c:v>6261.1120331442289</c:v>
                </c:pt>
                <c:pt idx="1572">
                  <c:v>6293.0975115413194</c:v>
                </c:pt>
                <c:pt idx="1573">
                  <c:v>6323.2099657258086</c:v>
                </c:pt>
                <c:pt idx="1574">
                  <c:v>6350.6662540937341</c:v>
                </c:pt>
                <c:pt idx="1575">
                  <c:v>6375.9540815842702</c:v>
                </c:pt>
                <c:pt idx="1576">
                  <c:v>6398.3544281213062</c:v>
                </c:pt>
                <c:pt idx="1577">
                  <c:v>6398.3544281213062</c:v>
                </c:pt>
                <c:pt idx="1578">
                  <c:v>6398.3544281213062</c:v>
                </c:pt>
                <c:pt idx="1579">
                  <c:v>6398.3544281213062</c:v>
                </c:pt>
                <c:pt idx="1580">
                  <c:v>6398.3544281213062</c:v>
                </c:pt>
                <c:pt idx="1581">
                  <c:v>6398.3544281213062</c:v>
                </c:pt>
                <c:pt idx="1582">
                  <c:v>6398.3544281213062</c:v>
                </c:pt>
                <c:pt idx="1583">
                  <c:v>6398.3544281213062</c:v>
                </c:pt>
                <c:pt idx="1584">
                  <c:v>6398.3544281213062</c:v>
                </c:pt>
                <c:pt idx="1585">
                  <c:v>6398.3544281213062</c:v>
                </c:pt>
                <c:pt idx="1586">
                  <c:v>6398.3544281213062</c:v>
                </c:pt>
                <c:pt idx="1587">
                  <c:v>6398.3544281213062</c:v>
                </c:pt>
                <c:pt idx="1588">
                  <c:v>6398.3544281213062</c:v>
                </c:pt>
                <c:pt idx="1589">
                  <c:v>6398.3544281213062</c:v>
                </c:pt>
                <c:pt idx="1590">
                  <c:v>6398.3544281213062</c:v>
                </c:pt>
                <c:pt idx="1591">
                  <c:v>6398.3544281213062</c:v>
                </c:pt>
                <c:pt idx="1592">
                  <c:v>6398.3544281213062</c:v>
                </c:pt>
                <c:pt idx="1593">
                  <c:v>6398.3544281213062</c:v>
                </c:pt>
                <c:pt idx="1594">
                  <c:v>6398.3544281213062</c:v>
                </c:pt>
                <c:pt idx="1595">
                  <c:v>6398.3544281213062</c:v>
                </c:pt>
                <c:pt idx="1596">
                  <c:v>6398.3544281213062</c:v>
                </c:pt>
                <c:pt idx="1597">
                  <c:v>6398.3544281213062</c:v>
                </c:pt>
                <c:pt idx="1598">
                  <c:v>6398.3544281213062</c:v>
                </c:pt>
                <c:pt idx="1599">
                  <c:v>6398.3544281213062</c:v>
                </c:pt>
                <c:pt idx="1600">
                  <c:v>6398.3544281213062</c:v>
                </c:pt>
                <c:pt idx="1601">
                  <c:v>6398.3544281213062</c:v>
                </c:pt>
                <c:pt idx="1602">
                  <c:v>6398.3544281213062</c:v>
                </c:pt>
                <c:pt idx="1603">
                  <c:v>6398.3544281213062</c:v>
                </c:pt>
                <c:pt idx="1604">
                  <c:v>6398.3544281213062</c:v>
                </c:pt>
                <c:pt idx="1605">
                  <c:v>6398.3544281213062</c:v>
                </c:pt>
                <c:pt idx="1606">
                  <c:v>6398.3544281213062</c:v>
                </c:pt>
                <c:pt idx="1607">
                  <c:v>6398.3544281213062</c:v>
                </c:pt>
                <c:pt idx="1608">
                  <c:v>6398.3544281213062</c:v>
                </c:pt>
                <c:pt idx="1609">
                  <c:v>6412.7439184136674</c:v>
                </c:pt>
                <c:pt idx="1610">
                  <c:v>6427.7229150659305</c:v>
                </c:pt>
                <c:pt idx="1611">
                  <c:v>6443.2614725909589</c:v>
                </c:pt>
                <c:pt idx="1612">
                  <c:v>6460.4849579502188</c:v>
                </c:pt>
                <c:pt idx="1613">
                  <c:v>6479.4381370374604</c:v>
                </c:pt>
                <c:pt idx="1614">
                  <c:v>6500.2080184485467</c:v>
                </c:pt>
                <c:pt idx="1615">
                  <c:v>6522.8532675218667</c:v>
                </c:pt>
                <c:pt idx="1616">
                  <c:v>6548.0213988319247</c:v>
                </c:pt>
                <c:pt idx="1617">
                  <c:v>6575.2923505260633</c:v>
                </c:pt>
                <c:pt idx="1618">
                  <c:v>6604.1968848044226</c:v>
                </c:pt>
                <c:pt idx="1619">
                  <c:v>6633.1324155365492</c:v>
                </c:pt>
                <c:pt idx="1620">
                  <c:v>6660.872670868227</c:v>
                </c:pt>
                <c:pt idx="1621">
                  <c:v>6687.3478437396752</c:v>
                </c:pt>
                <c:pt idx="1622">
                  <c:v>6711.8740397714892</c:v>
                </c:pt>
                <c:pt idx="1623">
                  <c:v>6733.1872668435199</c:v>
                </c:pt>
                <c:pt idx="1624">
                  <c:v>6750.5292660622417</c:v>
                </c:pt>
                <c:pt idx="1625">
                  <c:v>6750.5292660622417</c:v>
                </c:pt>
                <c:pt idx="1626">
                  <c:v>6750.5292660622417</c:v>
                </c:pt>
                <c:pt idx="1627">
                  <c:v>6750.5292660622417</c:v>
                </c:pt>
                <c:pt idx="1628">
                  <c:v>6750.5292660622417</c:v>
                </c:pt>
                <c:pt idx="1629">
                  <c:v>6750.5292660622417</c:v>
                </c:pt>
                <c:pt idx="1630">
                  <c:v>6750.5292660622417</c:v>
                </c:pt>
                <c:pt idx="1631">
                  <c:v>6750.5292660622417</c:v>
                </c:pt>
                <c:pt idx="1632">
                  <c:v>6750.5292660622417</c:v>
                </c:pt>
                <c:pt idx="1633">
                  <c:v>6750.5292660622417</c:v>
                </c:pt>
                <c:pt idx="1634">
                  <c:v>6750.5292660622417</c:v>
                </c:pt>
                <c:pt idx="1635">
                  <c:v>6750.5292660622417</c:v>
                </c:pt>
                <c:pt idx="1636">
                  <c:v>6750.5292660622417</c:v>
                </c:pt>
                <c:pt idx="1637">
                  <c:v>6750.5292660622417</c:v>
                </c:pt>
                <c:pt idx="1638">
                  <c:v>6750.5292660622417</c:v>
                </c:pt>
                <c:pt idx="1639">
                  <c:v>6750.5292660622417</c:v>
                </c:pt>
                <c:pt idx="1640">
                  <c:v>6750.5292660622417</c:v>
                </c:pt>
                <c:pt idx="1641">
                  <c:v>6750.5292660622417</c:v>
                </c:pt>
                <c:pt idx="1642">
                  <c:v>6750.5292660622417</c:v>
                </c:pt>
                <c:pt idx="1643">
                  <c:v>6766.2799164972175</c:v>
                </c:pt>
                <c:pt idx="1644">
                  <c:v>6785.2957143305512</c:v>
                </c:pt>
                <c:pt idx="1645">
                  <c:v>6807.1631877784521</c:v>
                </c:pt>
                <c:pt idx="1646">
                  <c:v>6831.5156896669714</c:v>
                </c:pt>
                <c:pt idx="1647">
                  <c:v>6857.9091773961891</c:v>
                </c:pt>
                <c:pt idx="1648">
                  <c:v>6886.471276392349</c:v>
                </c:pt>
                <c:pt idx="1649">
                  <c:v>6916.2061452623166</c:v>
                </c:pt>
                <c:pt idx="1650">
                  <c:v>6946.5858651211429</c:v>
                </c:pt>
                <c:pt idx="1651">
                  <c:v>6976.5031052077902</c:v>
                </c:pt>
                <c:pt idx="1652">
                  <c:v>7005.2839760153893</c:v>
                </c:pt>
                <c:pt idx="1653">
                  <c:v>7033.4260794638212</c:v>
                </c:pt>
                <c:pt idx="1654">
                  <c:v>7060.2945107827509</c:v>
                </c:pt>
                <c:pt idx="1655">
                  <c:v>7086.3580710699953</c:v>
                </c:pt>
                <c:pt idx="1656">
                  <c:v>7112.7703768292549</c:v>
                </c:pt>
                <c:pt idx="1657">
                  <c:v>7139.5349139568289</c:v>
                </c:pt>
                <c:pt idx="1658">
                  <c:v>7166.655192062588</c:v>
                </c:pt>
                <c:pt idx="1659">
                  <c:v>7194.134744469995</c:v>
                </c:pt>
                <c:pt idx="1660">
                  <c:v>7221.9771282160837</c:v>
                </c:pt>
                <c:pt idx="1661">
                  <c:v>7249.583084545302</c:v>
                </c:pt>
                <c:pt idx="1662">
                  <c:v>7277.5091371359631</c:v>
                </c:pt>
                <c:pt idx="1663">
                  <c:v>7305.8044135894579</c:v>
                </c:pt>
                <c:pt idx="1664">
                  <c:v>7333.1982610890227</c:v>
                </c:pt>
                <c:pt idx="1665">
                  <c:v>7360.2511572968415</c:v>
                </c:pt>
                <c:pt idx="1666">
                  <c:v>7386.3395321200151</c:v>
                </c:pt>
                <c:pt idx="1667">
                  <c:v>7411.3649877160797</c:v>
                </c:pt>
                <c:pt idx="1668">
                  <c:v>7435.944182527629</c:v>
                </c:pt>
                <c:pt idx="1669">
                  <c:v>7460.0304035178715</c:v>
                </c:pt>
                <c:pt idx="1670">
                  <c:v>7483.6212017853595</c:v>
                </c:pt>
                <c:pt idx="1671">
                  <c:v>7506.0435219346655</c:v>
                </c:pt>
                <c:pt idx="1672">
                  <c:v>7527.8802036865018</c:v>
                </c:pt>
                <c:pt idx="1673">
                  <c:v>7549.7589330375304</c:v>
                </c:pt>
                <c:pt idx="1674">
                  <c:v>7571.0506541325831</c:v>
                </c:pt>
                <c:pt idx="1675">
                  <c:v>7571.0506541325831</c:v>
                </c:pt>
                <c:pt idx="1676">
                  <c:v>7571.0506541325831</c:v>
                </c:pt>
                <c:pt idx="1677">
                  <c:v>7571.0506541325831</c:v>
                </c:pt>
                <c:pt idx="1678">
                  <c:v>7571.0506541325831</c:v>
                </c:pt>
                <c:pt idx="1679">
                  <c:v>7571.0506541325831</c:v>
                </c:pt>
                <c:pt idx="1680">
                  <c:v>7571.0506541325831</c:v>
                </c:pt>
                <c:pt idx="1681">
                  <c:v>7571.0506541325831</c:v>
                </c:pt>
                <c:pt idx="1682">
                  <c:v>7571.0506541325831</c:v>
                </c:pt>
                <c:pt idx="1683">
                  <c:v>7592.4286751058353</c:v>
                </c:pt>
                <c:pt idx="1684">
                  <c:v>7616.3842086519526</c:v>
                </c:pt>
                <c:pt idx="1685">
                  <c:v>7641.7653974499708</c:v>
                </c:pt>
                <c:pt idx="1686">
                  <c:v>7667.3258541733521</c:v>
                </c:pt>
                <c:pt idx="1687">
                  <c:v>7693.0665169906106</c:v>
                </c:pt>
                <c:pt idx="1688">
                  <c:v>7717.7251403060691</c:v>
                </c:pt>
                <c:pt idx="1689">
                  <c:v>7741.2075383081274</c:v>
                </c:pt>
                <c:pt idx="1690">
                  <c:v>7764.1435577310449</c:v>
                </c:pt>
                <c:pt idx="1691">
                  <c:v>7786.4886969214222</c:v>
                </c:pt>
                <c:pt idx="1692">
                  <c:v>7808.8765915057838</c:v>
                </c:pt>
                <c:pt idx="1693">
                  <c:v>7831.3073007680805</c:v>
                </c:pt>
                <c:pt idx="1694">
                  <c:v>7853.7808840385778</c:v>
                </c:pt>
                <c:pt idx="1695">
                  <c:v>7876.2974006938612</c:v>
                </c:pt>
                <c:pt idx="1696">
                  <c:v>7898.8569101568246</c:v>
                </c:pt>
                <c:pt idx="1697">
                  <c:v>7921.4594718966819</c:v>
                </c:pt>
                <c:pt idx="1698">
                  <c:v>7943.4676029906896</c:v>
                </c:pt>
                <c:pt idx="1699">
                  <c:v>7943.4676029906896</c:v>
                </c:pt>
                <c:pt idx="1700">
                  <c:v>7943.4676029906896</c:v>
                </c:pt>
                <c:pt idx="1701">
                  <c:v>7943.4676029906896</c:v>
                </c:pt>
                <c:pt idx="1702">
                  <c:v>7943.4676029906896</c:v>
                </c:pt>
                <c:pt idx="1703">
                  <c:v>7943.4676029906896</c:v>
                </c:pt>
                <c:pt idx="1704">
                  <c:v>7943.4676029906896</c:v>
                </c:pt>
                <c:pt idx="1705">
                  <c:v>7943.4676029906896</c:v>
                </c:pt>
                <c:pt idx="1706">
                  <c:v>7943.4676029906896</c:v>
                </c:pt>
                <c:pt idx="1707">
                  <c:v>7943.4676029906896</c:v>
                </c:pt>
                <c:pt idx="1708">
                  <c:v>7943.4676029906896</c:v>
                </c:pt>
                <c:pt idx="1709">
                  <c:v>7943.4676029906896</c:v>
                </c:pt>
                <c:pt idx="1710">
                  <c:v>7943.4676029906896</c:v>
                </c:pt>
                <c:pt idx="1711">
                  <c:v>7965.3463323417182</c:v>
                </c:pt>
                <c:pt idx="1712">
                  <c:v>7987.8962826034367</c:v>
                </c:pt>
                <c:pt idx="1713">
                  <c:v>8011.7918255933255</c:v>
                </c:pt>
                <c:pt idx="1714">
                  <c:v>8036.450448908784</c:v>
                </c:pt>
                <c:pt idx="1715">
                  <c:v>8061.8756581413627</c:v>
                </c:pt>
                <c:pt idx="1716">
                  <c:v>8088.1167493481034</c:v>
                </c:pt>
                <c:pt idx="1717">
                  <c:v>8115.1786378626512</c:v>
                </c:pt>
                <c:pt idx="1718">
                  <c:v>8143.1135583499199</c:v>
                </c:pt>
                <c:pt idx="1719">
                  <c:v>8171.9279620492989</c:v>
                </c:pt>
                <c:pt idx="1720">
                  <c:v>8201.0322948537141</c:v>
                </c:pt>
                <c:pt idx="1721">
                  <c:v>8229.0849767535346</c:v>
                </c:pt>
                <c:pt idx="1722">
                  <c:v>8255.3810707287139</c:v>
                </c:pt>
                <c:pt idx="1723">
                  <c:v>8279.8191246431179</c:v>
                </c:pt>
                <c:pt idx="1724">
                  <c:v>8279.8191246431179</c:v>
                </c:pt>
                <c:pt idx="1725">
                  <c:v>8279.8191246431179</c:v>
                </c:pt>
                <c:pt idx="1726">
                  <c:v>8279.8191246431179</c:v>
                </c:pt>
                <c:pt idx="1727">
                  <c:v>8279.8191246431179</c:v>
                </c:pt>
                <c:pt idx="1728">
                  <c:v>8279.8191246431179</c:v>
                </c:pt>
                <c:pt idx="1729">
                  <c:v>8279.8191246431179</c:v>
                </c:pt>
                <c:pt idx="1730">
                  <c:v>8279.8191246431179</c:v>
                </c:pt>
                <c:pt idx="1731">
                  <c:v>8279.8191246431179</c:v>
                </c:pt>
                <c:pt idx="1732">
                  <c:v>8279.8191246431179</c:v>
                </c:pt>
                <c:pt idx="1733">
                  <c:v>8279.8191246431179</c:v>
                </c:pt>
                <c:pt idx="1734">
                  <c:v>8279.8191246431179</c:v>
                </c:pt>
                <c:pt idx="1735">
                  <c:v>8279.8191246431179</c:v>
                </c:pt>
                <c:pt idx="1736">
                  <c:v>8279.8191246431179</c:v>
                </c:pt>
                <c:pt idx="1737">
                  <c:v>8279.8191246431179</c:v>
                </c:pt>
                <c:pt idx="1738">
                  <c:v>8279.8191246431179</c:v>
                </c:pt>
                <c:pt idx="1739">
                  <c:v>8279.8191246431179</c:v>
                </c:pt>
                <c:pt idx="1740">
                  <c:v>8279.8191246431179</c:v>
                </c:pt>
                <c:pt idx="1741">
                  <c:v>8279.8191246431179</c:v>
                </c:pt>
                <c:pt idx="1742">
                  <c:v>8279.8191246431179</c:v>
                </c:pt>
                <c:pt idx="1743">
                  <c:v>8279.8191246431179</c:v>
                </c:pt>
                <c:pt idx="1744">
                  <c:v>8279.8191246431179</c:v>
                </c:pt>
                <c:pt idx="1745">
                  <c:v>8279.8191246431179</c:v>
                </c:pt>
                <c:pt idx="1746">
                  <c:v>8279.8191246431179</c:v>
                </c:pt>
                <c:pt idx="1747">
                  <c:v>8279.8191246431179</c:v>
                </c:pt>
                <c:pt idx="1748">
                  <c:v>8279.8191246431179</c:v>
                </c:pt>
                <c:pt idx="1749">
                  <c:v>8279.8191246431179</c:v>
                </c:pt>
                <c:pt idx="1750">
                  <c:v>8279.8191246431179</c:v>
                </c:pt>
                <c:pt idx="1751">
                  <c:v>8279.8191246431179</c:v>
                </c:pt>
                <c:pt idx="1752">
                  <c:v>8279.8191246431179</c:v>
                </c:pt>
                <c:pt idx="1753">
                  <c:v>8279.8191246431179</c:v>
                </c:pt>
                <c:pt idx="1754">
                  <c:v>8279.8191246431179</c:v>
                </c:pt>
                <c:pt idx="1755">
                  <c:v>8279.8191246431179</c:v>
                </c:pt>
                <c:pt idx="1756">
                  <c:v>8279.8191246431179</c:v>
                </c:pt>
                <c:pt idx="1757">
                  <c:v>8279.8191246431179</c:v>
                </c:pt>
                <c:pt idx="1758">
                  <c:v>8279.8191246431179</c:v>
                </c:pt>
                <c:pt idx="1759">
                  <c:v>8279.8191246431179</c:v>
                </c:pt>
                <c:pt idx="1760">
                  <c:v>8279.8191246431179</c:v>
                </c:pt>
                <c:pt idx="1761">
                  <c:v>8279.8191246431179</c:v>
                </c:pt>
                <c:pt idx="1762">
                  <c:v>8279.8191246431179</c:v>
                </c:pt>
                <c:pt idx="1763">
                  <c:v>8279.8191246431179</c:v>
                </c:pt>
                <c:pt idx="1764">
                  <c:v>8279.8191246431179</c:v>
                </c:pt>
                <c:pt idx="1765">
                  <c:v>8279.8191246431179</c:v>
                </c:pt>
                <c:pt idx="1766">
                  <c:v>8279.8191246431179</c:v>
                </c:pt>
                <c:pt idx="1767">
                  <c:v>8279.8191246431179</c:v>
                </c:pt>
                <c:pt idx="1768">
                  <c:v>8279.8191246431179</c:v>
                </c:pt>
                <c:pt idx="1769">
                  <c:v>8279.8191246431179</c:v>
                </c:pt>
                <c:pt idx="1770">
                  <c:v>8279.8191246431179</c:v>
                </c:pt>
                <c:pt idx="1771">
                  <c:v>8279.8191246431179</c:v>
                </c:pt>
                <c:pt idx="1772">
                  <c:v>8279.8191246431179</c:v>
                </c:pt>
                <c:pt idx="1773">
                  <c:v>8279.8191246431179</c:v>
                </c:pt>
                <c:pt idx="1774">
                  <c:v>8279.8191246431179</c:v>
                </c:pt>
                <c:pt idx="1775">
                  <c:v>8279.8191246431179</c:v>
                </c:pt>
                <c:pt idx="1776">
                  <c:v>8279.8191246431179</c:v>
                </c:pt>
                <c:pt idx="1777">
                  <c:v>8279.8191246431179</c:v>
                </c:pt>
                <c:pt idx="1778">
                  <c:v>8279.8191246431179</c:v>
                </c:pt>
                <c:pt idx="1779">
                  <c:v>8279.8191246431179</c:v>
                </c:pt>
                <c:pt idx="1780">
                  <c:v>8279.8191246431179</c:v>
                </c:pt>
                <c:pt idx="1781">
                  <c:v>8279.8191246431179</c:v>
                </c:pt>
                <c:pt idx="1782">
                  <c:v>8279.8191246431179</c:v>
                </c:pt>
                <c:pt idx="1783">
                  <c:v>8279.8191246431179</c:v>
                </c:pt>
                <c:pt idx="1784">
                  <c:v>8279.8191246431179</c:v>
                </c:pt>
                <c:pt idx="1785">
                  <c:v>8279.8191246431179</c:v>
                </c:pt>
                <c:pt idx="1786">
                  <c:v>8279.8191246431179</c:v>
                </c:pt>
                <c:pt idx="1787">
                  <c:v>8279.8191246431179</c:v>
                </c:pt>
                <c:pt idx="1788">
                  <c:v>8279.8191246431179</c:v>
                </c:pt>
                <c:pt idx="1789">
                  <c:v>8279.8191246431179</c:v>
                </c:pt>
                <c:pt idx="1790">
                  <c:v>8279.8191246431179</c:v>
                </c:pt>
                <c:pt idx="1791">
                  <c:v>8279.8191246431179</c:v>
                </c:pt>
                <c:pt idx="1792">
                  <c:v>8279.8191246431179</c:v>
                </c:pt>
                <c:pt idx="1793">
                  <c:v>8279.8191246431179</c:v>
                </c:pt>
                <c:pt idx="1794">
                  <c:v>8279.8191246431179</c:v>
                </c:pt>
                <c:pt idx="1795">
                  <c:v>8279.8191246431179</c:v>
                </c:pt>
                <c:pt idx="1796">
                  <c:v>8279.8191246431179</c:v>
                </c:pt>
                <c:pt idx="1797">
                  <c:v>8279.8191246431179</c:v>
                </c:pt>
                <c:pt idx="1798">
                  <c:v>8279.8191246431179</c:v>
                </c:pt>
                <c:pt idx="1799">
                  <c:v>8279.8191246431179</c:v>
                </c:pt>
                <c:pt idx="1800">
                  <c:v>8279.8191246431179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959-4F98-A416-C86C4BD54DC5}"/>
            </c:ext>
          </c:extLst>
        </c:ser>
        <c:ser>
          <c:idx val="2"/>
          <c:order val="2"/>
          <c:tx>
            <c:v>Energy Losses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3'!$Y$4:$Y$1804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2.4559346630658431E-2</c:v>
                </c:pt>
                <c:pt idx="13">
                  <c:v>0.52832611566679522</c:v>
                </c:pt>
                <c:pt idx="14">
                  <c:v>2.9327464802501289</c:v>
                </c:pt>
                <c:pt idx="15">
                  <c:v>7.1007127428369348</c:v>
                </c:pt>
                <c:pt idx="16">
                  <c:v>12.168734619106866</c:v>
                </c:pt>
                <c:pt idx="17">
                  <c:v>20.062266337551439</c:v>
                </c:pt>
                <c:pt idx="18">
                  <c:v>30.766679229915766</c:v>
                </c:pt>
                <c:pt idx="19">
                  <c:v>39.379820857487786</c:v>
                </c:pt>
                <c:pt idx="20">
                  <c:v>43.462590895023155</c:v>
                </c:pt>
                <c:pt idx="21">
                  <c:v>45.83067841413645</c:v>
                </c:pt>
                <c:pt idx="22">
                  <c:v>48.077785826234567</c:v>
                </c:pt>
                <c:pt idx="23">
                  <c:v>50.513719648456792</c:v>
                </c:pt>
                <c:pt idx="24">
                  <c:v>54.710110170302855</c:v>
                </c:pt>
                <c:pt idx="25">
                  <c:v>60.397404286763752</c:v>
                </c:pt>
                <c:pt idx="26">
                  <c:v>67.095530631462182</c:v>
                </c:pt>
                <c:pt idx="27">
                  <c:v>76.66055724143196</c:v>
                </c:pt>
                <c:pt idx="28">
                  <c:v>87.521108721756036</c:v>
                </c:pt>
                <c:pt idx="29">
                  <c:v>98.599099207272374</c:v>
                </c:pt>
                <c:pt idx="30">
                  <c:v>107.69507918151683</c:v>
                </c:pt>
                <c:pt idx="31">
                  <c:v>114.13859049461161</c:v>
                </c:pt>
                <c:pt idx="32">
                  <c:v>119.43835941375062</c:v>
                </c:pt>
                <c:pt idx="33">
                  <c:v>124.17638533676696</c:v>
                </c:pt>
                <c:pt idx="34">
                  <c:v>127.88292817010029</c:v>
                </c:pt>
                <c:pt idx="35">
                  <c:v>127.88292817010029</c:v>
                </c:pt>
                <c:pt idx="36">
                  <c:v>126.30774746992026</c:v>
                </c:pt>
                <c:pt idx="37">
                  <c:v>119.45086098217268</c:v>
                </c:pt>
                <c:pt idx="38">
                  <c:v>110.20307848607892</c:v>
                </c:pt>
                <c:pt idx="39">
                  <c:v>102.29746521151617</c:v>
                </c:pt>
                <c:pt idx="40">
                  <c:v>95.88794213602749</c:v>
                </c:pt>
                <c:pt idx="41">
                  <c:v>88.424957677112232</c:v>
                </c:pt>
                <c:pt idx="42">
                  <c:v>79.378852302755263</c:v>
                </c:pt>
                <c:pt idx="43">
                  <c:v>72.006151272775185</c:v>
                </c:pt>
                <c:pt idx="44">
                  <c:v>68.323274384580728</c:v>
                </c:pt>
                <c:pt idx="45">
                  <c:v>67.333734954234146</c:v>
                </c:pt>
                <c:pt idx="46">
                  <c:v>66.769153935715622</c:v>
                </c:pt>
                <c:pt idx="47">
                  <c:v>65.644040804783913</c:v>
                </c:pt>
                <c:pt idx="48">
                  <c:v>64.850131584619305</c:v>
                </c:pt>
                <c:pt idx="49">
                  <c:v>64.850131584619305</c:v>
                </c:pt>
                <c:pt idx="50">
                  <c:v>64.850131584619305</c:v>
                </c:pt>
                <c:pt idx="51">
                  <c:v>63.749514824202649</c:v>
                </c:pt>
                <c:pt idx="52">
                  <c:v>61.037268266142604</c:v>
                </c:pt>
                <c:pt idx="53">
                  <c:v>59.221219926363148</c:v>
                </c:pt>
                <c:pt idx="54">
                  <c:v>59.041109895579325</c:v>
                </c:pt>
                <c:pt idx="55">
                  <c:v>59.041109895579325</c:v>
                </c:pt>
                <c:pt idx="56">
                  <c:v>59.041109895579325</c:v>
                </c:pt>
                <c:pt idx="57">
                  <c:v>59.695135506690434</c:v>
                </c:pt>
                <c:pt idx="58">
                  <c:v>60.549137949138355</c:v>
                </c:pt>
                <c:pt idx="59">
                  <c:v>62.549071272055016</c:v>
                </c:pt>
                <c:pt idx="60">
                  <c:v>65.107460705475148</c:v>
                </c:pt>
                <c:pt idx="61">
                  <c:v>66.634639666152225</c:v>
                </c:pt>
                <c:pt idx="62">
                  <c:v>67.987529927002925</c:v>
                </c:pt>
                <c:pt idx="63">
                  <c:v>69.60808817075295</c:v>
                </c:pt>
                <c:pt idx="64">
                  <c:v>71.661730672923085</c:v>
                </c:pt>
                <c:pt idx="65">
                  <c:v>73.27332957243442</c:v>
                </c:pt>
                <c:pt idx="66">
                  <c:v>74.554667552260156</c:v>
                </c:pt>
                <c:pt idx="67">
                  <c:v>77.318304628391815</c:v>
                </c:pt>
                <c:pt idx="68">
                  <c:v>82.995440581899459</c:v>
                </c:pt>
                <c:pt idx="69">
                  <c:v>91.11640382346323</c:v>
                </c:pt>
                <c:pt idx="70">
                  <c:v>100.95155558974727</c:v>
                </c:pt>
                <c:pt idx="71">
                  <c:v>111.31552343833269</c:v>
                </c:pt>
                <c:pt idx="72">
                  <c:v>120.27300718048801</c:v>
                </c:pt>
                <c:pt idx="73">
                  <c:v>126.85791826485016</c:v>
                </c:pt>
                <c:pt idx="74">
                  <c:v>132.09052285974147</c:v>
                </c:pt>
                <c:pt idx="75">
                  <c:v>137.29351208402127</c:v>
                </c:pt>
                <c:pt idx="76">
                  <c:v>143.0315722860532</c:v>
                </c:pt>
                <c:pt idx="77">
                  <c:v>148.58147924485272</c:v>
                </c:pt>
                <c:pt idx="78">
                  <c:v>152.51210093006685</c:v>
                </c:pt>
                <c:pt idx="79">
                  <c:v>152.51210093006685</c:v>
                </c:pt>
                <c:pt idx="80">
                  <c:v>152.51210093006685</c:v>
                </c:pt>
                <c:pt idx="81">
                  <c:v>151.19082733331078</c:v>
                </c:pt>
                <c:pt idx="82">
                  <c:v>150.25438041313654</c:v>
                </c:pt>
                <c:pt idx="83">
                  <c:v>150.25438041313654</c:v>
                </c:pt>
                <c:pt idx="84">
                  <c:v>150.04818865706335</c:v>
                </c:pt>
                <c:pt idx="85">
                  <c:v>149.29646692395829</c:v>
                </c:pt>
                <c:pt idx="86">
                  <c:v>148.72066994006232</c:v>
                </c:pt>
                <c:pt idx="87">
                  <c:v>148.48628575346254</c:v>
                </c:pt>
                <c:pt idx="88">
                  <c:v>145.53456818471255</c:v>
                </c:pt>
                <c:pt idx="89">
                  <c:v>136.10178017755914</c:v>
                </c:pt>
                <c:pt idx="90">
                  <c:v>123.91157545420839</c:v>
                </c:pt>
                <c:pt idx="91">
                  <c:v>113.60732855503147</c:v>
                </c:pt>
                <c:pt idx="92">
                  <c:v>107.72633032419306</c:v>
                </c:pt>
                <c:pt idx="93">
                  <c:v>104.77551779916732</c:v>
                </c:pt>
                <c:pt idx="94">
                  <c:v>102.21704341027841</c:v>
                </c:pt>
                <c:pt idx="95">
                  <c:v>99.776316759413518</c:v>
                </c:pt>
                <c:pt idx="96">
                  <c:v>98.419764364171769</c:v>
                </c:pt>
                <c:pt idx="97">
                  <c:v>97.916288864171761</c:v>
                </c:pt>
                <c:pt idx="98">
                  <c:v>97.608471495010264</c:v>
                </c:pt>
                <c:pt idx="99">
                  <c:v>97.608471495010264</c:v>
                </c:pt>
                <c:pt idx="100">
                  <c:v>97.608471495010264</c:v>
                </c:pt>
                <c:pt idx="101">
                  <c:v>97.608471495010264</c:v>
                </c:pt>
                <c:pt idx="102">
                  <c:v>97.608471495010264</c:v>
                </c:pt>
                <c:pt idx="103">
                  <c:v>97.608471495010264</c:v>
                </c:pt>
                <c:pt idx="104">
                  <c:v>97.608471495010264</c:v>
                </c:pt>
                <c:pt idx="105">
                  <c:v>97.608471495010264</c:v>
                </c:pt>
                <c:pt idx="106">
                  <c:v>97.608471495010264</c:v>
                </c:pt>
                <c:pt idx="107">
                  <c:v>97.608471495010264</c:v>
                </c:pt>
                <c:pt idx="108">
                  <c:v>97.608471495010264</c:v>
                </c:pt>
                <c:pt idx="109">
                  <c:v>97.608471495010264</c:v>
                </c:pt>
                <c:pt idx="110">
                  <c:v>97.608471495010264</c:v>
                </c:pt>
                <c:pt idx="111">
                  <c:v>97.608471495010264</c:v>
                </c:pt>
                <c:pt idx="112">
                  <c:v>97.608471495010264</c:v>
                </c:pt>
                <c:pt idx="113">
                  <c:v>97.608471495010264</c:v>
                </c:pt>
                <c:pt idx="114">
                  <c:v>97.608471495010264</c:v>
                </c:pt>
                <c:pt idx="115">
                  <c:v>97.608471495010264</c:v>
                </c:pt>
                <c:pt idx="116">
                  <c:v>97.608471495010264</c:v>
                </c:pt>
                <c:pt idx="117">
                  <c:v>97.608471495010264</c:v>
                </c:pt>
                <c:pt idx="118">
                  <c:v>97.608471495010264</c:v>
                </c:pt>
                <c:pt idx="119">
                  <c:v>97.608471495010264</c:v>
                </c:pt>
                <c:pt idx="120">
                  <c:v>97.608471495010264</c:v>
                </c:pt>
                <c:pt idx="121">
                  <c:v>97.608471495010264</c:v>
                </c:pt>
                <c:pt idx="122">
                  <c:v>97.608471495010264</c:v>
                </c:pt>
                <c:pt idx="123">
                  <c:v>97.608471495010264</c:v>
                </c:pt>
                <c:pt idx="124">
                  <c:v>97.608471495010264</c:v>
                </c:pt>
                <c:pt idx="125">
                  <c:v>97.608471495010264</c:v>
                </c:pt>
                <c:pt idx="126">
                  <c:v>97.608471495010264</c:v>
                </c:pt>
                <c:pt idx="127">
                  <c:v>97.608471495010264</c:v>
                </c:pt>
                <c:pt idx="128">
                  <c:v>97.608471495010264</c:v>
                </c:pt>
                <c:pt idx="129">
                  <c:v>97.608471495010264</c:v>
                </c:pt>
                <c:pt idx="130">
                  <c:v>97.608471495010264</c:v>
                </c:pt>
                <c:pt idx="131">
                  <c:v>97.608471495010264</c:v>
                </c:pt>
                <c:pt idx="132">
                  <c:v>97.608471495010264</c:v>
                </c:pt>
                <c:pt idx="133">
                  <c:v>97.608471495010264</c:v>
                </c:pt>
                <c:pt idx="134">
                  <c:v>97.608471495010264</c:v>
                </c:pt>
                <c:pt idx="135">
                  <c:v>97.608471495010264</c:v>
                </c:pt>
                <c:pt idx="136">
                  <c:v>97.608471495010264</c:v>
                </c:pt>
                <c:pt idx="137">
                  <c:v>97.608471495010264</c:v>
                </c:pt>
                <c:pt idx="138">
                  <c:v>97.635013866332287</c:v>
                </c:pt>
                <c:pt idx="139">
                  <c:v>98.263993445019992</c:v>
                </c:pt>
                <c:pt idx="140">
                  <c:v>101.4643350101081</c:v>
                </c:pt>
                <c:pt idx="141">
                  <c:v>107.90171506071573</c:v>
                </c:pt>
                <c:pt idx="142">
                  <c:v>114.4213463426087</c:v>
                </c:pt>
                <c:pt idx="143">
                  <c:v>118.48087609391078</c:v>
                </c:pt>
                <c:pt idx="144">
                  <c:v>121.18266832325432</c:v>
                </c:pt>
                <c:pt idx="145">
                  <c:v>125.04370633889221</c:v>
                </c:pt>
                <c:pt idx="146">
                  <c:v>131.21289606852187</c:v>
                </c:pt>
                <c:pt idx="147">
                  <c:v>138.48792750049205</c:v>
                </c:pt>
                <c:pt idx="148">
                  <c:v>144.9372668417376</c:v>
                </c:pt>
                <c:pt idx="149">
                  <c:v>149.29415284873346</c:v>
                </c:pt>
                <c:pt idx="150">
                  <c:v>150.94173566645463</c:v>
                </c:pt>
                <c:pt idx="151">
                  <c:v>148.48076437363056</c:v>
                </c:pt>
                <c:pt idx="152">
                  <c:v>140.51428416046184</c:v>
                </c:pt>
                <c:pt idx="153">
                  <c:v>130.38184435194842</c:v>
                </c:pt>
                <c:pt idx="154">
                  <c:v>123.11195069116201</c:v>
                </c:pt>
                <c:pt idx="155">
                  <c:v>120.14781379336429</c:v>
                </c:pt>
                <c:pt idx="156">
                  <c:v>120.14781379336429</c:v>
                </c:pt>
                <c:pt idx="157">
                  <c:v>121.96035128294758</c:v>
                </c:pt>
                <c:pt idx="158">
                  <c:v>125.74056666156449</c:v>
                </c:pt>
                <c:pt idx="159">
                  <c:v>131.55855689078263</c:v>
                </c:pt>
                <c:pt idx="160">
                  <c:v>138.57356467044119</c:v>
                </c:pt>
                <c:pt idx="161">
                  <c:v>145.83816413919121</c:v>
                </c:pt>
                <c:pt idx="162">
                  <c:v>152.25791458059749</c:v>
                </c:pt>
                <c:pt idx="163">
                  <c:v>158.95645033985673</c:v>
                </c:pt>
                <c:pt idx="164">
                  <c:v>165.40958198741006</c:v>
                </c:pt>
                <c:pt idx="165">
                  <c:v>170.8483695698915</c:v>
                </c:pt>
                <c:pt idx="166">
                  <c:v>175.68200935070749</c:v>
                </c:pt>
                <c:pt idx="167">
                  <c:v>182.345606933835</c:v>
                </c:pt>
                <c:pt idx="168">
                  <c:v>191.0183526507075</c:v>
                </c:pt>
                <c:pt idx="169">
                  <c:v>198.01239273589269</c:v>
                </c:pt>
                <c:pt idx="170">
                  <c:v>200.27641815358814</c:v>
                </c:pt>
                <c:pt idx="171">
                  <c:v>196.74383792352126</c:v>
                </c:pt>
                <c:pt idx="172">
                  <c:v>187.29295707326085</c:v>
                </c:pt>
                <c:pt idx="173">
                  <c:v>176.4222227176796</c:v>
                </c:pt>
                <c:pt idx="174">
                  <c:v>169.96174427302611</c:v>
                </c:pt>
                <c:pt idx="175">
                  <c:v>168.55272818194138</c:v>
                </c:pt>
                <c:pt idx="176">
                  <c:v>170.3882023062823</c:v>
                </c:pt>
                <c:pt idx="177">
                  <c:v>174.98675252308718</c:v>
                </c:pt>
                <c:pt idx="178">
                  <c:v>180.77146460289683</c:v>
                </c:pt>
                <c:pt idx="179">
                  <c:v>184.69406820248528</c:v>
                </c:pt>
                <c:pt idx="180">
                  <c:v>186.47462278067454</c:v>
                </c:pt>
                <c:pt idx="181">
                  <c:v>186.47462278067454</c:v>
                </c:pt>
                <c:pt idx="182">
                  <c:v>186.05440230618893</c:v>
                </c:pt>
                <c:pt idx="183">
                  <c:v>182.97014783557103</c:v>
                </c:pt>
                <c:pt idx="184">
                  <c:v>178.03126868756755</c:v>
                </c:pt>
                <c:pt idx="185">
                  <c:v>173.07483322871983</c:v>
                </c:pt>
                <c:pt idx="186">
                  <c:v>169.06208328543278</c:v>
                </c:pt>
                <c:pt idx="187">
                  <c:v>166.18796720340151</c:v>
                </c:pt>
                <c:pt idx="188">
                  <c:v>164.17244303890502</c:v>
                </c:pt>
                <c:pt idx="189">
                  <c:v>162.78336970615359</c:v>
                </c:pt>
                <c:pt idx="190">
                  <c:v>161.92771913486052</c:v>
                </c:pt>
                <c:pt idx="191">
                  <c:v>161.38856544517751</c:v>
                </c:pt>
                <c:pt idx="192">
                  <c:v>161.13458633710462</c:v>
                </c:pt>
                <c:pt idx="193">
                  <c:v>161.13458633710462</c:v>
                </c:pt>
                <c:pt idx="194">
                  <c:v>161.13458633710462</c:v>
                </c:pt>
                <c:pt idx="195">
                  <c:v>161.13458633710462</c:v>
                </c:pt>
                <c:pt idx="196">
                  <c:v>161.13458633710462</c:v>
                </c:pt>
                <c:pt idx="197">
                  <c:v>161.13458633710462</c:v>
                </c:pt>
                <c:pt idx="198">
                  <c:v>161.90759342969722</c:v>
                </c:pt>
                <c:pt idx="199">
                  <c:v>163.02383877153426</c:v>
                </c:pt>
                <c:pt idx="200">
                  <c:v>164.5082549074653</c:v>
                </c:pt>
                <c:pt idx="201">
                  <c:v>166.45680410293858</c:v>
                </c:pt>
                <c:pt idx="202">
                  <c:v>168.91971039344782</c:v>
                </c:pt>
                <c:pt idx="203">
                  <c:v>172.86192197229622</c:v>
                </c:pt>
                <c:pt idx="204">
                  <c:v>178.07381065529523</c:v>
                </c:pt>
                <c:pt idx="205">
                  <c:v>184.00875455941048</c:v>
                </c:pt>
                <c:pt idx="206">
                  <c:v>191.75497372821201</c:v>
                </c:pt>
                <c:pt idx="207">
                  <c:v>200.67614869736383</c:v>
                </c:pt>
                <c:pt idx="208">
                  <c:v>209.50040697925675</c:v>
                </c:pt>
                <c:pt idx="209">
                  <c:v>219.86987445250776</c:v>
                </c:pt>
                <c:pt idx="210">
                  <c:v>231.16021276197284</c:v>
                </c:pt>
                <c:pt idx="211">
                  <c:v>240.44804625083293</c:v>
                </c:pt>
                <c:pt idx="212">
                  <c:v>248.2530193771704</c:v>
                </c:pt>
                <c:pt idx="213">
                  <c:v>255.14453501388914</c:v>
                </c:pt>
                <c:pt idx="214">
                  <c:v>262.66469722788099</c:v>
                </c:pt>
                <c:pt idx="215">
                  <c:v>272.20765599361852</c:v>
                </c:pt>
                <c:pt idx="216">
                  <c:v>283.56798944847964</c:v>
                </c:pt>
                <c:pt idx="217">
                  <c:v>295.52879129382103</c:v>
                </c:pt>
                <c:pt idx="218">
                  <c:v>306.82654927080148</c:v>
                </c:pt>
                <c:pt idx="219">
                  <c:v>316.7994904504568</c:v>
                </c:pt>
                <c:pt idx="220">
                  <c:v>325.26046672471091</c:v>
                </c:pt>
                <c:pt idx="221">
                  <c:v>331.8166003858189</c:v>
                </c:pt>
                <c:pt idx="222">
                  <c:v>337.12361000257238</c:v>
                </c:pt>
                <c:pt idx="223">
                  <c:v>342.22297703515665</c:v>
                </c:pt>
                <c:pt idx="224">
                  <c:v>347.36430704114946</c:v>
                </c:pt>
                <c:pt idx="225">
                  <c:v>353.36803628052712</c:v>
                </c:pt>
                <c:pt idx="226">
                  <c:v>359.73756707600035</c:v>
                </c:pt>
                <c:pt idx="227">
                  <c:v>365.91456035123508</c:v>
                </c:pt>
                <c:pt idx="228">
                  <c:v>371.89469885748508</c:v>
                </c:pt>
                <c:pt idx="229">
                  <c:v>377.37991105699643</c:v>
                </c:pt>
                <c:pt idx="230">
                  <c:v>381.78874063867397</c:v>
                </c:pt>
                <c:pt idx="231">
                  <c:v>381.78874063867397</c:v>
                </c:pt>
                <c:pt idx="232">
                  <c:v>380.86580854806186</c:v>
                </c:pt>
                <c:pt idx="233">
                  <c:v>375.27612541394723</c:v>
                </c:pt>
                <c:pt idx="234">
                  <c:v>368.22850356796283</c:v>
                </c:pt>
                <c:pt idx="235">
                  <c:v>363.37897824273131</c:v>
                </c:pt>
                <c:pt idx="236">
                  <c:v>361.8065854920369</c:v>
                </c:pt>
                <c:pt idx="237">
                  <c:v>361.2062259846295</c:v>
                </c:pt>
                <c:pt idx="238">
                  <c:v>358.426942875576</c:v>
                </c:pt>
                <c:pt idx="239">
                  <c:v>351.4968682736116</c:v>
                </c:pt>
                <c:pt idx="240">
                  <c:v>342.01483074795243</c:v>
                </c:pt>
                <c:pt idx="241">
                  <c:v>334.28958147691009</c:v>
                </c:pt>
                <c:pt idx="242">
                  <c:v>327.47470886745475</c:v>
                </c:pt>
                <c:pt idx="243">
                  <c:v>320.30281472869439</c:v>
                </c:pt>
                <c:pt idx="244">
                  <c:v>313.89329165320572</c:v>
                </c:pt>
                <c:pt idx="245">
                  <c:v>306.43030719429055</c:v>
                </c:pt>
                <c:pt idx="246">
                  <c:v>297.38420181993342</c:v>
                </c:pt>
                <c:pt idx="247">
                  <c:v>290.0115007899534</c:v>
                </c:pt>
                <c:pt idx="248">
                  <c:v>286.32862390175893</c:v>
                </c:pt>
                <c:pt idx="249">
                  <c:v>285.33908447141238</c:v>
                </c:pt>
                <c:pt idx="250">
                  <c:v>284.77450345289384</c:v>
                </c:pt>
                <c:pt idx="251">
                  <c:v>283.64939032196207</c:v>
                </c:pt>
                <c:pt idx="252">
                  <c:v>282.85548110179752</c:v>
                </c:pt>
                <c:pt idx="253">
                  <c:v>282.85548110179752</c:v>
                </c:pt>
                <c:pt idx="254">
                  <c:v>282.85548110179752</c:v>
                </c:pt>
                <c:pt idx="255">
                  <c:v>281.75486434138082</c:v>
                </c:pt>
                <c:pt idx="256">
                  <c:v>280.13228985122203</c:v>
                </c:pt>
                <c:pt idx="257">
                  <c:v>280.13228985122203</c:v>
                </c:pt>
                <c:pt idx="258">
                  <c:v>283.34943723869628</c:v>
                </c:pt>
                <c:pt idx="259">
                  <c:v>288.69767825616998</c:v>
                </c:pt>
                <c:pt idx="260">
                  <c:v>294.97129276530052</c:v>
                </c:pt>
                <c:pt idx="261">
                  <c:v>301.82708625377779</c:v>
                </c:pt>
                <c:pt idx="262">
                  <c:v>309.95554051586953</c:v>
                </c:pt>
                <c:pt idx="263">
                  <c:v>320.91866365923056</c:v>
                </c:pt>
                <c:pt idx="264">
                  <c:v>334.358418426865</c:v>
                </c:pt>
                <c:pt idx="265">
                  <c:v>347.74499190456879</c:v>
                </c:pt>
                <c:pt idx="266">
                  <c:v>358.79229872285578</c:v>
                </c:pt>
                <c:pt idx="267">
                  <c:v>368.77657193396692</c:v>
                </c:pt>
                <c:pt idx="268">
                  <c:v>378.69491073388019</c:v>
                </c:pt>
                <c:pt idx="269">
                  <c:v>387.68423134499119</c:v>
                </c:pt>
                <c:pt idx="270">
                  <c:v>393.83950791660573</c:v>
                </c:pt>
                <c:pt idx="271">
                  <c:v>393.83950791660573</c:v>
                </c:pt>
                <c:pt idx="272">
                  <c:v>393.83950791660573</c:v>
                </c:pt>
                <c:pt idx="273">
                  <c:v>392.03497460008379</c:v>
                </c:pt>
                <c:pt idx="274">
                  <c:v>384.61335986776959</c:v>
                </c:pt>
                <c:pt idx="275">
                  <c:v>375.17985530110298</c:v>
                </c:pt>
                <c:pt idx="276">
                  <c:v>365.01031590398355</c:v>
                </c:pt>
                <c:pt idx="277">
                  <c:v>354.54121464266655</c:v>
                </c:pt>
                <c:pt idx="278">
                  <c:v>342.32537278401509</c:v>
                </c:pt>
                <c:pt idx="279">
                  <c:v>331.42588132727332</c:v>
                </c:pt>
                <c:pt idx="280">
                  <c:v>326.70294878650697</c:v>
                </c:pt>
                <c:pt idx="281">
                  <c:v>329.04677639188259</c:v>
                </c:pt>
                <c:pt idx="282">
                  <c:v>337.28733875982556</c:v>
                </c:pt>
                <c:pt idx="283">
                  <c:v>348.08379261540694</c:v>
                </c:pt>
                <c:pt idx="284">
                  <c:v>360.68852614799442</c:v>
                </c:pt>
                <c:pt idx="285">
                  <c:v>374.4798741314209</c:v>
                </c:pt>
                <c:pt idx="286">
                  <c:v>388.56151072234178</c:v>
                </c:pt>
                <c:pt idx="287">
                  <c:v>403.96661674031719</c:v>
                </c:pt>
                <c:pt idx="288">
                  <c:v>420.71572031850638</c:v>
                </c:pt>
                <c:pt idx="289">
                  <c:v>435.54811665675555</c:v>
                </c:pt>
                <c:pt idx="290">
                  <c:v>444.46032659379267</c:v>
                </c:pt>
                <c:pt idx="291">
                  <c:v>444.46032659379267</c:v>
                </c:pt>
                <c:pt idx="292">
                  <c:v>443.12823097527411</c:v>
                </c:pt>
                <c:pt idx="293">
                  <c:v>441.30926066709827</c:v>
                </c:pt>
                <c:pt idx="294">
                  <c:v>440.89963347139673</c:v>
                </c:pt>
                <c:pt idx="295">
                  <c:v>440.89963347139673</c:v>
                </c:pt>
                <c:pt idx="296">
                  <c:v>440.89963347139673</c:v>
                </c:pt>
                <c:pt idx="297">
                  <c:v>444.42157512695218</c:v>
                </c:pt>
                <c:pt idx="298">
                  <c:v>448.20983646303426</c:v>
                </c:pt>
                <c:pt idx="299">
                  <c:v>451.31759931362916</c:v>
                </c:pt>
                <c:pt idx="300">
                  <c:v>451.31759931362916</c:v>
                </c:pt>
                <c:pt idx="301">
                  <c:v>451.31759931362916</c:v>
                </c:pt>
                <c:pt idx="302">
                  <c:v>450.89039000820219</c:v>
                </c:pt>
                <c:pt idx="303">
                  <c:v>449.30909928477109</c:v>
                </c:pt>
                <c:pt idx="304">
                  <c:v>446.17631163374233</c:v>
                </c:pt>
                <c:pt idx="305">
                  <c:v>442.03093394794308</c:v>
                </c:pt>
                <c:pt idx="306">
                  <c:v>439.02410275177533</c:v>
                </c:pt>
                <c:pt idx="307">
                  <c:v>438.0858759628864</c:v>
                </c:pt>
                <c:pt idx="308">
                  <c:v>438.0858759628864</c:v>
                </c:pt>
                <c:pt idx="309">
                  <c:v>438.0858759628864</c:v>
                </c:pt>
                <c:pt idx="310">
                  <c:v>438.0858759628864</c:v>
                </c:pt>
                <c:pt idx="311">
                  <c:v>437.72871945959417</c:v>
                </c:pt>
                <c:pt idx="312">
                  <c:v>436.21657973629493</c:v>
                </c:pt>
                <c:pt idx="313">
                  <c:v>433.42565074079602</c:v>
                </c:pt>
                <c:pt idx="314">
                  <c:v>429.81827757412935</c:v>
                </c:pt>
                <c:pt idx="315">
                  <c:v>426.34132137454088</c:v>
                </c:pt>
                <c:pt idx="316">
                  <c:v>423.47263095440206</c:v>
                </c:pt>
                <c:pt idx="317">
                  <c:v>420.2249036561156</c:v>
                </c:pt>
                <c:pt idx="318">
                  <c:v>416.08596652648589</c:v>
                </c:pt>
                <c:pt idx="319">
                  <c:v>411.9202629112595</c:v>
                </c:pt>
                <c:pt idx="320">
                  <c:v>409.95740806881162</c:v>
                </c:pt>
                <c:pt idx="321">
                  <c:v>409.55001047210374</c:v>
                </c:pt>
                <c:pt idx="322">
                  <c:v>409.55001047210374</c:v>
                </c:pt>
                <c:pt idx="323">
                  <c:v>409.55001047210374</c:v>
                </c:pt>
                <c:pt idx="324">
                  <c:v>409.39207034163502</c:v>
                </c:pt>
                <c:pt idx="325">
                  <c:v>409.39207034163502</c:v>
                </c:pt>
                <c:pt idx="326">
                  <c:v>409.39207034163502</c:v>
                </c:pt>
                <c:pt idx="327">
                  <c:v>409.39207034163502</c:v>
                </c:pt>
                <c:pt idx="328">
                  <c:v>406.80633356954462</c:v>
                </c:pt>
                <c:pt idx="329">
                  <c:v>401.76791153972539</c:v>
                </c:pt>
                <c:pt idx="330">
                  <c:v>399.36008089599778</c:v>
                </c:pt>
                <c:pt idx="331">
                  <c:v>399.36008089599778</c:v>
                </c:pt>
                <c:pt idx="332">
                  <c:v>399.21136878820141</c:v>
                </c:pt>
                <c:pt idx="333">
                  <c:v>398.98775441942246</c:v>
                </c:pt>
                <c:pt idx="334">
                  <c:v>398.92189714164465</c:v>
                </c:pt>
                <c:pt idx="335">
                  <c:v>398.70772009882063</c:v>
                </c:pt>
                <c:pt idx="336">
                  <c:v>398.70772009882063</c:v>
                </c:pt>
                <c:pt idx="337">
                  <c:v>398.70772009882063</c:v>
                </c:pt>
                <c:pt idx="338">
                  <c:v>400.08049352444112</c:v>
                </c:pt>
                <c:pt idx="339">
                  <c:v>403.2212944612981</c:v>
                </c:pt>
                <c:pt idx="340">
                  <c:v>408.9803895027847</c:v>
                </c:pt>
                <c:pt idx="341">
                  <c:v>416.45571770801581</c:v>
                </c:pt>
                <c:pt idx="342">
                  <c:v>422.15166132962389</c:v>
                </c:pt>
                <c:pt idx="343">
                  <c:v>424.72249022944374</c:v>
                </c:pt>
                <c:pt idx="344">
                  <c:v>426.44913193156896</c:v>
                </c:pt>
                <c:pt idx="345">
                  <c:v>428.9499298266789</c:v>
                </c:pt>
                <c:pt idx="346">
                  <c:v>431.54851014149386</c:v>
                </c:pt>
                <c:pt idx="347">
                  <c:v>433.64146862670469</c:v>
                </c:pt>
                <c:pt idx="348">
                  <c:v>436.31678493513772</c:v>
                </c:pt>
                <c:pt idx="349">
                  <c:v>438.92103939983991</c:v>
                </c:pt>
                <c:pt idx="350">
                  <c:v>440.87120446524949</c:v>
                </c:pt>
                <c:pt idx="351">
                  <c:v>440.87120446524949</c:v>
                </c:pt>
                <c:pt idx="352">
                  <c:v>440.87120446524949</c:v>
                </c:pt>
                <c:pt idx="353">
                  <c:v>440.87120446524949</c:v>
                </c:pt>
                <c:pt idx="354">
                  <c:v>440.87120446524949</c:v>
                </c:pt>
                <c:pt idx="355">
                  <c:v>442.39012931985025</c:v>
                </c:pt>
                <c:pt idx="356">
                  <c:v>444.06167941612392</c:v>
                </c:pt>
                <c:pt idx="357">
                  <c:v>444.06167941612392</c:v>
                </c:pt>
                <c:pt idx="358">
                  <c:v>443.50508073916916</c:v>
                </c:pt>
                <c:pt idx="359">
                  <c:v>440.69071558486428</c:v>
                </c:pt>
                <c:pt idx="360">
                  <c:v>437.18853136740029</c:v>
                </c:pt>
                <c:pt idx="361">
                  <c:v>434.61305942377896</c:v>
                </c:pt>
                <c:pt idx="362">
                  <c:v>433.25769722456022</c:v>
                </c:pt>
                <c:pt idx="363">
                  <c:v>432.88768399460582</c:v>
                </c:pt>
                <c:pt idx="364">
                  <c:v>432.88768399460582</c:v>
                </c:pt>
                <c:pt idx="365">
                  <c:v>433.85609342628993</c:v>
                </c:pt>
                <c:pt idx="366">
                  <c:v>435.24231662711304</c:v>
                </c:pt>
                <c:pt idx="367">
                  <c:v>437.49874972875898</c:v>
                </c:pt>
                <c:pt idx="368">
                  <c:v>440.95324405979352</c:v>
                </c:pt>
                <c:pt idx="369">
                  <c:v>444.52165318439165</c:v>
                </c:pt>
                <c:pt idx="370">
                  <c:v>446.77308805392283</c:v>
                </c:pt>
                <c:pt idx="371">
                  <c:v>446.77308805392283</c:v>
                </c:pt>
                <c:pt idx="372">
                  <c:v>444.01819996963781</c:v>
                </c:pt>
                <c:pt idx="373">
                  <c:v>438.47186661376406</c:v>
                </c:pt>
                <c:pt idx="374">
                  <c:v>433.14176798208024</c:v>
                </c:pt>
                <c:pt idx="375">
                  <c:v>429.57891942652464</c:v>
                </c:pt>
                <c:pt idx="376">
                  <c:v>427.57250097505533</c:v>
                </c:pt>
                <c:pt idx="377">
                  <c:v>426.45656115630527</c:v>
                </c:pt>
                <c:pt idx="378">
                  <c:v>425.8341214994926</c:v>
                </c:pt>
                <c:pt idx="379">
                  <c:v>425.47198836780535</c:v>
                </c:pt>
                <c:pt idx="380">
                  <c:v>425.07400382336095</c:v>
                </c:pt>
                <c:pt idx="381">
                  <c:v>424.61516907672063</c:v>
                </c:pt>
                <c:pt idx="382">
                  <c:v>424.22180556869915</c:v>
                </c:pt>
                <c:pt idx="383">
                  <c:v>423.88779527182731</c:v>
                </c:pt>
                <c:pt idx="384">
                  <c:v>423.65721332930872</c:v>
                </c:pt>
                <c:pt idx="385">
                  <c:v>423.58926351637467</c:v>
                </c:pt>
                <c:pt idx="386">
                  <c:v>423.58926351637467</c:v>
                </c:pt>
                <c:pt idx="387">
                  <c:v>423.58926351637467</c:v>
                </c:pt>
                <c:pt idx="388">
                  <c:v>423.58926351637467</c:v>
                </c:pt>
                <c:pt idx="389">
                  <c:v>423.58926351637467</c:v>
                </c:pt>
                <c:pt idx="390">
                  <c:v>423.58926351637467</c:v>
                </c:pt>
                <c:pt idx="391">
                  <c:v>423.58926351637467</c:v>
                </c:pt>
                <c:pt idx="392">
                  <c:v>423.66057781693075</c:v>
                </c:pt>
                <c:pt idx="393">
                  <c:v>424.18920466661257</c:v>
                </c:pt>
                <c:pt idx="394">
                  <c:v>425.85031452587202</c:v>
                </c:pt>
                <c:pt idx="395">
                  <c:v>429.26050883933351</c:v>
                </c:pt>
                <c:pt idx="396">
                  <c:v>434.80981799474409</c:v>
                </c:pt>
                <c:pt idx="397">
                  <c:v>442.56194004348413</c:v>
                </c:pt>
                <c:pt idx="398">
                  <c:v>451.31202638474258</c:v>
                </c:pt>
                <c:pt idx="399">
                  <c:v>457.99229085174363</c:v>
                </c:pt>
                <c:pt idx="400">
                  <c:v>460.88464634145555</c:v>
                </c:pt>
                <c:pt idx="401">
                  <c:v>460.88464634145555</c:v>
                </c:pt>
                <c:pt idx="402">
                  <c:v>459.12371775305866</c:v>
                </c:pt>
                <c:pt idx="403">
                  <c:v>456.30695860442506</c:v>
                </c:pt>
                <c:pt idx="404">
                  <c:v>453.89715377109172</c:v>
                </c:pt>
                <c:pt idx="405">
                  <c:v>451.83470051226959</c:v>
                </c:pt>
                <c:pt idx="406">
                  <c:v>449.63885767344186</c:v>
                </c:pt>
                <c:pt idx="407">
                  <c:v>447.4661156154429</c:v>
                </c:pt>
                <c:pt idx="408">
                  <c:v>445.95926679834218</c:v>
                </c:pt>
                <c:pt idx="409">
                  <c:v>445.54275982887202</c:v>
                </c:pt>
                <c:pt idx="410">
                  <c:v>445.54275982887202</c:v>
                </c:pt>
                <c:pt idx="411">
                  <c:v>446.3114093329873</c:v>
                </c:pt>
                <c:pt idx="412">
                  <c:v>447.23245251783806</c:v>
                </c:pt>
                <c:pt idx="413">
                  <c:v>448.31768736321169</c:v>
                </c:pt>
                <c:pt idx="414">
                  <c:v>449.95128601021838</c:v>
                </c:pt>
                <c:pt idx="415">
                  <c:v>452.56537997477267</c:v>
                </c:pt>
                <c:pt idx="416">
                  <c:v>455.69158034398572</c:v>
                </c:pt>
                <c:pt idx="417">
                  <c:v>458.03835131688629</c:v>
                </c:pt>
                <c:pt idx="418">
                  <c:v>458.92251899697555</c:v>
                </c:pt>
                <c:pt idx="419">
                  <c:v>458.2999146196093</c:v>
                </c:pt>
                <c:pt idx="420">
                  <c:v>457.1003450187863</c:v>
                </c:pt>
                <c:pt idx="421">
                  <c:v>456.62291459839025</c:v>
                </c:pt>
                <c:pt idx="422">
                  <c:v>456.62291459839025</c:v>
                </c:pt>
                <c:pt idx="423">
                  <c:v>458.10169711485128</c:v>
                </c:pt>
                <c:pt idx="424">
                  <c:v>461.10577530703233</c:v>
                </c:pt>
                <c:pt idx="425">
                  <c:v>467.00848272477617</c:v>
                </c:pt>
                <c:pt idx="426">
                  <c:v>477.26748581749746</c:v>
                </c:pt>
                <c:pt idx="427">
                  <c:v>490.70701444416966</c:v>
                </c:pt>
                <c:pt idx="428">
                  <c:v>501.56729382894332</c:v>
                </c:pt>
                <c:pt idx="429">
                  <c:v>506.28747703354736</c:v>
                </c:pt>
                <c:pt idx="430">
                  <c:v>506.28747703354736</c:v>
                </c:pt>
                <c:pt idx="431">
                  <c:v>505.2215288825185</c:v>
                </c:pt>
                <c:pt idx="432">
                  <c:v>504.32863670869841</c:v>
                </c:pt>
                <c:pt idx="433">
                  <c:v>504.32863670869841</c:v>
                </c:pt>
                <c:pt idx="434">
                  <c:v>504.32863670869841</c:v>
                </c:pt>
                <c:pt idx="435">
                  <c:v>502.84613441355947</c:v>
                </c:pt>
                <c:pt idx="436">
                  <c:v>498.5173722724071</c:v>
                </c:pt>
                <c:pt idx="437">
                  <c:v>491.48598158661446</c:v>
                </c:pt>
                <c:pt idx="438">
                  <c:v>482.77377982259725</c:v>
                </c:pt>
                <c:pt idx="439">
                  <c:v>474.40835128882645</c:v>
                </c:pt>
                <c:pt idx="440">
                  <c:v>468.20678537519768</c:v>
                </c:pt>
                <c:pt idx="441">
                  <c:v>465.03313360854747</c:v>
                </c:pt>
                <c:pt idx="442">
                  <c:v>463.97424609267796</c:v>
                </c:pt>
                <c:pt idx="443">
                  <c:v>463.79232240051294</c:v>
                </c:pt>
                <c:pt idx="444">
                  <c:v>463.78713637677322</c:v>
                </c:pt>
                <c:pt idx="445">
                  <c:v>463.78713637677322</c:v>
                </c:pt>
                <c:pt idx="446">
                  <c:v>463.78713637677322</c:v>
                </c:pt>
                <c:pt idx="447">
                  <c:v>463.78713637677322</c:v>
                </c:pt>
                <c:pt idx="448">
                  <c:v>463.78713637677322</c:v>
                </c:pt>
                <c:pt idx="449">
                  <c:v>463.78713637677322</c:v>
                </c:pt>
                <c:pt idx="450">
                  <c:v>463.78713637677322</c:v>
                </c:pt>
                <c:pt idx="451">
                  <c:v>463.78713637677322</c:v>
                </c:pt>
                <c:pt idx="452">
                  <c:v>463.78713637677322</c:v>
                </c:pt>
                <c:pt idx="453">
                  <c:v>463.78713637677322</c:v>
                </c:pt>
                <c:pt idx="454">
                  <c:v>463.78713637677322</c:v>
                </c:pt>
                <c:pt idx="455">
                  <c:v>463.78713637677322</c:v>
                </c:pt>
                <c:pt idx="456">
                  <c:v>463.78713637677322</c:v>
                </c:pt>
                <c:pt idx="457">
                  <c:v>463.78713637677322</c:v>
                </c:pt>
                <c:pt idx="458">
                  <c:v>463.78713637677322</c:v>
                </c:pt>
                <c:pt idx="459">
                  <c:v>463.78713637677322</c:v>
                </c:pt>
                <c:pt idx="460">
                  <c:v>463.78713637677322</c:v>
                </c:pt>
                <c:pt idx="461">
                  <c:v>463.78713637677322</c:v>
                </c:pt>
                <c:pt idx="462">
                  <c:v>463.78713637677322</c:v>
                </c:pt>
                <c:pt idx="463">
                  <c:v>463.78713637677322</c:v>
                </c:pt>
                <c:pt idx="464">
                  <c:v>463.78713637677322</c:v>
                </c:pt>
                <c:pt idx="465">
                  <c:v>463.78713637677322</c:v>
                </c:pt>
                <c:pt idx="466">
                  <c:v>463.78713637677322</c:v>
                </c:pt>
                <c:pt idx="467">
                  <c:v>463.78713637677322</c:v>
                </c:pt>
                <c:pt idx="468">
                  <c:v>463.78713637677322</c:v>
                </c:pt>
                <c:pt idx="469">
                  <c:v>463.78713637677322</c:v>
                </c:pt>
                <c:pt idx="470">
                  <c:v>463.78713637677322</c:v>
                </c:pt>
                <c:pt idx="471">
                  <c:v>463.78713637677322</c:v>
                </c:pt>
                <c:pt idx="472">
                  <c:v>463.78713637677322</c:v>
                </c:pt>
                <c:pt idx="473">
                  <c:v>463.78713637677322</c:v>
                </c:pt>
                <c:pt idx="474">
                  <c:v>463.78713637677322</c:v>
                </c:pt>
                <c:pt idx="475">
                  <c:v>463.78713637677322</c:v>
                </c:pt>
                <c:pt idx="476">
                  <c:v>463.78713637677322</c:v>
                </c:pt>
                <c:pt idx="477">
                  <c:v>463.78713637677322</c:v>
                </c:pt>
                <c:pt idx="478">
                  <c:v>463.78713637677322</c:v>
                </c:pt>
                <c:pt idx="479">
                  <c:v>463.78713637677322</c:v>
                </c:pt>
                <c:pt idx="480">
                  <c:v>463.78713637677322</c:v>
                </c:pt>
                <c:pt idx="481">
                  <c:v>463.78713637677322</c:v>
                </c:pt>
                <c:pt idx="482">
                  <c:v>463.78713637677322</c:v>
                </c:pt>
                <c:pt idx="483">
                  <c:v>463.78713637677322</c:v>
                </c:pt>
                <c:pt idx="484">
                  <c:v>463.78713637677322</c:v>
                </c:pt>
                <c:pt idx="485">
                  <c:v>463.78713637677322</c:v>
                </c:pt>
                <c:pt idx="486">
                  <c:v>463.78713637677322</c:v>
                </c:pt>
                <c:pt idx="487">
                  <c:v>463.78713637677322</c:v>
                </c:pt>
                <c:pt idx="488">
                  <c:v>463.78713637677322</c:v>
                </c:pt>
                <c:pt idx="489">
                  <c:v>463.78713637677322</c:v>
                </c:pt>
                <c:pt idx="490">
                  <c:v>463.78713637677322</c:v>
                </c:pt>
                <c:pt idx="491">
                  <c:v>463.78713637677322</c:v>
                </c:pt>
                <c:pt idx="492">
                  <c:v>463.78713637677322</c:v>
                </c:pt>
                <c:pt idx="493">
                  <c:v>463.78713637677322</c:v>
                </c:pt>
                <c:pt idx="494">
                  <c:v>463.78713637677322</c:v>
                </c:pt>
                <c:pt idx="495">
                  <c:v>463.78713637677322</c:v>
                </c:pt>
                <c:pt idx="496">
                  <c:v>463.78713637677322</c:v>
                </c:pt>
                <c:pt idx="497">
                  <c:v>463.78713637677322</c:v>
                </c:pt>
                <c:pt idx="498">
                  <c:v>463.78713637677322</c:v>
                </c:pt>
                <c:pt idx="499">
                  <c:v>463.78713637677322</c:v>
                </c:pt>
                <c:pt idx="500">
                  <c:v>463.78713637677322</c:v>
                </c:pt>
                <c:pt idx="501">
                  <c:v>463.78713637677322</c:v>
                </c:pt>
                <c:pt idx="502">
                  <c:v>463.78713637677322</c:v>
                </c:pt>
                <c:pt idx="503">
                  <c:v>463.78713637677322</c:v>
                </c:pt>
                <c:pt idx="504">
                  <c:v>463.78713637677322</c:v>
                </c:pt>
                <c:pt idx="505">
                  <c:v>463.78713637677322</c:v>
                </c:pt>
                <c:pt idx="506">
                  <c:v>463.78713637677322</c:v>
                </c:pt>
                <c:pt idx="507">
                  <c:v>463.78713637677322</c:v>
                </c:pt>
                <c:pt idx="508">
                  <c:v>463.78713637677322</c:v>
                </c:pt>
                <c:pt idx="509">
                  <c:v>463.78713637677322</c:v>
                </c:pt>
                <c:pt idx="510">
                  <c:v>463.78713637677322</c:v>
                </c:pt>
                <c:pt idx="511">
                  <c:v>463.78713637677322</c:v>
                </c:pt>
                <c:pt idx="512">
                  <c:v>463.86836580078602</c:v>
                </c:pt>
                <c:pt idx="513">
                  <c:v>464.7208092653724</c:v>
                </c:pt>
                <c:pt idx="514">
                  <c:v>468.02019788690041</c:v>
                </c:pt>
                <c:pt idx="515">
                  <c:v>474.45431310662798</c:v>
                </c:pt>
                <c:pt idx="516">
                  <c:v>482.38398753996103</c:v>
                </c:pt>
                <c:pt idx="517">
                  <c:v>488.42323719224032</c:v>
                </c:pt>
                <c:pt idx="518">
                  <c:v>490.86784605783646</c:v>
                </c:pt>
                <c:pt idx="519">
                  <c:v>490.86784605783646</c:v>
                </c:pt>
                <c:pt idx="520">
                  <c:v>490.07333561862924</c:v>
                </c:pt>
                <c:pt idx="521">
                  <c:v>488.80641485917386</c:v>
                </c:pt>
                <c:pt idx="522">
                  <c:v>487.22096451843322</c:v>
                </c:pt>
                <c:pt idx="523">
                  <c:v>484.68506727596923</c:v>
                </c:pt>
                <c:pt idx="524">
                  <c:v>480.77714971358171</c:v>
                </c:pt>
                <c:pt idx="525">
                  <c:v>476.58791683310005</c:v>
                </c:pt>
                <c:pt idx="526">
                  <c:v>473.90752119318211</c:v>
                </c:pt>
                <c:pt idx="527">
                  <c:v>472.9515928989432</c:v>
                </c:pt>
                <c:pt idx="528">
                  <c:v>472.73123669935467</c:v>
                </c:pt>
                <c:pt idx="529">
                  <c:v>472.67061105905123</c:v>
                </c:pt>
                <c:pt idx="530">
                  <c:v>472.67061105905123</c:v>
                </c:pt>
                <c:pt idx="531">
                  <c:v>472.67061105905123</c:v>
                </c:pt>
                <c:pt idx="532">
                  <c:v>472.67061105905123</c:v>
                </c:pt>
                <c:pt idx="533">
                  <c:v>472.69021284395353</c:v>
                </c:pt>
                <c:pt idx="534">
                  <c:v>472.91491985506468</c:v>
                </c:pt>
                <c:pt idx="535">
                  <c:v>473.6729979011551</c:v>
                </c:pt>
                <c:pt idx="536">
                  <c:v>475.16334229086681</c:v>
                </c:pt>
                <c:pt idx="537">
                  <c:v>478.65430150272402</c:v>
                </c:pt>
                <c:pt idx="538">
                  <c:v>486.00351316334684</c:v>
                </c:pt>
                <c:pt idx="539">
                  <c:v>496.19235940326428</c:v>
                </c:pt>
                <c:pt idx="540">
                  <c:v>503.70489451480933</c:v>
                </c:pt>
                <c:pt idx="541">
                  <c:v>506.46254659237172</c:v>
                </c:pt>
                <c:pt idx="542">
                  <c:v>506.46254659237172</c:v>
                </c:pt>
                <c:pt idx="543">
                  <c:v>506.42507521190305</c:v>
                </c:pt>
                <c:pt idx="544">
                  <c:v>505.09559191354901</c:v>
                </c:pt>
                <c:pt idx="545">
                  <c:v>502.17076689682779</c:v>
                </c:pt>
                <c:pt idx="546">
                  <c:v>499.22107560241216</c:v>
                </c:pt>
                <c:pt idx="547">
                  <c:v>497.3227999101058</c:v>
                </c:pt>
                <c:pt idx="548">
                  <c:v>496.14864507759557</c:v>
                </c:pt>
                <c:pt idx="549">
                  <c:v>495.35536801014121</c:v>
                </c:pt>
                <c:pt idx="550">
                  <c:v>494.75519286675126</c:v>
                </c:pt>
                <c:pt idx="551">
                  <c:v>494.54428831868995</c:v>
                </c:pt>
                <c:pt idx="552">
                  <c:v>494.40873533103252</c:v>
                </c:pt>
                <c:pt idx="553">
                  <c:v>494.27709321542352</c:v>
                </c:pt>
                <c:pt idx="554">
                  <c:v>494.27709321542352</c:v>
                </c:pt>
                <c:pt idx="555">
                  <c:v>494.27709321542352</c:v>
                </c:pt>
                <c:pt idx="556">
                  <c:v>494.9289191040391</c:v>
                </c:pt>
                <c:pt idx="557">
                  <c:v>495.92091646550057</c:v>
                </c:pt>
                <c:pt idx="558">
                  <c:v>497.29372214536193</c:v>
                </c:pt>
                <c:pt idx="559">
                  <c:v>499.81664989196997</c:v>
                </c:pt>
                <c:pt idx="560">
                  <c:v>502.53186494304077</c:v>
                </c:pt>
                <c:pt idx="561">
                  <c:v>503.64598631096783</c:v>
                </c:pt>
                <c:pt idx="562">
                  <c:v>503.64598631096783</c:v>
                </c:pt>
                <c:pt idx="563">
                  <c:v>502.99025814185791</c:v>
                </c:pt>
                <c:pt idx="564">
                  <c:v>498.3437211157518</c:v>
                </c:pt>
                <c:pt idx="565">
                  <c:v>493.43313923266578</c:v>
                </c:pt>
                <c:pt idx="566">
                  <c:v>491.21545279562849</c:v>
                </c:pt>
                <c:pt idx="567">
                  <c:v>491.21545279562849</c:v>
                </c:pt>
                <c:pt idx="568">
                  <c:v>491.21545279562849</c:v>
                </c:pt>
                <c:pt idx="569">
                  <c:v>491.21545279562849</c:v>
                </c:pt>
                <c:pt idx="570">
                  <c:v>491.21545279562849</c:v>
                </c:pt>
                <c:pt idx="571">
                  <c:v>491.21545279562849</c:v>
                </c:pt>
                <c:pt idx="572">
                  <c:v>491.21545279562849</c:v>
                </c:pt>
                <c:pt idx="573">
                  <c:v>491.21545279562849</c:v>
                </c:pt>
                <c:pt idx="574">
                  <c:v>491.21545279562849</c:v>
                </c:pt>
                <c:pt idx="575">
                  <c:v>491.21545279562849</c:v>
                </c:pt>
                <c:pt idx="576">
                  <c:v>491.21545279562849</c:v>
                </c:pt>
                <c:pt idx="577">
                  <c:v>491.21545279562849</c:v>
                </c:pt>
                <c:pt idx="578">
                  <c:v>491.21545279562849</c:v>
                </c:pt>
                <c:pt idx="579">
                  <c:v>491.21545279562849</c:v>
                </c:pt>
                <c:pt idx="580">
                  <c:v>491.21545279562849</c:v>
                </c:pt>
                <c:pt idx="581">
                  <c:v>491.21545279562849</c:v>
                </c:pt>
                <c:pt idx="582">
                  <c:v>491.21545279562849</c:v>
                </c:pt>
                <c:pt idx="583">
                  <c:v>491.21545279562849</c:v>
                </c:pt>
                <c:pt idx="584">
                  <c:v>491.21545279562849</c:v>
                </c:pt>
                <c:pt idx="585">
                  <c:v>491.21545279562849</c:v>
                </c:pt>
                <c:pt idx="586">
                  <c:v>491.21545279562849</c:v>
                </c:pt>
                <c:pt idx="587">
                  <c:v>491.21545279562849</c:v>
                </c:pt>
                <c:pt idx="588">
                  <c:v>491.21545279562849</c:v>
                </c:pt>
                <c:pt idx="589">
                  <c:v>491.21545279562849</c:v>
                </c:pt>
                <c:pt idx="590">
                  <c:v>491.21545279562849</c:v>
                </c:pt>
                <c:pt idx="591">
                  <c:v>491.21545279562849</c:v>
                </c:pt>
                <c:pt idx="592">
                  <c:v>491.21545279562849</c:v>
                </c:pt>
                <c:pt idx="593">
                  <c:v>491.21545279562849</c:v>
                </c:pt>
                <c:pt idx="594">
                  <c:v>491.21545279562849</c:v>
                </c:pt>
                <c:pt idx="595">
                  <c:v>491.21545279562849</c:v>
                </c:pt>
                <c:pt idx="596">
                  <c:v>491.21545279562849</c:v>
                </c:pt>
                <c:pt idx="597">
                  <c:v>491.21545279562849</c:v>
                </c:pt>
                <c:pt idx="598">
                  <c:v>491.21545279562849</c:v>
                </c:pt>
                <c:pt idx="599">
                  <c:v>491.21545279562849</c:v>
                </c:pt>
                <c:pt idx="600">
                  <c:v>491.21545279562849</c:v>
                </c:pt>
                <c:pt idx="601">
                  <c:v>491.35808718618921</c:v>
                </c:pt>
                <c:pt idx="602">
                  <c:v>491.83465963772289</c:v>
                </c:pt>
                <c:pt idx="603">
                  <c:v>493.68613986735284</c:v>
                </c:pt>
                <c:pt idx="604">
                  <c:v>498.28316784611764</c:v>
                </c:pt>
                <c:pt idx="605">
                  <c:v>506.38474343837572</c:v>
                </c:pt>
                <c:pt idx="606">
                  <c:v>518.29936593073683</c:v>
                </c:pt>
                <c:pt idx="607">
                  <c:v>532.93627493695828</c:v>
                </c:pt>
                <c:pt idx="608">
                  <c:v>548.39220976124113</c:v>
                </c:pt>
                <c:pt idx="609">
                  <c:v>564.37737526864828</c:v>
                </c:pt>
                <c:pt idx="610">
                  <c:v>581.90338432749616</c:v>
                </c:pt>
                <c:pt idx="611">
                  <c:v>600.32889905333502</c:v>
                </c:pt>
                <c:pt idx="612">
                  <c:v>615.308929131524</c:v>
                </c:pt>
                <c:pt idx="613">
                  <c:v>623.54649362374028</c:v>
                </c:pt>
                <c:pt idx="614">
                  <c:v>626.79676574536768</c:v>
                </c:pt>
                <c:pt idx="615">
                  <c:v>626.79676574536768</c:v>
                </c:pt>
                <c:pt idx="616">
                  <c:v>626.79676574536768</c:v>
                </c:pt>
                <c:pt idx="617">
                  <c:v>626.79676574536768</c:v>
                </c:pt>
                <c:pt idx="618">
                  <c:v>626.63732494194687</c:v>
                </c:pt>
                <c:pt idx="619">
                  <c:v>624.82199963163305</c:v>
                </c:pt>
                <c:pt idx="620">
                  <c:v>622.55784911991429</c:v>
                </c:pt>
                <c:pt idx="621">
                  <c:v>621.64712281225297</c:v>
                </c:pt>
                <c:pt idx="622">
                  <c:v>621.64712281225297</c:v>
                </c:pt>
                <c:pt idx="623">
                  <c:v>624.24418443782838</c:v>
                </c:pt>
                <c:pt idx="624">
                  <c:v>628.40335211402748</c:v>
                </c:pt>
                <c:pt idx="625">
                  <c:v>633.53165853453606</c:v>
                </c:pt>
                <c:pt idx="626">
                  <c:v>638.06772797859776</c:v>
                </c:pt>
                <c:pt idx="627">
                  <c:v>641.27505606707518</c:v>
                </c:pt>
                <c:pt idx="628">
                  <c:v>641.27505606707518</c:v>
                </c:pt>
                <c:pt idx="629">
                  <c:v>644.02628847654046</c:v>
                </c:pt>
                <c:pt idx="630">
                  <c:v>648.15804085309992</c:v>
                </c:pt>
                <c:pt idx="631">
                  <c:v>654.44730400668459</c:v>
                </c:pt>
                <c:pt idx="632">
                  <c:v>662.32485397743108</c:v>
                </c:pt>
                <c:pt idx="633">
                  <c:v>671.41403693764505</c:v>
                </c:pt>
                <c:pt idx="634">
                  <c:v>681.06673144728688</c:v>
                </c:pt>
                <c:pt idx="635">
                  <c:v>689.9984230954351</c:v>
                </c:pt>
                <c:pt idx="636">
                  <c:v>696.79860849139709</c:v>
                </c:pt>
                <c:pt idx="637">
                  <c:v>701.04027987938571</c:v>
                </c:pt>
                <c:pt idx="638">
                  <c:v>701.04027987938571</c:v>
                </c:pt>
                <c:pt idx="639">
                  <c:v>701.04027987938571</c:v>
                </c:pt>
                <c:pt idx="640">
                  <c:v>701.04027987938571</c:v>
                </c:pt>
                <c:pt idx="641">
                  <c:v>705.23278780621195</c:v>
                </c:pt>
                <c:pt idx="642">
                  <c:v>712.90901617296549</c:v>
                </c:pt>
                <c:pt idx="643">
                  <c:v>721.8895218671496</c:v>
                </c:pt>
                <c:pt idx="644">
                  <c:v>728.59795154492758</c:v>
                </c:pt>
                <c:pt idx="645">
                  <c:v>733.98134450080147</c:v>
                </c:pt>
                <c:pt idx="646">
                  <c:v>739.69989233238266</c:v>
                </c:pt>
                <c:pt idx="647">
                  <c:v>745.47886461035023</c:v>
                </c:pt>
                <c:pt idx="648">
                  <c:v>750.75649104550644</c:v>
                </c:pt>
                <c:pt idx="649">
                  <c:v>754.6522863532</c:v>
                </c:pt>
                <c:pt idx="650">
                  <c:v>754.6522863532</c:v>
                </c:pt>
                <c:pt idx="651">
                  <c:v>750.94670381410538</c:v>
                </c:pt>
                <c:pt idx="652">
                  <c:v>743.7841406152113</c:v>
                </c:pt>
                <c:pt idx="653">
                  <c:v>736.2927385409605</c:v>
                </c:pt>
                <c:pt idx="654">
                  <c:v>727.02287487675335</c:v>
                </c:pt>
                <c:pt idx="655">
                  <c:v>713.50684343930459</c:v>
                </c:pt>
                <c:pt idx="656">
                  <c:v>698.65982150597119</c:v>
                </c:pt>
                <c:pt idx="657">
                  <c:v>687.61416191625949</c:v>
                </c:pt>
                <c:pt idx="658">
                  <c:v>680.52883083757206</c:v>
                </c:pt>
                <c:pt idx="659">
                  <c:v>672.8090539115143</c:v>
                </c:pt>
                <c:pt idx="660">
                  <c:v>661.47726631519208</c:v>
                </c:pt>
                <c:pt idx="661">
                  <c:v>649.33805454770243</c:v>
                </c:pt>
                <c:pt idx="662">
                  <c:v>639.32596050716415</c:v>
                </c:pt>
                <c:pt idx="663">
                  <c:v>634.14499832673721</c:v>
                </c:pt>
                <c:pt idx="664">
                  <c:v>632.45883810424175</c:v>
                </c:pt>
                <c:pt idx="665">
                  <c:v>632.45883810424175</c:v>
                </c:pt>
                <c:pt idx="666">
                  <c:v>634.1947786621281</c:v>
                </c:pt>
                <c:pt idx="667">
                  <c:v>639.26659174648989</c:v>
                </c:pt>
                <c:pt idx="668">
                  <c:v>648.71719570726691</c:v>
                </c:pt>
                <c:pt idx="669">
                  <c:v>660.05859104759588</c:v>
                </c:pt>
                <c:pt idx="670">
                  <c:v>673.52197693854237</c:v>
                </c:pt>
                <c:pt idx="671">
                  <c:v>684.52601231302788</c:v>
                </c:pt>
                <c:pt idx="672">
                  <c:v>692.8813019817519</c:v>
                </c:pt>
                <c:pt idx="673">
                  <c:v>701.76698437064078</c:v>
                </c:pt>
                <c:pt idx="674">
                  <c:v>711.18972892413876</c:v>
                </c:pt>
                <c:pt idx="675">
                  <c:v>717.78543363607309</c:v>
                </c:pt>
                <c:pt idx="676">
                  <c:v>720.84188492587168</c:v>
                </c:pt>
                <c:pt idx="677">
                  <c:v>720.30449431259035</c:v>
                </c:pt>
                <c:pt idx="678">
                  <c:v>712.98403492717352</c:v>
                </c:pt>
                <c:pt idx="679">
                  <c:v>701.96742747083692</c:v>
                </c:pt>
                <c:pt idx="680">
                  <c:v>689.88258780116075</c:v>
                </c:pt>
                <c:pt idx="681">
                  <c:v>678.98856190280367</c:v>
                </c:pt>
                <c:pt idx="682">
                  <c:v>673.17631644724793</c:v>
                </c:pt>
                <c:pt idx="683">
                  <c:v>669.98198030062679</c:v>
                </c:pt>
                <c:pt idx="684">
                  <c:v>668.7007288019289</c:v>
                </c:pt>
                <c:pt idx="685">
                  <c:v>671.72958146989765</c:v>
                </c:pt>
                <c:pt idx="686">
                  <c:v>677.90441130846818</c:v>
                </c:pt>
                <c:pt idx="687">
                  <c:v>684.38071465753876</c:v>
                </c:pt>
                <c:pt idx="688">
                  <c:v>691.29048015212163</c:v>
                </c:pt>
                <c:pt idx="689">
                  <c:v>698.756176755002</c:v>
                </c:pt>
                <c:pt idx="690">
                  <c:v>703.89335685427875</c:v>
                </c:pt>
                <c:pt idx="691">
                  <c:v>706.53681476414556</c:v>
                </c:pt>
                <c:pt idx="692">
                  <c:v>709.35453946082441</c:v>
                </c:pt>
                <c:pt idx="693">
                  <c:v>713.35004701337095</c:v>
                </c:pt>
                <c:pt idx="694">
                  <c:v>717.14906340917526</c:v>
                </c:pt>
                <c:pt idx="695">
                  <c:v>717.14906340917526</c:v>
                </c:pt>
                <c:pt idx="696">
                  <c:v>710.7889669091752</c:v>
                </c:pt>
                <c:pt idx="697">
                  <c:v>702.79424754658214</c:v>
                </c:pt>
                <c:pt idx="698">
                  <c:v>697.2695107866283</c:v>
                </c:pt>
                <c:pt idx="699">
                  <c:v>693.67363733335844</c:v>
                </c:pt>
                <c:pt idx="700">
                  <c:v>692.53987831054474</c:v>
                </c:pt>
                <c:pt idx="701">
                  <c:v>692.53987831054474</c:v>
                </c:pt>
                <c:pt idx="702">
                  <c:v>692.53987831054474</c:v>
                </c:pt>
                <c:pt idx="703">
                  <c:v>692.53987831054474</c:v>
                </c:pt>
                <c:pt idx="704">
                  <c:v>692.27563016106228</c:v>
                </c:pt>
                <c:pt idx="705">
                  <c:v>690.14330394904789</c:v>
                </c:pt>
                <c:pt idx="706">
                  <c:v>686.61750947269411</c:v>
                </c:pt>
                <c:pt idx="707">
                  <c:v>683.40788814725374</c:v>
                </c:pt>
                <c:pt idx="708">
                  <c:v>681.94994492420835</c:v>
                </c:pt>
                <c:pt idx="709">
                  <c:v>682.66346127606027</c:v>
                </c:pt>
                <c:pt idx="710">
                  <c:v>686.5270818427274</c:v>
                </c:pt>
                <c:pt idx="711">
                  <c:v>693.92150559489744</c:v>
                </c:pt>
                <c:pt idx="712">
                  <c:v>699.72316096062229</c:v>
                </c:pt>
                <c:pt idx="713">
                  <c:v>700.75089885138857</c:v>
                </c:pt>
                <c:pt idx="714">
                  <c:v>698.17271775550398</c:v>
                </c:pt>
                <c:pt idx="715">
                  <c:v>692.23898681628418</c:v>
                </c:pt>
                <c:pt idx="716">
                  <c:v>688.31595926032651</c:v>
                </c:pt>
                <c:pt idx="717">
                  <c:v>687.66118857514141</c:v>
                </c:pt>
                <c:pt idx="718">
                  <c:v>688.73164937143758</c:v>
                </c:pt>
                <c:pt idx="719">
                  <c:v>691.82727306909726</c:v>
                </c:pt>
                <c:pt idx="720">
                  <c:v>696.83783149708086</c:v>
                </c:pt>
                <c:pt idx="721">
                  <c:v>701.8181727029222</c:v>
                </c:pt>
                <c:pt idx="722">
                  <c:v>706.76415218118893</c:v>
                </c:pt>
                <c:pt idx="723">
                  <c:v>711.51126633700494</c:v>
                </c:pt>
                <c:pt idx="724">
                  <c:v>717.42064718885683</c:v>
                </c:pt>
                <c:pt idx="725">
                  <c:v>726.37090505678373</c:v>
                </c:pt>
                <c:pt idx="726">
                  <c:v>739.88388224208131</c:v>
                </c:pt>
                <c:pt idx="727">
                  <c:v>755.17895515689668</c:v>
                </c:pt>
                <c:pt idx="728">
                  <c:v>767.17122447564645</c:v>
                </c:pt>
                <c:pt idx="729">
                  <c:v>776.7942948768042</c:v>
                </c:pt>
                <c:pt idx="730">
                  <c:v>782.45834597968485</c:v>
                </c:pt>
                <c:pt idx="731">
                  <c:v>785.47096183280667</c:v>
                </c:pt>
                <c:pt idx="732">
                  <c:v>788.28527022169567</c:v>
                </c:pt>
                <c:pt idx="733">
                  <c:v>791.32767486385103</c:v>
                </c:pt>
                <c:pt idx="734">
                  <c:v>794.60023696467408</c:v>
                </c:pt>
                <c:pt idx="735">
                  <c:v>798.32774476705015</c:v>
                </c:pt>
                <c:pt idx="736">
                  <c:v>802.74260168093599</c:v>
                </c:pt>
                <c:pt idx="737">
                  <c:v>807.01984111528839</c:v>
                </c:pt>
                <c:pt idx="738">
                  <c:v>810.24471629841594</c:v>
                </c:pt>
                <c:pt idx="739">
                  <c:v>815.44757608964858</c:v>
                </c:pt>
                <c:pt idx="740">
                  <c:v>823.07529971757106</c:v>
                </c:pt>
                <c:pt idx="741">
                  <c:v>830.00424954884681</c:v>
                </c:pt>
                <c:pt idx="742">
                  <c:v>834.73997737065758</c:v>
                </c:pt>
                <c:pt idx="743">
                  <c:v>837.84774022125237</c:v>
                </c:pt>
                <c:pt idx="744">
                  <c:v>840.73054997703946</c:v>
                </c:pt>
                <c:pt idx="745">
                  <c:v>843.61335973282632</c:v>
                </c:pt>
                <c:pt idx="746">
                  <c:v>847.44766774554171</c:v>
                </c:pt>
                <c:pt idx="747">
                  <c:v>852.75317767408785</c:v>
                </c:pt>
                <c:pt idx="748">
                  <c:v>859.12531295533802</c:v>
                </c:pt>
                <c:pt idx="749">
                  <c:v>864.89752510644428</c:v>
                </c:pt>
                <c:pt idx="750">
                  <c:v>868.75663698537926</c:v>
                </c:pt>
                <c:pt idx="751">
                  <c:v>868.75663698537926</c:v>
                </c:pt>
                <c:pt idx="752">
                  <c:v>868.75663698537926</c:v>
                </c:pt>
                <c:pt idx="753">
                  <c:v>868.64762133488091</c:v>
                </c:pt>
                <c:pt idx="754">
                  <c:v>867.30887415241239</c:v>
                </c:pt>
                <c:pt idx="755">
                  <c:v>864.78329038492257</c:v>
                </c:pt>
                <c:pt idx="756">
                  <c:v>858.380957753232</c:v>
                </c:pt>
                <c:pt idx="757">
                  <c:v>845.54320683264643</c:v>
                </c:pt>
                <c:pt idx="758">
                  <c:v>828.82161786971199</c:v>
                </c:pt>
                <c:pt idx="759">
                  <c:v>813.02871623894043</c:v>
                </c:pt>
                <c:pt idx="760">
                  <c:v>799.38199358063264</c:v>
                </c:pt>
                <c:pt idx="761">
                  <c:v>787.94323990091675</c:v>
                </c:pt>
                <c:pt idx="762">
                  <c:v>780.1254572239618</c:v>
                </c:pt>
                <c:pt idx="763">
                  <c:v>776.16167506963723</c:v>
                </c:pt>
                <c:pt idx="764">
                  <c:v>775.74486734741504</c:v>
                </c:pt>
                <c:pt idx="765">
                  <c:v>778.79235622313513</c:v>
                </c:pt>
                <c:pt idx="766">
                  <c:v>784.43748255235323</c:v>
                </c:pt>
                <c:pt idx="767">
                  <c:v>791.28708426022058</c:v>
                </c:pt>
                <c:pt idx="768">
                  <c:v>799.45485462236093</c:v>
                </c:pt>
                <c:pt idx="769">
                  <c:v>810.34276566762856</c:v>
                </c:pt>
                <c:pt idx="770">
                  <c:v>826.18725797885895</c:v>
                </c:pt>
                <c:pt idx="771">
                  <c:v>845.03667511533354</c:v>
                </c:pt>
                <c:pt idx="772">
                  <c:v>865.26209285072059</c:v>
                </c:pt>
                <c:pt idx="773">
                  <c:v>884.42284231704366</c:v>
                </c:pt>
                <c:pt idx="774">
                  <c:v>902.15071707358629</c:v>
                </c:pt>
                <c:pt idx="775">
                  <c:v>921.78366638455873</c:v>
                </c:pt>
                <c:pt idx="776">
                  <c:v>939.57277583081918</c:v>
                </c:pt>
                <c:pt idx="777">
                  <c:v>954.28329131866303</c:v>
                </c:pt>
                <c:pt idx="778">
                  <c:v>968.11630646798449</c:v>
                </c:pt>
                <c:pt idx="779">
                  <c:v>980.96428415067476</c:v>
                </c:pt>
                <c:pt idx="780">
                  <c:v>992.04534531243871</c:v>
                </c:pt>
                <c:pt idx="781">
                  <c:v>1001.5196363345742</c:v>
                </c:pt>
                <c:pt idx="782">
                  <c:v>1009.5864319489774</c:v>
                </c:pt>
                <c:pt idx="783">
                  <c:v>1016.4930070994694</c:v>
                </c:pt>
                <c:pt idx="784">
                  <c:v>1023.1357041920621</c:v>
                </c:pt>
                <c:pt idx="785">
                  <c:v>1031.1145304965885</c:v>
                </c:pt>
                <c:pt idx="786">
                  <c:v>1039.5463736835454</c:v>
                </c:pt>
                <c:pt idx="787">
                  <c:v>1046.1366688757266</c:v>
                </c:pt>
                <c:pt idx="788">
                  <c:v>1051.1250060652487</c:v>
                </c:pt>
                <c:pt idx="789">
                  <c:v>1056.1133432547708</c:v>
                </c:pt>
                <c:pt idx="790">
                  <c:v>1062.0885914202802</c:v>
                </c:pt>
                <c:pt idx="791">
                  <c:v>1068.7626190247072</c:v>
                </c:pt>
                <c:pt idx="792">
                  <c:v>1068.7626190247072</c:v>
                </c:pt>
                <c:pt idx="793">
                  <c:v>1065.3381419424027</c:v>
                </c:pt>
                <c:pt idx="794">
                  <c:v>1051.1870232364968</c:v>
                </c:pt>
                <c:pt idx="795">
                  <c:v>1028.7880031806233</c:v>
                </c:pt>
                <c:pt idx="796">
                  <c:v>1003.9965356169653</c:v>
                </c:pt>
                <c:pt idx="797">
                  <c:v>983.11285754362768</c:v>
                </c:pt>
                <c:pt idx="798">
                  <c:v>969.95943254769429</c:v>
                </c:pt>
                <c:pt idx="799">
                  <c:v>964.83331623146159</c:v>
                </c:pt>
                <c:pt idx="800">
                  <c:v>964.83331623146159</c:v>
                </c:pt>
                <c:pt idx="801">
                  <c:v>968.40111912237285</c:v>
                </c:pt>
                <c:pt idx="802">
                  <c:v>977.69497514772297</c:v>
                </c:pt>
                <c:pt idx="803">
                  <c:v>994.0671569335741</c:v>
                </c:pt>
                <c:pt idx="804">
                  <c:v>1012.8830127134092</c:v>
                </c:pt>
                <c:pt idx="805">
                  <c:v>1026.86828539255</c:v>
                </c:pt>
                <c:pt idx="806">
                  <c:v>1034.2082095629169</c:v>
                </c:pt>
                <c:pt idx="807">
                  <c:v>1034.2082095629169</c:v>
                </c:pt>
                <c:pt idx="808">
                  <c:v>1032.9227758396819</c:v>
                </c:pt>
                <c:pt idx="809">
                  <c:v>1028.8198458316092</c:v>
                </c:pt>
                <c:pt idx="810">
                  <c:v>1022.0725860281143</c:v>
                </c:pt>
                <c:pt idx="811">
                  <c:v>1010.6211018024196</c:v>
                </c:pt>
                <c:pt idx="812">
                  <c:v>996.26683274911807</c:v>
                </c:pt>
                <c:pt idx="813">
                  <c:v>982.14014627670667</c:v>
                </c:pt>
                <c:pt idx="814">
                  <c:v>968.71744608764698</c:v>
                </c:pt>
                <c:pt idx="815">
                  <c:v>955.96297363926442</c:v>
                </c:pt>
                <c:pt idx="816">
                  <c:v>945.12110198301093</c:v>
                </c:pt>
                <c:pt idx="817">
                  <c:v>937.03436246897786</c:v>
                </c:pt>
                <c:pt idx="818">
                  <c:v>933.40013352453366</c:v>
                </c:pt>
                <c:pt idx="819">
                  <c:v>933.40013352453366</c:v>
                </c:pt>
                <c:pt idx="820">
                  <c:v>938.06486291342253</c:v>
                </c:pt>
                <c:pt idx="821">
                  <c:v>946.17904071216208</c:v>
                </c:pt>
                <c:pt idx="822">
                  <c:v>955.24361539652409</c:v>
                </c:pt>
                <c:pt idx="823">
                  <c:v>964.78486664001366</c:v>
                </c:pt>
                <c:pt idx="824">
                  <c:v>973.98409748486984</c:v>
                </c:pt>
                <c:pt idx="825">
                  <c:v>982.5673746573234</c:v>
                </c:pt>
                <c:pt idx="826">
                  <c:v>991.3875875570634</c:v>
                </c:pt>
                <c:pt idx="827">
                  <c:v>1000.1999540220677</c:v>
                </c:pt>
                <c:pt idx="828">
                  <c:v>1010.4451986312661</c:v>
                </c:pt>
                <c:pt idx="829">
                  <c:v>1023.0549776208491</c:v>
                </c:pt>
                <c:pt idx="830">
                  <c:v>1036.0958250261997</c:v>
                </c:pt>
                <c:pt idx="831">
                  <c:v>1047.138160604386</c:v>
                </c:pt>
                <c:pt idx="832">
                  <c:v>1054.3062834917991</c:v>
                </c:pt>
                <c:pt idx="833">
                  <c:v>1059.4167943446023</c:v>
                </c:pt>
                <c:pt idx="834">
                  <c:v>1064.8399657717855</c:v>
                </c:pt>
                <c:pt idx="835">
                  <c:v>1070.3523293651142</c:v>
                </c:pt>
                <c:pt idx="836">
                  <c:v>1075.4458741144194</c:v>
                </c:pt>
                <c:pt idx="837">
                  <c:v>1081.0935703501964</c:v>
                </c:pt>
                <c:pt idx="838">
                  <c:v>1088.1095250624039</c:v>
                </c:pt>
                <c:pt idx="839">
                  <c:v>1095.2864928490039</c:v>
                </c:pt>
                <c:pt idx="840">
                  <c:v>1102.3297628294727</c:v>
                </c:pt>
                <c:pt idx="841">
                  <c:v>1110.8363730394426</c:v>
                </c:pt>
                <c:pt idx="842">
                  <c:v>1120.6696718752992</c:v>
                </c:pt>
                <c:pt idx="843">
                  <c:v>1129.6717972706856</c:v>
                </c:pt>
                <c:pt idx="844">
                  <c:v>1136.3214447535979</c:v>
                </c:pt>
                <c:pt idx="845">
                  <c:v>1141.3317661210872</c:v>
                </c:pt>
                <c:pt idx="846">
                  <c:v>1146.0871628028003</c:v>
                </c:pt>
                <c:pt idx="847">
                  <c:v>1151.7200474970391</c:v>
                </c:pt>
                <c:pt idx="848">
                  <c:v>1159.7161695070731</c:v>
                </c:pt>
                <c:pt idx="849">
                  <c:v>1170.5226956124329</c:v>
                </c:pt>
                <c:pt idx="850">
                  <c:v>1181.6641187560313</c:v>
                </c:pt>
                <c:pt idx="851">
                  <c:v>1190.624830766561</c:v>
                </c:pt>
                <c:pt idx="852">
                  <c:v>1198.4851026494089</c:v>
                </c:pt>
                <c:pt idx="853">
                  <c:v>1206.4575912528003</c:v>
                </c:pt>
                <c:pt idx="854">
                  <c:v>1213.9196740772763</c:v>
                </c:pt>
                <c:pt idx="855">
                  <c:v>1219.884808255546</c:v>
                </c:pt>
                <c:pt idx="856">
                  <c:v>1224.9226385010452</c:v>
                </c:pt>
                <c:pt idx="857">
                  <c:v>1232.8078816778552</c:v>
                </c:pt>
                <c:pt idx="858">
                  <c:v>1244.7181849372591</c:v>
                </c:pt>
                <c:pt idx="859">
                  <c:v>1256.954578676276</c:v>
                </c:pt>
                <c:pt idx="860">
                  <c:v>1267.1271547557003</c:v>
                </c:pt>
                <c:pt idx="861">
                  <c:v>1278.769552739368</c:v>
                </c:pt>
                <c:pt idx="862">
                  <c:v>1296.5534125080926</c:v>
                </c:pt>
                <c:pt idx="863">
                  <c:v>1314.4034257168601</c:v>
                </c:pt>
                <c:pt idx="864">
                  <c:v>1326.1989724706505</c:v>
                </c:pt>
                <c:pt idx="865">
                  <c:v>1335.9514002661235</c:v>
                </c:pt>
                <c:pt idx="866">
                  <c:v>1348.3811020561184</c:v>
                </c:pt>
                <c:pt idx="867">
                  <c:v>1364.0749592944162</c:v>
                </c:pt>
                <c:pt idx="868">
                  <c:v>1377.9263834322765</c:v>
                </c:pt>
                <c:pt idx="869">
                  <c:v>1386.2450615226826</c:v>
                </c:pt>
                <c:pt idx="870">
                  <c:v>1386.2450615226826</c:v>
                </c:pt>
                <c:pt idx="871">
                  <c:v>1386.2450615226826</c:v>
                </c:pt>
                <c:pt idx="872">
                  <c:v>1386.2450615226826</c:v>
                </c:pt>
                <c:pt idx="873">
                  <c:v>1386.2450615226826</c:v>
                </c:pt>
                <c:pt idx="874">
                  <c:v>1386.2450615226826</c:v>
                </c:pt>
                <c:pt idx="875">
                  <c:v>1384.5132595589321</c:v>
                </c:pt>
                <c:pt idx="876">
                  <c:v>1380.9087805470717</c:v>
                </c:pt>
                <c:pt idx="877">
                  <c:v>1378.3231789154136</c:v>
                </c:pt>
                <c:pt idx="878">
                  <c:v>1378.3231789154136</c:v>
                </c:pt>
                <c:pt idx="879">
                  <c:v>1378.3231789154136</c:v>
                </c:pt>
                <c:pt idx="880">
                  <c:v>1378.3231789154136</c:v>
                </c:pt>
                <c:pt idx="881">
                  <c:v>1376.6753249350895</c:v>
                </c:pt>
                <c:pt idx="882">
                  <c:v>1376.6753249350895</c:v>
                </c:pt>
                <c:pt idx="883">
                  <c:v>1376.6753249350895</c:v>
                </c:pt>
                <c:pt idx="884">
                  <c:v>1382.0588383774761</c:v>
                </c:pt>
                <c:pt idx="885">
                  <c:v>1388.4702531432458</c:v>
                </c:pt>
                <c:pt idx="886">
                  <c:v>1395.2706307543567</c:v>
                </c:pt>
                <c:pt idx="887">
                  <c:v>1401.4252244795371</c:v>
                </c:pt>
                <c:pt idx="888">
                  <c:v>1401.4252244795371</c:v>
                </c:pt>
                <c:pt idx="889">
                  <c:v>1401.4252244795371</c:v>
                </c:pt>
                <c:pt idx="890">
                  <c:v>1401.4252244795371</c:v>
                </c:pt>
                <c:pt idx="891">
                  <c:v>1400.0312388546947</c:v>
                </c:pt>
                <c:pt idx="892">
                  <c:v>1396.6158514258625</c:v>
                </c:pt>
                <c:pt idx="893">
                  <c:v>1392.8597045258623</c:v>
                </c:pt>
                <c:pt idx="894">
                  <c:v>1390.3586747666031</c:v>
                </c:pt>
                <c:pt idx="895">
                  <c:v>1390.0083898089129</c:v>
                </c:pt>
                <c:pt idx="896">
                  <c:v>1390.0083898089129</c:v>
                </c:pt>
                <c:pt idx="897">
                  <c:v>1390.0083898089129</c:v>
                </c:pt>
                <c:pt idx="898">
                  <c:v>1390.0083898089129</c:v>
                </c:pt>
                <c:pt idx="899">
                  <c:v>1390.0083898089129</c:v>
                </c:pt>
                <c:pt idx="900">
                  <c:v>1390.0083898089129</c:v>
                </c:pt>
                <c:pt idx="901">
                  <c:v>1388.6631726869509</c:v>
                </c:pt>
                <c:pt idx="902">
                  <c:v>1373.9592799458924</c:v>
                </c:pt>
                <c:pt idx="903">
                  <c:v>1349.1678123822342</c:v>
                </c:pt>
                <c:pt idx="904">
                  <c:v>1328.2841343088965</c:v>
                </c:pt>
                <c:pt idx="905">
                  <c:v>1315.1307093129631</c:v>
                </c:pt>
                <c:pt idx="906">
                  <c:v>1310.0045929967305</c:v>
                </c:pt>
                <c:pt idx="907">
                  <c:v>1310.0045929967305</c:v>
                </c:pt>
                <c:pt idx="908">
                  <c:v>1313.5723958876415</c:v>
                </c:pt>
                <c:pt idx="909">
                  <c:v>1322.8662519129921</c:v>
                </c:pt>
                <c:pt idx="910">
                  <c:v>1339.2384336988434</c:v>
                </c:pt>
                <c:pt idx="911">
                  <c:v>1358.0542894786781</c:v>
                </c:pt>
                <c:pt idx="912">
                  <c:v>1372.0395621578191</c:v>
                </c:pt>
                <c:pt idx="913">
                  <c:v>1381.9921213590501</c:v>
                </c:pt>
                <c:pt idx="914">
                  <c:v>1396.7990511923836</c:v>
                </c:pt>
                <c:pt idx="915">
                  <c:v>1412.0099455592813</c:v>
                </c:pt>
                <c:pt idx="916">
                  <c:v>1422.0985143351463</c:v>
                </c:pt>
                <c:pt idx="917">
                  <c:v>1428.6217133976975</c:v>
                </c:pt>
                <c:pt idx="918">
                  <c:v>1428.6217133976975</c:v>
                </c:pt>
                <c:pt idx="919">
                  <c:v>1433.9565290034557</c:v>
                </c:pt>
                <c:pt idx="920">
                  <c:v>1442.0040149710321</c:v>
                </c:pt>
                <c:pt idx="921">
                  <c:v>1454.4418494471288</c:v>
                </c:pt>
                <c:pt idx="922">
                  <c:v>1469.2091721554589</c:v>
                </c:pt>
                <c:pt idx="923">
                  <c:v>1482.5546220413098</c:v>
                </c:pt>
                <c:pt idx="924">
                  <c:v>1487.8373124555169</c:v>
                </c:pt>
                <c:pt idx="925">
                  <c:v>1484.7126543885961</c:v>
                </c:pt>
                <c:pt idx="926">
                  <c:v>1482.5028396414607</c:v>
                </c:pt>
                <c:pt idx="927">
                  <c:v>1482.4275011579216</c:v>
                </c:pt>
                <c:pt idx="928">
                  <c:v>1482.4275011579216</c:v>
                </c:pt>
                <c:pt idx="929">
                  <c:v>1482.4275011579216</c:v>
                </c:pt>
                <c:pt idx="930">
                  <c:v>1482.4275011579216</c:v>
                </c:pt>
                <c:pt idx="931">
                  <c:v>1482.4275011579216</c:v>
                </c:pt>
                <c:pt idx="932">
                  <c:v>1482.4275011579216</c:v>
                </c:pt>
                <c:pt idx="933">
                  <c:v>1482.4275011579216</c:v>
                </c:pt>
                <c:pt idx="934">
                  <c:v>1480.7182474126798</c:v>
                </c:pt>
                <c:pt idx="935">
                  <c:v>1478.6993337686949</c:v>
                </c:pt>
                <c:pt idx="936">
                  <c:v>1478.070144155912</c:v>
                </c:pt>
                <c:pt idx="937">
                  <c:v>1478.070144155912</c:v>
                </c:pt>
                <c:pt idx="938">
                  <c:v>1478.070144155912</c:v>
                </c:pt>
                <c:pt idx="939">
                  <c:v>1478.070144155912</c:v>
                </c:pt>
                <c:pt idx="940">
                  <c:v>1478.070144155912</c:v>
                </c:pt>
                <c:pt idx="941">
                  <c:v>1478.070144155912</c:v>
                </c:pt>
                <c:pt idx="942">
                  <c:v>1478.070144155912</c:v>
                </c:pt>
                <c:pt idx="943">
                  <c:v>1478.070144155912</c:v>
                </c:pt>
                <c:pt idx="944">
                  <c:v>1481.6222361305615</c:v>
                </c:pt>
                <c:pt idx="945">
                  <c:v>1485.7208326305615</c:v>
                </c:pt>
                <c:pt idx="946">
                  <c:v>1491.7245618699392</c:v>
                </c:pt>
                <c:pt idx="947">
                  <c:v>1499.4899919310244</c:v>
                </c:pt>
                <c:pt idx="948">
                  <c:v>1506.3000262706075</c:v>
                </c:pt>
                <c:pt idx="949">
                  <c:v>1510.6707785935757</c:v>
                </c:pt>
                <c:pt idx="950">
                  <c:v>1510.6707785935757</c:v>
                </c:pt>
                <c:pt idx="951">
                  <c:v>1504.7969279561496</c:v>
                </c:pt>
                <c:pt idx="952">
                  <c:v>1490.4519813703441</c:v>
                </c:pt>
                <c:pt idx="953">
                  <c:v>1470.1566411625254</c:v>
                </c:pt>
                <c:pt idx="954">
                  <c:v>1449.7856724591263</c:v>
                </c:pt>
                <c:pt idx="955">
                  <c:v>1431.794608444543</c:v>
                </c:pt>
                <c:pt idx="956">
                  <c:v>1416.232627101067</c:v>
                </c:pt>
                <c:pt idx="957">
                  <c:v>1407.457072813824</c:v>
                </c:pt>
                <c:pt idx="958">
                  <c:v>1407.052720549276</c:v>
                </c:pt>
                <c:pt idx="959">
                  <c:v>1413.6035164978359</c:v>
                </c:pt>
                <c:pt idx="960">
                  <c:v>1427.4183227795645</c:v>
                </c:pt>
                <c:pt idx="961">
                  <c:v>1448.1107981608664</c:v>
                </c:pt>
                <c:pt idx="962">
                  <c:v>1471.6064707637481</c:v>
                </c:pt>
                <c:pt idx="963">
                  <c:v>1493.3825798083369</c:v>
                </c:pt>
                <c:pt idx="964">
                  <c:v>1510.2675098532188</c:v>
                </c:pt>
                <c:pt idx="965">
                  <c:v>1521.1190501022381</c:v>
                </c:pt>
                <c:pt idx="966">
                  <c:v>1527.0586742625553</c:v>
                </c:pt>
                <c:pt idx="967">
                  <c:v>1527.0586742625553</c:v>
                </c:pt>
                <c:pt idx="968">
                  <c:v>1527.0586742625553</c:v>
                </c:pt>
                <c:pt idx="969">
                  <c:v>1527.0410900011773</c:v>
                </c:pt>
                <c:pt idx="970">
                  <c:v>1523.7111091423969</c:v>
                </c:pt>
                <c:pt idx="971">
                  <c:v>1514.3299163016561</c:v>
                </c:pt>
                <c:pt idx="972">
                  <c:v>1497.2748803732707</c:v>
                </c:pt>
                <c:pt idx="973">
                  <c:v>1478.019942986826</c:v>
                </c:pt>
                <c:pt idx="974">
                  <c:v>1461.1689666047816</c:v>
                </c:pt>
                <c:pt idx="975">
                  <c:v>1446.7678766973747</c:v>
                </c:pt>
                <c:pt idx="976">
                  <c:v>1434.7332516345882</c:v>
                </c:pt>
                <c:pt idx="977">
                  <c:v>1427.2078989557331</c:v>
                </c:pt>
                <c:pt idx="978">
                  <c:v>1423.0172228158153</c:v>
                </c:pt>
                <c:pt idx="979">
                  <c:v>1420.0751026417411</c:v>
                </c:pt>
                <c:pt idx="980">
                  <c:v>1418.1626802733347</c:v>
                </c:pt>
                <c:pt idx="981">
                  <c:v>1416.9799690235407</c:v>
                </c:pt>
                <c:pt idx="982">
                  <c:v>1416.0822622568739</c:v>
                </c:pt>
                <c:pt idx="983">
                  <c:v>1415.2047312817424</c:v>
                </c:pt>
                <c:pt idx="984">
                  <c:v>1414.6302167352405</c:v>
                </c:pt>
                <c:pt idx="985">
                  <c:v>1414.4980904992419</c:v>
                </c:pt>
                <c:pt idx="986">
                  <c:v>1414.4980904992419</c:v>
                </c:pt>
                <c:pt idx="987">
                  <c:v>1414.4980904992419</c:v>
                </c:pt>
                <c:pt idx="988">
                  <c:v>1414.4980904992419</c:v>
                </c:pt>
                <c:pt idx="989">
                  <c:v>1414.4980904992419</c:v>
                </c:pt>
                <c:pt idx="990">
                  <c:v>1414.4980904992419</c:v>
                </c:pt>
                <c:pt idx="991">
                  <c:v>1414.4980904992419</c:v>
                </c:pt>
                <c:pt idx="992">
                  <c:v>1414.4980904992419</c:v>
                </c:pt>
                <c:pt idx="993">
                  <c:v>1414.4980904992419</c:v>
                </c:pt>
                <c:pt idx="994">
                  <c:v>1414.4980904992419</c:v>
                </c:pt>
                <c:pt idx="995">
                  <c:v>1414.4980904992419</c:v>
                </c:pt>
                <c:pt idx="996">
                  <c:v>1414.4980904992419</c:v>
                </c:pt>
                <c:pt idx="997">
                  <c:v>1414.4980904992419</c:v>
                </c:pt>
                <c:pt idx="998">
                  <c:v>1414.4980904992419</c:v>
                </c:pt>
                <c:pt idx="999">
                  <c:v>1414.4980904992419</c:v>
                </c:pt>
                <c:pt idx="1000">
                  <c:v>1414.4980904992419</c:v>
                </c:pt>
                <c:pt idx="1001">
                  <c:v>1414.4980904992419</c:v>
                </c:pt>
                <c:pt idx="1002">
                  <c:v>1414.4980904992419</c:v>
                </c:pt>
                <c:pt idx="1003">
                  <c:v>1414.4980904992419</c:v>
                </c:pt>
                <c:pt idx="1004">
                  <c:v>1414.4980904992419</c:v>
                </c:pt>
                <c:pt idx="1005">
                  <c:v>1414.4980904992419</c:v>
                </c:pt>
                <c:pt idx="1006">
                  <c:v>1414.4980904992419</c:v>
                </c:pt>
                <c:pt idx="1007">
                  <c:v>1414.4980904992419</c:v>
                </c:pt>
                <c:pt idx="1008">
                  <c:v>1414.4980904992419</c:v>
                </c:pt>
                <c:pt idx="1009">
                  <c:v>1414.4980904992419</c:v>
                </c:pt>
                <c:pt idx="1010">
                  <c:v>1414.4980904992419</c:v>
                </c:pt>
                <c:pt idx="1011">
                  <c:v>1414.4980904992419</c:v>
                </c:pt>
                <c:pt idx="1012">
                  <c:v>1414.4980904992419</c:v>
                </c:pt>
                <c:pt idx="1013">
                  <c:v>1414.4980904992419</c:v>
                </c:pt>
                <c:pt idx="1014">
                  <c:v>1414.4980904992419</c:v>
                </c:pt>
                <c:pt idx="1015">
                  <c:v>1414.4980904992419</c:v>
                </c:pt>
                <c:pt idx="1016">
                  <c:v>1414.4980904992419</c:v>
                </c:pt>
                <c:pt idx="1017">
                  <c:v>1414.4980904992419</c:v>
                </c:pt>
                <c:pt idx="1018">
                  <c:v>1414.4980904992419</c:v>
                </c:pt>
                <c:pt idx="1019">
                  <c:v>1414.4980904992419</c:v>
                </c:pt>
                <c:pt idx="1020">
                  <c:v>1414.4980904992419</c:v>
                </c:pt>
                <c:pt idx="1021">
                  <c:v>1414.4980904992419</c:v>
                </c:pt>
                <c:pt idx="1022">
                  <c:v>1414.4980904992419</c:v>
                </c:pt>
                <c:pt idx="1023">
                  <c:v>1414.4980904992419</c:v>
                </c:pt>
                <c:pt idx="1024">
                  <c:v>1414.4980904992419</c:v>
                </c:pt>
                <c:pt idx="1025">
                  <c:v>1414.4980904992419</c:v>
                </c:pt>
                <c:pt idx="1026">
                  <c:v>1414.4980904992419</c:v>
                </c:pt>
                <c:pt idx="1027">
                  <c:v>1414.6716865292835</c:v>
                </c:pt>
                <c:pt idx="1028">
                  <c:v>1416.2027943626169</c:v>
                </c:pt>
                <c:pt idx="1029">
                  <c:v>1421.2288113671173</c:v>
                </c:pt>
                <c:pt idx="1030">
                  <c:v>1430.0665614835013</c:v>
                </c:pt>
                <c:pt idx="1031">
                  <c:v>1440.6154940863823</c:v>
                </c:pt>
                <c:pt idx="1032">
                  <c:v>1451.58655582918</c:v>
                </c:pt>
                <c:pt idx="1033">
                  <c:v>1463.0515069108926</c:v>
                </c:pt>
                <c:pt idx="1034">
                  <c:v>1475.2049408780383</c:v>
                </c:pt>
                <c:pt idx="1035">
                  <c:v>1487.1213949334658</c:v>
                </c:pt>
                <c:pt idx="1036">
                  <c:v>1497.741005960215</c:v>
                </c:pt>
                <c:pt idx="1037">
                  <c:v>1507.4289587624942</c:v>
                </c:pt>
                <c:pt idx="1038">
                  <c:v>1517.6029861118216</c:v>
                </c:pt>
                <c:pt idx="1039">
                  <c:v>1529.6488885336328</c:v>
                </c:pt>
                <c:pt idx="1040">
                  <c:v>1543.1183693998876</c:v>
                </c:pt>
                <c:pt idx="1041">
                  <c:v>1556.6554134513278</c:v>
                </c:pt>
                <c:pt idx="1042">
                  <c:v>1568.357202223013</c:v>
                </c:pt>
                <c:pt idx="1043">
                  <c:v>1576.8386669595582</c:v>
                </c:pt>
                <c:pt idx="1044">
                  <c:v>1582.3350136209522</c:v>
                </c:pt>
                <c:pt idx="1045">
                  <c:v>1586.2902951098411</c:v>
                </c:pt>
                <c:pt idx="1046">
                  <c:v>1590.2573839120048</c:v>
                </c:pt>
                <c:pt idx="1047">
                  <c:v>1594.511407417647</c:v>
                </c:pt>
                <c:pt idx="1048">
                  <c:v>1594.511407417647</c:v>
                </c:pt>
                <c:pt idx="1049">
                  <c:v>1594.511407417647</c:v>
                </c:pt>
                <c:pt idx="1050">
                  <c:v>1591.4074453166279</c:v>
                </c:pt>
                <c:pt idx="1051">
                  <c:v>1585.5691124942609</c:v>
                </c:pt>
                <c:pt idx="1052">
                  <c:v>1578.1848549687465</c:v>
                </c:pt>
                <c:pt idx="1053">
                  <c:v>1569.2257356824325</c:v>
                </c:pt>
                <c:pt idx="1054">
                  <c:v>1558.0986957951638</c:v>
                </c:pt>
                <c:pt idx="1055">
                  <c:v>1544.5725988596541</c:v>
                </c:pt>
                <c:pt idx="1056">
                  <c:v>1529.1860590263207</c:v>
                </c:pt>
                <c:pt idx="1057">
                  <c:v>1514.4590130281572</c:v>
                </c:pt>
                <c:pt idx="1058">
                  <c:v>1503.349422546547</c:v>
                </c:pt>
                <c:pt idx="1059">
                  <c:v>1495.1723207514071</c:v>
                </c:pt>
                <c:pt idx="1060">
                  <c:v>1489.5593841065738</c:v>
                </c:pt>
                <c:pt idx="1061">
                  <c:v>1486.9718246079881</c:v>
                </c:pt>
                <c:pt idx="1062">
                  <c:v>1486.6739983672473</c:v>
                </c:pt>
                <c:pt idx="1063">
                  <c:v>1487.6336317778218</c:v>
                </c:pt>
                <c:pt idx="1064">
                  <c:v>1490.3638367029243</c:v>
                </c:pt>
                <c:pt idx="1065">
                  <c:v>1496.4850164621844</c:v>
                </c:pt>
                <c:pt idx="1066">
                  <c:v>1505.0074819168358</c:v>
                </c:pt>
                <c:pt idx="1067">
                  <c:v>1511.4600327744747</c:v>
                </c:pt>
                <c:pt idx="1068">
                  <c:v>1514.717697027947</c:v>
                </c:pt>
                <c:pt idx="1069">
                  <c:v>1518.0606289279476</c:v>
                </c:pt>
                <c:pt idx="1070">
                  <c:v>1523.9311999835036</c:v>
                </c:pt>
                <c:pt idx="1071">
                  <c:v>1532.9349115835034</c:v>
                </c:pt>
                <c:pt idx="1072">
                  <c:v>1544.6552918212356</c:v>
                </c:pt>
                <c:pt idx="1073">
                  <c:v>1559.8296684484494</c:v>
                </c:pt>
                <c:pt idx="1074">
                  <c:v>1579.8426411322048</c:v>
                </c:pt>
                <c:pt idx="1075">
                  <c:v>1603.8568435306265</c:v>
                </c:pt>
                <c:pt idx="1076">
                  <c:v>1628.1886072011171</c:v>
                </c:pt>
                <c:pt idx="1077">
                  <c:v>1650.1713574573819</c:v>
                </c:pt>
                <c:pt idx="1078">
                  <c:v>1669.3866120314556</c:v>
                </c:pt>
                <c:pt idx="1079">
                  <c:v>1687.2486606189204</c:v>
                </c:pt>
                <c:pt idx="1080">
                  <c:v>1702.6012742966982</c:v>
                </c:pt>
                <c:pt idx="1081">
                  <c:v>1712.4923203575263</c:v>
                </c:pt>
                <c:pt idx="1082">
                  <c:v>1712.4923203575263</c:v>
                </c:pt>
                <c:pt idx="1083">
                  <c:v>1710.2774738124679</c:v>
                </c:pt>
                <c:pt idx="1084">
                  <c:v>1704.7054395608766</c:v>
                </c:pt>
                <c:pt idx="1085">
                  <c:v>1701.8376127706535</c:v>
                </c:pt>
                <c:pt idx="1086">
                  <c:v>1701.8376127706535</c:v>
                </c:pt>
                <c:pt idx="1087">
                  <c:v>1705.9386213710902</c:v>
                </c:pt>
                <c:pt idx="1088">
                  <c:v>1710.3429522604004</c:v>
                </c:pt>
                <c:pt idx="1089">
                  <c:v>1714.468614878919</c:v>
                </c:pt>
                <c:pt idx="1090">
                  <c:v>1714.468614878919</c:v>
                </c:pt>
                <c:pt idx="1091">
                  <c:v>1719.1772867566972</c:v>
                </c:pt>
                <c:pt idx="1092">
                  <c:v>1726.8560375476402</c:v>
                </c:pt>
                <c:pt idx="1093">
                  <c:v>1738.5933596109924</c:v>
                </c:pt>
                <c:pt idx="1094">
                  <c:v>1751.6536179907537</c:v>
                </c:pt>
                <c:pt idx="1095">
                  <c:v>1762.2569507997812</c:v>
                </c:pt>
                <c:pt idx="1096">
                  <c:v>1769.5479453080795</c:v>
                </c:pt>
                <c:pt idx="1097">
                  <c:v>1769.5479453080795</c:v>
                </c:pt>
                <c:pt idx="1098">
                  <c:v>1768.9334489015562</c:v>
                </c:pt>
                <c:pt idx="1099">
                  <c:v>1763.3162692950718</c:v>
                </c:pt>
                <c:pt idx="1100">
                  <c:v>1757.1674008902976</c:v>
                </c:pt>
                <c:pt idx="1101">
                  <c:v>1755.4654236289966</c:v>
                </c:pt>
                <c:pt idx="1102">
                  <c:v>1755.4654236289966</c:v>
                </c:pt>
                <c:pt idx="1103">
                  <c:v>1764.5466649512191</c:v>
                </c:pt>
                <c:pt idx="1104">
                  <c:v>1778.9951139506279</c:v>
                </c:pt>
                <c:pt idx="1105">
                  <c:v>1794.6890049459944</c:v>
                </c:pt>
                <c:pt idx="1106">
                  <c:v>1806.1337256651786</c:v>
                </c:pt>
                <c:pt idx="1107">
                  <c:v>1812.2882997579154</c:v>
                </c:pt>
                <c:pt idx="1108">
                  <c:v>1812.2882997579154</c:v>
                </c:pt>
                <c:pt idx="1109">
                  <c:v>1809.1553619933675</c:v>
                </c:pt>
                <c:pt idx="1110">
                  <c:v>1806.3137040653837</c:v>
                </c:pt>
                <c:pt idx="1111">
                  <c:v>1806.3137040653837</c:v>
                </c:pt>
                <c:pt idx="1112">
                  <c:v>1814.7075340209808</c:v>
                </c:pt>
                <c:pt idx="1113">
                  <c:v>1831.4261340941543</c:v>
                </c:pt>
                <c:pt idx="1114">
                  <c:v>1853.5720966694789</c:v>
                </c:pt>
                <c:pt idx="1115">
                  <c:v>1872.4401780130997</c:v>
                </c:pt>
                <c:pt idx="1116">
                  <c:v>1883.5424555525797</c:v>
                </c:pt>
                <c:pt idx="1117">
                  <c:v>1883.5424555525797</c:v>
                </c:pt>
                <c:pt idx="1118">
                  <c:v>1883.2838679698539</c:v>
                </c:pt>
                <c:pt idx="1119">
                  <c:v>1880.24220403192</c:v>
                </c:pt>
                <c:pt idx="1120">
                  <c:v>1878.8287822508144</c:v>
                </c:pt>
                <c:pt idx="1121">
                  <c:v>1878.8287822508144</c:v>
                </c:pt>
                <c:pt idx="1122">
                  <c:v>1878.8287822508144</c:v>
                </c:pt>
                <c:pt idx="1123">
                  <c:v>1875.3950822979627</c:v>
                </c:pt>
                <c:pt idx="1124">
                  <c:v>1865.365408523066</c:v>
                </c:pt>
                <c:pt idx="1125">
                  <c:v>1847.2589012294029</c:v>
                </c:pt>
                <c:pt idx="1126">
                  <c:v>1823.6394216800973</c:v>
                </c:pt>
                <c:pt idx="1127">
                  <c:v>1800.0408921647463</c:v>
                </c:pt>
                <c:pt idx="1128">
                  <c:v>1779.1902325626902</c:v>
                </c:pt>
                <c:pt idx="1129">
                  <c:v>1763.3407065119734</c:v>
                </c:pt>
                <c:pt idx="1130">
                  <c:v>1752.1798506070618</c:v>
                </c:pt>
                <c:pt idx="1131">
                  <c:v>1743.2833396747865</c:v>
                </c:pt>
                <c:pt idx="1132">
                  <c:v>1735.3281254246067</c:v>
                </c:pt>
                <c:pt idx="1133">
                  <c:v>1727.5307482616697</c:v>
                </c:pt>
                <c:pt idx="1134">
                  <c:v>1720.3008574544424</c:v>
                </c:pt>
                <c:pt idx="1135">
                  <c:v>1714.6606268084806</c:v>
                </c:pt>
                <c:pt idx="1136">
                  <c:v>1711.4431020558413</c:v>
                </c:pt>
                <c:pt idx="1137">
                  <c:v>1710.5094980055587</c:v>
                </c:pt>
                <c:pt idx="1138">
                  <c:v>1710.5094980055587</c:v>
                </c:pt>
                <c:pt idx="1139">
                  <c:v>1711.3664488759259</c:v>
                </c:pt>
                <c:pt idx="1140">
                  <c:v>1712.5318764614453</c:v>
                </c:pt>
                <c:pt idx="1141">
                  <c:v>1714.4875387008201</c:v>
                </c:pt>
                <c:pt idx="1142">
                  <c:v>1718.4054415876508</c:v>
                </c:pt>
                <c:pt idx="1143">
                  <c:v>1724.9709750084799</c:v>
                </c:pt>
                <c:pt idx="1144">
                  <c:v>1731.8374468031848</c:v>
                </c:pt>
                <c:pt idx="1145">
                  <c:v>1735.6716026817853</c:v>
                </c:pt>
                <c:pt idx="1146">
                  <c:v>1734.6544798352834</c:v>
                </c:pt>
                <c:pt idx="1147">
                  <c:v>1727.2914162828504</c:v>
                </c:pt>
                <c:pt idx="1148">
                  <c:v>1720.3250124853957</c:v>
                </c:pt>
                <c:pt idx="1149">
                  <c:v>1717.1824709430339</c:v>
                </c:pt>
                <c:pt idx="1150">
                  <c:v>1716.5871909985894</c:v>
                </c:pt>
                <c:pt idx="1151">
                  <c:v>1716.5871909985894</c:v>
                </c:pt>
                <c:pt idx="1152">
                  <c:v>1718.1930684615527</c:v>
                </c:pt>
                <c:pt idx="1153">
                  <c:v>1723.4350852728794</c:v>
                </c:pt>
                <c:pt idx="1154">
                  <c:v>1734.64915527823</c:v>
                </c:pt>
                <c:pt idx="1155">
                  <c:v>1749.4258485383743</c:v>
                </c:pt>
                <c:pt idx="1156">
                  <c:v>1763.6309352141193</c:v>
                </c:pt>
                <c:pt idx="1157">
                  <c:v>1779.30642396754</c:v>
                </c:pt>
                <c:pt idx="1158">
                  <c:v>1799.3884718715271</c:v>
                </c:pt>
                <c:pt idx="1159">
                  <c:v>1824.7130956792666</c:v>
                </c:pt>
                <c:pt idx="1160">
                  <c:v>1852.7114105839269</c:v>
                </c:pt>
                <c:pt idx="1161">
                  <c:v>1879.7235199109086</c:v>
                </c:pt>
                <c:pt idx="1162">
                  <c:v>1905.5045715316123</c:v>
                </c:pt>
                <c:pt idx="1163">
                  <c:v>1931.6210697264919</c:v>
                </c:pt>
                <c:pt idx="1164">
                  <c:v>1958.4792989400967</c:v>
                </c:pt>
                <c:pt idx="1165">
                  <c:v>1985.9646071067627</c:v>
                </c:pt>
                <c:pt idx="1166">
                  <c:v>2007.8841585491496</c:v>
                </c:pt>
                <c:pt idx="1167">
                  <c:v>2023.470242671191</c:v>
                </c:pt>
                <c:pt idx="1168">
                  <c:v>2041.2854488096909</c:v>
                </c:pt>
                <c:pt idx="1169">
                  <c:v>2061.2354883728849</c:v>
                </c:pt>
                <c:pt idx="1170">
                  <c:v>2080.6295559856517</c:v>
                </c:pt>
                <c:pt idx="1171">
                  <c:v>2099.7882585549519</c:v>
                </c:pt>
                <c:pt idx="1172">
                  <c:v>2118.2542900237017</c:v>
                </c:pt>
                <c:pt idx="1173">
                  <c:v>2135.9275347812859</c:v>
                </c:pt>
                <c:pt idx="1174">
                  <c:v>2153.1587981863631</c:v>
                </c:pt>
                <c:pt idx="1175">
                  <c:v>2169.4795865370575</c:v>
                </c:pt>
                <c:pt idx="1176">
                  <c:v>2184.803424669436</c:v>
                </c:pt>
                <c:pt idx="1177">
                  <c:v>2199.9343649171187</c:v>
                </c:pt>
                <c:pt idx="1178">
                  <c:v>2216.1624441634381</c:v>
                </c:pt>
                <c:pt idx="1179">
                  <c:v>2233.5695090494496</c:v>
                </c:pt>
                <c:pt idx="1180">
                  <c:v>2251.2960327252308</c:v>
                </c:pt>
                <c:pt idx="1181">
                  <c:v>2268.8994655978031</c:v>
                </c:pt>
                <c:pt idx="1182">
                  <c:v>2285.4398158949994</c:v>
                </c:pt>
                <c:pt idx="1183">
                  <c:v>2300.8341021981792</c:v>
                </c:pt>
                <c:pt idx="1184">
                  <c:v>2315.4926072666563</c:v>
                </c:pt>
                <c:pt idx="1185">
                  <c:v>2328.9166319859974</c:v>
                </c:pt>
                <c:pt idx="1186">
                  <c:v>2340.1163882166907</c:v>
                </c:pt>
                <c:pt idx="1187">
                  <c:v>2340.1163882166907</c:v>
                </c:pt>
                <c:pt idx="1188">
                  <c:v>2340.1163882166907</c:v>
                </c:pt>
                <c:pt idx="1189">
                  <c:v>2340.1163882166907</c:v>
                </c:pt>
                <c:pt idx="1190">
                  <c:v>2340.1163882166907</c:v>
                </c:pt>
                <c:pt idx="1191">
                  <c:v>2340.1163882166907</c:v>
                </c:pt>
                <c:pt idx="1192">
                  <c:v>2340.1163882166907</c:v>
                </c:pt>
                <c:pt idx="1193">
                  <c:v>2340.1163882166907</c:v>
                </c:pt>
                <c:pt idx="1194">
                  <c:v>2340.1163882166907</c:v>
                </c:pt>
                <c:pt idx="1195">
                  <c:v>2350.3930464535583</c:v>
                </c:pt>
                <c:pt idx="1196">
                  <c:v>2360.6941460737221</c:v>
                </c:pt>
                <c:pt idx="1197">
                  <c:v>2370.9952456938868</c:v>
                </c:pt>
                <c:pt idx="1198">
                  <c:v>2383.1709919005129</c:v>
                </c:pt>
                <c:pt idx="1199">
                  <c:v>2397.3111351269813</c:v>
                </c:pt>
                <c:pt idx="1200">
                  <c:v>2413.4630581369352</c:v>
                </c:pt>
                <c:pt idx="1201">
                  <c:v>2431.2760544068683</c:v>
                </c:pt>
                <c:pt idx="1202">
                  <c:v>2448.40206415283</c:v>
                </c:pt>
                <c:pt idx="1203">
                  <c:v>2463.8095130067391</c:v>
                </c:pt>
                <c:pt idx="1204">
                  <c:v>2477.4190708145575</c:v>
                </c:pt>
                <c:pt idx="1205">
                  <c:v>2489.6431193532667</c:v>
                </c:pt>
                <c:pt idx="1206">
                  <c:v>2501.4129393425778</c:v>
                </c:pt>
                <c:pt idx="1207">
                  <c:v>2513.2094592425769</c:v>
                </c:pt>
                <c:pt idx="1208">
                  <c:v>2525.0327240720176</c:v>
                </c:pt>
                <c:pt idx="1209">
                  <c:v>2536.3999123836161</c:v>
                </c:pt>
                <c:pt idx="1210">
                  <c:v>2536.3999123836161</c:v>
                </c:pt>
                <c:pt idx="1211">
                  <c:v>2536.3999123836161</c:v>
                </c:pt>
                <c:pt idx="1212">
                  <c:v>2536.3999123836161</c:v>
                </c:pt>
                <c:pt idx="1213">
                  <c:v>2536.3999123836161</c:v>
                </c:pt>
                <c:pt idx="1214">
                  <c:v>2536.3999123836161</c:v>
                </c:pt>
                <c:pt idx="1215">
                  <c:v>2536.3999123836161</c:v>
                </c:pt>
                <c:pt idx="1216">
                  <c:v>2536.3999123836161</c:v>
                </c:pt>
                <c:pt idx="1217">
                  <c:v>2536.3999123836161</c:v>
                </c:pt>
                <c:pt idx="1218">
                  <c:v>2536.3999123836161</c:v>
                </c:pt>
                <c:pt idx="1219">
                  <c:v>2536.3999123836161</c:v>
                </c:pt>
                <c:pt idx="1220">
                  <c:v>2536.3999123836161</c:v>
                </c:pt>
                <c:pt idx="1221">
                  <c:v>2536.3999123836161</c:v>
                </c:pt>
                <c:pt idx="1222">
                  <c:v>2536.3999123836161</c:v>
                </c:pt>
                <c:pt idx="1223">
                  <c:v>2536.3999123836161</c:v>
                </c:pt>
                <c:pt idx="1224">
                  <c:v>2536.3999123836161</c:v>
                </c:pt>
                <c:pt idx="1225">
                  <c:v>2536.3999123836161</c:v>
                </c:pt>
                <c:pt idx="1226">
                  <c:v>2536.3999123836161</c:v>
                </c:pt>
                <c:pt idx="1227">
                  <c:v>2536.3999123836161</c:v>
                </c:pt>
                <c:pt idx="1228">
                  <c:v>2536.3999123836161</c:v>
                </c:pt>
                <c:pt idx="1229">
                  <c:v>2536.3999123836161</c:v>
                </c:pt>
                <c:pt idx="1230">
                  <c:v>2536.3999123836161</c:v>
                </c:pt>
                <c:pt idx="1231">
                  <c:v>2536.3999123836161</c:v>
                </c:pt>
                <c:pt idx="1232">
                  <c:v>2536.3999123836161</c:v>
                </c:pt>
                <c:pt idx="1233">
                  <c:v>2536.3999123836161</c:v>
                </c:pt>
                <c:pt idx="1234">
                  <c:v>2536.3999123836161</c:v>
                </c:pt>
                <c:pt idx="1235">
                  <c:v>2536.3999123836161</c:v>
                </c:pt>
                <c:pt idx="1236">
                  <c:v>2536.3999123836161</c:v>
                </c:pt>
                <c:pt idx="1237">
                  <c:v>2536.3999123836161</c:v>
                </c:pt>
                <c:pt idx="1238">
                  <c:v>2536.3999123836161</c:v>
                </c:pt>
                <c:pt idx="1239">
                  <c:v>2536.3999123836161</c:v>
                </c:pt>
                <c:pt idx="1240">
                  <c:v>2536.3999123836161</c:v>
                </c:pt>
                <c:pt idx="1241">
                  <c:v>2536.3999123836161</c:v>
                </c:pt>
                <c:pt idx="1242">
                  <c:v>2536.3999123836161</c:v>
                </c:pt>
                <c:pt idx="1243">
                  <c:v>2536.3999123836161</c:v>
                </c:pt>
                <c:pt idx="1244">
                  <c:v>2536.3999123836161</c:v>
                </c:pt>
                <c:pt idx="1245">
                  <c:v>2536.3999123836161</c:v>
                </c:pt>
                <c:pt idx="1246">
                  <c:v>2536.3999123836161</c:v>
                </c:pt>
                <c:pt idx="1247">
                  <c:v>2536.3999123836161</c:v>
                </c:pt>
                <c:pt idx="1248">
                  <c:v>2536.3999123836161</c:v>
                </c:pt>
                <c:pt idx="1249">
                  <c:v>2536.3999123836161</c:v>
                </c:pt>
                <c:pt idx="1250">
                  <c:v>2536.3999123836161</c:v>
                </c:pt>
                <c:pt idx="1251">
                  <c:v>2536.3999123836161</c:v>
                </c:pt>
                <c:pt idx="1252">
                  <c:v>2536.3999123836161</c:v>
                </c:pt>
                <c:pt idx="1253">
                  <c:v>2536.3999123836161</c:v>
                </c:pt>
                <c:pt idx="1254">
                  <c:v>2536.3999123836161</c:v>
                </c:pt>
                <c:pt idx="1255">
                  <c:v>2536.3999123836161</c:v>
                </c:pt>
                <c:pt idx="1256">
                  <c:v>2536.3999123836161</c:v>
                </c:pt>
                <c:pt idx="1257">
                  <c:v>2536.3999123836161</c:v>
                </c:pt>
                <c:pt idx="1258">
                  <c:v>2536.3999123836161</c:v>
                </c:pt>
                <c:pt idx="1259">
                  <c:v>2536.3999123836161</c:v>
                </c:pt>
                <c:pt idx="1260">
                  <c:v>2536.3999123836161</c:v>
                </c:pt>
                <c:pt idx="1261">
                  <c:v>2536.3999123836161</c:v>
                </c:pt>
                <c:pt idx="1262">
                  <c:v>2536.3999123836161</c:v>
                </c:pt>
                <c:pt idx="1263">
                  <c:v>2543.5841337635388</c:v>
                </c:pt>
                <c:pt idx="1264">
                  <c:v>2551.9590317318521</c:v>
                </c:pt>
                <c:pt idx="1265">
                  <c:v>2561.1790239239012</c:v>
                </c:pt>
                <c:pt idx="1266">
                  <c:v>2570.0694979307168</c:v>
                </c:pt>
                <c:pt idx="1267">
                  <c:v>2578.6072837846264</c:v>
                </c:pt>
                <c:pt idx="1268">
                  <c:v>2586.3949325038398</c:v>
                </c:pt>
                <c:pt idx="1269">
                  <c:v>2586.3949325038398</c:v>
                </c:pt>
                <c:pt idx="1270">
                  <c:v>2586.3949325038398</c:v>
                </c:pt>
                <c:pt idx="1271">
                  <c:v>2586.3949325038398</c:v>
                </c:pt>
                <c:pt idx="1272">
                  <c:v>2586.3949325038398</c:v>
                </c:pt>
                <c:pt idx="1273">
                  <c:v>2586.3949325038398</c:v>
                </c:pt>
                <c:pt idx="1274">
                  <c:v>2586.3949325038398</c:v>
                </c:pt>
                <c:pt idx="1275">
                  <c:v>2586.3949325038398</c:v>
                </c:pt>
                <c:pt idx="1276">
                  <c:v>2586.3949325038398</c:v>
                </c:pt>
                <c:pt idx="1277">
                  <c:v>2593.3940610538689</c:v>
                </c:pt>
                <c:pt idx="1278">
                  <c:v>2600.7972344827017</c:v>
                </c:pt>
                <c:pt idx="1279">
                  <c:v>2608.605480336209</c:v>
                </c:pt>
                <c:pt idx="1280">
                  <c:v>2616.8397682909576</c:v>
                </c:pt>
                <c:pt idx="1281">
                  <c:v>2624.3376948115306</c:v>
                </c:pt>
                <c:pt idx="1282">
                  <c:v>2631.4474442487713</c:v>
                </c:pt>
                <c:pt idx="1283">
                  <c:v>2638.5757571582358</c:v>
                </c:pt>
                <c:pt idx="1284">
                  <c:v>2638.5757571582358</c:v>
                </c:pt>
                <c:pt idx="1285">
                  <c:v>2638.5757571582358</c:v>
                </c:pt>
                <c:pt idx="1286">
                  <c:v>2638.5757571582358</c:v>
                </c:pt>
                <c:pt idx="1287">
                  <c:v>2638.5757571582358</c:v>
                </c:pt>
                <c:pt idx="1288">
                  <c:v>2638.5757571582358</c:v>
                </c:pt>
                <c:pt idx="1289">
                  <c:v>2638.5757571582358</c:v>
                </c:pt>
                <c:pt idx="1290">
                  <c:v>2638.5757571582358</c:v>
                </c:pt>
                <c:pt idx="1291">
                  <c:v>2638.5757571582358</c:v>
                </c:pt>
                <c:pt idx="1292">
                  <c:v>2638.5757571582358</c:v>
                </c:pt>
                <c:pt idx="1293">
                  <c:v>2638.5757571582358</c:v>
                </c:pt>
                <c:pt idx="1294">
                  <c:v>2638.5757571582358</c:v>
                </c:pt>
                <c:pt idx="1295">
                  <c:v>2638.5757571582358</c:v>
                </c:pt>
                <c:pt idx="1296">
                  <c:v>2638.5757571582358</c:v>
                </c:pt>
                <c:pt idx="1297">
                  <c:v>2638.5757571582358</c:v>
                </c:pt>
                <c:pt idx="1298">
                  <c:v>2645.7270455471248</c:v>
                </c:pt>
                <c:pt idx="1299">
                  <c:v>2653.6543865817189</c:v>
                </c:pt>
                <c:pt idx="1300">
                  <c:v>2661.6395380585859</c:v>
                </c:pt>
                <c:pt idx="1301">
                  <c:v>2669.2910903191791</c:v>
                </c:pt>
                <c:pt idx="1302">
                  <c:v>2676.9805038689769</c:v>
                </c:pt>
                <c:pt idx="1303">
                  <c:v>2685.0822141210188</c:v>
                </c:pt>
                <c:pt idx="1304">
                  <c:v>2692.8668920279883</c:v>
                </c:pt>
                <c:pt idx="1305">
                  <c:v>2699.9181700724043</c:v>
                </c:pt>
                <c:pt idx="1306">
                  <c:v>2706.610875074462</c:v>
                </c:pt>
                <c:pt idx="1307">
                  <c:v>2706.610875074462</c:v>
                </c:pt>
                <c:pt idx="1308">
                  <c:v>2706.610875074462</c:v>
                </c:pt>
                <c:pt idx="1309">
                  <c:v>2706.610875074462</c:v>
                </c:pt>
                <c:pt idx="1310">
                  <c:v>2706.610875074462</c:v>
                </c:pt>
                <c:pt idx="1311">
                  <c:v>2706.610875074462</c:v>
                </c:pt>
                <c:pt idx="1312">
                  <c:v>2706.610875074462</c:v>
                </c:pt>
                <c:pt idx="1313">
                  <c:v>2706.610875074462</c:v>
                </c:pt>
                <c:pt idx="1314">
                  <c:v>2706.610875074462</c:v>
                </c:pt>
                <c:pt idx="1315">
                  <c:v>2706.610875074462</c:v>
                </c:pt>
                <c:pt idx="1316">
                  <c:v>2706.610875074462</c:v>
                </c:pt>
                <c:pt idx="1317">
                  <c:v>2706.610875074462</c:v>
                </c:pt>
                <c:pt idx="1318">
                  <c:v>2706.610875074462</c:v>
                </c:pt>
                <c:pt idx="1319">
                  <c:v>2706.610875074462</c:v>
                </c:pt>
                <c:pt idx="1320">
                  <c:v>2715.0576570112385</c:v>
                </c:pt>
                <c:pt idx="1321">
                  <c:v>2726.1720449104146</c:v>
                </c:pt>
                <c:pt idx="1322">
                  <c:v>2740.0983383625912</c:v>
                </c:pt>
                <c:pt idx="1323">
                  <c:v>2756.9950865406549</c:v>
                </c:pt>
                <c:pt idx="1324">
                  <c:v>2775.5502914795729</c:v>
                </c:pt>
                <c:pt idx="1325">
                  <c:v>2792.644395490684</c:v>
                </c:pt>
                <c:pt idx="1326">
                  <c:v>2806.1037494438056</c:v>
                </c:pt>
                <c:pt idx="1327">
                  <c:v>2816.0920115643817</c:v>
                </c:pt>
                <c:pt idx="1328">
                  <c:v>2824.1174180331323</c:v>
                </c:pt>
                <c:pt idx="1329">
                  <c:v>2824.1174180331323</c:v>
                </c:pt>
                <c:pt idx="1330">
                  <c:v>2824.1174180331323</c:v>
                </c:pt>
                <c:pt idx="1331">
                  <c:v>2824.1174180331323</c:v>
                </c:pt>
                <c:pt idx="1332">
                  <c:v>2824.1174180331323</c:v>
                </c:pt>
                <c:pt idx="1333">
                  <c:v>2824.1174180331323</c:v>
                </c:pt>
                <c:pt idx="1334">
                  <c:v>2824.1174180331323</c:v>
                </c:pt>
                <c:pt idx="1335">
                  <c:v>2824.1174180331323</c:v>
                </c:pt>
                <c:pt idx="1336">
                  <c:v>2824.1174180331323</c:v>
                </c:pt>
                <c:pt idx="1337">
                  <c:v>2824.1174180331323</c:v>
                </c:pt>
                <c:pt idx="1338">
                  <c:v>2824.1174180331323</c:v>
                </c:pt>
                <c:pt idx="1339">
                  <c:v>2824.1174180331323</c:v>
                </c:pt>
                <c:pt idx="1340">
                  <c:v>2831.5094533264187</c:v>
                </c:pt>
                <c:pt idx="1341">
                  <c:v>2839.3167108084631</c:v>
                </c:pt>
                <c:pt idx="1342">
                  <c:v>2848.3334288743067</c:v>
                </c:pt>
                <c:pt idx="1343">
                  <c:v>2858.6308139668995</c:v>
                </c:pt>
                <c:pt idx="1344">
                  <c:v>2869.0196470751303</c:v>
                </c:pt>
                <c:pt idx="1345">
                  <c:v>2879.0979729545538</c:v>
                </c:pt>
                <c:pt idx="1346">
                  <c:v>2888.032117535106</c:v>
                </c:pt>
                <c:pt idx="1347">
                  <c:v>2895.7738866832537</c:v>
                </c:pt>
                <c:pt idx="1348">
                  <c:v>2895.7738866832537</c:v>
                </c:pt>
                <c:pt idx="1349">
                  <c:v>2895.7738866832537</c:v>
                </c:pt>
                <c:pt idx="1350">
                  <c:v>2895.7378457503546</c:v>
                </c:pt>
                <c:pt idx="1351">
                  <c:v>2892.8315961104367</c:v>
                </c:pt>
                <c:pt idx="1352">
                  <c:v>2888.6800598529007</c:v>
                </c:pt>
                <c:pt idx="1353">
                  <c:v>2884.0934608603079</c:v>
                </c:pt>
                <c:pt idx="1354">
                  <c:v>2879.0905248730687</c:v>
                </c:pt>
                <c:pt idx="1355">
                  <c:v>2873.328103539041</c:v>
                </c:pt>
                <c:pt idx="1356">
                  <c:v>2866.1306167856492</c:v>
                </c:pt>
                <c:pt idx="1357">
                  <c:v>2857.932226341899</c:v>
                </c:pt>
                <c:pt idx="1358">
                  <c:v>2849.1454744349285</c:v>
                </c:pt>
                <c:pt idx="1359">
                  <c:v>2839.5022939070386</c:v>
                </c:pt>
                <c:pt idx="1360">
                  <c:v>2829.7312218155516</c:v>
                </c:pt>
                <c:pt idx="1361">
                  <c:v>2822.9143726818065</c:v>
                </c:pt>
                <c:pt idx="1362">
                  <c:v>2821.5452252305977</c:v>
                </c:pt>
                <c:pt idx="1363">
                  <c:v>2826.0922615552636</c:v>
                </c:pt>
                <c:pt idx="1364">
                  <c:v>2836.1084069153467</c:v>
                </c:pt>
                <c:pt idx="1365">
                  <c:v>2847.0510830211333</c:v>
                </c:pt>
                <c:pt idx="1366">
                  <c:v>2854.1490388041839</c:v>
                </c:pt>
                <c:pt idx="1367">
                  <c:v>2854.1490388041839</c:v>
                </c:pt>
                <c:pt idx="1368">
                  <c:v>2850.0785516911274</c:v>
                </c:pt>
                <c:pt idx="1369">
                  <c:v>2843.6461056726093</c:v>
                </c:pt>
                <c:pt idx="1370">
                  <c:v>2841.0635719051197</c:v>
                </c:pt>
                <c:pt idx="1371">
                  <c:v>2841.0635719051197</c:v>
                </c:pt>
                <c:pt idx="1372">
                  <c:v>2841.0635719051197</c:v>
                </c:pt>
                <c:pt idx="1373">
                  <c:v>2841.0635719051197</c:v>
                </c:pt>
                <c:pt idx="1374">
                  <c:v>2840.1777981916071</c:v>
                </c:pt>
                <c:pt idx="1375">
                  <c:v>2835.3542565330936</c:v>
                </c:pt>
                <c:pt idx="1376">
                  <c:v>2824.1450920883881</c:v>
                </c:pt>
                <c:pt idx="1377">
                  <c:v>2804.9514848262479</c:v>
                </c:pt>
                <c:pt idx="1378">
                  <c:v>2783.5208546471558</c:v>
                </c:pt>
                <c:pt idx="1379">
                  <c:v>2764.4455917149808</c:v>
                </c:pt>
                <c:pt idx="1380">
                  <c:v>2747.777996423586</c:v>
                </c:pt>
                <c:pt idx="1381">
                  <c:v>2737.9657886560963</c:v>
                </c:pt>
                <c:pt idx="1382">
                  <c:v>2737.9657886560963</c:v>
                </c:pt>
                <c:pt idx="1383">
                  <c:v>2747.4228981785654</c:v>
                </c:pt>
                <c:pt idx="1384">
                  <c:v>2759.2405674160427</c:v>
                </c:pt>
                <c:pt idx="1385">
                  <c:v>2767.6666711670714</c:v>
                </c:pt>
                <c:pt idx="1386">
                  <c:v>2773.1006973893936</c:v>
                </c:pt>
                <c:pt idx="1387">
                  <c:v>2779.9922219963892</c:v>
                </c:pt>
                <c:pt idx="1388">
                  <c:v>2791.5530281894198</c:v>
                </c:pt>
                <c:pt idx="1389">
                  <c:v>2808.7420545488094</c:v>
                </c:pt>
                <c:pt idx="1390">
                  <c:v>2829.0598160495319</c:v>
                </c:pt>
                <c:pt idx="1391">
                  <c:v>2847.6487314211126</c:v>
                </c:pt>
                <c:pt idx="1392">
                  <c:v>2861.5508647618526</c:v>
                </c:pt>
                <c:pt idx="1393">
                  <c:v>2870.5313704560376</c:v>
                </c:pt>
                <c:pt idx="1394">
                  <c:v>2875.5563227385892</c:v>
                </c:pt>
                <c:pt idx="1395">
                  <c:v>2875.5563227385892</c:v>
                </c:pt>
                <c:pt idx="1396">
                  <c:v>2875.5563227385892</c:v>
                </c:pt>
                <c:pt idx="1397">
                  <c:v>2874.8393500089242</c:v>
                </c:pt>
                <c:pt idx="1398">
                  <c:v>2872.7759354109817</c:v>
                </c:pt>
                <c:pt idx="1399">
                  <c:v>2869.4171567935209</c:v>
                </c:pt>
                <c:pt idx="1400">
                  <c:v>2864.8355658693017</c:v>
                </c:pt>
                <c:pt idx="1401">
                  <c:v>2859.6077915422538</c:v>
                </c:pt>
                <c:pt idx="1402">
                  <c:v>2853.0910642610042</c:v>
                </c:pt>
                <c:pt idx="1403">
                  <c:v>2842.9963305848732</c:v>
                </c:pt>
                <c:pt idx="1404">
                  <c:v>2827.1414824133967</c:v>
                </c:pt>
                <c:pt idx="1405">
                  <c:v>2809.7419441587836</c:v>
                </c:pt>
                <c:pt idx="1406">
                  <c:v>2797.4119887624879</c:v>
                </c:pt>
                <c:pt idx="1407">
                  <c:v>2792.7537421143402</c:v>
                </c:pt>
                <c:pt idx="1408">
                  <c:v>2792.7537421143402</c:v>
                </c:pt>
                <c:pt idx="1409">
                  <c:v>2794.7743880854346</c:v>
                </c:pt>
                <c:pt idx="1410">
                  <c:v>2796.1304991723523</c:v>
                </c:pt>
                <c:pt idx="1411">
                  <c:v>2796.1304991723523</c:v>
                </c:pt>
                <c:pt idx="1412">
                  <c:v>2796.1304991723523</c:v>
                </c:pt>
                <c:pt idx="1413">
                  <c:v>2796.1304991723523</c:v>
                </c:pt>
                <c:pt idx="1414">
                  <c:v>2799.3043048608301</c:v>
                </c:pt>
                <c:pt idx="1415">
                  <c:v>2806.5751587203217</c:v>
                </c:pt>
                <c:pt idx="1416">
                  <c:v>2818.1811530929267</c:v>
                </c:pt>
                <c:pt idx="1417">
                  <c:v>2832.4410871188506</c:v>
                </c:pt>
                <c:pt idx="1418">
                  <c:v>2845.9698548225538</c:v>
                </c:pt>
                <c:pt idx="1419">
                  <c:v>2854.7645930587455</c:v>
                </c:pt>
                <c:pt idx="1420">
                  <c:v>2854.7645930587455</c:v>
                </c:pt>
                <c:pt idx="1421">
                  <c:v>2849.9741248906157</c:v>
                </c:pt>
                <c:pt idx="1422">
                  <c:v>2841.2500639484833</c:v>
                </c:pt>
                <c:pt idx="1423">
                  <c:v>2835.9492148812542</c:v>
                </c:pt>
                <c:pt idx="1424">
                  <c:v>2835.9492148812542</c:v>
                </c:pt>
                <c:pt idx="1425">
                  <c:v>2841.0323114045304</c:v>
                </c:pt>
                <c:pt idx="1426">
                  <c:v>2851.617754302998</c:v>
                </c:pt>
                <c:pt idx="1427">
                  <c:v>2864.3852505207033</c:v>
                </c:pt>
                <c:pt idx="1428">
                  <c:v>2872.775853738116</c:v>
                </c:pt>
                <c:pt idx="1429">
                  <c:v>2875.2161339555314</c:v>
                </c:pt>
                <c:pt idx="1430">
                  <c:v>2872.4125383889</c:v>
                </c:pt>
                <c:pt idx="1431">
                  <c:v>2863.918546674603</c:v>
                </c:pt>
                <c:pt idx="1432">
                  <c:v>2849.7394453771503</c:v>
                </c:pt>
                <c:pt idx="1433">
                  <c:v>2834.7335623784638</c:v>
                </c:pt>
                <c:pt idx="1434">
                  <c:v>2822.0787641912202</c:v>
                </c:pt>
                <c:pt idx="1435">
                  <c:v>2815.8930345645481</c:v>
                </c:pt>
                <c:pt idx="1436">
                  <c:v>2815.830307954514</c:v>
                </c:pt>
                <c:pt idx="1437">
                  <c:v>2818.6014060686502</c:v>
                </c:pt>
                <c:pt idx="1438">
                  <c:v>2821.8925521751162</c:v>
                </c:pt>
                <c:pt idx="1439">
                  <c:v>2823.9128037327291</c:v>
                </c:pt>
                <c:pt idx="1440">
                  <c:v>2823.9128037327291</c:v>
                </c:pt>
                <c:pt idx="1441">
                  <c:v>2822.1604421796164</c:v>
                </c:pt>
                <c:pt idx="1442">
                  <c:v>2819.9613005026617</c:v>
                </c:pt>
                <c:pt idx="1443">
                  <c:v>2819.2619109526327</c:v>
                </c:pt>
                <c:pt idx="1444">
                  <c:v>2819.2619109526327</c:v>
                </c:pt>
                <c:pt idx="1445">
                  <c:v>2820.4677123748265</c:v>
                </c:pt>
                <c:pt idx="1446">
                  <c:v>2820.4677123748265</c:v>
                </c:pt>
                <c:pt idx="1447">
                  <c:v>2818.0955425126704</c:v>
                </c:pt>
                <c:pt idx="1448">
                  <c:v>2812.7502890809578</c:v>
                </c:pt>
                <c:pt idx="1449">
                  <c:v>2808.0348004824341</c:v>
                </c:pt>
                <c:pt idx="1450">
                  <c:v>2806.2287178660508</c:v>
                </c:pt>
                <c:pt idx="1451">
                  <c:v>2806.0012952475317</c:v>
                </c:pt>
                <c:pt idx="1452">
                  <c:v>2806.0012952475317</c:v>
                </c:pt>
                <c:pt idx="1453">
                  <c:v>2806.0012952475317</c:v>
                </c:pt>
                <c:pt idx="1454">
                  <c:v>2806.0012952475317</c:v>
                </c:pt>
                <c:pt idx="1455">
                  <c:v>2806.0012952475317</c:v>
                </c:pt>
                <c:pt idx="1456">
                  <c:v>2806.0012952475317</c:v>
                </c:pt>
                <c:pt idx="1457">
                  <c:v>2806.0012952475317</c:v>
                </c:pt>
                <c:pt idx="1458">
                  <c:v>2806.0012952475317</c:v>
                </c:pt>
                <c:pt idx="1459">
                  <c:v>2806.0012952475317</c:v>
                </c:pt>
                <c:pt idx="1460">
                  <c:v>2806.0012952475317</c:v>
                </c:pt>
                <c:pt idx="1461">
                  <c:v>2806.0012952475317</c:v>
                </c:pt>
                <c:pt idx="1462">
                  <c:v>2806.0012952475317</c:v>
                </c:pt>
                <c:pt idx="1463">
                  <c:v>2806.0012952475317</c:v>
                </c:pt>
                <c:pt idx="1464">
                  <c:v>2806.0012952475317</c:v>
                </c:pt>
                <c:pt idx="1465">
                  <c:v>2806.0012952475317</c:v>
                </c:pt>
                <c:pt idx="1466">
                  <c:v>2806.0012952475317</c:v>
                </c:pt>
                <c:pt idx="1467">
                  <c:v>2806.0012952475317</c:v>
                </c:pt>
                <c:pt idx="1468">
                  <c:v>2806.0012952475317</c:v>
                </c:pt>
                <c:pt idx="1469">
                  <c:v>2806.0012952475317</c:v>
                </c:pt>
                <c:pt idx="1470">
                  <c:v>2806.0012952475317</c:v>
                </c:pt>
                <c:pt idx="1471">
                  <c:v>2806.0012952475317</c:v>
                </c:pt>
                <c:pt idx="1472">
                  <c:v>2806.0012952475317</c:v>
                </c:pt>
                <c:pt idx="1473">
                  <c:v>2806.0012952475317</c:v>
                </c:pt>
                <c:pt idx="1474">
                  <c:v>2806.0012952475317</c:v>
                </c:pt>
                <c:pt idx="1475">
                  <c:v>2806.0012952475317</c:v>
                </c:pt>
                <c:pt idx="1476">
                  <c:v>2806.0012952475317</c:v>
                </c:pt>
                <c:pt idx="1477">
                  <c:v>2806.0012952475317</c:v>
                </c:pt>
                <c:pt idx="1478">
                  <c:v>2806.0012952475317</c:v>
                </c:pt>
                <c:pt idx="1479">
                  <c:v>2806.5660087425686</c:v>
                </c:pt>
                <c:pt idx="1480">
                  <c:v>2807.6304890861902</c:v>
                </c:pt>
                <c:pt idx="1481">
                  <c:v>2808.968224238708</c:v>
                </c:pt>
                <c:pt idx="1482">
                  <c:v>2810.4120987415854</c:v>
                </c:pt>
                <c:pt idx="1483">
                  <c:v>2811.9127132876756</c:v>
                </c:pt>
                <c:pt idx="1484">
                  <c:v>2813.5078310757417</c:v>
                </c:pt>
                <c:pt idx="1485">
                  <c:v>2815.3878256714061</c:v>
                </c:pt>
                <c:pt idx="1486">
                  <c:v>2817.9477586003704</c:v>
                </c:pt>
                <c:pt idx="1487">
                  <c:v>2821.5264142374945</c:v>
                </c:pt>
                <c:pt idx="1488">
                  <c:v>2826.517348877027</c:v>
                </c:pt>
                <c:pt idx="1489">
                  <c:v>2833.3276658138329</c:v>
                </c:pt>
                <c:pt idx="1490">
                  <c:v>2842.2144370364886</c:v>
                </c:pt>
                <c:pt idx="1491">
                  <c:v>2853.1849444988429</c:v>
                </c:pt>
                <c:pt idx="1492">
                  <c:v>2865.7679723015217</c:v>
                </c:pt>
                <c:pt idx="1493">
                  <c:v>2879.2212145750718</c:v>
                </c:pt>
                <c:pt idx="1494">
                  <c:v>2893.1567621843014</c:v>
                </c:pt>
                <c:pt idx="1495">
                  <c:v>2906.9112538102008</c:v>
                </c:pt>
                <c:pt idx="1496">
                  <c:v>2920.1535323744019</c:v>
                </c:pt>
                <c:pt idx="1497">
                  <c:v>2932.6192218030319</c:v>
                </c:pt>
                <c:pt idx="1498">
                  <c:v>2943.8074314960013</c:v>
                </c:pt>
                <c:pt idx="1499">
                  <c:v>2953.4747275738973</c:v>
                </c:pt>
                <c:pt idx="1500">
                  <c:v>2961.4211633363238</c:v>
                </c:pt>
                <c:pt idx="1501">
                  <c:v>2968.5084416615846</c:v>
                </c:pt>
                <c:pt idx="1502">
                  <c:v>2975.2229327200494</c:v>
                </c:pt>
                <c:pt idx="1503">
                  <c:v>2981.7790663811575</c:v>
                </c:pt>
                <c:pt idx="1504">
                  <c:v>2988.4528981531485</c:v>
                </c:pt>
                <c:pt idx="1505">
                  <c:v>2994.6931613198158</c:v>
                </c:pt>
                <c:pt idx="1506">
                  <c:v>3000.7438405569073</c:v>
                </c:pt>
                <c:pt idx="1507">
                  <c:v>3007.145941142684</c:v>
                </c:pt>
                <c:pt idx="1508">
                  <c:v>3014.1976448114083</c:v>
                </c:pt>
                <c:pt idx="1509">
                  <c:v>3022.2095028918447</c:v>
                </c:pt>
                <c:pt idx="1510">
                  <c:v>3032.0959755490467</c:v>
                </c:pt>
                <c:pt idx="1511">
                  <c:v>3044.5952013472242</c:v>
                </c:pt>
                <c:pt idx="1512">
                  <c:v>3059.9389859947814</c:v>
                </c:pt>
                <c:pt idx="1513">
                  <c:v>3078.1037257555799</c:v>
                </c:pt>
                <c:pt idx="1514">
                  <c:v>3098.082721720315</c:v>
                </c:pt>
                <c:pt idx="1515">
                  <c:v>3117.9687089482431</c:v>
                </c:pt>
                <c:pt idx="1516">
                  <c:v>3135.542386333841</c:v>
                </c:pt>
                <c:pt idx="1517">
                  <c:v>3150.4570255607287</c:v>
                </c:pt>
                <c:pt idx="1518">
                  <c:v>3163.2246462045523</c:v>
                </c:pt>
                <c:pt idx="1519">
                  <c:v>3174.3971714365207</c:v>
                </c:pt>
                <c:pt idx="1520">
                  <c:v>3184.2796780104654</c:v>
                </c:pt>
                <c:pt idx="1521">
                  <c:v>3192.7861108431043</c:v>
                </c:pt>
                <c:pt idx="1522">
                  <c:v>3199.5157255793602</c:v>
                </c:pt>
                <c:pt idx="1523">
                  <c:v>3199.5157255793602</c:v>
                </c:pt>
                <c:pt idx="1524">
                  <c:v>3199.5157255793602</c:v>
                </c:pt>
                <c:pt idx="1525">
                  <c:v>3195.1860640134037</c:v>
                </c:pt>
                <c:pt idx="1526">
                  <c:v>3186.9638377800711</c:v>
                </c:pt>
                <c:pt idx="1527">
                  <c:v>3176.4540835114244</c:v>
                </c:pt>
                <c:pt idx="1528">
                  <c:v>3166.1466937677774</c:v>
                </c:pt>
                <c:pt idx="1529">
                  <c:v>3157.9440385908229</c:v>
                </c:pt>
                <c:pt idx="1530">
                  <c:v>3152.6382579423403</c:v>
                </c:pt>
                <c:pt idx="1531">
                  <c:v>3150.6892098018602</c:v>
                </c:pt>
                <c:pt idx="1532">
                  <c:v>3150.6892098018602</c:v>
                </c:pt>
                <c:pt idx="1533">
                  <c:v>3155.2625508203787</c:v>
                </c:pt>
                <c:pt idx="1534">
                  <c:v>3163.4820758100909</c:v>
                </c:pt>
                <c:pt idx="1535">
                  <c:v>3176.1569343855795</c:v>
                </c:pt>
                <c:pt idx="1536">
                  <c:v>3193.6992359193232</c:v>
                </c:pt>
                <c:pt idx="1537">
                  <c:v>3215.3163946394884</c:v>
                </c:pt>
                <c:pt idx="1538">
                  <c:v>3240.7671194728214</c:v>
                </c:pt>
                <c:pt idx="1539">
                  <c:v>3269.4309378905168</c:v>
                </c:pt>
                <c:pt idx="1540">
                  <c:v>3300.8093358951614</c:v>
                </c:pt>
                <c:pt idx="1541">
                  <c:v>3334.3674018910456</c:v>
                </c:pt>
                <c:pt idx="1542">
                  <c:v>3368.1026084469363</c:v>
                </c:pt>
                <c:pt idx="1543">
                  <c:v>3399.6668889384014</c:v>
                </c:pt>
                <c:pt idx="1544">
                  <c:v>3425.9518720635292</c:v>
                </c:pt>
                <c:pt idx="1545">
                  <c:v>3446.2936028851605</c:v>
                </c:pt>
                <c:pt idx="1546">
                  <c:v>3462.5264442740486</c:v>
                </c:pt>
                <c:pt idx="1547">
                  <c:v>3476.248357279836</c:v>
                </c:pt>
                <c:pt idx="1548">
                  <c:v>3489.6307407560448</c:v>
                </c:pt>
                <c:pt idx="1549">
                  <c:v>3503.6047217431683</c:v>
                </c:pt>
                <c:pt idx="1550">
                  <c:v>3518.6324129509862</c:v>
                </c:pt>
                <c:pt idx="1551">
                  <c:v>3534.7860940285041</c:v>
                </c:pt>
                <c:pt idx="1552">
                  <c:v>3551.6187136760095</c:v>
                </c:pt>
                <c:pt idx="1553">
                  <c:v>3568.7046413155927</c:v>
                </c:pt>
                <c:pt idx="1554">
                  <c:v>3586.0145031750485</c:v>
                </c:pt>
                <c:pt idx="1555">
                  <c:v>3604.5318053078331</c:v>
                </c:pt>
                <c:pt idx="1556">
                  <c:v>3624.7890077372317</c:v>
                </c:pt>
                <c:pt idx="1557">
                  <c:v>3646.891132796391</c:v>
                </c:pt>
                <c:pt idx="1558">
                  <c:v>3671.4060482138461</c:v>
                </c:pt>
                <c:pt idx="1559">
                  <c:v>3698.5154245821591</c:v>
                </c:pt>
                <c:pt idx="1560">
                  <c:v>3726.81747445253</c:v>
                </c:pt>
                <c:pt idx="1561">
                  <c:v>3755.8265525533548</c:v>
                </c:pt>
                <c:pt idx="1562">
                  <c:v>3785.5549425191989</c:v>
                </c:pt>
                <c:pt idx="1563">
                  <c:v>3816.5445852858661</c:v>
                </c:pt>
                <c:pt idx="1564">
                  <c:v>3848.8719524147423</c:v>
                </c:pt>
                <c:pt idx="1565">
                  <c:v>3882.0220992600848</c:v>
                </c:pt>
                <c:pt idx="1566">
                  <c:v>3916.564527474638</c:v>
                </c:pt>
                <c:pt idx="1567">
                  <c:v>3951.455331639248</c:v>
                </c:pt>
                <c:pt idx="1568">
                  <c:v>3985.4484101980474</c:v>
                </c:pt>
                <c:pt idx="1569">
                  <c:v>4019.039532213686</c:v>
                </c:pt>
                <c:pt idx="1570">
                  <c:v>4052.1615051588237</c:v>
                </c:pt>
                <c:pt idx="1571">
                  <c:v>4084.7479534315703</c:v>
                </c:pt>
                <c:pt idx="1572">
                  <c:v>4116.7334318286612</c:v>
                </c:pt>
                <c:pt idx="1573">
                  <c:v>4146.8458860131504</c:v>
                </c:pt>
                <c:pt idx="1574">
                  <c:v>4174.302174381075</c:v>
                </c:pt>
                <c:pt idx="1575">
                  <c:v>4199.5900018716111</c:v>
                </c:pt>
                <c:pt idx="1576">
                  <c:v>4221.9903484086481</c:v>
                </c:pt>
                <c:pt idx="1577">
                  <c:v>4221.9903484086481</c:v>
                </c:pt>
                <c:pt idx="1578">
                  <c:v>4221.9903484086481</c:v>
                </c:pt>
                <c:pt idx="1579">
                  <c:v>4221.9903484086481</c:v>
                </c:pt>
                <c:pt idx="1580">
                  <c:v>4221.9903484086481</c:v>
                </c:pt>
                <c:pt idx="1581">
                  <c:v>4221.9903484086481</c:v>
                </c:pt>
                <c:pt idx="1582">
                  <c:v>4221.9903484086481</c:v>
                </c:pt>
                <c:pt idx="1583">
                  <c:v>4221.9903484086481</c:v>
                </c:pt>
                <c:pt idx="1584">
                  <c:v>4221.9903484086481</c:v>
                </c:pt>
                <c:pt idx="1585">
                  <c:v>4221.9903484086481</c:v>
                </c:pt>
                <c:pt idx="1586">
                  <c:v>4221.9903484086481</c:v>
                </c:pt>
                <c:pt idx="1587">
                  <c:v>4221.9903484086481</c:v>
                </c:pt>
                <c:pt idx="1588">
                  <c:v>4221.9903484086481</c:v>
                </c:pt>
                <c:pt idx="1589">
                  <c:v>4221.9903484086481</c:v>
                </c:pt>
                <c:pt idx="1590">
                  <c:v>4221.9903484086481</c:v>
                </c:pt>
                <c:pt idx="1591">
                  <c:v>4221.9903484086481</c:v>
                </c:pt>
                <c:pt idx="1592">
                  <c:v>4221.9903484086481</c:v>
                </c:pt>
                <c:pt idx="1593">
                  <c:v>4221.9903484086481</c:v>
                </c:pt>
                <c:pt idx="1594">
                  <c:v>4221.9903484086481</c:v>
                </c:pt>
                <c:pt idx="1595">
                  <c:v>4221.9903484086481</c:v>
                </c:pt>
                <c:pt idx="1596">
                  <c:v>4221.9903484086481</c:v>
                </c:pt>
                <c:pt idx="1597">
                  <c:v>4221.9903484086481</c:v>
                </c:pt>
                <c:pt idx="1598">
                  <c:v>4221.9903484086481</c:v>
                </c:pt>
                <c:pt idx="1599">
                  <c:v>4221.9903484086481</c:v>
                </c:pt>
                <c:pt idx="1600">
                  <c:v>4221.9903484086481</c:v>
                </c:pt>
                <c:pt idx="1601">
                  <c:v>4221.9903484086481</c:v>
                </c:pt>
                <c:pt idx="1602">
                  <c:v>4221.9903484086481</c:v>
                </c:pt>
                <c:pt idx="1603">
                  <c:v>4221.9903484086481</c:v>
                </c:pt>
                <c:pt idx="1604">
                  <c:v>4221.9903484086481</c:v>
                </c:pt>
                <c:pt idx="1605">
                  <c:v>4221.9903484086481</c:v>
                </c:pt>
                <c:pt idx="1606">
                  <c:v>4221.9903484086481</c:v>
                </c:pt>
                <c:pt idx="1607">
                  <c:v>4221.9903484086481</c:v>
                </c:pt>
                <c:pt idx="1608">
                  <c:v>4221.9903484086481</c:v>
                </c:pt>
                <c:pt idx="1609">
                  <c:v>4236.3798387010083</c:v>
                </c:pt>
                <c:pt idx="1610">
                  <c:v>4251.3588353532723</c:v>
                </c:pt>
                <c:pt idx="1611">
                  <c:v>4266.8973928782998</c:v>
                </c:pt>
                <c:pt idx="1612">
                  <c:v>4284.1208782375597</c:v>
                </c:pt>
                <c:pt idx="1613">
                  <c:v>4303.0740573248022</c:v>
                </c:pt>
                <c:pt idx="1614">
                  <c:v>4323.8439387358885</c:v>
                </c:pt>
                <c:pt idx="1615">
                  <c:v>4346.4891878092076</c:v>
                </c:pt>
                <c:pt idx="1616">
                  <c:v>4371.6573191192656</c:v>
                </c:pt>
                <c:pt idx="1617">
                  <c:v>4398.9282708134051</c:v>
                </c:pt>
                <c:pt idx="1618">
                  <c:v>4427.8328050917644</c:v>
                </c:pt>
                <c:pt idx="1619">
                  <c:v>4456.7683358238901</c:v>
                </c:pt>
                <c:pt idx="1620">
                  <c:v>4484.5085911555689</c:v>
                </c:pt>
                <c:pt idx="1621">
                  <c:v>4510.9837640270162</c:v>
                </c:pt>
                <c:pt idx="1622">
                  <c:v>4535.509960058831</c:v>
                </c:pt>
                <c:pt idx="1623">
                  <c:v>4556.8231871308617</c:v>
                </c:pt>
                <c:pt idx="1624">
                  <c:v>4574.1651863495827</c:v>
                </c:pt>
                <c:pt idx="1625">
                  <c:v>4574.1651863495827</c:v>
                </c:pt>
                <c:pt idx="1626">
                  <c:v>4574.1651863495827</c:v>
                </c:pt>
                <c:pt idx="1627">
                  <c:v>4574.1651863495827</c:v>
                </c:pt>
                <c:pt idx="1628">
                  <c:v>4571.8714073972424</c:v>
                </c:pt>
                <c:pt idx="1629">
                  <c:v>4566.4862842943621</c:v>
                </c:pt>
                <c:pt idx="1630">
                  <c:v>4560.8338704507569</c:v>
                </c:pt>
                <c:pt idx="1631">
                  <c:v>4558.1666433746868</c:v>
                </c:pt>
                <c:pt idx="1632">
                  <c:v>4558.1666433746868</c:v>
                </c:pt>
                <c:pt idx="1633">
                  <c:v>4558.1666433746868</c:v>
                </c:pt>
                <c:pt idx="1634">
                  <c:v>4558.1666433746868</c:v>
                </c:pt>
                <c:pt idx="1635">
                  <c:v>4558.1666433746868</c:v>
                </c:pt>
                <c:pt idx="1636">
                  <c:v>4558.1666433746868</c:v>
                </c:pt>
                <c:pt idx="1637">
                  <c:v>4558.1666433746868</c:v>
                </c:pt>
                <c:pt idx="1638">
                  <c:v>4558.1666433746868</c:v>
                </c:pt>
                <c:pt idx="1639">
                  <c:v>4558.1666433746868</c:v>
                </c:pt>
                <c:pt idx="1640">
                  <c:v>4558.1666433746868</c:v>
                </c:pt>
                <c:pt idx="1641">
                  <c:v>4558.1666433746868</c:v>
                </c:pt>
                <c:pt idx="1642">
                  <c:v>4558.1666433746868</c:v>
                </c:pt>
                <c:pt idx="1643">
                  <c:v>4573.9172938096617</c:v>
                </c:pt>
                <c:pt idx="1644">
                  <c:v>4592.9330916429954</c:v>
                </c:pt>
                <c:pt idx="1645">
                  <c:v>4614.8005650908963</c:v>
                </c:pt>
                <c:pt idx="1646">
                  <c:v>4639.1530669794156</c:v>
                </c:pt>
                <c:pt idx="1647">
                  <c:v>4665.5465547086333</c:v>
                </c:pt>
                <c:pt idx="1648">
                  <c:v>4694.1086537047941</c:v>
                </c:pt>
                <c:pt idx="1649">
                  <c:v>4723.8435225747617</c:v>
                </c:pt>
                <c:pt idx="1650">
                  <c:v>4754.2232424335871</c:v>
                </c:pt>
                <c:pt idx="1651">
                  <c:v>4784.1404825202353</c:v>
                </c:pt>
                <c:pt idx="1652">
                  <c:v>4812.9213533278344</c:v>
                </c:pt>
                <c:pt idx="1653">
                  <c:v>4841.0634567762663</c:v>
                </c:pt>
                <c:pt idx="1654">
                  <c:v>4867.931888095196</c:v>
                </c:pt>
                <c:pt idx="1655">
                  <c:v>4893.9954483824404</c:v>
                </c:pt>
                <c:pt idx="1656">
                  <c:v>4920.4077541416991</c:v>
                </c:pt>
                <c:pt idx="1657">
                  <c:v>4947.172291269273</c:v>
                </c:pt>
                <c:pt idx="1658">
                  <c:v>4974.2925693750331</c:v>
                </c:pt>
                <c:pt idx="1659">
                  <c:v>5001.7721217824401</c:v>
                </c:pt>
                <c:pt idx="1660">
                  <c:v>5029.6145055285288</c:v>
                </c:pt>
                <c:pt idx="1661">
                  <c:v>5057.2204618577471</c:v>
                </c:pt>
                <c:pt idx="1662">
                  <c:v>5085.1465144484082</c:v>
                </c:pt>
                <c:pt idx="1663">
                  <c:v>5113.441790901903</c:v>
                </c:pt>
                <c:pt idx="1664">
                  <c:v>5140.8356384014678</c:v>
                </c:pt>
                <c:pt idx="1665">
                  <c:v>5167.8885346092866</c:v>
                </c:pt>
                <c:pt idx="1666">
                  <c:v>5193.9769094324602</c:v>
                </c:pt>
                <c:pt idx="1667">
                  <c:v>5219.0023650285239</c:v>
                </c:pt>
                <c:pt idx="1668">
                  <c:v>5243.5815598400732</c:v>
                </c:pt>
                <c:pt idx="1669">
                  <c:v>5267.6677808303157</c:v>
                </c:pt>
                <c:pt idx="1670">
                  <c:v>5291.2585790978046</c:v>
                </c:pt>
                <c:pt idx="1671">
                  <c:v>5313.6808992471106</c:v>
                </c:pt>
                <c:pt idx="1672">
                  <c:v>5335.5175809989469</c:v>
                </c:pt>
                <c:pt idx="1673">
                  <c:v>5357.3963103499755</c:v>
                </c:pt>
                <c:pt idx="1674">
                  <c:v>5378.6880314450282</c:v>
                </c:pt>
                <c:pt idx="1675">
                  <c:v>5378.6880314450282</c:v>
                </c:pt>
                <c:pt idx="1676">
                  <c:v>5378.6880314450282</c:v>
                </c:pt>
                <c:pt idx="1677">
                  <c:v>5378.6880314450282</c:v>
                </c:pt>
                <c:pt idx="1678">
                  <c:v>5378.6880314450282</c:v>
                </c:pt>
                <c:pt idx="1679">
                  <c:v>5378.6880314450282</c:v>
                </c:pt>
                <c:pt idx="1680">
                  <c:v>5378.6880314450282</c:v>
                </c:pt>
                <c:pt idx="1681">
                  <c:v>5378.6880314450282</c:v>
                </c:pt>
                <c:pt idx="1682">
                  <c:v>5378.6880314450282</c:v>
                </c:pt>
                <c:pt idx="1683">
                  <c:v>5400.0660524182804</c:v>
                </c:pt>
                <c:pt idx="1684">
                  <c:v>5424.0215859643977</c:v>
                </c:pt>
                <c:pt idx="1685">
                  <c:v>5449.402774762415</c:v>
                </c:pt>
                <c:pt idx="1686">
                  <c:v>5474.9632314857972</c:v>
                </c:pt>
                <c:pt idx="1687">
                  <c:v>5500.7038943030548</c:v>
                </c:pt>
                <c:pt idx="1688">
                  <c:v>5525.3625176185142</c:v>
                </c:pt>
                <c:pt idx="1689">
                  <c:v>5548.8449156205716</c:v>
                </c:pt>
                <c:pt idx="1690">
                  <c:v>5571.7809350434891</c:v>
                </c:pt>
                <c:pt idx="1691">
                  <c:v>5594.1260742338673</c:v>
                </c:pt>
                <c:pt idx="1692">
                  <c:v>5616.513968818228</c:v>
                </c:pt>
                <c:pt idx="1693">
                  <c:v>5638.9446780805247</c:v>
                </c:pt>
                <c:pt idx="1694">
                  <c:v>5661.418261351022</c:v>
                </c:pt>
                <c:pt idx="1695">
                  <c:v>5683.9347780063054</c:v>
                </c:pt>
                <c:pt idx="1696">
                  <c:v>5706.4942874692697</c:v>
                </c:pt>
                <c:pt idx="1697">
                  <c:v>5729.096849209127</c:v>
                </c:pt>
                <c:pt idx="1698">
                  <c:v>5751.1049803031347</c:v>
                </c:pt>
                <c:pt idx="1699">
                  <c:v>5751.1049803031347</c:v>
                </c:pt>
                <c:pt idx="1700">
                  <c:v>5751.1049803031347</c:v>
                </c:pt>
                <c:pt idx="1701">
                  <c:v>5751.1049803031347</c:v>
                </c:pt>
                <c:pt idx="1702">
                  <c:v>5751.1049803031347</c:v>
                </c:pt>
                <c:pt idx="1703">
                  <c:v>5751.1049803031347</c:v>
                </c:pt>
                <c:pt idx="1704">
                  <c:v>5751.1049803031347</c:v>
                </c:pt>
                <c:pt idx="1705">
                  <c:v>5751.1049803031347</c:v>
                </c:pt>
                <c:pt idx="1706">
                  <c:v>5751.1049803031347</c:v>
                </c:pt>
                <c:pt idx="1707">
                  <c:v>5751.1049803031347</c:v>
                </c:pt>
                <c:pt idx="1708">
                  <c:v>5751.1049803031347</c:v>
                </c:pt>
                <c:pt idx="1709">
                  <c:v>5751.1049803031347</c:v>
                </c:pt>
                <c:pt idx="1710">
                  <c:v>5751.1049803031347</c:v>
                </c:pt>
                <c:pt idx="1711">
                  <c:v>5772.9837096541632</c:v>
                </c:pt>
                <c:pt idx="1712">
                  <c:v>5795.5336599158818</c:v>
                </c:pt>
                <c:pt idx="1713">
                  <c:v>5819.4292029057706</c:v>
                </c:pt>
                <c:pt idx="1714">
                  <c:v>5844.0878262212282</c:v>
                </c:pt>
                <c:pt idx="1715">
                  <c:v>5869.5130354538069</c:v>
                </c:pt>
                <c:pt idx="1716">
                  <c:v>5895.7541266605476</c:v>
                </c:pt>
                <c:pt idx="1717">
                  <c:v>5922.8160151750963</c:v>
                </c:pt>
                <c:pt idx="1718">
                  <c:v>5950.750935662365</c:v>
                </c:pt>
                <c:pt idx="1719">
                  <c:v>5979.5653393617431</c:v>
                </c:pt>
                <c:pt idx="1720">
                  <c:v>6008.6696721661592</c:v>
                </c:pt>
                <c:pt idx="1721">
                  <c:v>6036.7223540659797</c:v>
                </c:pt>
                <c:pt idx="1722">
                  <c:v>6063.018448041159</c:v>
                </c:pt>
                <c:pt idx="1723">
                  <c:v>6087.456501955563</c:v>
                </c:pt>
                <c:pt idx="1724">
                  <c:v>6087.456501955563</c:v>
                </c:pt>
                <c:pt idx="1725">
                  <c:v>6087.456501955563</c:v>
                </c:pt>
                <c:pt idx="1726">
                  <c:v>6087.456501955563</c:v>
                </c:pt>
                <c:pt idx="1727">
                  <c:v>6087.456501955563</c:v>
                </c:pt>
                <c:pt idx="1728">
                  <c:v>6087.456501955563</c:v>
                </c:pt>
                <c:pt idx="1729">
                  <c:v>6080.9883443693507</c:v>
                </c:pt>
                <c:pt idx="1730">
                  <c:v>6070.3753464625388</c:v>
                </c:pt>
                <c:pt idx="1731">
                  <c:v>6058.1938953843492</c:v>
                </c:pt>
                <c:pt idx="1732">
                  <c:v>6045.6982682623075</c:v>
                </c:pt>
                <c:pt idx="1733">
                  <c:v>6034.0908066769334</c:v>
                </c:pt>
                <c:pt idx="1734">
                  <c:v>6023.366332070339</c:v>
                </c:pt>
                <c:pt idx="1735">
                  <c:v>6012.9638981516919</c:v>
                </c:pt>
                <c:pt idx="1736">
                  <c:v>6001.8023861752736</c:v>
                </c:pt>
                <c:pt idx="1737">
                  <c:v>5990.455741081958</c:v>
                </c:pt>
                <c:pt idx="1738">
                  <c:v>5979.4780485235224</c:v>
                </c:pt>
                <c:pt idx="1739">
                  <c:v>5969.3803307837616</c:v>
                </c:pt>
                <c:pt idx="1740">
                  <c:v>5961.6479633249128</c:v>
                </c:pt>
                <c:pt idx="1741">
                  <c:v>5957.2033000786423</c:v>
                </c:pt>
                <c:pt idx="1742">
                  <c:v>5955.0254449786426</c:v>
                </c:pt>
                <c:pt idx="1743">
                  <c:v>5954.1171762297199</c:v>
                </c:pt>
                <c:pt idx="1744">
                  <c:v>5954.1171762297199</c:v>
                </c:pt>
                <c:pt idx="1745">
                  <c:v>5954.1171762297199</c:v>
                </c:pt>
                <c:pt idx="1746">
                  <c:v>5954.1171762297199</c:v>
                </c:pt>
                <c:pt idx="1747">
                  <c:v>5954.1171762297199</c:v>
                </c:pt>
                <c:pt idx="1748">
                  <c:v>5954.1171762297199</c:v>
                </c:pt>
                <c:pt idx="1749">
                  <c:v>5954.1171762297199</c:v>
                </c:pt>
                <c:pt idx="1750">
                  <c:v>5954.1171762297199</c:v>
                </c:pt>
                <c:pt idx="1751">
                  <c:v>5954.1171762297199</c:v>
                </c:pt>
                <c:pt idx="1752">
                  <c:v>5954.1171762297199</c:v>
                </c:pt>
                <c:pt idx="1753">
                  <c:v>5954.1171762297199</c:v>
                </c:pt>
                <c:pt idx="1754">
                  <c:v>5954.1171762297199</c:v>
                </c:pt>
                <c:pt idx="1755">
                  <c:v>5954.1171762297199</c:v>
                </c:pt>
                <c:pt idx="1756">
                  <c:v>5954.1171762297199</c:v>
                </c:pt>
                <c:pt idx="1757">
                  <c:v>5954.1171762297199</c:v>
                </c:pt>
                <c:pt idx="1758">
                  <c:v>5954.1171762297199</c:v>
                </c:pt>
                <c:pt idx="1759">
                  <c:v>5954.1171762297199</c:v>
                </c:pt>
                <c:pt idx="1760">
                  <c:v>5954.1171762297199</c:v>
                </c:pt>
                <c:pt idx="1761">
                  <c:v>5954.1171762297199</c:v>
                </c:pt>
                <c:pt idx="1762">
                  <c:v>5954.1171762297199</c:v>
                </c:pt>
                <c:pt idx="1763">
                  <c:v>5954.1171762297199</c:v>
                </c:pt>
                <c:pt idx="1764">
                  <c:v>5954.1171762297199</c:v>
                </c:pt>
                <c:pt idx="1765">
                  <c:v>5954.1171762297199</c:v>
                </c:pt>
                <c:pt idx="1766">
                  <c:v>5952.4569224334227</c:v>
                </c:pt>
                <c:pt idx="1767">
                  <c:v>5947.559761847695</c:v>
                </c:pt>
                <c:pt idx="1768">
                  <c:v>5938.7717400178335</c:v>
                </c:pt>
                <c:pt idx="1769">
                  <c:v>5925.9460835592927</c:v>
                </c:pt>
                <c:pt idx="1770">
                  <c:v>5910.1423884149353</c:v>
                </c:pt>
                <c:pt idx="1771">
                  <c:v>5893.4265418315854</c:v>
                </c:pt>
                <c:pt idx="1772">
                  <c:v>5877.265042828998</c:v>
                </c:pt>
                <c:pt idx="1773">
                  <c:v>5862.3108241466762</c:v>
                </c:pt>
                <c:pt idx="1774">
                  <c:v>5849.3827300167286</c:v>
                </c:pt>
                <c:pt idx="1775">
                  <c:v>5838.5961706799244</c:v>
                </c:pt>
                <c:pt idx="1776">
                  <c:v>5828.9629438570064</c:v>
                </c:pt>
                <c:pt idx="1777">
                  <c:v>5819.3910878368679</c:v>
                </c:pt>
                <c:pt idx="1778">
                  <c:v>5808.9479657648553</c:v>
                </c:pt>
                <c:pt idx="1779">
                  <c:v>5797.1569907537441</c:v>
                </c:pt>
                <c:pt idx="1780">
                  <c:v>5784.587791634387</c:v>
                </c:pt>
                <c:pt idx="1781">
                  <c:v>5772.570715156814</c:v>
                </c:pt>
                <c:pt idx="1782">
                  <c:v>5762.2545531465275</c:v>
                </c:pt>
                <c:pt idx="1783">
                  <c:v>5754.1049562852095</c:v>
                </c:pt>
                <c:pt idx="1784">
                  <c:v>5748.0896912638136</c:v>
                </c:pt>
                <c:pt idx="1785">
                  <c:v>5743.4621478271474</c:v>
                </c:pt>
                <c:pt idx="1786">
                  <c:v>5739.5306214641041</c:v>
                </c:pt>
                <c:pt idx="1787">
                  <c:v>5735.9859424661618</c:v>
                </c:pt>
                <c:pt idx="1788">
                  <c:v>5732.5902614830884</c:v>
                </c:pt>
                <c:pt idx="1789">
                  <c:v>5729.07628968475</c:v>
                </c:pt>
                <c:pt idx="1790">
                  <c:v>5725.3124699472774</c:v>
                </c:pt>
                <c:pt idx="1791">
                  <c:v>5721.4045523848899</c:v>
                </c:pt>
                <c:pt idx="1792">
                  <c:v>5717.7461821421512</c:v>
                </c:pt>
                <c:pt idx="1793">
                  <c:v>5715.0240849337879</c:v>
                </c:pt>
                <c:pt idx="1794">
                  <c:v>5712.9826623481895</c:v>
                </c:pt>
                <c:pt idx="1795">
                  <c:v>5712.9826623481895</c:v>
                </c:pt>
                <c:pt idx="1796">
                  <c:v>5712.9826623481895</c:v>
                </c:pt>
                <c:pt idx="1797">
                  <c:v>5712.9826623481895</c:v>
                </c:pt>
                <c:pt idx="1798">
                  <c:v>5712.9826623481895</c:v>
                </c:pt>
                <c:pt idx="1799">
                  <c:v>5712.9826623481895</c:v>
                </c:pt>
                <c:pt idx="1800">
                  <c:v>5712.9826623481895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959-4F98-A416-C86C4BD54D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678271"/>
        <c:axId val="1469678751"/>
      </c:scatterChart>
      <c:valAx>
        <c:axId val="1469678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678751"/>
        <c:crosses val="autoZero"/>
        <c:crossBetween val="midCat"/>
      </c:valAx>
      <c:valAx>
        <c:axId val="1469678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6782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843684749594331"/>
          <c:y val="0.21826476258903554"/>
          <c:w val="0.2859595363079615"/>
          <c:h val="0.177086614173228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</a:t>
            </a:r>
            <a:r>
              <a:rPr lang="en-GB" baseline="0"/>
              <a:t> Resistance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56855870319744"/>
          <c:y val="0.12213163366444293"/>
          <c:w val="0.8328865308661717"/>
          <c:h val="0.71815507488207697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3'!$L$4:$L$1804</c:f>
              <c:numCache>
                <c:formatCode>0.00</c:formatCode>
                <c:ptCount val="1801"/>
                <c:pt idx="0">
                  <c:v>138.66434999999998</c:v>
                </c:pt>
                <c:pt idx="1">
                  <c:v>138.66434999999998</c:v>
                </c:pt>
                <c:pt idx="2">
                  <c:v>138.66434999999998</c:v>
                </c:pt>
                <c:pt idx="3">
                  <c:v>138.66434999999998</c:v>
                </c:pt>
                <c:pt idx="4">
                  <c:v>138.66434999999998</c:v>
                </c:pt>
                <c:pt idx="5">
                  <c:v>138.66434999999998</c:v>
                </c:pt>
                <c:pt idx="6">
                  <c:v>138.66434999999998</c:v>
                </c:pt>
                <c:pt idx="7">
                  <c:v>138.66434999999998</c:v>
                </c:pt>
                <c:pt idx="8">
                  <c:v>138.66434999999998</c:v>
                </c:pt>
                <c:pt idx="9">
                  <c:v>138.66434999999998</c:v>
                </c:pt>
                <c:pt idx="10">
                  <c:v>138.66434999999998</c:v>
                </c:pt>
                <c:pt idx="11">
                  <c:v>138.66434999999998</c:v>
                </c:pt>
                <c:pt idx="12">
                  <c:v>138.66434999999998</c:v>
                </c:pt>
                <c:pt idx="13">
                  <c:v>138.66434999999998</c:v>
                </c:pt>
                <c:pt idx="14">
                  <c:v>138.66434999999998</c:v>
                </c:pt>
                <c:pt idx="15">
                  <c:v>138.66434999999998</c:v>
                </c:pt>
                <c:pt idx="16">
                  <c:v>138.66434999999998</c:v>
                </c:pt>
                <c:pt idx="17">
                  <c:v>138.66434999999998</c:v>
                </c:pt>
                <c:pt idx="18">
                  <c:v>138.66434999999998</c:v>
                </c:pt>
                <c:pt idx="19">
                  <c:v>138.66434999999998</c:v>
                </c:pt>
                <c:pt idx="20">
                  <c:v>138.66434999999998</c:v>
                </c:pt>
                <c:pt idx="21">
                  <c:v>138.66434999999998</c:v>
                </c:pt>
                <c:pt idx="22">
                  <c:v>138.66434999999998</c:v>
                </c:pt>
                <c:pt idx="23">
                  <c:v>138.66434999999998</c:v>
                </c:pt>
                <c:pt idx="24">
                  <c:v>138.66434999999998</c:v>
                </c:pt>
                <c:pt idx="25">
                  <c:v>138.66434999999998</c:v>
                </c:pt>
                <c:pt idx="26">
                  <c:v>138.66434999999998</c:v>
                </c:pt>
                <c:pt idx="27">
                  <c:v>138.66434999999998</c:v>
                </c:pt>
                <c:pt idx="28">
                  <c:v>138.66434999999998</c:v>
                </c:pt>
                <c:pt idx="29">
                  <c:v>138.66434999999998</c:v>
                </c:pt>
                <c:pt idx="30">
                  <c:v>138.66434999999998</c:v>
                </c:pt>
                <c:pt idx="31">
                  <c:v>138.66434999999998</c:v>
                </c:pt>
                <c:pt idx="32">
                  <c:v>138.66434999999998</c:v>
                </c:pt>
                <c:pt idx="33">
                  <c:v>138.66434999999998</c:v>
                </c:pt>
                <c:pt idx="34">
                  <c:v>138.66434999999998</c:v>
                </c:pt>
                <c:pt idx="35">
                  <c:v>138.66434999999998</c:v>
                </c:pt>
                <c:pt idx="36">
                  <c:v>138.66434999999998</c:v>
                </c:pt>
                <c:pt idx="37">
                  <c:v>138.66434999999998</c:v>
                </c:pt>
                <c:pt idx="38">
                  <c:v>138.66434999999998</c:v>
                </c:pt>
                <c:pt idx="39">
                  <c:v>138.66434999999998</c:v>
                </c:pt>
                <c:pt idx="40">
                  <c:v>138.66434999999998</c:v>
                </c:pt>
                <c:pt idx="41">
                  <c:v>138.66434999999998</c:v>
                </c:pt>
                <c:pt idx="42">
                  <c:v>138.66434999999998</c:v>
                </c:pt>
                <c:pt idx="43">
                  <c:v>138.66434999999998</c:v>
                </c:pt>
                <c:pt idx="44">
                  <c:v>138.66434999999998</c:v>
                </c:pt>
                <c:pt idx="45">
                  <c:v>138.66434999999998</c:v>
                </c:pt>
                <c:pt idx="46">
                  <c:v>138.66434999999998</c:v>
                </c:pt>
                <c:pt idx="47">
                  <c:v>138.66434999999998</c:v>
                </c:pt>
                <c:pt idx="48">
                  <c:v>138.66434999999998</c:v>
                </c:pt>
                <c:pt idx="49">
                  <c:v>138.66434999999998</c:v>
                </c:pt>
                <c:pt idx="50">
                  <c:v>138.66434999999998</c:v>
                </c:pt>
                <c:pt idx="51">
                  <c:v>138.66434999999998</c:v>
                </c:pt>
                <c:pt idx="52">
                  <c:v>138.66434999999998</c:v>
                </c:pt>
                <c:pt idx="53">
                  <c:v>138.66434999999998</c:v>
                </c:pt>
                <c:pt idx="54">
                  <c:v>138.66434999999998</c:v>
                </c:pt>
                <c:pt idx="55">
                  <c:v>138.66434999999998</c:v>
                </c:pt>
                <c:pt idx="56">
                  <c:v>138.66434999999998</c:v>
                </c:pt>
                <c:pt idx="57">
                  <c:v>138.66434999999998</c:v>
                </c:pt>
                <c:pt idx="58">
                  <c:v>138.66434999999998</c:v>
                </c:pt>
                <c:pt idx="59">
                  <c:v>138.66434999999998</c:v>
                </c:pt>
                <c:pt idx="60">
                  <c:v>138.66434999999998</c:v>
                </c:pt>
                <c:pt idx="61">
                  <c:v>138.66434999999998</c:v>
                </c:pt>
                <c:pt idx="62">
                  <c:v>138.66434999999998</c:v>
                </c:pt>
                <c:pt idx="63">
                  <c:v>138.66434999999998</c:v>
                </c:pt>
                <c:pt idx="64">
                  <c:v>138.66434999999998</c:v>
                </c:pt>
                <c:pt idx="65">
                  <c:v>138.66434999999998</c:v>
                </c:pt>
                <c:pt idx="66">
                  <c:v>138.66434999999998</c:v>
                </c:pt>
                <c:pt idx="67">
                  <c:v>138.66434999999998</c:v>
                </c:pt>
                <c:pt idx="68">
                  <c:v>138.66434999999998</c:v>
                </c:pt>
                <c:pt idx="69">
                  <c:v>138.66434999999998</c:v>
                </c:pt>
                <c:pt idx="70">
                  <c:v>138.66434999999998</c:v>
                </c:pt>
                <c:pt idx="71">
                  <c:v>138.66434999999998</c:v>
                </c:pt>
                <c:pt idx="72">
                  <c:v>138.66434999999998</c:v>
                </c:pt>
                <c:pt idx="73">
                  <c:v>138.66434999999998</c:v>
                </c:pt>
                <c:pt idx="74">
                  <c:v>138.66434999999998</c:v>
                </c:pt>
                <c:pt idx="75">
                  <c:v>138.66434999999998</c:v>
                </c:pt>
                <c:pt idx="76">
                  <c:v>138.66434999999998</c:v>
                </c:pt>
                <c:pt idx="77">
                  <c:v>138.66434999999998</c:v>
                </c:pt>
                <c:pt idx="78">
                  <c:v>138.66434999999998</c:v>
                </c:pt>
                <c:pt idx="79">
                  <c:v>138.66434999999998</c:v>
                </c:pt>
                <c:pt idx="80">
                  <c:v>138.66434999999998</c:v>
                </c:pt>
                <c:pt idx="81">
                  <c:v>138.66434999999998</c:v>
                </c:pt>
                <c:pt idx="82">
                  <c:v>138.66434999999998</c:v>
                </c:pt>
                <c:pt idx="83">
                  <c:v>138.66434999999998</c:v>
                </c:pt>
                <c:pt idx="84">
                  <c:v>138.66434999999998</c:v>
                </c:pt>
                <c:pt idx="85">
                  <c:v>138.66434999999998</c:v>
                </c:pt>
                <c:pt idx="86">
                  <c:v>138.66434999999998</c:v>
                </c:pt>
                <c:pt idx="87">
                  <c:v>138.66434999999998</c:v>
                </c:pt>
                <c:pt idx="88">
                  <c:v>138.66434999999998</c:v>
                </c:pt>
                <c:pt idx="89">
                  <c:v>138.66434999999998</c:v>
                </c:pt>
                <c:pt idx="90">
                  <c:v>138.66434999999998</c:v>
                </c:pt>
                <c:pt idx="91">
                  <c:v>138.66434999999998</c:v>
                </c:pt>
                <c:pt idx="92">
                  <c:v>138.66434999999998</c:v>
                </c:pt>
                <c:pt idx="93">
                  <c:v>138.66434999999998</c:v>
                </c:pt>
                <c:pt idx="94">
                  <c:v>138.66434999999998</c:v>
                </c:pt>
                <c:pt idx="95">
                  <c:v>138.66434999999998</c:v>
                </c:pt>
                <c:pt idx="96">
                  <c:v>138.66434999999998</c:v>
                </c:pt>
                <c:pt idx="97">
                  <c:v>138.66434999999998</c:v>
                </c:pt>
                <c:pt idx="98">
                  <c:v>138.66434999999998</c:v>
                </c:pt>
                <c:pt idx="99">
                  <c:v>138.66434999999998</c:v>
                </c:pt>
                <c:pt idx="100">
                  <c:v>138.66434999999998</c:v>
                </c:pt>
                <c:pt idx="101">
                  <c:v>138.66434999999998</c:v>
                </c:pt>
                <c:pt idx="102">
                  <c:v>138.66434999999998</c:v>
                </c:pt>
                <c:pt idx="103">
                  <c:v>138.66434999999998</c:v>
                </c:pt>
                <c:pt idx="104">
                  <c:v>138.66434999999998</c:v>
                </c:pt>
                <c:pt idx="105">
                  <c:v>138.66434999999998</c:v>
                </c:pt>
                <c:pt idx="106">
                  <c:v>138.66434999999998</c:v>
                </c:pt>
                <c:pt idx="107">
                  <c:v>138.66434999999998</c:v>
                </c:pt>
                <c:pt idx="108">
                  <c:v>138.66434999999998</c:v>
                </c:pt>
                <c:pt idx="109">
                  <c:v>138.66434999999998</c:v>
                </c:pt>
                <c:pt idx="110">
                  <c:v>138.66434999999998</c:v>
                </c:pt>
                <c:pt idx="111">
                  <c:v>138.66434999999998</c:v>
                </c:pt>
                <c:pt idx="112">
                  <c:v>138.66434999999998</c:v>
                </c:pt>
                <c:pt idx="113">
                  <c:v>138.66434999999998</c:v>
                </c:pt>
                <c:pt idx="114">
                  <c:v>138.66434999999998</c:v>
                </c:pt>
                <c:pt idx="115">
                  <c:v>138.66434999999998</c:v>
                </c:pt>
                <c:pt idx="116">
                  <c:v>138.66434999999998</c:v>
                </c:pt>
                <c:pt idx="117">
                  <c:v>138.66434999999998</c:v>
                </c:pt>
                <c:pt idx="118">
                  <c:v>138.66434999999998</c:v>
                </c:pt>
                <c:pt idx="119">
                  <c:v>138.66434999999998</c:v>
                </c:pt>
                <c:pt idx="120">
                  <c:v>138.66434999999998</c:v>
                </c:pt>
                <c:pt idx="121">
                  <c:v>138.66434999999998</c:v>
                </c:pt>
                <c:pt idx="122">
                  <c:v>138.66434999999998</c:v>
                </c:pt>
                <c:pt idx="123">
                  <c:v>138.66434999999998</c:v>
                </c:pt>
                <c:pt idx="124">
                  <c:v>138.66434999999998</c:v>
                </c:pt>
                <c:pt idx="125">
                  <c:v>138.66434999999998</c:v>
                </c:pt>
                <c:pt idx="126">
                  <c:v>138.66434999999998</c:v>
                </c:pt>
                <c:pt idx="127">
                  <c:v>138.66434999999998</c:v>
                </c:pt>
                <c:pt idx="128">
                  <c:v>138.66434999999998</c:v>
                </c:pt>
                <c:pt idx="129">
                  <c:v>138.66434999999998</c:v>
                </c:pt>
                <c:pt idx="130">
                  <c:v>138.66434999999998</c:v>
                </c:pt>
                <c:pt idx="131">
                  <c:v>138.66434999999998</c:v>
                </c:pt>
                <c:pt idx="132">
                  <c:v>138.66434999999998</c:v>
                </c:pt>
                <c:pt idx="133">
                  <c:v>138.66434999999998</c:v>
                </c:pt>
                <c:pt idx="134">
                  <c:v>138.66434999999998</c:v>
                </c:pt>
                <c:pt idx="135">
                  <c:v>138.66434999999998</c:v>
                </c:pt>
                <c:pt idx="136">
                  <c:v>138.66434999999998</c:v>
                </c:pt>
                <c:pt idx="137">
                  <c:v>138.66434999999998</c:v>
                </c:pt>
                <c:pt idx="138">
                  <c:v>138.66434999999998</c:v>
                </c:pt>
                <c:pt idx="139">
                  <c:v>138.66434999999998</c:v>
                </c:pt>
                <c:pt idx="140">
                  <c:v>138.66434999999998</c:v>
                </c:pt>
                <c:pt idx="141">
                  <c:v>138.66434999999998</c:v>
                </c:pt>
                <c:pt idx="142">
                  <c:v>138.66434999999998</c:v>
                </c:pt>
                <c:pt idx="143">
                  <c:v>138.66434999999998</c:v>
                </c:pt>
                <c:pt idx="144">
                  <c:v>138.66434999999998</c:v>
                </c:pt>
                <c:pt idx="145">
                  <c:v>138.66434999999998</c:v>
                </c:pt>
                <c:pt idx="146">
                  <c:v>138.66434999999998</c:v>
                </c:pt>
                <c:pt idx="147">
                  <c:v>138.66434999999998</c:v>
                </c:pt>
                <c:pt idx="148">
                  <c:v>138.66434999999998</c:v>
                </c:pt>
                <c:pt idx="149">
                  <c:v>138.66434999999998</c:v>
                </c:pt>
                <c:pt idx="150">
                  <c:v>138.66434999999998</c:v>
                </c:pt>
                <c:pt idx="151">
                  <c:v>138.66434999999998</c:v>
                </c:pt>
                <c:pt idx="152">
                  <c:v>138.66434999999998</c:v>
                </c:pt>
                <c:pt idx="153">
                  <c:v>138.66434999999998</c:v>
                </c:pt>
                <c:pt idx="154">
                  <c:v>138.66434999999998</c:v>
                </c:pt>
                <c:pt idx="155">
                  <c:v>138.66434999999998</c:v>
                </c:pt>
                <c:pt idx="156">
                  <c:v>138.66434999999998</c:v>
                </c:pt>
                <c:pt idx="157">
                  <c:v>138.66434999999998</c:v>
                </c:pt>
                <c:pt idx="158">
                  <c:v>138.66434999999998</c:v>
                </c:pt>
                <c:pt idx="159">
                  <c:v>138.66434999999998</c:v>
                </c:pt>
                <c:pt idx="160">
                  <c:v>138.66434999999998</c:v>
                </c:pt>
                <c:pt idx="161">
                  <c:v>138.66434999999998</c:v>
                </c:pt>
                <c:pt idx="162">
                  <c:v>138.66434999999998</c:v>
                </c:pt>
                <c:pt idx="163">
                  <c:v>138.66434999999998</c:v>
                </c:pt>
                <c:pt idx="164">
                  <c:v>138.66434999999998</c:v>
                </c:pt>
                <c:pt idx="165">
                  <c:v>138.66434999999998</c:v>
                </c:pt>
                <c:pt idx="166">
                  <c:v>138.66434999999998</c:v>
                </c:pt>
                <c:pt idx="167">
                  <c:v>138.66434999999998</c:v>
                </c:pt>
                <c:pt idx="168">
                  <c:v>138.66434999999998</c:v>
                </c:pt>
                <c:pt idx="169">
                  <c:v>138.66434999999998</c:v>
                </c:pt>
                <c:pt idx="170">
                  <c:v>138.66434999999998</c:v>
                </c:pt>
                <c:pt idx="171">
                  <c:v>138.66434999999998</c:v>
                </c:pt>
                <c:pt idx="172">
                  <c:v>138.66434999999998</c:v>
                </c:pt>
                <c:pt idx="173">
                  <c:v>138.66434999999998</c:v>
                </c:pt>
                <c:pt idx="174">
                  <c:v>138.66434999999998</c:v>
                </c:pt>
                <c:pt idx="175">
                  <c:v>138.66434999999998</c:v>
                </c:pt>
                <c:pt idx="176">
                  <c:v>138.66434999999998</c:v>
                </c:pt>
                <c:pt idx="177">
                  <c:v>138.66434999999998</c:v>
                </c:pt>
                <c:pt idx="178">
                  <c:v>138.66434999999998</c:v>
                </c:pt>
                <c:pt idx="179">
                  <c:v>138.66434999999998</c:v>
                </c:pt>
                <c:pt idx="180">
                  <c:v>138.66434999999998</c:v>
                </c:pt>
                <c:pt idx="181">
                  <c:v>138.66434999999998</c:v>
                </c:pt>
                <c:pt idx="182">
                  <c:v>138.66434999999998</c:v>
                </c:pt>
                <c:pt idx="183">
                  <c:v>138.66434999999998</c:v>
                </c:pt>
                <c:pt idx="184">
                  <c:v>138.66434999999998</c:v>
                </c:pt>
                <c:pt idx="185">
                  <c:v>138.66434999999998</c:v>
                </c:pt>
                <c:pt idx="186">
                  <c:v>138.66434999999998</c:v>
                </c:pt>
                <c:pt idx="187">
                  <c:v>138.66434999999998</c:v>
                </c:pt>
                <c:pt idx="188">
                  <c:v>138.66434999999998</c:v>
                </c:pt>
                <c:pt idx="189">
                  <c:v>138.66434999999998</c:v>
                </c:pt>
                <c:pt idx="190">
                  <c:v>138.66434999999998</c:v>
                </c:pt>
                <c:pt idx="191">
                  <c:v>138.66434999999998</c:v>
                </c:pt>
                <c:pt idx="192">
                  <c:v>138.66434999999998</c:v>
                </c:pt>
                <c:pt idx="193">
                  <c:v>138.66434999999998</c:v>
                </c:pt>
                <c:pt idx="194">
                  <c:v>138.66434999999998</c:v>
                </c:pt>
                <c:pt idx="195">
                  <c:v>138.66434999999998</c:v>
                </c:pt>
                <c:pt idx="196">
                  <c:v>138.66434999999998</c:v>
                </c:pt>
                <c:pt idx="197">
                  <c:v>138.66434999999998</c:v>
                </c:pt>
                <c:pt idx="198">
                  <c:v>138.66434999999998</c:v>
                </c:pt>
                <c:pt idx="199">
                  <c:v>138.66434999999998</c:v>
                </c:pt>
                <c:pt idx="200">
                  <c:v>138.66434999999998</c:v>
                </c:pt>
                <c:pt idx="201">
                  <c:v>138.66434999999998</c:v>
                </c:pt>
                <c:pt idx="202">
                  <c:v>138.66434999999998</c:v>
                </c:pt>
                <c:pt idx="203">
                  <c:v>138.66434999999998</c:v>
                </c:pt>
                <c:pt idx="204">
                  <c:v>138.66434999999998</c:v>
                </c:pt>
                <c:pt idx="205">
                  <c:v>138.66434999999998</c:v>
                </c:pt>
                <c:pt idx="206">
                  <c:v>138.66434999999998</c:v>
                </c:pt>
                <c:pt idx="207">
                  <c:v>138.66434999999998</c:v>
                </c:pt>
                <c:pt idx="208">
                  <c:v>138.66434999999998</c:v>
                </c:pt>
                <c:pt idx="209">
                  <c:v>138.66434999999998</c:v>
                </c:pt>
                <c:pt idx="210">
                  <c:v>138.66434999999998</c:v>
                </c:pt>
                <c:pt idx="211">
                  <c:v>138.66434999999998</c:v>
                </c:pt>
                <c:pt idx="212">
                  <c:v>138.66434999999998</c:v>
                </c:pt>
                <c:pt idx="213">
                  <c:v>138.66434999999998</c:v>
                </c:pt>
                <c:pt idx="214">
                  <c:v>138.66434999999998</c:v>
                </c:pt>
                <c:pt idx="215">
                  <c:v>138.66434999999998</c:v>
                </c:pt>
                <c:pt idx="216">
                  <c:v>138.66434999999998</c:v>
                </c:pt>
                <c:pt idx="217">
                  <c:v>138.66434999999998</c:v>
                </c:pt>
                <c:pt idx="218">
                  <c:v>138.66434999999998</c:v>
                </c:pt>
                <c:pt idx="219">
                  <c:v>138.66434999999998</c:v>
                </c:pt>
                <c:pt idx="220">
                  <c:v>138.66434999999998</c:v>
                </c:pt>
                <c:pt idx="221">
                  <c:v>138.66434999999998</c:v>
                </c:pt>
                <c:pt idx="222">
                  <c:v>138.66434999999998</c:v>
                </c:pt>
                <c:pt idx="223">
                  <c:v>138.66434999999998</c:v>
                </c:pt>
                <c:pt idx="224">
                  <c:v>138.66434999999998</c:v>
                </c:pt>
                <c:pt idx="225">
                  <c:v>138.66434999999998</c:v>
                </c:pt>
                <c:pt idx="226">
                  <c:v>138.66434999999998</c:v>
                </c:pt>
                <c:pt idx="227">
                  <c:v>138.66434999999998</c:v>
                </c:pt>
                <c:pt idx="228">
                  <c:v>138.66434999999998</c:v>
                </c:pt>
                <c:pt idx="229">
                  <c:v>138.66434999999998</c:v>
                </c:pt>
                <c:pt idx="230">
                  <c:v>138.66434999999998</c:v>
                </c:pt>
                <c:pt idx="231">
                  <c:v>138.66434999999998</c:v>
                </c:pt>
                <c:pt idx="232">
                  <c:v>138.66434999999998</c:v>
                </c:pt>
                <c:pt idx="233">
                  <c:v>138.66434999999998</c:v>
                </c:pt>
                <c:pt idx="234">
                  <c:v>138.66434999999998</c:v>
                </c:pt>
                <c:pt idx="235">
                  <c:v>138.66434999999998</c:v>
                </c:pt>
                <c:pt idx="236">
                  <c:v>138.66434999999998</c:v>
                </c:pt>
                <c:pt idx="237">
                  <c:v>138.66434999999998</c:v>
                </c:pt>
                <c:pt idx="238">
                  <c:v>138.66434999999998</c:v>
                </c:pt>
                <c:pt idx="239">
                  <c:v>138.66434999999998</c:v>
                </c:pt>
                <c:pt idx="240">
                  <c:v>138.66434999999998</c:v>
                </c:pt>
                <c:pt idx="241">
                  <c:v>138.66434999999998</c:v>
                </c:pt>
                <c:pt idx="242">
                  <c:v>138.66434999999998</c:v>
                </c:pt>
                <c:pt idx="243">
                  <c:v>138.66434999999998</c:v>
                </c:pt>
                <c:pt idx="244">
                  <c:v>138.66434999999998</c:v>
                </c:pt>
                <c:pt idx="245">
                  <c:v>138.66434999999998</c:v>
                </c:pt>
                <c:pt idx="246">
                  <c:v>138.66434999999998</c:v>
                </c:pt>
                <c:pt idx="247">
                  <c:v>138.66434999999998</c:v>
                </c:pt>
                <c:pt idx="248">
                  <c:v>138.66434999999998</c:v>
                </c:pt>
                <c:pt idx="249">
                  <c:v>138.66434999999998</c:v>
                </c:pt>
                <c:pt idx="250">
                  <c:v>138.66434999999998</c:v>
                </c:pt>
                <c:pt idx="251">
                  <c:v>138.66434999999998</c:v>
                </c:pt>
                <c:pt idx="252">
                  <c:v>138.66434999999998</c:v>
                </c:pt>
                <c:pt idx="253">
                  <c:v>138.66434999999998</c:v>
                </c:pt>
                <c:pt idx="254">
                  <c:v>138.66434999999998</c:v>
                </c:pt>
                <c:pt idx="255">
                  <c:v>138.66434999999998</c:v>
                </c:pt>
                <c:pt idx="256">
                  <c:v>138.66434999999998</c:v>
                </c:pt>
                <c:pt idx="257">
                  <c:v>138.66434999999998</c:v>
                </c:pt>
                <c:pt idx="258">
                  <c:v>138.66434999999998</c:v>
                </c:pt>
                <c:pt idx="259">
                  <c:v>138.66434999999998</c:v>
                </c:pt>
                <c:pt idx="260">
                  <c:v>138.66434999999998</c:v>
                </c:pt>
                <c:pt idx="261">
                  <c:v>138.66434999999998</c:v>
                </c:pt>
                <c:pt idx="262">
                  <c:v>138.66434999999998</c:v>
                </c:pt>
                <c:pt idx="263">
                  <c:v>138.66434999999998</c:v>
                </c:pt>
                <c:pt idx="264">
                  <c:v>138.66434999999998</c:v>
                </c:pt>
                <c:pt idx="265">
                  <c:v>138.66434999999998</c:v>
                </c:pt>
                <c:pt idx="266">
                  <c:v>138.66434999999998</c:v>
                </c:pt>
                <c:pt idx="267">
                  <c:v>138.66434999999998</c:v>
                </c:pt>
                <c:pt idx="268">
                  <c:v>138.66434999999998</c:v>
                </c:pt>
                <c:pt idx="269">
                  <c:v>138.66434999999998</c:v>
                </c:pt>
                <c:pt idx="270">
                  <c:v>138.66434999999998</c:v>
                </c:pt>
                <c:pt idx="271">
                  <c:v>138.66434999999998</c:v>
                </c:pt>
                <c:pt idx="272">
                  <c:v>138.66434999999998</c:v>
                </c:pt>
                <c:pt idx="273">
                  <c:v>138.66434999999998</c:v>
                </c:pt>
                <c:pt idx="274">
                  <c:v>138.66434999999998</c:v>
                </c:pt>
                <c:pt idx="275">
                  <c:v>138.66434999999998</c:v>
                </c:pt>
                <c:pt idx="276">
                  <c:v>138.66434999999998</c:v>
                </c:pt>
                <c:pt idx="277">
                  <c:v>138.66434999999998</c:v>
                </c:pt>
                <c:pt idx="278">
                  <c:v>138.66434999999998</c:v>
                </c:pt>
                <c:pt idx="279">
                  <c:v>138.66434999999998</c:v>
                </c:pt>
                <c:pt idx="280">
                  <c:v>138.66434999999998</c:v>
                </c:pt>
                <c:pt idx="281">
                  <c:v>138.66434999999998</c:v>
                </c:pt>
                <c:pt idx="282">
                  <c:v>138.66434999999998</c:v>
                </c:pt>
                <c:pt idx="283">
                  <c:v>138.66434999999998</c:v>
                </c:pt>
                <c:pt idx="284">
                  <c:v>138.66434999999998</c:v>
                </c:pt>
                <c:pt idx="285">
                  <c:v>138.66434999999998</c:v>
                </c:pt>
                <c:pt idx="286">
                  <c:v>138.66434999999998</c:v>
                </c:pt>
                <c:pt idx="287">
                  <c:v>138.66434999999998</c:v>
                </c:pt>
                <c:pt idx="288">
                  <c:v>138.66434999999998</c:v>
                </c:pt>
                <c:pt idx="289">
                  <c:v>138.66434999999998</c:v>
                </c:pt>
                <c:pt idx="290">
                  <c:v>138.66434999999998</c:v>
                </c:pt>
                <c:pt idx="291">
                  <c:v>138.66434999999998</c:v>
                </c:pt>
                <c:pt idx="292">
                  <c:v>138.66434999999998</c:v>
                </c:pt>
                <c:pt idx="293">
                  <c:v>138.66434999999998</c:v>
                </c:pt>
                <c:pt idx="294">
                  <c:v>138.66434999999998</c:v>
                </c:pt>
                <c:pt idx="295">
                  <c:v>138.66434999999998</c:v>
                </c:pt>
                <c:pt idx="296">
                  <c:v>138.66434999999998</c:v>
                </c:pt>
                <c:pt idx="297">
                  <c:v>138.66434999999998</c:v>
                </c:pt>
                <c:pt idx="298">
                  <c:v>138.66434999999998</c:v>
                </c:pt>
                <c:pt idx="299">
                  <c:v>138.66434999999998</c:v>
                </c:pt>
                <c:pt idx="300">
                  <c:v>138.66434999999998</c:v>
                </c:pt>
                <c:pt idx="301">
                  <c:v>138.66434999999998</c:v>
                </c:pt>
                <c:pt idx="302">
                  <c:v>138.66434999999998</c:v>
                </c:pt>
                <c:pt idx="303">
                  <c:v>138.66434999999998</c:v>
                </c:pt>
                <c:pt idx="304">
                  <c:v>138.66434999999998</c:v>
                </c:pt>
                <c:pt idx="305">
                  <c:v>138.66434999999998</c:v>
                </c:pt>
                <c:pt idx="306">
                  <c:v>138.66434999999998</c:v>
                </c:pt>
                <c:pt idx="307">
                  <c:v>138.66434999999998</c:v>
                </c:pt>
                <c:pt idx="308">
                  <c:v>138.66434999999998</c:v>
                </c:pt>
                <c:pt idx="309">
                  <c:v>138.66434999999998</c:v>
                </c:pt>
                <c:pt idx="310">
                  <c:v>138.66434999999998</c:v>
                </c:pt>
                <c:pt idx="311">
                  <c:v>138.66434999999998</c:v>
                </c:pt>
                <c:pt idx="312">
                  <c:v>138.66434999999998</c:v>
                </c:pt>
                <c:pt idx="313">
                  <c:v>138.66434999999998</c:v>
                </c:pt>
                <c:pt idx="314">
                  <c:v>138.66434999999998</c:v>
                </c:pt>
                <c:pt idx="315">
                  <c:v>138.66434999999998</c:v>
                </c:pt>
                <c:pt idx="316">
                  <c:v>138.66434999999998</c:v>
                </c:pt>
                <c:pt idx="317">
                  <c:v>138.66434999999998</c:v>
                </c:pt>
                <c:pt idx="318">
                  <c:v>138.66434999999998</c:v>
                </c:pt>
                <c:pt idx="319">
                  <c:v>138.66434999999998</c:v>
                </c:pt>
                <c:pt idx="320">
                  <c:v>138.66434999999998</c:v>
                </c:pt>
                <c:pt idx="321">
                  <c:v>138.66434999999998</c:v>
                </c:pt>
                <c:pt idx="322">
                  <c:v>138.66434999999998</c:v>
                </c:pt>
                <c:pt idx="323">
                  <c:v>138.66434999999998</c:v>
                </c:pt>
                <c:pt idx="324">
                  <c:v>138.66434999999998</c:v>
                </c:pt>
                <c:pt idx="325">
                  <c:v>138.66434999999998</c:v>
                </c:pt>
                <c:pt idx="326">
                  <c:v>138.66434999999998</c:v>
                </c:pt>
                <c:pt idx="327">
                  <c:v>138.66434999999998</c:v>
                </c:pt>
                <c:pt idx="328">
                  <c:v>138.66434999999998</c:v>
                </c:pt>
                <c:pt idx="329">
                  <c:v>138.66434999999998</c:v>
                </c:pt>
                <c:pt idx="330">
                  <c:v>138.66434999999998</c:v>
                </c:pt>
                <c:pt idx="331">
                  <c:v>138.66434999999998</c:v>
                </c:pt>
                <c:pt idx="332">
                  <c:v>138.66434999999998</c:v>
                </c:pt>
                <c:pt idx="333">
                  <c:v>138.66434999999998</c:v>
                </c:pt>
                <c:pt idx="334">
                  <c:v>138.66434999999998</c:v>
                </c:pt>
                <c:pt idx="335">
                  <c:v>138.66434999999998</c:v>
                </c:pt>
                <c:pt idx="336">
                  <c:v>138.66434999999998</c:v>
                </c:pt>
                <c:pt idx="337">
                  <c:v>138.66434999999998</c:v>
                </c:pt>
                <c:pt idx="338">
                  <c:v>138.66434999999998</c:v>
                </c:pt>
                <c:pt idx="339">
                  <c:v>138.66434999999998</c:v>
                </c:pt>
                <c:pt idx="340">
                  <c:v>138.66434999999998</c:v>
                </c:pt>
                <c:pt idx="341">
                  <c:v>138.66434999999998</c:v>
                </c:pt>
                <c:pt idx="342">
                  <c:v>138.66434999999998</c:v>
                </c:pt>
                <c:pt idx="343">
                  <c:v>138.66434999999998</c:v>
                </c:pt>
                <c:pt idx="344">
                  <c:v>138.66434999999998</c:v>
                </c:pt>
                <c:pt idx="345">
                  <c:v>138.66434999999998</c:v>
                </c:pt>
                <c:pt idx="346">
                  <c:v>138.66434999999998</c:v>
                </c:pt>
                <c:pt idx="347">
                  <c:v>138.66434999999998</c:v>
                </c:pt>
                <c:pt idx="348">
                  <c:v>138.66434999999998</c:v>
                </c:pt>
                <c:pt idx="349">
                  <c:v>138.66434999999998</c:v>
                </c:pt>
                <c:pt idx="350">
                  <c:v>138.66434999999998</c:v>
                </c:pt>
                <c:pt idx="351">
                  <c:v>138.66434999999998</c:v>
                </c:pt>
                <c:pt idx="352">
                  <c:v>138.66434999999998</c:v>
                </c:pt>
                <c:pt idx="353">
                  <c:v>138.66434999999998</c:v>
                </c:pt>
                <c:pt idx="354">
                  <c:v>138.66434999999998</c:v>
                </c:pt>
                <c:pt idx="355">
                  <c:v>138.66434999999998</c:v>
                </c:pt>
                <c:pt idx="356">
                  <c:v>138.66434999999998</c:v>
                </c:pt>
                <c:pt idx="357">
                  <c:v>138.66434999999998</c:v>
                </c:pt>
                <c:pt idx="358">
                  <c:v>138.66434999999998</c:v>
                </c:pt>
                <c:pt idx="359">
                  <c:v>138.66434999999998</c:v>
                </c:pt>
                <c:pt idx="360">
                  <c:v>138.66434999999998</c:v>
                </c:pt>
                <c:pt idx="361">
                  <c:v>138.66434999999998</c:v>
                </c:pt>
                <c:pt idx="362">
                  <c:v>138.66434999999998</c:v>
                </c:pt>
                <c:pt idx="363">
                  <c:v>138.66434999999998</c:v>
                </c:pt>
                <c:pt idx="364">
                  <c:v>138.66434999999998</c:v>
                </c:pt>
                <c:pt idx="365">
                  <c:v>138.66434999999998</c:v>
                </c:pt>
                <c:pt idx="366">
                  <c:v>138.66434999999998</c:v>
                </c:pt>
                <c:pt idx="367">
                  <c:v>138.66434999999998</c:v>
                </c:pt>
                <c:pt idx="368">
                  <c:v>138.66434999999998</c:v>
                </c:pt>
                <c:pt idx="369">
                  <c:v>138.66434999999998</c:v>
                </c:pt>
                <c:pt idx="370">
                  <c:v>138.66434999999998</c:v>
                </c:pt>
                <c:pt idx="371">
                  <c:v>138.66434999999998</c:v>
                </c:pt>
                <c:pt idx="372">
                  <c:v>138.66434999999998</c:v>
                </c:pt>
                <c:pt idx="373">
                  <c:v>138.66434999999998</c:v>
                </c:pt>
                <c:pt idx="374">
                  <c:v>138.66434999999998</c:v>
                </c:pt>
                <c:pt idx="375">
                  <c:v>138.66434999999998</c:v>
                </c:pt>
                <c:pt idx="376">
                  <c:v>138.66434999999998</c:v>
                </c:pt>
                <c:pt idx="377">
                  <c:v>138.66434999999998</c:v>
                </c:pt>
                <c:pt idx="378">
                  <c:v>138.66434999999998</c:v>
                </c:pt>
                <c:pt idx="379">
                  <c:v>138.66434999999998</c:v>
                </c:pt>
                <c:pt idx="380">
                  <c:v>138.66434999999998</c:v>
                </c:pt>
                <c:pt idx="381">
                  <c:v>138.66434999999998</c:v>
                </c:pt>
                <c:pt idx="382">
                  <c:v>138.66434999999998</c:v>
                </c:pt>
                <c:pt idx="383">
                  <c:v>138.66434999999998</c:v>
                </c:pt>
                <c:pt idx="384">
                  <c:v>138.66434999999998</c:v>
                </c:pt>
                <c:pt idx="385">
                  <c:v>138.66434999999998</c:v>
                </c:pt>
                <c:pt idx="386">
                  <c:v>138.66434999999998</c:v>
                </c:pt>
                <c:pt idx="387">
                  <c:v>138.66434999999998</c:v>
                </c:pt>
                <c:pt idx="388">
                  <c:v>138.66434999999998</c:v>
                </c:pt>
                <c:pt idx="389">
                  <c:v>138.66434999999998</c:v>
                </c:pt>
                <c:pt idx="390">
                  <c:v>138.66434999999998</c:v>
                </c:pt>
                <c:pt idx="391">
                  <c:v>138.66434999999998</c:v>
                </c:pt>
                <c:pt idx="392">
                  <c:v>138.66434999999998</c:v>
                </c:pt>
                <c:pt idx="393">
                  <c:v>138.66434999999998</c:v>
                </c:pt>
                <c:pt idx="394">
                  <c:v>138.66434999999998</c:v>
                </c:pt>
                <c:pt idx="395">
                  <c:v>138.66434999999998</c:v>
                </c:pt>
                <c:pt idx="396">
                  <c:v>138.66434999999998</c:v>
                </c:pt>
                <c:pt idx="397">
                  <c:v>138.66434999999998</c:v>
                </c:pt>
                <c:pt idx="398">
                  <c:v>138.66434999999998</c:v>
                </c:pt>
                <c:pt idx="399">
                  <c:v>138.66434999999998</c:v>
                </c:pt>
                <c:pt idx="400">
                  <c:v>138.66434999999998</c:v>
                </c:pt>
                <c:pt idx="401">
                  <c:v>138.66434999999998</c:v>
                </c:pt>
                <c:pt idx="402">
                  <c:v>138.66434999999998</c:v>
                </c:pt>
                <c:pt idx="403">
                  <c:v>138.66434999999998</c:v>
                </c:pt>
                <c:pt idx="404">
                  <c:v>138.66434999999998</c:v>
                </c:pt>
                <c:pt idx="405">
                  <c:v>138.66434999999998</c:v>
                </c:pt>
                <c:pt idx="406">
                  <c:v>138.66434999999998</c:v>
                </c:pt>
                <c:pt idx="407">
                  <c:v>138.66434999999998</c:v>
                </c:pt>
                <c:pt idx="408">
                  <c:v>138.66434999999998</c:v>
                </c:pt>
                <c:pt idx="409">
                  <c:v>138.66434999999998</c:v>
                </c:pt>
                <c:pt idx="410">
                  <c:v>138.66434999999998</c:v>
                </c:pt>
                <c:pt idx="411">
                  <c:v>138.66434999999998</c:v>
                </c:pt>
                <c:pt idx="412">
                  <c:v>138.66434999999998</c:v>
                </c:pt>
                <c:pt idx="413">
                  <c:v>138.66434999999998</c:v>
                </c:pt>
                <c:pt idx="414">
                  <c:v>138.66434999999998</c:v>
                </c:pt>
                <c:pt idx="415">
                  <c:v>138.66434999999998</c:v>
                </c:pt>
                <c:pt idx="416">
                  <c:v>138.66434999999998</c:v>
                </c:pt>
                <c:pt idx="417">
                  <c:v>138.66434999999998</c:v>
                </c:pt>
                <c:pt idx="418">
                  <c:v>138.66434999999998</c:v>
                </c:pt>
                <c:pt idx="419">
                  <c:v>138.66434999999998</c:v>
                </c:pt>
                <c:pt idx="420">
                  <c:v>138.66434999999998</c:v>
                </c:pt>
                <c:pt idx="421">
                  <c:v>138.66434999999998</c:v>
                </c:pt>
                <c:pt idx="422">
                  <c:v>138.66434999999998</c:v>
                </c:pt>
                <c:pt idx="423">
                  <c:v>138.66434999999998</c:v>
                </c:pt>
                <c:pt idx="424">
                  <c:v>138.66434999999998</c:v>
                </c:pt>
                <c:pt idx="425">
                  <c:v>138.66434999999998</c:v>
                </c:pt>
                <c:pt idx="426">
                  <c:v>138.66434999999998</c:v>
                </c:pt>
                <c:pt idx="427">
                  <c:v>138.66434999999998</c:v>
                </c:pt>
                <c:pt idx="428">
                  <c:v>138.66434999999998</c:v>
                </c:pt>
                <c:pt idx="429">
                  <c:v>138.66434999999998</c:v>
                </c:pt>
                <c:pt idx="430">
                  <c:v>138.66434999999998</c:v>
                </c:pt>
                <c:pt idx="431">
                  <c:v>138.66434999999998</c:v>
                </c:pt>
                <c:pt idx="432">
                  <c:v>138.66434999999998</c:v>
                </c:pt>
                <c:pt idx="433">
                  <c:v>138.66434999999998</c:v>
                </c:pt>
                <c:pt idx="434">
                  <c:v>138.66434999999998</c:v>
                </c:pt>
                <c:pt idx="435">
                  <c:v>138.66434999999998</c:v>
                </c:pt>
                <c:pt idx="436">
                  <c:v>138.66434999999998</c:v>
                </c:pt>
                <c:pt idx="437">
                  <c:v>138.66434999999998</c:v>
                </c:pt>
                <c:pt idx="438">
                  <c:v>138.66434999999998</c:v>
                </c:pt>
                <c:pt idx="439">
                  <c:v>138.66434999999998</c:v>
                </c:pt>
                <c:pt idx="440">
                  <c:v>138.66434999999998</c:v>
                </c:pt>
                <c:pt idx="441">
                  <c:v>138.66434999999998</c:v>
                </c:pt>
                <c:pt idx="442">
                  <c:v>138.66434999999998</c:v>
                </c:pt>
                <c:pt idx="443">
                  <c:v>138.66434999999998</c:v>
                </c:pt>
                <c:pt idx="444">
                  <c:v>138.66434999999998</c:v>
                </c:pt>
                <c:pt idx="445">
                  <c:v>138.66434999999998</c:v>
                </c:pt>
                <c:pt idx="446">
                  <c:v>138.66434999999998</c:v>
                </c:pt>
                <c:pt idx="447">
                  <c:v>138.66434999999998</c:v>
                </c:pt>
                <c:pt idx="448">
                  <c:v>138.66434999999998</c:v>
                </c:pt>
                <c:pt idx="449">
                  <c:v>138.66434999999998</c:v>
                </c:pt>
                <c:pt idx="450">
                  <c:v>138.66434999999998</c:v>
                </c:pt>
                <c:pt idx="451">
                  <c:v>138.66434999999998</c:v>
                </c:pt>
                <c:pt idx="452">
                  <c:v>138.66434999999998</c:v>
                </c:pt>
                <c:pt idx="453">
                  <c:v>138.66434999999998</c:v>
                </c:pt>
                <c:pt idx="454">
                  <c:v>138.66434999999998</c:v>
                </c:pt>
                <c:pt idx="455">
                  <c:v>138.66434999999998</c:v>
                </c:pt>
                <c:pt idx="456">
                  <c:v>138.66434999999998</c:v>
                </c:pt>
                <c:pt idx="457">
                  <c:v>138.66434999999998</c:v>
                </c:pt>
                <c:pt idx="458">
                  <c:v>138.66434999999998</c:v>
                </c:pt>
                <c:pt idx="459">
                  <c:v>138.66434999999998</c:v>
                </c:pt>
                <c:pt idx="460">
                  <c:v>138.66434999999998</c:v>
                </c:pt>
                <c:pt idx="461">
                  <c:v>138.66434999999998</c:v>
                </c:pt>
                <c:pt idx="462">
                  <c:v>138.66434999999998</c:v>
                </c:pt>
                <c:pt idx="463">
                  <c:v>138.66434999999998</c:v>
                </c:pt>
                <c:pt idx="464">
                  <c:v>138.66434999999998</c:v>
                </c:pt>
                <c:pt idx="465">
                  <c:v>138.66434999999998</c:v>
                </c:pt>
                <c:pt idx="466">
                  <c:v>138.66434999999998</c:v>
                </c:pt>
                <c:pt idx="467">
                  <c:v>138.66434999999998</c:v>
                </c:pt>
                <c:pt idx="468">
                  <c:v>138.66434999999998</c:v>
                </c:pt>
                <c:pt idx="469">
                  <c:v>138.66434999999998</c:v>
                </c:pt>
                <c:pt idx="470">
                  <c:v>138.66434999999998</c:v>
                </c:pt>
                <c:pt idx="471">
                  <c:v>138.66434999999998</c:v>
                </c:pt>
                <c:pt idx="472">
                  <c:v>138.66434999999998</c:v>
                </c:pt>
                <c:pt idx="473">
                  <c:v>138.66434999999998</c:v>
                </c:pt>
                <c:pt idx="474">
                  <c:v>138.66434999999998</c:v>
                </c:pt>
                <c:pt idx="475">
                  <c:v>138.66434999999998</c:v>
                </c:pt>
                <c:pt idx="476">
                  <c:v>138.66434999999998</c:v>
                </c:pt>
                <c:pt idx="477">
                  <c:v>138.66434999999998</c:v>
                </c:pt>
                <c:pt idx="478">
                  <c:v>138.66434999999998</c:v>
                </c:pt>
                <c:pt idx="479">
                  <c:v>138.66434999999998</c:v>
                </c:pt>
                <c:pt idx="480">
                  <c:v>138.66434999999998</c:v>
                </c:pt>
                <c:pt idx="481">
                  <c:v>138.66434999999998</c:v>
                </c:pt>
                <c:pt idx="482">
                  <c:v>138.66434999999998</c:v>
                </c:pt>
                <c:pt idx="483">
                  <c:v>138.66434999999998</c:v>
                </c:pt>
                <c:pt idx="484">
                  <c:v>138.66434999999998</c:v>
                </c:pt>
                <c:pt idx="485">
                  <c:v>138.66434999999998</c:v>
                </c:pt>
                <c:pt idx="486">
                  <c:v>138.66434999999998</c:v>
                </c:pt>
                <c:pt idx="487">
                  <c:v>138.66434999999998</c:v>
                </c:pt>
                <c:pt idx="488">
                  <c:v>138.66434999999998</c:v>
                </c:pt>
                <c:pt idx="489">
                  <c:v>138.66434999999998</c:v>
                </c:pt>
                <c:pt idx="490">
                  <c:v>138.66434999999998</c:v>
                </c:pt>
                <c:pt idx="491">
                  <c:v>138.66434999999998</c:v>
                </c:pt>
                <c:pt idx="492">
                  <c:v>138.66434999999998</c:v>
                </c:pt>
                <c:pt idx="493">
                  <c:v>138.66434999999998</c:v>
                </c:pt>
                <c:pt idx="494">
                  <c:v>138.66434999999998</c:v>
                </c:pt>
                <c:pt idx="495">
                  <c:v>138.66434999999998</c:v>
                </c:pt>
                <c:pt idx="496">
                  <c:v>138.66434999999998</c:v>
                </c:pt>
                <c:pt idx="497">
                  <c:v>138.66434999999998</c:v>
                </c:pt>
                <c:pt idx="498">
                  <c:v>138.66434999999998</c:v>
                </c:pt>
                <c:pt idx="499">
                  <c:v>138.66434999999998</c:v>
                </c:pt>
                <c:pt idx="500">
                  <c:v>138.66434999999998</c:v>
                </c:pt>
                <c:pt idx="501">
                  <c:v>138.66434999999998</c:v>
                </c:pt>
                <c:pt idx="502">
                  <c:v>138.66434999999998</c:v>
                </c:pt>
                <c:pt idx="503">
                  <c:v>138.66434999999998</c:v>
                </c:pt>
                <c:pt idx="504">
                  <c:v>138.66434999999998</c:v>
                </c:pt>
                <c:pt idx="505">
                  <c:v>138.66434999999998</c:v>
                </c:pt>
                <c:pt idx="506">
                  <c:v>138.66434999999998</c:v>
                </c:pt>
                <c:pt idx="507">
                  <c:v>138.66434999999998</c:v>
                </c:pt>
                <c:pt idx="508">
                  <c:v>138.66434999999998</c:v>
                </c:pt>
                <c:pt idx="509">
                  <c:v>138.66434999999998</c:v>
                </c:pt>
                <c:pt idx="510">
                  <c:v>138.66434999999998</c:v>
                </c:pt>
                <c:pt idx="511">
                  <c:v>138.66434999999998</c:v>
                </c:pt>
                <c:pt idx="512">
                  <c:v>138.66434999999998</c:v>
                </c:pt>
                <c:pt idx="513">
                  <c:v>138.66434999999998</c:v>
                </c:pt>
                <c:pt idx="514">
                  <c:v>138.66434999999998</c:v>
                </c:pt>
                <c:pt idx="515">
                  <c:v>138.66434999999998</c:v>
                </c:pt>
                <c:pt idx="516">
                  <c:v>138.66434999999998</c:v>
                </c:pt>
                <c:pt idx="517">
                  <c:v>138.66434999999998</c:v>
                </c:pt>
                <c:pt idx="518">
                  <c:v>138.66434999999998</c:v>
                </c:pt>
                <c:pt idx="519">
                  <c:v>138.66434999999998</c:v>
                </c:pt>
                <c:pt idx="520">
                  <c:v>138.66434999999998</c:v>
                </c:pt>
                <c:pt idx="521">
                  <c:v>138.66434999999998</c:v>
                </c:pt>
                <c:pt idx="522">
                  <c:v>138.66434999999998</c:v>
                </c:pt>
                <c:pt idx="523">
                  <c:v>138.66434999999998</c:v>
                </c:pt>
                <c:pt idx="524">
                  <c:v>138.66434999999998</c:v>
                </c:pt>
                <c:pt idx="525">
                  <c:v>138.66434999999998</c:v>
                </c:pt>
                <c:pt idx="526">
                  <c:v>138.66434999999998</c:v>
                </c:pt>
                <c:pt idx="527">
                  <c:v>138.66434999999998</c:v>
                </c:pt>
                <c:pt idx="528">
                  <c:v>138.66434999999998</c:v>
                </c:pt>
                <c:pt idx="529">
                  <c:v>138.66434999999998</c:v>
                </c:pt>
                <c:pt idx="530">
                  <c:v>138.66434999999998</c:v>
                </c:pt>
                <c:pt idx="531">
                  <c:v>138.66434999999998</c:v>
                </c:pt>
                <c:pt idx="532">
                  <c:v>138.66434999999998</c:v>
                </c:pt>
                <c:pt idx="533">
                  <c:v>138.66434999999998</c:v>
                </c:pt>
                <c:pt idx="534">
                  <c:v>138.66434999999998</c:v>
                </c:pt>
                <c:pt idx="535">
                  <c:v>138.66434999999998</c:v>
                </c:pt>
                <c:pt idx="536">
                  <c:v>138.66434999999998</c:v>
                </c:pt>
                <c:pt idx="537">
                  <c:v>138.66434999999998</c:v>
                </c:pt>
                <c:pt idx="538">
                  <c:v>138.66434999999998</c:v>
                </c:pt>
                <c:pt idx="539">
                  <c:v>138.66434999999998</c:v>
                </c:pt>
                <c:pt idx="540">
                  <c:v>138.66434999999998</c:v>
                </c:pt>
                <c:pt idx="541">
                  <c:v>138.66434999999998</c:v>
                </c:pt>
                <c:pt idx="542">
                  <c:v>138.66434999999998</c:v>
                </c:pt>
                <c:pt idx="543">
                  <c:v>138.66434999999998</c:v>
                </c:pt>
                <c:pt idx="544">
                  <c:v>138.66434999999998</c:v>
                </c:pt>
                <c:pt idx="545">
                  <c:v>138.66434999999998</c:v>
                </c:pt>
                <c:pt idx="546">
                  <c:v>138.66434999999998</c:v>
                </c:pt>
                <c:pt idx="547">
                  <c:v>138.66434999999998</c:v>
                </c:pt>
                <c:pt idx="548">
                  <c:v>138.66434999999998</c:v>
                </c:pt>
                <c:pt idx="549">
                  <c:v>138.66434999999998</c:v>
                </c:pt>
                <c:pt idx="550">
                  <c:v>138.66434999999998</c:v>
                </c:pt>
                <c:pt idx="551">
                  <c:v>138.66434999999998</c:v>
                </c:pt>
                <c:pt idx="552">
                  <c:v>138.66434999999998</c:v>
                </c:pt>
                <c:pt idx="553">
                  <c:v>138.66434999999998</c:v>
                </c:pt>
                <c:pt idx="554">
                  <c:v>138.66434999999998</c:v>
                </c:pt>
                <c:pt idx="555">
                  <c:v>138.66434999999998</c:v>
                </c:pt>
                <c:pt idx="556">
                  <c:v>138.66434999999998</c:v>
                </c:pt>
                <c:pt idx="557">
                  <c:v>138.66434999999998</c:v>
                </c:pt>
                <c:pt idx="558">
                  <c:v>138.66434999999998</c:v>
                </c:pt>
                <c:pt idx="559">
                  <c:v>138.66434999999998</c:v>
                </c:pt>
                <c:pt idx="560">
                  <c:v>138.66434999999998</c:v>
                </c:pt>
                <c:pt idx="561">
                  <c:v>138.66434999999998</c:v>
                </c:pt>
                <c:pt idx="562">
                  <c:v>138.66434999999998</c:v>
                </c:pt>
                <c:pt idx="563">
                  <c:v>138.66434999999998</c:v>
                </c:pt>
                <c:pt idx="564">
                  <c:v>138.66434999999998</c:v>
                </c:pt>
                <c:pt idx="565">
                  <c:v>138.66434999999998</c:v>
                </c:pt>
                <c:pt idx="566">
                  <c:v>138.66434999999998</c:v>
                </c:pt>
                <c:pt idx="567">
                  <c:v>138.66434999999998</c:v>
                </c:pt>
                <c:pt idx="568">
                  <c:v>138.66434999999998</c:v>
                </c:pt>
                <c:pt idx="569">
                  <c:v>138.66434999999998</c:v>
                </c:pt>
                <c:pt idx="570">
                  <c:v>138.66434999999998</c:v>
                </c:pt>
                <c:pt idx="571">
                  <c:v>138.66434999999998</c:v>
                </c:pt>
                <c:pt idx="572">
                  <c:v>138.66434999999998</c:v>
                </c:pt>
                <c:pt idx="573">
                  <c:v>138.66434999999998</c:v>
                </c:pt>
                <c:pt idx="574">
                  <c:v>138.66434999999998</c:v>
                </c:pt>
                <c:pt idx="575">
                  <c:v>138.66434999999998</c:v>
                </c:pt>
                <c:pt idx="576">
                  <c:v>138.66434999999998</c:v>
                </c:pt>
                <c:pt idx="577">
                  <c:v>138.66434999999998</c:v>
                </c:pt>
                <c:pt idx="578">
                  <c:v>138.66434999999998</c:v>
                </c:pt>
                <c:pt idx="579">
                  <c:v>138.66434999999998</c:v>
                </c:pt>
                <c:pt idx="580">
                  <c:v>138.66434999999998</c:v>
                </c:pt>
                <c:pt idx="581">
                  <c:v>138.66434999999998</c:v>
                </c:pt>
                <c:pt idx="582">
                  <c:v>138.66434999999998</c:v>
                </c:pt>
                <c:pt idx="583">
                  <c:v>138.66434999999998</c:v>
                </c:pt>
                <c:pt idx="584">
                  <c:v>138.66434999999998</c:v>
                </c:pt>
                <c:pt idx="585">
                  <c:v>138.66434999999998</c:v>
                </c:pt>
                <c:pt idx="586">
                  <c:v>138.66434999999998</c:v>
                </c:pt>
                <c:pt idx="587">
                  <c:v>138.66434999999998</c:v>
                </c:pt>
                <c:pt idx="588">
                  <c:v>138.66434999999998</c:v>
                </c:pt>
                <c:pt idx="589">
                  <c:v>138.66434999999998</c:v>
                </c:pt>
                <c:pt idx="590">
                  <c:v>138.66434999999998</c:v>
                </c:pt>
                <c:pt idx="591">
                  <c:v>138.66434999999998</c:v>
                </c:pt>
                <c:pt idx="592">
                  <c:v>138.66434999999998</c:v>
                </c:pt>
                <c:pt idx="593">
                  <c:v>138.66434999999998</c:v>
                </c:pt>
                <c:pt idx="594">
                  <c:v>138.66434999999998</c:v>
                </c:pt>
                <c:pt idx="595">
                  <c:v>138.66434999999998</c:v>
                </c:pt>
                <c:pt idx="596">
                  <c:v>138.66434999999998</c:v>
                </c:pt>
                <c:pt idx="597">
                  <c:v>138.66434999999998</c:v>
                </c:pt>
                <c:pt idx="598">
                  <c:v>138.66434999999998</c:v>
                </c:pt>
                <c:pt idx="599">
                  <c:v>138.66434999999998</c:v>
                </c:pt>
                <c:pt idx="600">
                  <c:v>138.66434999999998</c:v>
                </c:pt>
                <c:pt idx="601">
                  <c:v>138.66434999999998</c:v>
                </c:pt>
                <c:pt idx="602">
                  <c:v>138.66434999999998</c:v>
                </c:pt>
                <c:pt idx="603">
                  <c:v>138.66434999999998</c:v>
                </c:pt>
                <c:pt idx="604">
                  <c:v>138.66434999999998</c:v>
                </c:pt>
                <c:pt idx="605">
                  <c:v>138.66434999999998</c:v>
                </c:pt>
                <c:pt idx="606">
                  <c:v>138.66434999999998</c:v>
                </c:pt>
                <c:pt idx="607">
                  <c:v>138.66434999999998</c:v>
                </c:pt>
                <c:pt idx="608">
                  <c:v>138.66434999999998</c:v>
                </c:pt>
                <c:pt idx="609">
                  <c:v>138.66434999999998</c:v>
                </c:pt>
                <c:pt idx="610">
                  <c:v>138.66434999999998</c:v>
                </c:pt>
                <c:pt idx="611">
                  <c:v>138.66434999999998</c:v>
                </c:pt>
                <c:pt idx="612">
                  <c:v>138.66434999999998</c:v>
                </c:pt>
                <c:pt idx="613">
                  <c:v>138.66434999999998</c:v>
                </c:pt>
                <c:pt idx="614">
                  <c:v>138.66434999999998</c:v>
                </c:pt>
                <c:pt idx="615">
                  <c:v>138.66434999999998</c:v>
                </c:pt>
                <c:pt idx="616">
                  <c:v>138.66434999999998</c:v>
                </c:pt>
                <c:pt idx="617">
                  <c:v>138.66434999999998</c:v>
                </c:pt>
                <c:pt idx="618">
                  <c:v>138.66434999999998</c:v>
                </c:pt>
                <c:pt idx="619">
                  <c:v>138.66434999999998</c:v>
                </c:pt>
                <c:pt idx="620">
                  <c:v>138.66434999999998</c:v>
                </c:pt>
                <c:pt idx="621">
                  <c:v>138.66434999999998</c:v>
                </c:pt>
                <c:pt idx="622">
                  <c:v>138.66434999999998</c:v>
                </c:pt>
                <c:pt idx="623">
                  <c:v>138.66434999999998</c:v>
                </c:pt>
                <c:pt idx="624">
                  <c:v>138.66434999999998</c:v>
                </c:pt>
                <c:pt idx="625">
                  <c:v>138.66434999999998</c:v>
                </c:pt>
                <c:pt idx="626">
                  <c:v>138.66434999999998</c:v>
                </c:pt>
                <c:pt idx="627">
                  <c:v>138.66434999999998</c:v>
                </c:pt>
                <c:pt idx="628">
                  <c:v>138.66434999999998</c:v>
                </c:pt>
                <c:pt idx="629">
                  <c:v>138.66434999999998</c:v>
                </c:pt>
                <c:pt idx="630">
                  <c:v>138.66434999999998</c:v>
                </c:pt>
                <c:pt idx="631">
                  <c:v>138.66434999999998</c:v>
                </c:pt>
                <c:pt idx="632">
                  <c:v>138.66434999999998</c:v>
                </c:pt>
                <c:pt idx="633">
                  <c:v>138.66434999999998</c:v>
                </c:pt>
                <c:pt idx="634">
                  <c:v>138.66434999999998</c:v>
                </c:pt>
                <c:pt idx="635">
                  <c:v>138.66434999999998</c:v>
                </c:pt>
                <c:pt idx="636">
                  <c:v>138.66434999999998</c:v>
                </c:pt>
                <c:pt idx="637">
                  <c:v>138.66434999999998</c:v>
                </c:pt>
                <c:pt idx="638">
                  <c:v>138.66434999999998</c:v>
                </c:pt>
                <c:pt idx="639">
                  <c:v>138.66434999999998</c:v>
                </c:pt>
                <c:pt idx="640">
                  <c:v>138.66434999999998</c:v>
                </c:pt>
                <c:pt idx="641">
                  <c:v>138.66434999999998</c:v>
                </c:pt>
                <c:pt idx="642">
                  <c:v>138.66434999999998</c:v>
                </c:pt>
                <c:pt idx="643">
                  <c:v>138.66434999999998</c:v>
                </c:pt>
                <c:pt idx="644">
                  <c:v>138.66434999999998</c:v>
                </c:pt>
                <c:pt idx="645">
                  <c:v>138.66434999999998</c:v>
                </c:pt>
                <c:pt idx="646">
                  <c:v>138.66434999999998</c:v>
                </c:pt>
                <c:pt idx="647">
                  <c:v>138.66434999999998</c:v>
                </c:pt>
                <c:pt idx="648">
                  <c:v>138.66434999999998</c:v>
                </c:pt>
                <c:pt idx="649">
                  <c:v>138.66434999999998</c:v>
                </c:pt>
                <c:pt idx="650">
                  <c:v>138.66434999999998</c:v>
                </c:pt>
                <c:pt idx="651">
                  <c:v>138.66434999999998</c:v>
                </c:pt>
                <c:pt idx="652">
                  <c:v>138.66434999999998</c:v>
                </c:pt>
                <c:pt idx="653">
                  <c:v>138.66434999999998</c:v>
                </c:pt>
                <c:pt idx="654">
                  <c:v>138.66434999999998</c:v>
                </c:pt>
                <c:pt idx="655">
                  <c:v>138.66434999999998</c:v>
                </c:pt>
                <c:pt idx="656">
                  <c:v>138.66434999999998</c:v>
                </c:pt>
                <c:pt idx="657">
                  <c:v>138.66434999999998</c:v>
                </c:pt>
                <c:pt idx="658">
                  <c:v>138.66434999999998</c:v>
                </c:pt>
                <c:pt idx="659">
                  <c:v>138.66434999999998</c:v>
                </c:pt>
                <c:pt idx="660">
                  <c:v>138.66434999999998</c:v>
                </c:pt>
                <c:pt idx="661">
                  <c:v>138.66434999999998</c:v>
                </c:pt>
                <c:pt idx="662">
                  <c:v>138.66434999999998</c:v>
                </c:pt>
                <c:pt idx="663">
                  <c:v>138.66434999999998</c:v>
                </c:pt>
                <c:pt idx="664">
                  <c:v>138.66434999999998</c:v>
                </c:pt>
                <c:pt idx="665">
                  <c:v>138.66434999999998</c:v>
                </c:pt>
                <c:pt idx="666">
                  <c:v>138.66434999999998</c:v>
                </c:pt>
                <c:pt idx="667">
                  <c:v>138.66434999999998</c:v>
                </c:pt>
                <c:pt idx="668">
                  <c:v>138.66434999999998</c:v>
                </c:pt>
                <c:pt idx="669">
                  <c:v>138.66434999999998</c:v>
                </c:pt>
                <c:pt idx="670">
                  <c:v>138.66434999999998</c:v>
                </c:pt>
                <c:pt idx="671">
                  <c:v>138.66434999999998</c:v>
                </c:pt>
                <c:pt idx="672">
                  <c:v>138.66434999999998</c:v>
                </c:pt>
                <c:pt idx="673">
                  <c:v>138.66434999999998</c:v>
                </c:pt>
                <c:pt idx="674">
                  <c:v>138.66434999999998</c:v>
                </c:pt>
                <c:pt idx="675">
                  <c:v>138.66434999999998</c:v>
                </c:pt>
                <c:pt idx="676">
                  <c:v>138.66434999999998</c:v>
                </c:pt>
                <c:pt idx="677">
                  <c:v>138.66434999999998</c:v>
                </c:pt>
                <c:pt idx="678">
                  <c:v>138.66434999999998</c:v>
                </c:pt>
                <c:pt idx="679">
                  <c:v>138.66434999999998</c:v>
                </c:pt>
                <c:pt idx="680">
                  <c:v>138.66434999999998</c:v>
                </c:pt>
                <c:pt idx="681">
                  <c:v>138.66434999999998</c:v>
                </c:pt>
                <c:pt idx="682">
                  <c:v>138.66434999999998</c:v>
                </c:pt>
                <c:pt idx="683">
                  <c:v>138.66434999999998</c:v>
                </c:pt>
                <c:pt idx="684">
                  <c:v>138.66434999999998</c:v>
                </c:pt>
                <c:pt idx="685">
                  <c:v>138.66434999999998</c:v>
                </c:pt>
                <c:pt idx="686">
                  <c:v>138.66434999999998</c:v>
                </c:pt>
                <c:pt idx="687">
                  <c:v>138.66434999999998</c:v>
                </c:pt>
                <c:pt idx="688">
                  <c:v>138.66434999999998</c:v>
                </c:pt>
                <c:pt idx="689">
                  <c:v>138.66434999999998</c:v>
                </c:pt>
                <c:pt idx="690">
                  <c:v>138.66434999999998</c:v>
                </c:pt>
                <c:pt idx="691">
                  <c:v>138.66434999999998</c:v>
                </c:pt>
                <c:pt idx="692">
                  <c:v>138.66434999999998</c:v>
                </c:pt>
                <c:pt idx="693">
                  <c:v>138.66434999999998</c:v>
                </c:pt>
                <c:pt idx="694">
                  <c:v>138.66434999999998</c:v>
                </c:pt>
                <c:pt idx="695">
                  <c:v>138.66434999999998</c:v>
                </c:pt>
                <c:pt idx="696">
                  <c:v>138.66434999999998</c:v>
                </c:pt>
                <c:pt idx="697">
                  <c:v>138.66434999999998</c:v>
                </c:pt>
                <c:pt idx="698">
                  <c:v>138.66434999999998</c:v>
                </c:pt>
                <c:pt idx="699">
                  <c:v>138.66434999999998</c:v>
                </c:pt>
                <c:pt idx="700">
                  <c:v>138.66434999999998</c:v>
                </c:pt>
                <c:pt idx="701">
                  <c:v>138.66434999999998</c:v>
                </c:pt>
                <c:pt idx="702">
                  <c:v>138.66434999999998</c:v>
                </c:pt>
                <c:pt idx="703">
                  <c:v>138.66434999999998</c:v>
                </c:pt>
                <c:pt idx="704">
                  <c:v>138.66434999999998</c:v>
                </c:pt>
                <c:pt idx="705">
                  <c:v>138.66434999999998</c:v>
                </c:pt>
                <c:pt idx="706">
                  <c:v>138.66434999999998</c:v>
                </c:pt>
                <c:pt idx="707">
                  <c:v>138.66434999999998</c:v>
                </c:pt>
                <c:pt idx="708">
                  <c:v>138.66434999999998</c:v>
                </c:pt>
                <c:pt idx="709">
                  <c:v>138.66434999999998</c:v>
                </c:pt>
                <c:pt idx="710">
                  <c:v>138.66434999999998</c:v>
                </c:pt>
                <c:pt idx="711">
                  <c:v>138.66434999999998</c:v>
                </c:pt>
                <c:pt idx="712">
                  <c:v>138.66434999999998</c:v>
                </c:pt>
                <c:pt idx="713">
                  <c:v>138.66434999999998</c:v>
                </c:pt>
                <c:pt idx="714">
                  <c:v>138.66434999999998</c:v>
                </c:pt>
                <c:pt idx="715">
                  <c:v>138.66434999999998</c:v>
                </c:pt>
                <c:pt idx="716">
                  <c:v>138.66434999999998</c:v>
                </c:pt>
                <c:pt idx="717">
                  <c:v>138.66434999999998</c:v>
                </c:pt>
                <c:pt idx="718">
                  <c:v>138.66434999999998</c:v>
                </c:pt>
                <c:pt idx="719">
                  <c:v>138.66434999999998</c:v>
                </c:pt>
                <c:pt idx="720">
                  <c:v>138.66434999999998</c:v>
                </c:pt>
                <c:pt idx="721">
                  <c:v>138.66434999999998</c:v>
                </c:pt>
                <c:pt idx="722">
                  <c:v>138.66434999999998</c:v>
                </c:pt>
                <c:pt idx="723">
                  <c:v>138.66434999999998</c:v>
                </c:pt>
                <c:pt idx="724">
                  <c:v>138.66434999999998</c:v>
                </c:pt>
                <c:pt idx="725">
                  <c:v>138.66434999999998</c:v>
                </c:pt>
                <c:pt idx="726">
                  <c:v>138.66434999999998</c:v>
                </c:pt>
                <c:pt idx="727">
                  <c:v>138.66434999999998</c:v>
                </c:pt>
                <c:pt idx="728">
                  <c:v>138.66434999999998</c:v>
                </c:pt>
                <c:pt idx="729">
                  <c:v>138.66434999999998</c:v>
                </c:pt>
                <c:pt idx="730">
                  <c:v>138.66434999999998</c:v>
                </c:pt>
                <c:pt idx="731">
                  <c:v>138.66434999999998</c:v>
                </c:pt>
                <c:pt idx="732">
                  <c:v>138.66434999999998</c:v>
                </c:pt>
                <c:pt idx="733">
                  <c:v>138.66434999999998</c:v>
                </c:pt>
                <c:pt idx="734">
                  <c:v>138.66434999999998</c:v>
                </c:pt>
                <c:pt idx="735">
                  <c:v>138.66434999999998</c:v>
                </c:pt>
                <c:pt idx="736">
                  <c:v>138.66434999999998</c:v>
                </c:pt>
                <c:pt idx="737">
                  <c:v>138.66434999999998</c:v>
                </c:pt>
                <c:pt idx="738">
                  <c:v>138.66434999999998</c:v>
                </c:pt>
                <c:pt idx="739">
                  <c:v>138.66434999999998</c:v>
                </c:pt>
                <c:pt idx="740">
                  <c:v>138.66434999999998</c:v>
                </c:pt>
                <c:pt idx="741">
                  <c:v>138.66434999999998</c:v>
                </c:pt>
                <c:pt idx="742">
                  <c:v>138.66434999999998</c:v>
                </c:pt>
                <c:pt idx="743">
                  <c:v>138.66434999999998</c:v>
                </c:pt>
                <c:pt idx="744">
                  <c:v>138.66434999999998</c:v>
                </c:pt>
                <c:pt idx="745">
                  <c:v>138.66434999999998</c:v>
                </c:pt>
                <c:pt idx="746">
                  <c:v>138.66434999999998</c:v>
                </c:pt>
                <c:pt idx="747">
                  <c:v>138.66434999999998</c:v>
                </c:pt>
                <c:pt idx="748">
                  <c:v>138.66434999999998</c:v>
                </c:pt>
                <c:pt idx="749">
                  <c:v>138.66434999999998</c:v>
                </c:pt>
                <c:pt idx="750">
                  <c:v>138.66434999999998</c:v>
                </c:pt>
                <c:pt idx="751">
                  <c:v>138.66434999999998</c:v>
                </c:pt>
                <c:pt idx="752">
                  <c:v>138.66434999999998</c:v>
                </c:pt>
                <c:pt idx="753">
                  <c:v>138.66434999999998</c:v>
                </c:pt>
                <c:pt idx="754">
                  <c:v>138.66434999999998</c:v>
                </c:pt>
                <c:pt idx="755">
                  <c:v>138.66434999999998</c:v>
                </c:pt>
                <c:pt idx="756">
                  <c:v>138.66434999999998</c:v>
                </c:pt>
                <c:pt idx="757">
                  <c:v>138.66434999999998</c:v>
                </c:pt>
                <c:pt idx="758">
                  <c:v>138.66434999999998</c:v>
                </c:pt>
                <c:pt idx="759">
                  <c:v>138.66434999999998</c:v>
                </c:pt>
                <c:pt idx="760">
                  <c:v>138.66434999999998</c:v>
                </c:pt>
                <c:pt idx="761">
                  <c:v>138.66434999999998</c:v>
                </c:pt>
                <c:pt idx="762">
                  <c:v>138.66434999999998</c:v>
                </c:pt>
                <c:pt idx="763">
                  <c:v>138.66434999999998</c:v>
                </c:pt>
                <c:pt idx="764">
                  <c:v>138.66434999999998</c:v>
                </c:pt>
                <c:pt idx="765">
                  <c:v>138.66434999999998</c:v>
                </c:pt>
                <c:pt idx="766">
                  <c:v>138.66434999999998</c:v>
                </c:pt>
                <c:pt idx="767">
                  <c:v>138.66434999999998</c:v>
                </c:pt>
                <c:pt idx="768">
                  <c:v>138.66434999999998</c:v>
                </c:pt>
                <c:pt idx="769">
                  <c:v>138.66434999999998</c:v>
                </c:pt>
                <c:pt idx="770">
                  <c:v>138.66434999999998</c:v>
                </c:pt>
                <c:pt idx="771">
                  <c:v>138.66434999999998</c:v>
                </c:pt>
                <c:pt idx="772">
                  <c:v>138.66434999999998</c:v>
                </c:pt>
                <c:pt idx="773">
                  <c:v>138.66434999999998</c:v>
                </c:pt>
                <c:pt idx="774">
                  <c:v>138.66434999999998</c:v>
                </c:pt>
                <c:pt idx="775">
                  <c:v>138.66434999999998</c:v>
                </c:pt>
                <c:pt idx="776">
                  <c:v>138.66434999999998</c:v>
                </c:pt>
                <c:pt idx="777">
                  <c:v>138.66434999999998</c:v>
                </c:pt>
                <c:pt idx="778">
                  <c:v>138.66434999999998</c:v>
                </c:pt>
                <c:pt idx="779">
                  <c:v>138.66434999999998</c:v>
                </c:pt>
                <c:pt idx="780">
                  <c:v>138.66434999999998</c:v>
                </c:pt>
                <c:pt idx="781">
                  <c:v>138.66434999999998</c:v>
                </c:pt>
                <c:pt idx="782">
                  <c:v>138.66434999999998</c:v>
                </c:pt>
                <c:pt idx="783">
                  <c:v>138.66434999999998</c:v>
                </c:pt>
                <c:pt idx="784">
                  <c:v>138.66434999999998</c:v>
                </c:pt>
                <c:pt idx="785">
                  <c:v>138.66434999999998</c:v>
                </c:pt>
                <c:pt idx="786">
                  <c:v>138.66434999999998</c:v>
                </c:pt>
                <c:pt idx="787">
                  <c:v>138.66434999999998</c:v>
                </c:pt>
                <c:pt idx="788">
                  <c:v>138.66434999999998</c:v>
                </c:pt>
                <c:pt idx="789">
                  <c:v>138.66434999999998</c:v>
                </c:pt>
                <c:pt idx="790">
                  <c:v>138.66434999999998</c:v>
                </c:pt>
                <c:pt idx="791">
                  <c:v>138.66434999999998</c:v>
                </c:pt>
                <c:pt idx="792">
                  <c:v>138.66434999999998</c:v>
                </c:pt>
                <c:pt idx="793">
                  <c:v>138.66434999999998</c:v>
                </c:pt>
                <c:pt idx="794">
                  <c:v>138.66434999999998</c:v>
                </c:pt>
                <c:pt idx="795">
                  <c:v>138.66434999999998</c:v>
                </c:pt>
                <c:pt idx="796">
                  <c:v>138.66434999999998</c:v>
                </c:pt>
                <c:pt idx="797">
                  <c:v>138.66434999999998</c:v>
                </c:pt>
                <c:pt idx="798">
                  <c:v>138.66434999999998</c:v>
                </c:pt>
                <c:pt idx="799">
                  <c:v>138.66434999999998</c:v>
                </c:pt>
                <c:pt idx="800">
                  <c:v>138.66434999999998</c:v>
                </c:pt>
                <c:pt idx="801">
                  <c:v>138.66434999999998</c:v>
                </c:pt>
                <c:pt idx="802">
                  <c:v>138.66434999999998</c:v>
                </c:pt>
                <c:pt idx="803">
                  <c:v>138.66434999999998</c:v>
                </c:pt>
                <c:pt idx="804">
                  <c:v>138.66434999999998</c:v>
                </c:pt>
                <c:pt idx="805">
                  <c:v>138.66434999999998</c:v>
                </c:pt>
                <c:pt idx="806">
                  <c:v>138.66434999999998</c:v>
                </c:pt>
                <c:pt idx="807">
                  <c:v>138.66434999999998</c:v>
                </c:pt>
                <c:pt idx="808">
                  <c:v>138.66434999999998</c:v>
                </c:pt>
                <c:pt idx="809">
                  <c:v>138.66434999999998</c:v>
                </c:pt>
                <c:pt idx="810">
                  <c:v>138.66434999999998</c:v>
                </c:pt>
                <c:pt idx="811">
                  <c:v>138.66434999999998</c:v>
                </c:pt>
                <c:pt idx="812">
                  <c:v>138.66434999999998</c:v>
                </c:pt>
                <c:pt idx="813">
                  <c:v>138.66434999999998</c:v>
                </c:pt>
                <c:pt idx="814">
                  <c:v>138.66434999999998</c:v>
                </c:pt>
                <c:pt idx="815">
                  <c:v>138.66434999999998</c:v>
                </c:pt>
                <c:pt idx="816">
                  <c:v>138.66434999999998</c:v>
                </c:pt>
                <c:pt idx="817">
                  <c:v>138.66434999999998</c:v>
                </c:pt>
                <c:pt idx="818">
                  <c:v>138.66434999999998</c:v>
                </c:pt>
                <c:pt idx="819">
                  <c:v>138.66434999999998</c:v>
                </c:pt>
                <c:pt idx="820">
                  <c:v>138.66434999999998</c:v>
                </c:pt>
                <c:pt idx="821">
                  <c:v>138.66434999999998</c:v>
                </c:pt>
                <c:pt idx="822">
                  <c:v>138.66434999999998</c:v>
                </c:pt>
                <c:pt idx="823">
                  <c:v>138.66434999999998</c:v>
                </c:pt>
                <c:pt idx="824">
                  <c:v>138.66434999999998</c:v>
                </c:pt>
                <c:pt idx="825">
                  <c:v>138.66434999999998</c:v>
                </c:pt>
                <c:pt idx="826">
                  <c:v>138.66434999999998</c:v>
                </c:pt>
                <c:pt idx="827">
                  <c:v>138.66434999999998</c:v>
                </c:pt>
                <c:pt idx="828">
                  <c:v>138.66434999999998</c:v>
                </c:pt>
                <c:pt idx="829">
                  <c:v>138.66434999999998</c:v>
                </c:pt>
                <c:pt idx="830">
                  <c:v>138.66434999999998</c:v>
                </c:pt>
                <c:pt idx="831">
                  <c:v>138.66434999999998</c:v>
                </c:pt>
                <c:pt idx="832">
                  <c:v>138.66434999999998</c:v>
                </c:pt>
                <c:pt idx="833">
                  <c:v>138.66434999999998</c:v>
                </c:pt>
                <c:pt idx="834">
                  <c:v>138.66434999999998</c:v>
                </c:pt>
                <c:pt idx="835">
                  <c:v>138.66434999999998</c:v>
                </c:pt>
                <c:pt idx="836">
                  <c:v>138.66434999999998</c:v>
                </c:pt>
                <c:pt idx="837">
                  <c:v>138.66434999999998</c:v>
                </c:pt>
                <c:pt idx="838">
                  <c:v>138.66434999999998</c:v>
                </c:pt>
                <c:pt idx="839">
                  <c:v>138.66434999999998</c:v>
                </c:pt>
                <c:pt idx="840">
                  <c:v>138.66434999999998</c:v>
                </c:pt>
                <c:pt idx="841">
                  <c:v>138.66434999999998</c:v>
                </c:pt>
                <c:pt idx="842">
                  <c:v>138.66434999999998</c:v>
                </c:pt>
                <c:pt idx="843">
                  <c:v>138.66434999999998</c:v>
                </c:pt>
                <c:pt idx="844">
                  <c:v>138.66434999999998</c:v>
                </c:pt>
                <c:pt idx="845">
                  <c:v>138.66434999999998</c:v>
                </c:pt>
                <c:pt idx="846">
                  <c:v>138.66434999999998</c:v>
                </c:pt>
                <c:pt idx="847">
                  <c:v>138.66434999999998</c:v>
                </c:pt>
                <c:pt idx="848">
                  <c:v>138.66434999999998</c:v>
                </c:pt>
                <c:pt idx="849">
                  <c:v>138.66434999999998</c:v>
                </c:pt>
                <c:pt idx="850">
                  <c:v>138.66434999999998</c:v>
                </c:pt>
                <c:pt idx="851">
                  <c:v>138.66434999999998</c:v>
                </c:pt>
                <c:pt idx="852">
                  <c:v>138.66434999999998</c:v>
                </c:pt>
                <c:pt idx="853">
                  <c:v>138.66434999999998</c:v>
                </c:pt>
                <c:pt idx="854">
                  <c:v>138.66434999999998</c:v>
                </c:pt>
                <c:pt idx="855">
                  <c:v>138.66434999999998</c:v>
                </c:pt>
                <c:pt idx="856">
                  <c:v>138.66434999999998</c:v>
                </c:pt>
                <c:pt idx="857">
                  <c:v>138.66434999999998</c:v>
                </c:pt>
                <c:pt idx="858">
                  <c:v>138.66434999999998</c:v>
                </c:pt>
                <c:pt idx="859">
                  <c:v>138.66434999999998</c:v>
                </c:pt>
                <c:pt idx="860">
                  <c:v>138.66434999999998</c:v>
                </c:pt>
                <c:pt idx="861">
                  <c:v>138.66434999999998</c:v>
                </c:pt>
                <c:pt idx="862">
                  <c:v>138.66434999999998</c:v>
                </c:pt>
                <c:pt idx="863">
                  <c:v>138.66434999999998</c:v>
                </c:pt>
                <c:pt idx="864">
                  <c:v>138.66434999999998</c:v>
                </c:pt>
                <c:pt idx="865">
                  <c:v>138.66434999999998</c:v>
                </c:pt>
                <c:pt idx="866">
                  <c:v>138.66434999999998</c:v>
                </c:pt>
                <c:pt idx="867">
                  <c:v>138.66434999999998</c:v>
                </c:pt>
                <c:pt idx="868">
                  <c:v>138.66434999999998</c:v>
                </c:pt>
                <c:pt idx="869">
                  <c:v>138.66434999999998</c:v>
                </c:pt>
                <c:pt idx="870">
                  <c:v>138.66434999999998</c:v>
                </c:pt>
                <c:pt idx="871">
                  <c:v>138.66434999999998</c:v>
                </c:pt>
                <c:pt idx="872">
                  <c:v>138.66434999999998</c:v>
                </c:pt>
                <c:pt idx="873">
                  <c:v>138.66434999999998</c:v>
                </c:pt>
                <c:pt idx="874">
                  <c:v>138.66434999999998</c:v>
                </c:pt>
                <c:pt idx="875">
                  <c:v>138.66434999999998</c:v>
                </c:pt>
                <c:pt idx="876">
                  <c:v>138.66434999999998</c:v>
                </c:pt>
                <c:pt idx="877">
                  <c:v>138.66434999999998</c:v>
                </c:pt>
                <c:pt idx="878">
                  <c:v>138.66434999999998</c:v>
                </c:pt>
                <c:pt idx="879">
                  <c:v>138.66434999999998</c:v>
                </c:pt>
                <c:pt idx="880">
                  <c:v>138.66434999999998</c:v>
                </c:pt>
                <c:pt idx="881">
                  <c:v>138.66434999999998</c:v>
                </c:pt>
                <c:pt idx="882">
                  <c:v>138.66434999999998</c:v>
                </c:pt>
                <c:pt idx="883">
                  <c:v>138.66434999999998</c:v>
                </c:pt>
                <c:pt idx="884">
                  <c:v>138.66434999999998</c:v>
                </c:pt>
                <c:pt idx="885">
                  <c:v>138.66434999999998</c:v>
                </c:pt>
                <c:pt idx="886">
                  <c:v>138.66434999999998</c:v>
                </c:pt>
                <c:pt idx="887">
                  <c:v>138.66434999999998</c:v>
                </c:pt>
                <c:pt idx="888">
                  <c:v>138.66434999999998</c:v>
                </c:pt>
                <c:pt idx="889">
                  <c:v>138.66434999999998</c:v>
                </c:pt>
                <c:pt idx="890">
                  <c:v>138.66434999999998</c:v>
                </c:pt>
                <c:pt idx="891">
                  <c:v>138.66434999999998</c:v>
                </c:pt>
                <c:pt idx="892">
                  <c:v>138.66434999999998</c:v>
                </c:pt>
                <c:pt idx="893">
                  <c:v>138.66434999999998</c:v>
                </c:pt>
                <c:pt idx="894">
                  <c:v>138.66434999999998</c:v>
                </c:pt>
                <c:pt idx="895">
                  <c:v>138.66434999999998</c:v>
                </c:pt>
                <c:pt idx="896">
                  <c:v>138.66434999999998</c:v>
                </c:pt>
                <c:pt idx="897">
                  <c:v>138.66434999999998</c:v>
                </c:pt>
                <c:pt idx="898">
                  <c:v>138.66434999999998</c:v>
                </c:pt>
                <c:pt idx="899">
                  <c:v>138.66434999999998</c:v>
                </c:pt>
                <c:pt idx="900">
                  <c:v>138.66434999999998</c:v>
                </c:pt>
                <c:pt idx="901">
                  <c:v>138.66434999999998</c:v>
                </c:pt>
                <c:pt idx="902">
                  <c:v>138.66434999999998</c:v>
                </c:pt>
                <c:pt idx="903">
                  <c:v>138.66434999999998</c:v>
                </c:pt>
                <c:pt idx="904">
                  <c:v>138.66434999999998</c:v>
                </c:pt>
                <c:pt idx="905">
                  <c:v>138.66434999999998</c:v>
                </c:pt>
                <c:pt idx="906">
                  <c:v>138.66434999999998</c:v>
                </c:pt>
                <c:pt idx="907">
                  <c:v>138.66434999999998</c:v>
                </c:pt>
                <c:pt idx="908">
                  <c:v>138.66434999999998</c:v>
                </c:pt>
                <c:pt idx="909">
                  <c:v>138.66434999999998</c:v>
                </c:pt>
                <c:pt idx="910">
                  <c:v>138.66434999999998</c:v>
                </c:pt>
                <c:pt idx="911">
                  <c:v>138.66434999999998</c:v>
                </c:pt>
                <c:pt idx="912">
                  <c:v>138.66434999999998</c:v>
                </c:pt>
                <c:pt idx="913">
                  <c:v>138.66434999999998</c:v>
                </c:pt>
                <c:pt idx="914">
                  <c:v>138.66434999999998</c:v>
                </c:pt>
                <c:pt idx="915">
                  <c:v>138.66434999999998</c:v>
                </c:pt>
                <c:pt idx="916">
                  <c:v>138.66434999999998</c:v>
                </c:pt>
                <c:pt idx="917">
                  <c:v>138.66434999999998</c:v>
                </c:pt>
                <c:pt idx="918">
                  <c:v>138.66434999999998</c:v>
                </c:pt>
                <c:pt idx="919">
                  <c:v>138.66434999999998</c:v>
                </c:pt>
                <c:pt idx="920">
                  <c:v>138.66434999999998</c:v>
                </c:pt>
                <c:pt idx="921">
                  <c:v>138.66434999999998</c:v>
                </c:pt>
                <c:pt idx="922">
                  <c:v>138.66434999999998</c:v>
                </c:pt>
                <c:pt idx="923">
                  <c:v>138.66434999999998</c:v>
                </c:pt>
                <c:pt idx="924">
                  <c:v>138.66434999999998</c:v>
                </c:pt>
                <c:pt idx="925">
                  <c:v>138.66434999999998</c:v>
                </c:pt>
                <c:pt idx="926">
                  <c:v>138.66434999999998</c:v>
                </c:pt>
                <c:pt idx="927">
                  <c:v>138.66434999999998</c:v>
                </c:pt>
                <c:pt idx="928">
                  <c:v>138.66434999999998</c:v>
                </c:pt>
                <c:pt idx="929">
                  <c:v>138.66434999999998</c:v>
                </c:pt>
                <c:pt idx="930">
                  <c:v>138.66434999999998</c:v>
                </c:pt>
                <c:pt idx="931">
                  <c:v>138.66434999999998</c:v>
                </c:pt>
                <c:pt idx="932">
                  <c:v>138.66434999999998</c:v>
                </c:pt>
                <c:pt idx="933">
                  <c:v>138.66434999999998</c:v>
                </c:pt>
                <c:pt idx="934">
                  <c:v>138.66434999999998</c:v>
                </c:pt>
                <c:pt idx="935">
                  <c:v>138.66434999999998</c:v>
                </c:pt>
                <c:pt idx="936">
                  <c:v>138.66434999999998</c:v>
                </c:pt>
                <c:pt idx="937">
                  <c:v>138.66434999999998</c:v>
                </c:pt>
                <c:pt idx="938">
                  <c:v>138.66434999999998</c:v>
                </c:pt>
                <c:pt idx="939">
                  <c:v>138.66434999999998</c:v>
                </c:pt>
                <c:pt idx="940">
                  <c:v>138.66434999999998</c:v>
                </c:pt>
                <c:pt idx="941">
                  <c:v>138.66434999999998</c:v>
                </c:pt>
                <c:pt idx="942">
                  <c:v>138.66434999999998</c:v>
                </c:pt>
                <c:pt idx="943">
                  <c:v>138.66434999999998</c:v>
                </c:pt>
                <c:pt idx="944">
                  <c:v>138.66434999999998</c:v>
                </c:pt>
                <c:pt idx="945">
                  <c:v>138.66434999999998</c:v>
                </c:pt>
                <c:pt idx="946">
                  <c:v>138.66434999999998</c:v>
                </c:pt>
                <c:pt idx="947">
                  <c:v>138.66434999999998</c:v>
                </c:pt>
                <c:pt idx="948">
                  <c:v>138.66434999999998</c:v>
                </c:pt>
                <c:pt idx="949">
                  <c:v>138.66434999999998</c:v>
                </c:pt>
                <c:pt idx="950">
                  <c:v>138.66434999999998</c:v>
                </c:pt>
                <c:pt idx="951">
                  <c:v>138.66434999999998</c:v>
                </c:pt>
                <c:pt idx="952">
                  <c:v>138.66434999999998</c:v>
                </c:pt>
                <c:pt idx="953">
                  <c:v>138.66434999999998</c:v>
                </c:pt>
                <c:pt idx="954">
                  <c:v>138.66434999999998</c:v>
                </c:pt>
                <c:pt idx="955">
                  <c:v>138.66434999999998</c:v>
                </c:pt>
                <c:pt idx="956">
                  <c:v>138.66434999999998</c:v>
                </c:pt>
                <c:pt idx="957">
                  <c:v>138.66434999999998</c:v>
                </c:pt>
                <c:pt idx="958">
                  <c:v>138.66434999999998</c:v>
                </c:pt>
                <c:pt idx="959">
                  <c:v>138.66434999999998</c:v>
                </c:pt>
                <c:pt idx="960">
                  <c:v>138.66434999999998</c:v>
                </c:pt>
                <c:pt idx="961">
                  <c:v>138.66434999999998</c:v>
                </c:pt>
                <c:pt idx="962">
                  <c:v>138.66434999999998</c:v>
                </c:pt>
                <c:pt idx="963">
                  <c:v>138.66434999999998</c:v>
                </c:pt>
                <c:pt idx="964">
                  <c:v>138.66434999999998</c:v>
                </c:pt>
                <c:pt idx="965">
                  <c:v>138.66434999999998</c:v>
                </c:pt>
                <c:pt idx="966">
                  <c:v>138.66434999999998</c:v>
                </c:pt>
                <c:pt idx="967">
                  <c:v>138.66434999999998</c:v>
                </c:pt>
                <c:pt idx="968">
                  <c:v>138.66434999999998</c:v>
                </c:pt>
                <c:pt idx="969">
                  <c:v>138.66434999999998</c:v>
                </c:pt>
                <c:pt idx="970">
                  <c:v>138.66434999999998</c:v>
                </c:pt>
                <c:pt idx="971">
                  <c:v>138.66434999999998</c:v>
                </c:pt>
                <c:pt idx="972">
                  <c:v>138.66434999999998</c:v>
                </c:pt>
                <c:pt idx="973">
                  <c:v>138.66434999999998</c:v>
                </c:pt>
                <c:pt idx="974">
                  <c:v>138.66434999999998</c:v>
                </c:pt>
                <c:pt idx="975">
                  <c:v>138.66434999999998</c:v>
                </c:pt>
                <c:pt idx="976">
                  <c:v>138.66434999999998</c:v>
                </c:pt>
                <c:pt idx="977">
                  <c:v>138.66434999999998</c:v>
                </c:pt>
                <c:pt idx="978">
                  <c:v>138.66434999999998</c:v>
                </c:pt>
                <c:pt idx="979">
                  <c:v>138.66434999999998</c:v>
                </c:pt>
                <c:pt idx="980">
                  <c:v>138.66434999999998</c:v>
                </c:pt>
                <c:pt idx="981">
                  <c:v>138.66434999999998</c:v>
                </c:pt>
                <c:pt idx="982">
                  <c:v>138.66434999999998</c:v>
                </c:pt>
                <c:pt idx="983">
                  <c:v>138.66434999999998</c:v>
                </c:pt>
                <c:pt idx="984">
                  <c:v>138.66434999999998</c:v>
                </c:pt>
                <c:pt idx="985">
                  <c:v>138.66434999999998</c:v>
                </c:pt>
                <c:pt idx="986">
                  <c:v>138.66434999999998</c:v>
                </c:pt>
                <c:pt idx="987">
                  <c:v>138.66434999999998</c:v>
                </c:pt>
                <c:pt idx="988">
                  <c:v>138.66434999999998</c:v>
                </c:pt>
                <c:pt idx="989">
                  <c:v>138.66434999999998</c:v>
                </c:pt>
                <c:pt idx="990">
                  <c:v>138.66434999999998</c:v>
                </c:pt>
                <c:pt idx="991">
                  <c:v>138.66434999999998</c:v>
                </c:pt>
                <c:pt idx="992">
                  <c:v>138.66434999999998</c:v>
                </c:pt>
                <c:pt idx="993">
                  <c:v>138.66434999999998</c:v>
                </c:pt>
                <c:pt idx="994">
                  <c:v>138.66434999999998</c:v>
                </c:pt>
                <c:pt idx="995">
                  <c:v>138.66434999999998</c:v>
                </c:pt>
                <c:pt idx="996">
                  <c:v>138.66434999999998</c:v>
                </c:pt>
                <c:pt idx="997">
                  <c:v>138.66434999999998</c:v>
                </c:pt>
                <c:pt idx="998">
                  <c:v>138.66434999999998</c:v>
                </c:pt>
                <c:pt idx="999">
                  <c:v>138.66434999999998</c:v>
                </c:pt>
                <c:pt idx="1000">
                  <c:v>138.66434999999998</c:v>
                </c:pt>
                <c:pt idx="1001">
                  <c:v>138.66434999999998</c:v>
                </c:pt>
                <c:pt idx="1002">
                  <c:v>138.66434999999998</c:v>
                </c:pt>
                <c:pt idx="1003">
                  <c:v>138.66434999999998</c:v>
                </c:pt>
                <c:pt idx="1004">
                  <c:v>138.66434999999998</c:v>
                </c:pt>
                <c:pt idx="1005">
                  <c:v>138.66434999999998</c:v>
                </c:pt>
                <c:pt idx="1006">
                  <c:v>138.66434999999998</c:v>
                </c:pt>
                <c:pt idx="1007">
                  <c:v>138.66434999999998</c:v>
                </c:pt>
                <c:pt idx="1008">
                  <c:v>138.66434999999998</c:v>
                </c:pt>
                <c:pt idx="1009">
                  <c:v>138.66434999999998</c:v>
                </c:pt>
                <c:pt idx="1010">
                  <c:v>138.66434999999998</c:v>
                </c:pt>
                <c:pt idx="1011">
                  <c:v>138.66434999999998</c:v>
                </c:pt>
                <c:pt idx="1012">
                  <c:v>138.66434999999998</c:v>
                </c:pt>
                <c:pt idx="1013">
                  <c:v>138.66434999999998</c:v>
                </c:pt>
                <c:pt idx="1014">
                  <c:v>138.66434999999998</c:v>
                </c:pt>
                <c:pt idx="1015">
                  <c:v>138.66434999999998</c:v>
                </c:pt>
                <c:pt idx="1016">
                  <c:v>138.66434999999998</c:v>
                </c:pt>
                <c:pt idx="1017">
                  <c:v>138.66434999999998</c:v>
                </c:pt>
                <c:pt idx="1018">
                  <c:v>138.66434999999998</c:v>
                </c:pt>
                <c:pt idx="1019">
                  <c:v>138.66434999999998</c:v>
                </c:pt>
                <c:pt idx="1020">
                  <c:v>138.66434999999998</c:v>
                </c:pt>
                <c:pt idx="1021">
                  <c:v>138.66434999999998</c:v>
                </c:pt>
                <c:pt idx="1022">
                  <c:v>138.66434999999998</c:v>
                </c:pt>
                <c:pt idx="1023">
                  <c:v>138.66434999999998</c:v>
                </c:pt>
                <c:pt idx="1024">
                  <c:v>138.66434999999998</c:v>
                </c:pt>
                <c:pt idx="1025">
                  <c:v>138.66434999999998</c:v>
                </c:pt>
                <c:pt idx="1026">
                  <c:v>138.66434999999998</c:v>
                </c:pt>
                <c:pt idx="1027">
                  <c:v>138.66434999999998</c:v>
                </c:pt>
                <c:pt idx="1028">
                  <c:v>138.66434999999998</c:v>
                </c:pt>
                <c:pt idx="1029">
                  <c:v>138.66434999999998</c:v>
                </c:pt>
                <c:pt idx="1030">
                  <c:v>138.66434999999998</c:v>
                </c:pt>
                <c:pt idx="1031">
                  <c:v>138.66434999999998</c:v>
                </c:pt>
                <c:pt idx="1032">
                  <c:v>138.66434999999998</c:v>
                </c:pt>
                <c:pt idx="1033">
                  <c:v>138.66434999999998</c:v>
                </c:pt>
                <c:pt idx="1034">
                  <c:v>138.66434999999998</c:v>
                </c:pt>
                <c:pt idx="1035">
                  <c:v>138.66434999999998</c:v>
                </c:pt>
                <c:pt idx="1036">
                  <c:v>138.66434999999998</c:v>
                </c:pt>
                <c:pt idx="1037">
                  <c:v>138.66434999999998</c:v>
                </c:pt>
                <c:pt idx="1038">
                  <c:v>138.66434999999998</c:v>
                </c:pt>
                <c:pt idx="1039">
                  <c:v>138.66434999999998</c:v>
                </c:pt>
                <c:pt idx="1040">
                  <c:v>138.66434999999998</c:v>
                </c:pt>
                <c:pt idx="1041">
                  <c:v>138.66434999999998</c:v>
                </c:pt>
                <c:pt idx="1042">
                  <c:v>138.66434999999998</c:v>
                </c:pt>
                <c:pt idx="1043">
                  <c:v>138.66434999999998</c:v>
                </c:pt>
                <c:pt idx="1044">
                  <c:v>138.66434999999998</c:v>
                </c:pt>
                <c:pt idx="1045">
                  <c:v>138.66434999999998</c:v>
                </c:pt>
                <c:pt idx="1046">
                  <c:v>138.66434999999998</c:v>
                </c:pt>
                <c:pt idx="1047">
                  <c:v>138.66434999999998</c:v>
                </c:pt>
                <c:pt idx="1048">
                  <c:v>138.66434999999998</c:v>
                </c:pt>
                <c:pt idx="1049">
                  <c:v>138.66434999999998</c:v>
                </c:pt>
                <c:pt idx="1050">
                  <c:v>138.66434999999998</c:v>
                </c:pt>
                <c:pt idx="1051">
                  <c:v>138.66434999999998</c:v>
                </c:pt>
                <c:pt idx="1052">
                  <c:v>138.66434999999998</c:v>
                </c:pt>
                <c:pt idx="1053">
                  <c:v>138.66434999999998</c:v>
                </c:pt>
                <c:pt idx="1054">
                  <c:v>138.66434999999998</c:v>
                </c:pt>
                <c:pt idx="1055">
                  <c:v>138.66434999999998</c:v>
                </c:pt>
                <c:pt idx="1056">
                  <c:v>138.66434999999998</c:v>
                </c:pt>
                <c:pt idx="1057">
                  <c:v>138.66434999999998</c:v>
                </c:pt>
                <c:pt idx="1058">
                  <c:v>138.66434999999998</c:v>
                </c:pt>
                <c:pt idx="1059">
                  <c:v>138.66434999999998</c:v>
                </c:pt>
                <c:pt idx="1060">
                  <c:v>138.66434999999998</c:v>
                </c:pt>
                <c:pt idx="1061">
                  <c:v>138.66434999999998</c:v>
                </c:pt>
                <c:pt idx="1062">
                  <c:v>138.66434999999998</c:v>
                </c:pt>
                <c:pt idx="1063">
                  <c:v>138.66434999999998</c:v>
                </c:pt>
                <c:pt idx="1064">
                  <c:v>138.66434999999998</c:v>
                </c:pt>
                <c:pt idx="1065">
                  <c:v>138.66434999999998</c:v>
                </c:pt>
                <c:pt idx="1066">
                  <c:v>138.66434999999998</c:v>
                </c:pt>
                <c:pt idx="1067">
                  <c:v>138.66434999999998</c:v>
                </c:pt>
                <c:pt idx="1068">
                  <c:v>138.66434999999998</c:v>
                </c:pt>
                <c:pt idx="1069">
                  <c:v>138.66434999999998</c:v>
                </c:pt>
                <c:pt idx="1070">
                  <c:v>138.66434999999998</c:v>
                </c:pt>
                <c:pt idx="1071">
                  <c:v>138.66434999999998</c:v>
                </c:pt>
                <c:pt idx="1072">
                  <c:v>138.66434999999998</c:v>
                </c:pt>
                <c:pt idx="1073">
                  <c:v>138.66434999999998</c:v>
                </c:pt>
                <c:pt idx="1074">
                  <c:v>138.66434999999998</c:v>
                </c:pt>
                <c:pt idx="1075">
                  <c:v>138.66434999999998</c:v>
                </c:pt>
                <c:pt idx="1076">
                  <c:v>138.66434999999998</c:v>
                </c:pt>
                <c:pt idx="1077">
                  <c:v>138.66434999999998</c:v>
                </c:pt>
                <c:pt idx="1078">
                  <c:v>138.66434999999998</c:v>
                </c:pt>
                <c:pt idx="1079">
                  <c:v>138.66434999999998</c:v>
                </c:pt>
                <c:pt idx="1080">
                  <c:v>138.66434999999998</c:v>
                </c:pt>
                <c:pt idx="1081">
                  <c:v>138.66434999999998</c:v>
                </c:pt>
                <c:pt idx="1082">
                  <c:v>138.66434999999998</c:v>
                </c:pt>
                <c:pt idx="1083">
                  <c:v>138.66434999999998</c:v>
                </c:pt>
                <c:pt idx="1084">
                  <c:v>138.66434999999998</c:v>
                </c:pt>
                <c:pt idx="1085">
                  <c:v>138.66434999999998</c:v>
                </c:pt>
                <c:pt idx="1086">
                  <c:v>138.66434999999998</c:v>
                </c:pt>
                <c:pt idx="1087">
                  <c:v>138.66434999999998</c:v>
                </c:pt>
                <c:pt idx="1088">
                  <c:v>138.66434999999998</c:v>
                </c:pt>
                <c:pt idx="1089">
                  <c:v>138.66434999999998</c:v>
                </c:pt>
                <c:pt idx="1090">
                  <c:v>138.66434999999998</c:v>
                </c:pt>
                <c:pt idx="1091">
                  <c:v>138.66434999999998</c:v>
                </c:pt>
                <c:pt idx="1092">
                  <c:v>138.66434999999998</c:v>
                </c:pt>
                <c:pt idx="1093">
                  <c:v>138.66434999999998</c:v>
                </c:pt>
                <c:pt idx="1094">
                  <c:v>138.66434999999998</c:v>
                </c:pt>
                <c:pt idx="1095">
                  <c:v>138.66434999999998</c:v>
                </c:pt>
                <c:pt idx="1096">
                  <c:v>138.66434999999998</c:v>
                </c:pt>
                <c:pt idx="1097">
                  <c:v>138.66434999999998</c:v>
                </c:pt>
                <c:pt idx="1098">
                  <c:v>138.66434999999998</c:v>
                </c:pt>
                <c:pt idx="1099">
                  <c:v>138.66434999999998</c:v>
                </c:pt>
                <c:pt idx="1100">
                  <c:v>138.66434999999998</c:v>
                </c:pt>
                <c:pt idx="1101">
                  <c:v>138.66434999999998</c:v>
                </c:pt>
                <c:pt idx="1102">
                  <c:v>138.66434999999998</c:v>
                </c:pt>
                <c:pt idx="1103">
                  <c:v>138.66434999999998</c:v>
                </c:pt>
                <c:pt idx="1104">
                  <c:v>138.66434999999998</c:v>
                </c:pt>
                <c:pt idx="1105">
                  <c:v>138.66434999999998</c:v>
                </c:pt>
                <c:pt idx="1106">
                  <c:v>138.66434999999998</c:v>
                </c:pt>
                <c:pt idx="1107">
                  <c:v>138.66434999999998</c:v>
                </c:pt>
                <c:pt idx="1108">
                  <c:v>138.66434999999998</c:v>
                </c:pt>
                <c:pt idx="1109">
                  <c:v>138.66434999999998</c:v>
                </c:pt>
                <c:pt idx="1110">
                  <c:v>138.66434999999998</c:v>
                </c:pt>
                <c:pt idx="1111">
                  <c:v>138.66434999999998</c:v>
                </c:pt>
                <c:pt idx="1112">
                  <c:v>138.66434999999998</c:v>
                </c:pt>
                <c:pt idx="1113">
                  <c:v>138.66434999999998</c:v>
                </c:pt>
                <c:pt idx="1114">
                  <c:v>138.66434999999998</c:v>
                </c:pt>
                <c:pt idx="1115">
                  <c:v>138.66434999999998</c:v>
                </c:pt>
                <c:pt idx="1116">
                  <c:v>138.66434999999998</c:v>
                </c:pt>
                <c:pt idx="1117">
                  <c:v>138.66434999999998</c:v>
                </c:pt>
                <c:pt idx="1118">
                  <c:v>138.66434999999998</c:v>
                </c:pt>
                <c:pt idx="1119">
                  <c:v>138.66434999999998</c:v>
                </c:pt>
                <c:pt idx="1120">
                  <c:v>138.66434999999998</c:v>
                </c:pt>
                <c:pt idx="1121">
                  <c:v>138.66434999999998</c:v>
                </c:pt>
                <c:pt idx="1122">
                  <c:v>138.66434999999998</c:v>
                </c:pt>
                <c:pt idx="1123">
                  <c:v>138.66434999999998</c:v>
                </c:pt>
                <c:pt idx="1124">
                  <c:v>138.66434999999998</c:v>
                </c:pt>
                <c:pt idx="1125">
                  <c:v>138.66434999999998</c:v>
                </c:pt>
                <c:pt idx="1126">
                  <c:v>138.66434999999998</c:v>
                </c:pt>
                <c:pt idx="1127">
                  <c:v>138.66434999999998</c:v>
                </c:pt>
                <c:pt idx="1128">
                  <c:v>138.66434999999998</c:v>
                </c:pt>
                <c:pt idx="1129">
                  <c:v>138.66434999999998</c:v>
                </c:pt>
                <c:pt idx="1130">
                  <c:v>138.66434999999998</c:v>
                </c:pt>
                <c:pt idx="1131">
                  <c:v>138.66434999999998</c:v>
                </c:pt>
                <c:pt idx="1132">
                  <c:v>138.66434999999998</c:v>
                </c:pt>
                <c:pt idx="1133">
                  <c:v>138.66434999999998</c:v>
                </c:pt>
                <c:pt idx="1134">
                  <c:v>138.66434999999998</c:v>
                </c:pt>
                <c:pt idx="1135">
                  <c:v>138.66434999999998</c:v>
                </c:pt>
                <c:pt idx="1136">
                  <c:v>138.66434999999998</c:v>
                </c:pt>
                <c:pt idx="1137">
                  <c:v>138.66434999999998</c:v>
                </c:pt>
                <c:pt idx="1138">
                  <c:v>138.66434999999998</c:v>
                </c:pt>
                <c:pt idx="1139">
                  <c:v>138.66434999999998</c:v>
                </c:pt>
                <c:pt idx="1140">
                  <c:v>138.66434999999998</c:v>
                </c:pt>
                <c:pt idx="1141">
                  <c:v>138.66434999999998</c:v>
                </c:pt>
                <c:pt idx="1142">
                  <c:v>138.66434999999998</c:v>
                </c:pt>
                <c:pt idx="1143">
                  <c:v>138.66434999999998</c:v>
                </c:pt>
                <c:pt idx="1144">
                  <c:v>138.66434999999998</c:v>
                </c:pt>
                <c:pt idx="1145">
                  <c:v>138.66434999999998</c:v>
                </c:pt>
                <c:pt idx="1146">
                  <c:v>138.66434999999998</c:v>
                </c:pt>
                <c:pt idx="1147">
                  <c:v>138.66434999999998</c:v>
                </c:pt>
                <c:pt idx="1148">
                  <c:v>138.66434999999998</c:v>
                </c:pt>
                <c:pt idx="1149">
                  <c:v>138.66434999999998</c:v>
                </c:pt>
                <c:pt idx="1150">
                  <c:v>138.66434999999998</c:v>
                </c:pt>
                <c:pt idx="1151">
                  <c:v>138.66434999999998</c:v>
                </c:pt>
                <c:pt idx="1152">
                  <c:v>138.66434999999998</c:v>
                </c:pt>
                <c:pt idx="1153">
                  <c:v>138.66434999999998</c:v>
                </c:pt>
                <c:pt idx="1154">
                  <c:v>138.66434999999998</c:v>
                </c:pt>
                <c:pt idx="1155">
                  <c:v>138.66434999999998</c:v>
                </c:pt>
                <c:pt idx="1156">
                  <c:v>138.66434999999998</c:v>
                </c:pt>
                <c:pt idx="1157">
                  <c:v>138.66434999999998</c:v>
                </c:pt>
                <c:pt idx="1158">
                  <c:v>138.66434999999998</c:v>
                </c:pt>
                <c:pt idx="1159">
                  <c:v>138.66434999999998</c:v>
                </c:pt>
                <c:pt idx="1160">
                  <c:v>138.66434999999998</c:v>
                </c:pt>
                <c:pt idx="1161">
                  <c:v>138.66434999999998</c:v>
                </c:pt>
                <c:pt idx="1162">
                  <c:v>138.66434999999998</c:v>
                </c:pt>
                <c:pt idx="1163">
                  <c:v>138.66434999999998</c:v>
                </c:pt>
                <c:pt idx="1164">
                  <c:v>138.66434999999998</c:v>
                </c:pt>
                <c:pt idx="1165">
                  <c:v>138.66434999999998</c:v>
                </c:pt>
                <c:pt idx="1166">
                  <c:v>138.66434999999998</c:v>
                </c:pt>
                <c:pt idx="1167">
                  <c:v>138.66434999999998</c:v>
                </c:pt>
                <c:pt idx="1168">
                  <c:v>138.66434999999998</c:v>
                </c:pt>
                <c:pt idx="1169">
                  <c:v>138.66434999999998</c:v>
                </c:pt>
                <c:pt idx="1170">
                  <c:v>138.66434999999998</c:v>
                </c:pt>
                <c:pt idx="1171">
                  <c:v>138.66434999999998</c:v>
                </c:pt>
                <c:pt idx="1172">
                  <c:v>138.66434999999998</c:v>
                </c:pt>
                <c:pt idx="1173">
                  <c:v>138.66434999999998</c:v>
                </c:pt>
                <c:pt idx="1174">
                  <c:v>138.66434999999998</c:v>
                </c:pt>
                <c:pt idx="1175">
                  <c:v>138.66434999999998</c:v>
                </c:pt>
                <c:pt idx="1176">
                  <c:v>138.66434999999998</c:v>
                </c:pt>
                <c:pt idx="1177">
                  <c:v>138.66434999999998</c:v>
                </c:pt>
                <c:pt idx="1178">
                  <c:v>138.66434999999998</c:v>
                </c:pt>
                <c:pt idx="1179">
                  <c:v>138.66434999999998</c:v>
                </c:pt>
                <c:pt idx="1180">
                  <c:v>138.66434999999998</c:v>
                </c:pt>
                <c:pt idx="1181">
                  <c:v>138.66434999999998</c:v>
                </c:pt>
                <c:pt idx="1182">
                  <c:v>138.66434999999998</c:v>
                </c:pt>
                <c:pt idx="1183">
                  <c:v>138.66434999999998</c:v>
                </c:pt>
                <c:pt idx="1184">
                  <c:v>138.66434999999998</c:v>
                </c:pt>
                <c:pt idx="1185">
                  <c:v>138.66434999999998</c:v>
                </c:pt>
                <c:pt idx="1186">
                  <c:v>138.66434999999998</c:v>
                </c:pt>
                <c:pt idx="1187">
                  <c:v>138.66434999999998</c:v>
                </c:pt>
                <c:pt idx="1188">
                  <c:v>138.66434999999998</c:v>
                </c:pt>
                <c:pt idx="1189">
                  <c:v>138.66434999999998</c:v>
                </c:pt>
                <c:pt idx="1190">
                  <c:v>138.66434999999998</c:v>
                </c:pt>
                <c:pt idx="1191">
                  <c:v>138.66434999999998</c:v>
                </c:pt>
                <c:pt idx="1192">
                  <c:v>138.66434999999998</c:v>
                </c:pt>
                <c:pt idx="1193">
                  <c:v>138.66434999999998</c:v>
                </c:pt>
                <c:pt idx="1194">
                  <c:v>138.66434999999998</c:v>
                </c:pt>
                <c:pt idx="1195">
                  <c:v>138.66434999999998</c:v>
                </c:pt>
                <c:pt idx="1196">
                  <c:v>138.66434999999998</c:v>
                </c:pt>
                <c:pt idx="1197">
                  <c:v>138.66434999999998</c:v>
                </c:pt>
                <c:pt idx="1198">
                  <c:v>138.66434999999998</c:v>
                </c:pt>
                <c:pt idx="1199">
                  <c:v>138.66434999999998</c:v>
                </c:pt>
                <c:pt idx="1200">
                  <c:v>138.66434999999998</c:v>
                </c:pt>
                <c:pt idx="1201">
                  <c:v>138.66434999999998</c:v>
                </c:pt>
                <c:pt idx="1202">
                  <c:v>138.66434999999998</c:v>
                </c:pt>
                <c:pt idx="1203">
                  <c:v>138.66434999999998</c:v>
                </c:pt>
                <c:pt idx="1204">
                  <c:v>138.66434999999998</c:v>
                </c:pt>
                <c:pt idx="1205">
                  <c:v>138.66434999999998</c:v>
                </c:pt>
                <c:pt idx="1206">
                  <c:v>138.66434999999998</c:v>
                </c:pt>
                <c:pt idx="1207">
                  <c:v>138.66434999999998</c:v>
                </c:pt>
                <c:pt idx="1208">
                  <c:v>138.66434999999998</c:v>
                </c:pt>
                <c:pt idx="1209">
                  <c:v>138.66434999999998</c:v>
                </c:pt>
                <c:pt idx="1210">
                  <c:v>138.66434999999998</c:v>
                </c:pt>
                <c:pt idx="1211">
                  <c:v>138.66434999999998</c:v>
                </c:pt>
                <c:pt idx="1212">
                  <c:v>138.66434999999998</c:v>
                </c:pt>
                <c:pt idx="1213">
                  <c:v>138.66434999999998</c:v>
                </c:pt>
                <c:pt idx="1214">
                  <c:v>138.66434999999998</c:v>
                </c:pt>
                <c:pt idx="1215">
                  <c:v>138.66434999999998</c:v>
                </c:pt>
                <c:pt idx="1216">
                  <c:v>138.66434999999998</c:v>
                </c:pt>
                <c:pt idx="1217">
                  <c:v>138.66434999999998</c:v>
                </c:pt>
                <c:pt idx="1218">
                  <c:v>138.66434999999998</c:v>
                </c:pt>
                <c:pt idx="1219">
                  <c:v>138.66434999999998</c:v>
                </c:pt>
                <c:pt idx="1220">
                  <c:v>138.66434999999998</c:v>
                </c:pt>
                <c:pt idx="1221">
                  <c:v>138.66434999999998</c:v>
                </c:pt>
                <c:pt idx="1222">
                  <c:v>138.66434999999998</c:v>
                </c:pt>
                <c:pt idx="1223">
                  <c:v>138.66434999999998</c:v>
                </c:pt>
                <c:pt idx="1224">
                  <c:v>138.66434999999998</c:v>
                </c:pt>
                <c:pt idx="1225">
                  <c:v>138.66434999999998</c:v>
                </c:pt>
                <c:pt idx="1226">
                  <c:v>138.66434999999998</c:v>
                </c:pt>
                <c:pt idx="1227">
                  <c:v>138.66434999999998</c:v>
                </c:pt>
                <c:pt idx="1228">
                  <c:v>138.66434999999998</c:v>
                </c:pt>
                <c:pt idx="1229">
                  <c:v>138.66434999999998</c:v>
                </c:pt>
                <c:pt idx="1230">
                  <c:v>138.66434999999998</c:v>
                </c:pt>
                <c:pt idx="1231">
                  <c:v>138.66434999999998</c:v>
                </c:pt>
                <c:pt idx="1232">
                  <c:v>138.66434999999998</c:v>
                </c:pt>
                <c:pt idx="1233">
                  <c:v>138.66434999999998</c:v>
                </c:pt>
                <c:pt idx="1234">
                  <c:v>138.66434999999998</c:v>
                </c:pt>
                <c:pt idx="1235">
                  <c:v>138.66434999999998</c:v>
                </c:pt>
                <c:pt idx="1236">
                  <c:v>138.66434999999998</c:v>
                </c:pt>
                <c:pt idx="1237">
                  <c:v>138.66434999999998</c:v>
                </c:pt>
                <c:pt idx="1238">
                  <c:v>138.66434999999998</c:v>
                </c:pt>
                <c:pt idx="1239">
                  <c:v>138.66434999999998</c:v>
                </c:pt>
                <c:pt idx="1240">
                  <c:v>138.66434999999998</c:v>
                </c:pt>
                <c:pt idx="1241">
                  <c:v>138.66434999999998</c:v>
                </c:pt>
                <c:pt idx="1242">
                  <c:v>138.66434999999998</c:v>
                </c:pt>
                <c:pt idx="1243">
                  <c:v>138.66434999999998</c:v>
                </c:pt>
                <c:pt idx="1244">
                  <c:v>138.66434999999998</c:v>
                </c:pt>
                <c:pt idx="1245">
                  <c:v>138.66434999999998</c:v>
                </c:pt>
                <c:pt idx="1246">
                  <c:v>138.66434999999998</c:v>
                </c:pt>
                <c:pt idx="1247">
                  <c:v>138.66434999999998</c:v>
                </c:pt>
                <c:pt idx="1248">
                  <c:v>138.66434999999998</c:v>
                </c:pt>
                <c:pt idx="1249">
                  <c:v>138.66434999999998</c:v>
                </c:pt>
                <c:pt idx="1250">
                  <c:v>138.66434999999998</c:v>
                </c:pt>
                <c:pt idx="1251">
                  <c:v>138.66434999999998</c:v>
                </c:pt>
                <c:pt idx="1252">
                  <c:v>138.66434999999998</c:v>
                </c:pt>
                <c:pt idx="1253">
                  <c:v>138.66434999999998</c:v>
                </c:pt>
                <c:pt idx="1254">
                  <c:v>138.66434999999998</c:v>
                </c:pt>
                <c:pt idx="1255">
                  <c:v>138.66434999999998</c:v>
                </c:pt>
                <c:pt idx="1256">
                  <c:v>138.66434999999998</c:v>
                </c:pt>
                <c:pt idx="1257">
                  <c:v>138.66434999999998</c:v>
                </c:pt>
                <c:pt idx="1258">
                  <c:v>138.66434999999998</c:v>
                </c:pt>
                <c:pt idx="1259">
                  <c:v>138.66434999999998</c:v>
                </c:pt>
                <c:pt idx="1260">
                  <c:v>138.66434999999998</c:v>
                </c:pt>
                <c:pt idx="1261">
                  <c:v>138.66434999999998</c:v>
                </c:pt>
                <c:pt idx="1262">
                  <c:v>138.66434999999998</c:v>
                </c:pt>
                <c:pt idx="1263">
                  <c:v>138.66434999999998</c:v>
                </c:pt>
                <c:pt idx="1264">
                  <c:v>138.66434999999998</c:v>
                </c:pt>
                <c:pt idx="1265">
                  <c:v>138.66434999999998</c:v>
                </c:pt>
                <c:pt idx="1266">
                  <c:v>138.66434999999998</c:v>
                </c:pt>
                <c:pt idx="1267">
                  <c:v>138.66434999999998</c:v>
                </c:pt>
                <c:pt idx="1268">
                  <c:v>138.66434999999998</c:v>
                </c:pt>
                <c:pt idx="1269">
                  <c:v>138.66434999999998</c:v>
                </c:pt>
                <c:pt idx="1270">
                  <c:v>138.66434999999998</c:v>
                </c:pt>
                <c:pt idx="1271">
                  <c:v>138.66434999999998</c:v>
                </c:pt>
                <c:pt idx="1272">
                  <c:v>138.66434999999998</c:v>
                </c:pt>
                <c:pt idx="1273">
                  <c:v>138.66434999999998</c:v>
                </c:pt>
                <c:pt idx="1274">
                  <c:v>138.66434999999998</c:v>
                </c:pt>
                <c:pt idx="1275">
                  <c:v>138.66434999999998</c:v>
                </c:pt>
                <c:pt idx="1276">
                  <c:v>138.66434999999998</c:v>
                </c:pt>
                <c:pt idx="1277">
                  <c:v>138.66434999999998</c:v>
                </c:pt>
                <c:pt idx="1278">
                  <c:v>138.66434999999998</c:v>
                </c:pt>
                <c:pt idx="1279">
                  <c:v>138.66434999999998</c:v>
                </c:pt>
                <c:pt idx="1280">
                  <c:v>138.66434999999998</c:v>
                </c:pt>
                <c:pt idx="1281">
                  <c:v>138.66434999999998</c:v>
                </c:pt>
                <c:pt idx="1282">
                  <c:v>138.66434999999998</c:v>
                </c:pt>
                <c:pt idx="1283">
                  <c:v>138.66434999999998</c:v>
                </c:pt>
                <c:pt idx="1284">
                  <c:v>138.66434999999998</c:v>
                </c:pt>
                <c:pt idx="1285">
                  <c:v>138.66434999999998</c:v>
                </c:pt>
                <c:pt idx="1286">
                  <c:v>138.66434999999998</c:v>
                </c:pt>
                <c:pt idx="1287">
                  <c:v>138.66434999999998</c:v>
                </c:pt>
                <c:pt idx="1288">
                  <c:v>138.66434999999998</c:v>
                </c:pt>
                <c:pt idx="1289">
                  <c:v>138.66434999999998</c:v>
                </c:pt>
                <c:pt idx="1290">
                  <c:v>138.66434999999998</c:v>
                </c:pt>
                <c:pt idx="1291">
                  <c:v>138.66434999999998</c:v>
                </c:pt>
                <c:pt idx="1292">
                  <c:v>138.66434999999998</c:v>
                </c:pt>
                <c:pt idx="1293">
                  <c:v>138.66434999999998</c:v>
                </c:pt>
                <c:pt idx="1294">
                  <c:v>138.66434999999998</c:v>
                </c:pt>
                <c:pt idx="1295">
                  <c:v>138.66434999999998</c:v>
                </c:pt>
                <c:pt idx="1296">
                  <c:v>138.66434999999998</c:v>
                </c:pt>
                <c:pt idx="1297">
                  <c:v>138.66434999999998</c:v>
                </c:pt>
                <c:pt idx="1298">
                  <c:v>138.66434999999998</c:v>
                </c:pt>
                <c:pt idx="1299">
                  <c:v>138.66434999999998</c:v>
                </c:pt>
                <c:pt idx="1300">
                  <c:v>138.66434999999998</c:v>
                </c:pt>
                <c:pt idx="1301">
                  <c:v>138.66434999999998</c:v>
                </c:pt>
                <c:pt idx="1302">
                  <c:v>138.66434999999998</c:v>
                </c:pt>
                <c:pt idx="1303">
                  <c:v>138.66434999999998</c:v>
                </c:pt>
                <c:pt idx="1304">
                  <c:v>138.66434999999998</c:v>
                </c:pt>
                <c:pt idx="1305">
                  <c:v>138.66434999999998</c:v>
                </c:pt>
                <c:pt idx="1306">
                  <c:v>138.66434999999998</c:v>
                </c:pt>
                <c:pt idx="1307">
                  <c:v>138.66434999999998</c:v>
                </c:pt>
                <c:pt idx="1308">
                  <c:v>138.66434999999998</c:v>
                </c:pt>
                <c:pt idx="1309">
                  <c:v>138.66434999999998</c:v>
                </c:pt>
                <c:pt idx="1310">
                  <c:v>138.66434999999998</c:v>
                </c:pt>
                <c:pt idx="1311">
                  <c:v>138.66434999999998</c:v>
                </c:pt>
                <c:pt idx="1312">
                  <c:v>138.66434999999998</c:v>
                </c:pt>
                <c:pt idx="1313">
                  <c:v>138.66434999999998</c:v>
                </c:pt>
                <c:pt idx="1314">
                  <c:v>138.66434999999998</c:v>
                </c:pt>
                <c:pt idx="1315">
                  <c:v>138.66434999999998</c:v>
                </c:pt>
                <c:pt idx="1316">
                  <c:v>138.66434999999998</c:v>
                </c:pt>
                <c:pt idx="1317">
                  <c:v>138.66434999999998</c:v>
                </c:pt>
                <c:pt idx="1318">
                  <c:v>138.66434999999998</c:v>
                </c:pt>
                <c:pt idx="1319">
                  <c:v>138.66434999999998</c:v>
                </c:pt>
                <c:pt idx="1320">
                  <c:v>138.66434999999998</c:v>
                </c:pt>
                <c:pt idx="1321">
                  <c:v>138.66434999999998</c:v>
                </c:pt>
                <c:pt idx="1322">
                  <c:v>138.66434999999998</c:v>
                </c:pt>
                <c:pt idx="1323">
                  <c:v>138.66434999999998</c:v>
                </c:pt>
                <c:pt idx="1324">
                  <c:v>138.66434999999998</c:v>
                </c:pt>
                <c:pt idx="1325">
                  <c:v>138.66434999999998</c:v>
                </c:pt>
                <c:pt idx="1326">
                  <c:v>138.66434999999998</c:v>
                </c:pt>
                <c:pt idx="1327">
                  <c:v>138.66434999999998</c:v>
                </c:pt>
                <c:pt idx="1328">
                  <c:v>138.66434999999998</c:v>
                </c:pt>
                <c:pt idx="1329">
                  <c:v>138.66434999999998</c:v>
                </c:pt>
                <c:pt idx="1330">
                  <c:v>138.66434999999998</c:v>
                </c:pt>
                <c:pt idx="1331">
                  <c:v>138.66434999999998</c:v>
                </c:pt>
                <c:pt idx="1332">
                  <c:v>138.66434999999998</c:v>
                </c:pt>
                <c:pt idx="1333">
                  <c:v>138.66434999999998</c:v>
                </c:pt>
                <c:pt idx="1334">
                  <c:v>138.66434999999998</c:v>
                </c:pt>
                <c:pt idx="1335">
                  <c:v>138.66434999999998</c:v>
                </c:pt>
                <c:pt idx="1336">
                  <c:v>138.66434999999998</c:v>
                </c:pt>
                <c:pt idx="1337">
                  <c:v>138.66434999999998</c:v>
                </c:pt>
                <c:pt idx="1338">
                  <c:v>138.66434999999998</c:v>
                </c:pt>
                <c:pt idx="1339">
                  <c:v>138.66434999999998</c:v>
                </c:pt>
                <c:pt idx="1340">
                  <c:v>138.66434999999998</c:v>
                </c:pt>
                <c:pt idx="1341">
                  <c:v>138.66434999999998</c:v>
                </c:pt>
                <c:pt idx="1342">
                  <c:v>138.66434999999998</c:v>
                </c:pt>
                <c:pt idx="1343">
                  <c:v>138.66434999999998</c:v>
                </c:pt>
                <c:pt idx="1344">
                  <c:v>138.66434999999998</c:v>
                </c:pt>
                <c:pt idx="1345">
                  <c:v>138.66434999999998</c:v>
                </c:pt>
                <c:pt idx="1346">
                  <c:v>138.66434999999998</c:v>
                </c:pt>
                <c:pt idx="1347">
                  <c:v>138.66434999999998</c:v>
                </c:pt>
                <c:pt idx="1348">
                  <c:v>138.66434999999998</c:v>
                </c:pt>
                <c:pt idx="1349">
                  <c:v>138.66434999999998</c:v>
                </c:pt>
                <c:pt idx="1350">
                  <c:v>138.66434999999998</c:v>
                </c:pt>
                <c:pt idx="1351">
                  <c:v>138.66434999999998</c:v>
                </c:pt>
                <c:pt idx="1352">
                  <c:v>138.66434999999998</c:v>
                </c:pt>
                <c:pt idx="1353">
                  <c:v>138.66434999999998</c:v>
                </c:pt>
                <c:pt idx="1354">
                  <c:v>138.66434999999998</c:v>
                </c:pt>
                <c:pt idx="1355">
                  <c:v>138.66434999999998</c:v>
                </c:pt>
                <c:pt idx="1356">
                  <c:v>138.66434999999998</c:v>
                </c:pt>
                <c:pt idx="1357">
                  <c:v>138.66434999999998</c:v>
                </c:pt>
                <c:pt idx="1358">
                  <c:v>138.66434999999998</c:v>
                </c:pt>
                <c:pt idx="1359">
                  <c:v>138.66434999999998</c:v>
                </c:pt>
                <c:pt idx="1360">
                  <c:v>138.66434999999998</c:v>
                </c:pt>
                <c:pt idx="1361">
                  <c:v>138.66434999999998</c:v>
                </c:pt>
                <c:pt idx="1362">
                  <c:v>138.66434999999998</c:v>
                </c:pt>
                <c:pt idx="1363">
                  <c:v>138.66434999999998</c:v>
                </c:pt>
                <c:pt idx="1364">
                  <c:v>138.66434999999998</c:v>
                </c:pt>
                <c:pt idx="1365">
                  <c:v>138.66434999999998</c:v>
                </c:pt>
                <c:pt idx="1366">
                  <c:v>138.66434999999998</c:v>
                </c:pt>
                <c:pt idx="1367">
                  <c:v>138.66434999999998</c:v>
                </c:pt>
                <c:pt idx="1368">
                  <c:v>138.66434999999998</c:v>
                </c:pt>
                <c:pt idx="1369">
                  <c:v>138.66434999999998</c:v>
                </c:pt>
                <c:pt idx="1370">
                  <c:v>138.66434999999998</c:v>
                </c:pt>
                <c:pt idx="1371">
                  <c:v>138.66434999999998</c:v>
                </c:pt>
                <c:pt idx="1372">
                  <c:v>138.66434999999998</c:v>
                </c:pt>
                <c:pt idx="1373">
                  <c:v>138.66434999999998</c:v>
                </c:pt>
                <c:pt idx="1374">
                  <c:v>138.66434999999998</c:v>
                </c:pt>
                <c:pt idx="1375">
                  <c:v>138.66434999999998</c:v>
                </c:pt>
                <c:pt idx="1376">
                  <c:v>138.66434999999998</c:v>
                </c:pt>
                <c:pt idx="1377">
                  <c:v>138.66434999999998</c:v>
                </c:pt>
                <c:pt idx="1378">
                  <c:v>138.66434999999998</c:v>
                </c:pt>
                <c:pt idx="1379">
                  <c:v>138.66434999999998</c:v>
                </c:pt>
                <c:pt idx="1380">
                  <c:v>138.66434999999998</c:v>
                </c:pt>
                <c:pt idx="1381">
                  <c:v>138.66434999999998</c:v>
                </c:pt>
                <c:pt idx="1382">
                  <c:v>138.66434999999998</c:v>
                </c:pt>
                <c:pt idx="1383">
                  <c:v>138.66434999999998</c:v>
                </c:pt>
                <c:pt idx="1384">
                  <c:v>138.66434999999998</c:v>
                </c:pt>
                <c:pt idx="1385">
                  <c:v>138.66434999999998</c:v>
                </c:pt>
                <c:pt idx="1386">
                  <c:v>138.66434999999998</c:v>
                </c:pt>
                <c:pt idx="1387">
                  <c:v>138.66434999999998</c:v>
                </c:pt>
                <c:pt idx="1388">
                  <c:v>138.66434999999998</c:v>
                </c:pt>
                <c:pt idx="1389">
                  <c:v>138.66434999999998</c:v>
                </c:pt>
                <c:pt idx="1390">
                  <c:v>138.66434999999998</c:v>
                </c:pt>
                <c:pt idx="1391">
                  <c:v>138.66434999999998</c:v>
                </c:pt>
                <c:pt idx="1392">
                  <c:v>138.66434999999998</c:v>
                </c:pt>
                <c:pt idx="1393">
                  <c:v>138.66434999999998</c:v>
                </c:pt>
                <c:pt idx="1394">
                  <c:v>138.66434999999998</c:v>
                </c:pt>
                <c:pt idx="1395">
                  <c:v>138.66434999999998</c:v>
                </c:pt>
                <c:pt idx="1396">
                  <c:v>138.66434999999998</c:v>
                </c:pt>
                <c:pt idx="1397">
                  <c:v>138.66434999999998</c:v>
                </c:pt>
                <c:pt idx="1398">
                  <c:v>138.66434999999998</c:v>
                </c:pt>
                <c:pt idx="1399">
                  <c:v>138.66434999999998</c:v>
                </c:pt>
                <c:pt idx="1400">
                  <c:v>138.66434999999998</c:v>
                </c:pt>
                <c:pt idx="1401">
                  <c:v>138.66434999999998</c:v>
                </c:pt>
                <c:pt idx="1402">
                  <c:v>138.66434999999998</c:v>
                </c:pt>
                <c:pt idx="1403">
                  <c:v>138.66434999999998</c:v>
                </c:pt>
                <c:pt idx="1404">
                  <c:v>138.66434999999998</c:v>
                </c:pt>
                <c:pt idx="1405">
                  <c:v>138.66434999999998</c:v>
                </c:pt>
                <c:pt idx="1406">
                  <c:v>138.66434999999998</c:v>
                </c:pt>
                <c:pt idx="1407">
                  <c:v>138.66434999999998</c:v>
                </c:pt>
                <c:pt idx="1408">
                  <c:v>138.66434999999998</c:v>
                </c:pt>
                <c:pt idx="1409">
                  <c:v>138.66434999999998</c:v>
                </c:pt>
                <c:pt idx="1410">
                  <c:v>138.66434999999998</c:v>
                </c:pt>
                <c:pt idx="1411">
                  <c:v>138.66434999999998</c:v>
                </c:pt>
                <c:pt idx="1412">
                  <c:v>138.66434999999998</c:v>
                </c:pt>
                <c:pt idx="1413">
                  <c:v>138.66434999999998</c:v>
                </c:pt>
                <c:pt idx="1414">
                  <c:v>138.66434999999998</c:v>
                </c:pt>
                <c:pt idx="1415">
                  <c:v>138.66434999999998</c:v>
                </c:pt>
                <c:pt idx="1416">
                  <c:v>138.66434999999998</c:v>
                </c:pt>
                <c:pt idx="1417">
                  <c:v>138.66434999999998</c:v>
                </c:pt>
                <c:pt idx="1418">
                  <c:v>138.66434999999998</c:v>
                </c:pt>
                <c:pt idx="1419">
                  <c:v>138.66434999999998</c:v>
                </c:pt>
                <c:pt idx="1420">
                  <c:v>138.66434999999998</c:v>
                </c:pt>
                <c:pt idx="1421">
                  <c:v>138.66434999999998</c:v>
                </c:pt>
                <c:pt idx="1422">
                  <c:v>138.66434999999998</c:v>
                </c:pt>
                <c:pt idx="1423">
                  <c:v>138.66434999999998</c:v>
                </c:pt>
                <c:pt idx="1424">
                  <c:v>138.66434999999998</c:v>
                </c:pt>
                <c:pt idx="1425">
                  <c:v>138.66434999999998</c:v>
                </c:pt>
                <c:pt idx="1426">
                  <c:v>138.66434999999998</c:v>
                </c:pt>
                <c:pt idx="1427">
                  <c:v>138.66434999999998</c:v>
                </c:pt>
                <c:pt idx="1428">
                  <c:v>138.66434999999998</c:v>
                </c:pt>
                <c:pt idx="1429">
                  <c:v>138.66434999999998</c:v>
                </c:pt>
                <c:pt idx="1430">
                  <c:v>138.66434999999998</c:v>
                </c:pt>
                <c:pt idx="1431">
                  <c:v>138.66434999999998</c:v>
                </c:pt>
                <c:pt idx="1432">
                  <c:v>138.66434999999998</c:v>
                </c:pt>
                <c:pt idx="1433">
                  <c:v>138.66434999999998</c:v>
                </c:pt>
                <c:pt idx="1434">
                  <c:v>138.66434999999998</c:v>
                </c:pt>
                <c:pt idx="1435">
                  <c:v>138.66434999999998</c:v>
                </c:pt>
                <c:pt idx="1436">
                  <c:v>138.66434999999998</c:v>
                </c:pt>
                <c:pt idx="1437">
                  <c:v>138.66434999999998</c:v>
                </c:pt>
                <c:pt idx="1438">
                  <c:v>138.66434999999998</c:v>
                </c:pt>
                <c:pt idx="1439">
                  <c:v>138.66434999999998</c:v>
                </c:pt>
                <c:pt idx="1440">
                  <c:v>138.66434999999998</c:v>
                </c:pt>
                <c:pt idx="1441">
                  <c:v>138.66434999999998</c:v>
                </c:pt>
                <c:pt idx="1442">
                  <c:v>138.66434999999998</c:v>
                </c:pt>
                <c:pt idx="1443">
                  <c:v>138.66434999999998</c:v>
                </c:pt>
                <c:pt idx="1444">
                  <c:v>138.66434999999998</c:v>
                </c:pt>
                <c:pt idx="1445">
                  <c:v>138.66434999999998</c:v>
                </c:pt>
                <c:pt idx="1446">
                  <c:v>138.66434999999998</c:v>
                </c:pt>
                <c:pt idx="1447">
                  <c:v>138.66434999999998</c:v>
                </c:pt>
                <c:pt idx="1448">
                  <c:v>138.66434999999998</c:v>
                </c:pt>
                <c:pt idx="1449">
                  <c:v>138.66434999999998</c:v>
                </c:pt>
                <c:pt idx="1450">
                  <c:v>138.66434999999998</c:v>
                </c:pt>
                <c:pt idx="1451">
                  <c:v>138.66434999999998</c:v>
                </c:pt>
                <c:pt idx="1452">
                  <c:v>138.66434999999998</c:v>
                </c:pt>
                <c:pt idx="1453">
                  <c:v>138.66434999999998</c:v>
                </c:pt>
                <c:pt idx="1454">
                  <c:v>138.66434999999998</c:v>
                </c:pt>
                <c:pt idx="1455">
                  <c:v>138.66434999999998</c:v>
                </c:pt>
                <c:pt idx="1456">
                  <c:v>138.66434999999998</c:v>
                </c:pt>
                <c:pt idx="1457">
                  <c:v>138.66434999999998</c:v>
                </c:pt>
                <c:pt idx="1458">
                  <c:v>138.66434999999998</c:v>
                </c:pt>
                <c:pt idx="1459">
                  <c:v>138.66434999999998</c:v>
                </c:pt>
                <c:pt idx="1460">
                  <c:v>138.66434999999998</c:v>
                </c:pt>
                <c:pt idx="1461">
                  <c:v>138.66434999999998</c:v>
                </c:pt>
                <c:pt idx="1462">
                  <c:v>138.66434999999998</c:v>
                </c:pt>
                <c:pt idx="1463">
                  <c:v>138.66434999999998</c:v>
                </c:pt>
                <c:pt idx="1464">
                  <c:v>138.66434999999998</c:v>
                </c:pt>
                <c:pt idx="1465">
                  <c:v>138.66434999999998</c:v>
                </c:pt>
                <c:pt idx="1466">
                  <c:v>138.66434999999998</c:v>
                </c:pt>
                <c:pt idx="1467">
                  <c:v>138.66434999999998</c:v>
                </c:pt>
                <c:pt idx="1468">
                  <c:v>138.66434999999998</c:v>
                </c:pt>
                <c:pt idx="1469">
                  <c:v>138.66434999999998</c:v>
                </c:pt>
                <c:pt idx="1470">
                  <c:v>138.66434999999998</c:v>
                </c:pt>
                <c:pt idx="1471">
                  <c:v>138.66434999999998</c:v>
                </c:pt>
                <c:pt idx="1472">
                  <c:v>138.66434999999998</c:v>
                </c:pt>
                <c:pt idx="1473">
                  <c:v>138.66434999999998</c:v>
                </c:pt>
                <c:pt idx="1474">
                  <c:v>138.66434999999998</c:v>
                </c:pt>
                <c:pt idx="1475">
                  <c:v>138.66434999999998</c:v>
                </c:pt>
                <c:pt idx="1476">
                  <c:v>138.66434999999998</c:v>
                </c:pt>
                <c:pt idx="1477">
                  <c:v>138.66434999999998</c:v>
                </c:pt>
                <c:pt idx="1478">
                  <c:v>138.66434999999998</c:v>
                </c:pt>
                <c:pt idx="1479">
                  <c:v>138.66434999999998</c:v>
                </c:pt>
                <c:pt idx="1480">
                  <c:v>138.66434999999998</c:v>
                </c:pt>
                <c:pt idx="1481">
                  <c:v>138.66434999999998</c:v>
                </c:pt>
                <c:pt idx="1482">
                  <c:v>138.66434999999998</c:v>
                </c:pt>
                <c:pt idx="1483">
                  <c:v>138.66434999999998</c:v>
                </c:pt>
                <c:pt idx="1484">
                  <c:v>138.66434999999998</c:v>
                </c:pt>
                <c:pt idx="1485">
                  <c:v>138.66434999999998</c:v>
                </c:pt>
                <c:pt idx="1486">
                  <c:v>138.66434999999998</c:v>
                </c:pt>
                <c:pt idx="1487">
                  <c:v>138.66434999999998</c:v>
                </c:pt>
                <c:pt idx="1488">
                  <c:v>138.66434999999998</c:v>
                </c:pt>
                <c:pt idx="1489">
                  <c:v>138.66434999999998</c:v>
                </c:pt>
                <c:pt idx="1490">
                  <c:v>138.66434999999998</c:v>
                </c:pt>
                <c:pt idx="1491">
                  <c:v>138.66434999999998</c:v>
                </c:pt>
                <c:pt idx="1492">
                  <c:v>138.66434999999998</c:v>
                </c:pt>
                <c:pt idx="1493">
                  <c:v>138.66434999999998</c:v>
                </c:pt>
                <c:pt idx="1494">
                  <c:v>138.66434999999998</c:v>
                </c:pt>
                <c:pt idx="1495">
                  <c:v>138.66434999999998</c:v>
                </c:pt>
                <c:pt idx="1496">
                  <c:v>138.66434999999998</c:v>
                </c:pt>
                <c:pt idx="1497">
                  <c:v>138.66434999999998</c:v>
                </c:pt>
                <c:pt idx="1498">
                  <c:v>138.66434999999998</c:v>
                </c:pt>
                <c:pt idx="1499">
                  <c:v>138.66434999999998</c:v>
                </c:pt>
                <c:pt idx="1500">
                  <c:v>138.66434999999998</c:v>
                </c:pt>
                <c:pt idx="1501">
                  <c:v>138.66434999999998</c:v>
                </c:pt>
                <c:pt idx="1502">
                  <c:v>138.66434999999998</c:v>
                </c:pt>
                <c:pt idx="1503">
                  <c:v>138.66434999999998</c:v>
                </c:pt>
                <c:pt idx="1504">
                  <c:v>138.66434999999998</c:v>
                </c:pt>
                <c:pt idx="1505">
                  <c:v>138.66434999999998</c:v>
                </c:pt>
                <c:pt idx="1506">
                  <c:v>138.66434999999998</c:v>
                </c:pt>
                <c:pt idx="1507">
                  <c:v>138.66434999999998</c:v>
                </c:pt>
                <c:pt idx="1508">
                  <c:v>138.66434999999998</c:v>
                </c:pt>
                <c:pt idx="1509">
                  <c:v>138.66434999999998</c:v>
                </c:pt>
                <c:pt idx="1510">
                  <c:v>138.66434999999998</c:v>
                </c:pt>
                <c:pt idx="1511">
                  <c:v>138.66434999999998</c:v>
                </c:pt>
                <c:pt idx="1512">
                  <c:v>138.66434999999998</c:v>
                </c:pt>
                <c:pt idx="1513">
                  <c:v>138.66434999999998</c:v>
                </c:pt>
                <c:pt idx="1514">
                  <c:v>138.66434999999998</c:v>
                </c:pt>
                <c:pt idx="1515">
                  <c:v>138.66434999999998</c:v>
                </c:pt>
                <c:pt idx="1516">
                  <c:v>138.66434999999998</c:v>
                </c:pt>
                <c:pt idx="1517">
                  <c:v>138.66434999999998</c:v>
                </c:pt>
                <c:pt idx="1518">
                  <c:v>138.66434999999998</c:v>
                </c:pt>
                <c:pt idx="1519">
                  <c:v>138.66434999999998</c:v>
                </c:pt>
                <c:pt idx="1520">
                  <c:v>138.66434999999998</c:v>
                </c:pt>
                <c:pt idx="1521">
                  <c:v>138.66434999999998</c:v>
                </c:pt>
                <c:pt idx="1522">
                  <c:v>138.66434999999998</c:v>
                </c:pt>
                <c:pt idx="1523">
                  <c:v>138.66434999999998</c:v>
                </c:pt>
                <c:pt idx="1524">
                  <c:v>138.66434999999998</c:v>
                </c:pt>
                <c:pt idx="1525">
                  <c:v>138.66434999999998</c:v>
                </c:pt>
                <c:pt idx="1526">
                  <c:v>138.66434999999998</c:v>
                </c:pt>
                <c:pt idx="1527">
                  <c:v>138.66434999999998</c:v>
                </c:pt>
                <c:pt idx="1528">
                  <c:v>138.66434999999998</c:v>
                </c:pt>
                <c:pt idx="1529">
                  <c:v>138.66434999999998</c:v>
                </c:pt>
                <c:pt idx="1530">
                  <c:v>138.66434999999998</c:v>
                </c:pt>
                <c:pt idx="1531">
                  <c:v>138.66434999999998</c:v>
                </c:pt>
                <c:pt idx="1532">
                  <c:v>138.66434999999998</c:v>
                </c:pt>
                <c:pt idx="1533">
                  <c:v>138.66434999999998</c:v>
                </c:pt>
                <c:pt idx="1534">
                  <c:v>138.66434999999998</c:v>
                </c:pt>
                <c:pt idx="1535">
                  <c:v>138.66434999999998</c:v>
                </c:pt>
                <c:pt idx="1536">
                  <c:v>138.66434999999998</c:v>
                </c:pt>
                <c:pt idx="1537">
                  <c:v>138.66434999999998</c:v>
                </c:pt>
                <c:pt idx="1538">
                  <c:v>138.66434999999998</c:v>
                </c:pt>
                <c:pt idx="1539">
                  <c:v>138.66434999999998</c:v>
                </c:pt>
                <c:pt idx="1540">
                  <c:v>138.66434999999998</c:v>
                </c:pt>
                <c:pt idx="1541">
                  <c:v>138.66434999999998</c:v>
                </c:pt>
                <c:pt idx="1542">
                  <c:v>138.66434999999998</c:v>
                </c:pt>
                <c:pt idx="1543">
                  <c:v>138.66434999999998</c:v>
                </c:pt>
                <c:pt idx="1544">
                  <c:v>138.66434999999998</c:v>
                </c:pt>
                <c:pt idx="1545">
                  <c:v>138.66434999999998</c:v>
                </c:pt>
                <c:pt idx="1546">
                  <c:v>138.66434999999998</c:v>
                </c:pt>
                <c:pt idx="1547">
                  <c:v>138.66434999999998</c:v>
                </c:pt>
                <c:pt idx="1548">
                  <c:v>138.66434999999998</c:v>
                </c:pt>
                <c:pt idx="1549">
                  <c:v>138.66434999999998</c:v>
                </c:pt>
                <c:pt idx="1550">
                  <c:v>138.66434999999998</c:v>
                </c:pt>
                <c:pt idx="1551">
                  <c:v>138.66434999999998</c:v>
                </c:pt>
                <c:pt idx="1552">
                  <c:v>138.66434999999998</c:v>
                </c:pt>
                <c:pt idx="1553">
                  <c:v>138.66434999999998</c:v>
                </c:pt>
                <c:pt idx="1554">
                  <c:v>138.66434999999998</c:v>
                </c:pt>
                <c:pt idx="1555">
                  <c:v>138.66434999999998</c:v>
                </c:pt>
                <c:pt idx="1556">
                  <c:v>138.66434999999998</c:v>
                </c:pt>
                <c:pt idx="1557">
                  <c:v>138.66434999999998</c:v>
                </c:pt>
                <c:pt idx="1558">
                  <c:v>138.66434999999998</c:v>
                </c:pt>
                <c:pt idx="1559">
                  <c:v>138.66434999999998</c:v>
                </c:pt>
                <c:pt idx="1560">
                  <c:v>138.66434999999998</c:v>
                </c:pt>
                <c:pt idx="1561">
                  <c:v>138.66434999999998</c:v>
                </c:pt>
                <c:pt idx="1562">
                  <c:v>138.66434999999998</c:v>
                </c:pt>
                <c:pt idx="1563">
                  <c:v>138.66434999999998</c:v>
                </c:pt>
                <c:pt idx="1564">
                  <c:v>138.66434999999998</c:v>
                </c:pt>
                <c:pt idx="1565">
                  <c:v>138.66434999999998</c:v>
                </c:pt>
                <c:pt idx="1566">
                  <c:v>138.66434999999998</c:v>
                </c:pt>
                <c:pt idx="1567">
                  <c:v>138.66434999999998</c:v>
                </c:pt>
                <c:pt idx="1568">
                  <c:v>138.66434999999998</c:v>
                </c:pt>
                <c:pt idx="1569">
                  <c:v>138.66434999999998</c:v>
                </c:pt>
                <c:pt idx="1570">
                  <c:v>138.66434999999998</c:v>
                </c:pt>
                <c:pt idx="1571">
                  <c:v>138.66434999999998</c:v>
                </c:pt>
                <c:pt idx="1572">
                  <c:v>138.66434999999998</c:v>
                </c:pt>
                <c:pt idx="1573">
                  <c:v>138.66434999999998</c:v>
                </c:pt>
                <c:pt idx="1574">
                  <c:v>138.66434999999998</c:v>
                </c:pt>
                <c:pt idx="1575">
                  <c:v>138.66434999999998</c:v>
                </c:pt>
                <c:pt idx="1576">
                  <c:v>138.66434999999998</c:v>
                </c:pt>
                <c:pt idx="1577">
                  <c:v>138.66434999999998</c:v>
                </c:pt>
                <c:pt idx="1578">
                  <c:v>138.66434999999998</c:v>
                </c:pt>
                <c:pt idx="1579">
                  <c:v>138.66434999999998</c:v>
                </c:pt>
                <c:pt idx="1580">
                  <c:v>138.66434999999998</c:v>
                </c:pt>
                <c:pt idx="1581">
                  <c:v>138.66434999999998</c:v>
                </c:pt>
                <c:pt idx="1582">
                  <c:v>138.66434999999998</c:v>
                </c:pt>
                <c:pt idx="1583">
                  <c:v>138.66434999999998</c:v>
                </c:pt>
                <c:pt idx="1584">
                  <c:v>138.66434999999998</c:v>
                </c:pt>
                <c:pt idx="1585">
                  <c:v>138.66434999999998</c:v>
                </c:pt>
                <c:pt idx="1586">
                  <c:v>138.66434999999998</c:v>
                </c:pt>
                <c:pt idx="1587">
                  <c:v>138.66434999999998</c:v>
                </c:pt>
                <c:pt idx="1588">
                  <c:v>138.66434999999998</c:v>
                </c:pt>
                <c:pt idx="1589">
                  <c:v>138.66434999999998</c:v>
                </c:pt>
                <c:pt idx="1590">
                  <c:v>138.66434999999998</c:v>
                </c:pt>
                <c:pt idx="1591">
                  <c:v>138.66434999999998</c:v>
                </c:pt>
                <c:pt idx="1592">
                  <c:v>138.66434999999998</c:v>
                </c:pt>
                <c:pt idx="1593">
                  <c:v>138.66434999999998</c:v>
                </c:pt>
                <c:pt idx="1594">
                  <c:v>138.66434999999998</c:v>
                </c:pt>
                <c:pt idx="1595">
                  <c:v>138.66434999999998</c:v>
                </c:pt>
                <c:pt idx="1596">
                  <c:v>138.66434999999998</c:v>
                </c:pt>
                <c:pt idx="1597">
                  <c:v>138.66434999999998</c:v>
                </c:pt>
                <c:pt idx="1598">
                  <c:v>138.66434999999998</c:v>
                </c:pt>
                <c:pt idx="1599">
                  <c:v>138.66434999999998</c:v>
                </c:pt>
                <c:pt idx="1600">
                  <c:v>138.66434999999998</c:v>
                </c:pt>
                <c:pt idx="1601">
                  <c:v>138.66434999999998</c:v>
                </c:pt>
                <c:pt idx="1602">
                  <c:v>138.66434999999998</c:v>
                </c:pt>
                <c:pt idx="1603">
                  <c:v>138.66434999999998</c:v>
                </c:pt>
                <c:pt idx="1604">
                  <c:v>138.66434999999998</c:v>
                </c:pt>
                <c:pt idx="1605">
                  <c:v>138.66434999999998</c:v>
                </c:pt>
                <c:pt idx="1606">
                  <c:v>138.66434999999998</c:v>
                </c:pt>
                <c:pt idx="1607">
                  <c:v>138.66434999999998</c:v>
                </c:pt>
                <c:pt idx="1608">
                  <c:v>138.66434999999998</c:v>
                </c:pt>
                <c:pt idx="1609">
                  <c:v>138.66434999999998</c:v>
                </c:pt>
                <c:pt idx="1610">
                  <c:v>138.66434999999998</c:v>
                </c:pt>
                <c:pt idx="1611">
                  <c:v>138.66434999999998</c:v>
                </c:pt>
                <c:pt idx="1612">
                  <c:v>138.66434999999998</c:v>
                </c:pt>
                <c:pt idx="1613">
                  <c:v>138.66434999999998</c:v>
                </c:pt>
                <c:pt idx="1614">
                  <c:v>138.66434999999998</c:v>
                </c:pt>
                <c:pt idx="1615">
                  <c:v>138.66434999999998</c:v>
                </c:pt>
                <c:pt idx="1616">
                  <c:v>138.66434999999998</c:v>
                </c:pt>
                <c:pt idx="1617">
                  <c:v>138.66434999999998</c:v>
                </c:pt>
                <c:pt idx="1618">
                  <c:v>138.66434999999998</c:v>
                </c:pt>
                <c:pt idx="1619">
                  <c:v>138.66434999999998</c:v>
                </c:pt>
                <c:pt idx="1620">
                  <c:v>138.66434999999998</c:v>
                </c:pt>
                <c:pt idx="1621">
                  <c:v>138.66434999999998</c:v>
                </c:pt>
                <c:pt idx="1622">
                  <c:v>138.66434999999998</c:v>
                </c:pt>
                <c:pt idx="1623">
                  <c:v>138.66434999999998</c:v>
                </c:pt>
                <c:pt idx="1624">
                  <c:v>138.66434999999998</c:v>
                </c:pt>
                <c:pt idx="1625">
                  <c:v>138.66434999999998</c:v>
                </c:pt>
                <c:pt idx="1626">
                  <c:v>138.66434999999998</c:v>
                </c:pt>
                <c:pt idx="1627">
                  <c:v>138.66434999999998</c:v>
                </c:pt>
                <c:pt idx="1628">
                  <c:v>138.66434999999998</c:v>
                </c:pt>
                <c:pt idx="1629">
                  <c:v>138.66434999999998</c:v>
                </c:pt>
                <c:pt idx="1630">
                  <c:v>138.66434999999998</c:v>
                </c:pt>
                <c:pt idx="1631">
                  <c:v>138.66434999999998</c:v>
                </c:pt>
                <c:pt idx="1632">
                  <c:v>138.66434999999998</c:v>
                </c:pt>
                <c:pt idx="1633">
                  <c:v>138.66434999999998</c:v>
                </c:pt>
                <c:pt idx="1634">
                  <c:v>138.66434999999998</c:v>
                </c:pt>
                <c:pt idx="1635">
                  <c:v>138.66434999999998</c:v>
                </c:pt>
                <c:pt idx="1636">
                  <c:v>138.66434999999998</c:v>
                </c:pt>
                <c:pt idx="1637">
                  <c:v>138.66434999999998</c:v>
                </c:pt>
                <c:pt idx="1638">
                  <c:v>138.66434999999998</c:v>
                </c:pt>
                <c:pt idx="1639">
                  <c:v>138.66434999999998</c:v>
                </c:pt>
                <c:pt idx="1640">
                  <c:v>138.66434999999998</c:v>
                </c:pt>
                <c:pt idx="1641">
                  <c:v>138.66434999999998</c:v>
                </c:pt>
                <c:pt idx="1642">
                  <c:v>138.66434999999998</c:v>
                </c:pt>
                <c:pt idx="1643">
                  <c:v>138.66434999999998</c:v>
                </c:pt>
                <c:pt idx="1644">
                  <c:v>138.66434999999998</c:v>
                </c:pt>
                <c:pt idx="1645">
                  <c:v>138.66434999999998</c:v>
                </c:pt>
                <c:pt idx="1646">
                  <c:v>138.66434999999998</c:v>
                </c:pt>
                <c:pt idx="1647">
                  <c:v>138.66434999999998</c:v>
                </c:pt>
                <c:pt idx="1648">
                  <c:v>138.66434999999998</c:v>
                </c:pt>
                <c:pt idx="1649">
                  <c:v>138.66434999999998</c:v>
                </c:pt>
                <c:pt idx="1650">
                  <c:v>138.66434999999998</c:v>
                </c:pt>
                <c:pt idx="1651">
                  <c:v>138.66434999999998</c:v>
                </c:pt>
                <c:pt idx="1652">
                  <c:v>138.66434999999998</c:v>
                </c:pt>
                <c:pt idx="1653">
                  <c:v>138.66434999999998</c:v>
                </c:pt>
                <c:pt idx="1654">
                  <c:v>138.66434999999998</c:v>
                </c:pt>
                <c:pt idx="1655">
                  <c:v>138.66434999999998</c:v>
                </c:pt>
                <c:pt idx="1656">
                  <c:v>138.66434999999998</c:v>
                </c:pt>
                <c:pt idx="1657">
                  <c:v>138.66434999999998</c:v>
                </c:pt>
                <c:pt idx="1658">
                  <c:v>138.66434999999998</c:v>
                </c:pt>
                <c:pt idx="1659">
                  <c:v>138.66434999999998</c:v>
                </c:pt>
                <c:pt idx="1660">
                  <c:v>138.66434999999998</c:v>
                </c:pt>
                <c:pt idx="1661">
                  <c:v>138.66434999999998</c:v>
                </c:pt>
                <c:pt idx="1662">
                  <c:v>138.66434999999998</c:v>
                </c:pt>
                <c:pt idx="1663">
                  <c:v>138.66434999999998</c:v>
                </c:pt>
                <c:pt idx="1664">
                  <c:v>138.66434999999998</c:v>
                </c:pt>
                <c:pt idx="1665">
                  <c:v>138.66434999999998</c:v>
                </c:pt>
                <c:pt idx="1666">
                  <c:v>138.66434999999998</c:v>
                </c:pt>
                <c:pt idx="1667">
                  <c:v>138.66434999999998</c:v>
                </c:pt>
                <c:pt idx="1668">
                  <c:v>138.66434999999998</c:v>
                </c:pt>
                <c:pt idx="1669">
                  <c:v>138.66434999999998</c:v>
                </c:pt>
                <c:pt idx="1670">
                  <c:v>138.66434999999998</c:v>
                </c:pt>
                <c:pt idx="1671">
                  <c:v>138.66434999999998</c:v>
                </c:pt>
                <c:pt idx="1672">
                  <c:v>138.66434999999998</c:v>
                </c:pt>
                <c:pt idx="1673">
                  <c:v>138.66434999999998</c:v>
                </c:pt>
                <c:pt idx="1674">
                  <c:v>138.66434999999998</c:v>
                </c:pt>
                <c:pt idx="1675">
                  <c:v>138.66434999999998</c:v>
                </c:pt>
                <c:pt idx="1676">
                  <c:v>138.66434999999998</c:v>
                </c:pt>
                <c:pt idx="1677">
                  <c:v>138.66434999999998</c:v>
                </c:pt>
                <c:pt idx="1678">
                  <c:v>138.66434999999998</c:v>
                </c:pt>
                <c:pt idx="1679">
                  <c:v>138.66434999999998</c:v>
                </c:pt>
                <c:pt idx="1680">
                  <c:v>138.66434999999998</c:v>
                </c:pt>
                <c:pt idx="1681">
                  <c:v>138.66434999999998</c:v>
                </c:pt>
                <c:pt idx="1682">
                  <c:v>138.66434999999998</c:v>
                </c:pt>
                <c:pt idx="1683">
                  <c:v>138.66434999999998</c:v>
                </c:pt>
                <c:pt idx="1684">
                  <c:v>138.66434999999998</c:v>
                </c:pt>
                <c:pt idx="1685">
                  <c:v>138.66434999999998</c:v>
                </c:pt>
                <c:pt idx="1686">
                  <c:v>138.66434999999998</c:v>
                </c:pt>
                <c:pt idx="1687">
                  <c:v>138.66434999999998</c:v>
                </c:pt>
                <c:pt idx="1688">
                  <c:v>138.66434999999998</c:v>
                </c:pt>
                <c:pt idx="1689">
                  <c:v>138.66434999999998</c:v>
                </c:pt>
                <c:pt idx="1690">
                  <c:v>138.66434999999998</c:v>
                </c:pt>
                <c:pt idx="1691">
                  <c:v>138.66434999999998</c:v>
                </c:pt>
                <c:pt idx="1692">
                  <c:v>138.66434999999998</c:v>
                </c:pt>
                <c:pt idx="1693">
                  <c:v>138.66434999999998</c:v>
                </c:pt>
                <c:pt idx="1694">
                  <c:v>138.66434999999998</c:v>
                </c:pt>
                <c:pt idx="1695">
                  <c:v>138.66434999999998</c:v>
                </c:pt>
                <c:pt idx="1696">
                  <c:v>138.66434999999998</c:v>
                </c:pt>
                <c:pt idx="1697">
                  <c:v>138.66434999999998</c:v>
                </c:pt>
                <c:pt idx="1698">
                  <c:v>138.66434999999998</c:v>
                </c:pt>
                <c:pt idx="1699">
                  <c:v>138.66434999999998</c:v>
                </c:pt>
                <c:pt idx="1700">
                  <c:v>138.66434999999998</c:v>
                </c:pt>
                <c:pt idx="1701">
                  <c:v>138.66434999999998</c:v>
                </c:pt>
                <c:pt idx="1702">
                  <c:v>138.66434999999998</c:v>
                </c:pt>
                <c:pt idx="1703">
                  <c:v>138.66434999999998</c:v>
                </c:pt>
                <c:pt idx="1704">
                  <c:v>138.66434999999998</c:v>
                </c:pt>
                <c:pt idx="1705">
                  <c:v>138.66434999999998</c:v>
                </c:pt>
                <c:pt idx="1706">
                  <c:v>138.66434999999998</c:v>
                </c:pt>
                <c:pt idx="1707">
                  <c:v>138.66434999999998</c:v>
                </c:pt>
                <c:pt idx="1708">
                  <c:v>138.66434999999998</c:v>
                </c:pt>
                <c:pt idx="1709">
                  <c:v>138.66434999999998</c:v>
                </c:pt>
                <c:pt idx="1710">
                  <c:v>138.66434999999998</c:v>
                </c:pt>
                <c:pt idx="1711">
                  <c:v>138.66434999999998</c:v>
                </c:pt>
                <c:pt idx="1712">
                  <c:v>138.66434999999998</c:v>
                </c:pt>
                <c:pt idx="1713">
                  <c:v>138.66434999999998</c:v>
                </c:pt>
                <c:pt idx="1714">
                  <c:v>138.66434999999998</c:v>
                </c:pt>
                <c:pt idx="1715">
                  <c:v>138.66434999999998</c:v>
                </c:pt>
                <c:pt idx="1716">
                  <c:v>138.66434999999998</c:v>
                </c:pt>
                <c:pt idx="1717">
                  <c:v>138.66434999999998</c:v>
                </c:pt>
                <c:pt idx="1718">
                  <c:v>138.66434999999998</c:v>
                </c:pt>
                <c:pt idx="1719">
                  <c:v>138.66434999999998</c:v>
                </c:pt>
                <c:pt idx="1720">
                  <c:v>138.66434999999998</c:v>
                </c:pt>
                <c:pt idx="1721">
                  <c:v>138.66434999999998</c:v>
                </c:pt>
                <c:pt idx="1722">
                  <c:v>138.66434999999998</c:v>
                </c:pt>
                <c:pt idx="1723">
                  <c:v>138.66434999999998</c:v>
                </c:pt>
                <c:pt idx="1724">
                  <c:v>138.66434999999998</c:v>
                </c:pt>
                <c:pt idx="1725">
                  <c:v>138.66434999999998</c:v>
                </c:pt>
                <c:pt idx="1726">
                  <c:v>138.66434999999998</c:v>
                </c:pt>
                <c:pt idx="1727">
                  <c:v>138.66434999999998</c:v>
                </c:pt>
                <c:pt idx="1728">
                  <c:v>138.66434999999998</c:v>
                </c:pt>
                <c:pt idx="1729">
                  <c:v>138.66434999999998</c:v>
                </c:pt>
                <c:pt idx="1730">
                  <c:v>138.66434999999998</c:v>
                </c:pt>
                <c:pt idx="1731">
                  <c:v>138.66434999999998</c:v>
                </c:pt>
                <c:pt idx="1732">
                  <c:v>138.66434999999998</c:v>
                </c:pt>
                <c:pt idx="1733">
                  <c:v>138.66434999999998</c:v>
                </c:pt>
                <c:pt idx="1734">
                  <c:v>138.66434999999998</c:v>
                </c:pt>
                <c:pt idx="1735">
                  <c:v>138.66434999999998</c:v>
                </c:pt>
                <c:pt idx="1736">
                  <c:v>138.66434999999998</c:v>
                </c:pt>
                <c:pt idx="1737">
                  <c:v>138.66434999999998</c:v>
                </c:pt>
                <c:pt idx="1738">
                  <c:v>138.66434999999998</c:v>
                </c:pt>
                <c:pt idx="1739">
                  <c:v>138.66434999999998</c:v>
                </c:pt>
                <c:pt idx="1740">
                  <c:v>138.66434999999998</c:v>
                </c:pt>
                <c:pt idx="1741">
                  <c:v>138.66434999999998</c:v>
                </c:pt>
                <c:pt idx="1742">
                  <c:v>138.66434999999998</c:v>
                </c:pt>
                <c:pt idx="1743">
                  <c:v>138.66434999999998</c:v>
                </c:pt>
                <c:pt idx="1744">
                  <c:v>138.66434999999998</c:v>
                </c:pt>
                <c:pt idx="1745">
                  <c:v>138.66434999999998</c:v>
                </c:pt>
                <c:pt idx="1746">
                  <c:v>138.66434999999998</c:v>
                </c:pt>
                <c:pt idx="1747">
                  <c:v>138.66434999999998</c:v>
                </c:pt>
                <c:pt idx="1748">
                  <c:v>138.66434999999998</c:v>
                </c:pt>
                <c:pt idx="1749">
                  <c:v>138.66434999999998</c:v>
                </c:pt>
                <c:pt idx="1750">
                  <c:v>138.66434999999998</c:v>
                </c:pt>
                <c:pt idx="1751">
                  <c:v>138.66434999999998</c:v>
                </c:pt>
                <c:pt idx="1752">
                  <c:v>138.66434999999998</c:v>
                </c:pt>
                <c:pt idx="1753">
                  <c:v>138.66434999999998</c:v>
                </c:pt>
                <c:pt idx="1754">
                  <c:v>138.66434999999998</c:v>
                </c:pt>
                <c:pt idx="1755">
                  <c:v>138.66434999999998</c:v>
                </c:pt>
                <c:pt idx="1756">
                  <c:v>138.66434999999998</c:v>
                </c:pt>
                <c:pt idx="1757">
                  <c:v>138.66434999999998</c:v>
                </c:pt>
                <c:pt idx="1758">
                  <c:v>138.66434999999998</c:v>
                </c:pt>
                <c:pt idx="1759">
                  <c:v>138.66434999999998</c:v>
                </c:pt>
                <c:pt idx="1760">
                  <c:v>138.66434999999998</c:v>
                </c:pt>
                <c:pt idx="1761">
                  <c:v>138.66434999999998</c:v>
                </c:pt>
                <c:pt idx="1762">
                  <c:v>138.66434999999998</c:v>
                </c:pt>
                <c:pt idx="1763">
                  <c:v>138.66434999999998</c:v>
                </c:pt>
                <c:pt idx="1764">
                  <c:v>138.66434999999998</c:v>
                </c:pt>
                <c:pt idx="1765">
                  <c:v>138.66434999999998</c:v>
                </c:pt>
                <c:pt idx="1766">
                  <c:v>138.66434999999998</c:v>
                </c:pt>
                <c:pt idx="1767">
                  <c:v>138.66434999999998</c:v>
                </c:pt>
                <c:pt idx="1768">
                  <c:v>138.66434999999998</c:v>
                </c:pt>
                <c:pt idx="1769">
                  <c:v>138.66434999999998</c:v>
                </c:pt>
                <c:pt idx="1770">
                  <c:v>138.66434999999998</c:v>
                </c:pt>
                <c:pt idx="1771">
                  <c:v>138.66434999999998</c:v>
                </c:pt>
                <c:pt idx="1772">
                  <c:v>138.66434999999998</c:v>
                </c:pt>
                <c:pt idx="1773">
                  <c:v>138.66434999999998</c:v>
                </c:pt>
                <c:pt idx="1774">
                  <c:v>138.66434999999998</c:v>
                </c:pt>
                <c:pt idx="1775">
                  <c:v>138.66434999999998</c:v>
                </c:pt>
                <c:pt idx="1776">
                  <c:v>138.66434999999998</c:v>
                </c:pt>
                <c:pt idx="1777">
                  <c:v>138.66434999999998</c:v>
                </c:pt>
                <c:pt idx="1778">
                  <c:v>138.66434999999998</c:v>
                </c:pt>
                <c:pt idx="1779">
                  <c:v>138.66434999999998</c:v>
                </c:pt>
                <c:pt idx="1780">
                  <c:v>138.66434999999998</c:v>
                </c:pt>
                <c:pt idx="1781">
                  <c:v>138.66434999999998</c:v>
                </c:pt>
                <c:pt idx="1782">
                  <c:v>138.66434999999998</c:v>
                </c:pt>
                <c:pt idx="1783">
                  <c:v>138.66434999999998</c:v>
                </c:pt>
                <c:pt idx="1784">
                  <c:v>138.66434999999998</c:v>
                </c:pt>
                <c:pt idx="1785">
                  <c:v>138.66434999999998</c:v>
                </c:pt>
                <c:pt idx="1786">
                  <c:v>138.66434999999998</c:v>
                </c:pt>
                <c:pt idx="1787">
                  <c:v>138.66434999999998</c:v>
                </c:pt>
                <c:pt idx="1788">
                  <c:v>138.66434999999998</c:v>
                </c:pt>
                <c:pt idx="1789">
                  <c:v>138.66434999999998</c:v>
                </c:pt>
                <c:pt idx="1790">
                  <c:v>138.66434999999998</c:v>
                </c:pt>
                <c:pt idx="1791">
                  <c:v>138.66434999999998</c:v>
                </c:pt>
                <c:pt idx="1792">
                  <c:v>138.66434999999998</c:v>
                </c:pt>
                <c:pt idx="1793">
                  <c:v>138.66434999999998</c:v>
                </c:pt>
                <c:pt idx="1794">
                  <c:v>138.66434999999998</c:v>
                </c:pt>
                <c:pt idx="1795">
                  <c:v>138.66434999999998</c:v>
                </c:pt>
                <c:pt idx="1796">
                  <c:v>138.66434999999998</c:v>
                </c:pt>
                <c:pt idx="1797">
                  <c:v>138.66434999999998</c:v>
                </c:pt>
                <c:pt idx="1798">
                  <c:v>138.66434999999998</c:v>
                </c:pt>
                <c:pt idx="1799">
                  <c:v>138.66434999999998</c:v>
                </c:pt>
                <c:pt idx="1800">
                  <c:v>138.66434999999998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CF-4639-97A3-1300CA5615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7177920"/>
        <c:axId val="1187179840"/>
      </c:scatterChart>
      <c:valAx>
        <c:axId val="118717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7179840"/>
        <c:crosses val="autoZero"/>
        <c:crossBetween val="midCat"/>
      </c:valAx>
      <c:valAx>
        <c:axId val="118717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</a:t>
                </a:r>
                <a:r>
                  <a:rPr lang="en-GB" baseline="0"/>
                  <a:t> (N)</a:t>
                </a:r>
              </a:p>
            </c:rich>
          </c:tx>
          <c:layout>
            <c:manualLayout>
              <c:xMode val="edge"/>
              <c:yMode val="edge"/>
              <c:x val="0"/>
              <c:y val="0.325654008718764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717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</a:t>
            </a:r>
            <a:r>
              <a:rPr lang="en-GB" baseline="0"/>
              <a:t> resistance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3'!$M$4:$M$1804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1.1115740740740741E-3</c:v>
                </c:pt>
                <c:pt idx="13">
                  <c:v>8.0311226851851852E-2</c:v>
                </c:pt>
                <c:pt idx="14">
                  <c:v>0.81033750000000004</c:v>
                </c:pt>
                <c:pt idx="15">
                  <c:v>2.7236343750000001</c:v>
                </c:pt>
                <c:pt idx="16">
                  <c:v>4.7689306712962969</c:v>
                </c:pt>
                <c:pt idx="17">
                  <c:v>7.9369167824074083</c:v>
                </c:pt>
                <c:pt idx="18">
                  <c:v>13.085727893518518</c:v>
                </c:pt>
                <c:pt idx="19">
                  <c:v>18.785601851851855</c:v>
                </c:pt>
                <c:pt idx="20">
                  <c:v>21.015697337962965</c:v>
                </c:pt>
                <c:pt idx="21">
                  <c:v>21.942750115740743</c:v>
                </c:pt>
                <c:pt idx="22">
                  <c:v>22.25621400462963</c:v>
                </c:pt>
                <c:pt idx="23">
                  <c:v>23.049600000000002</c:v>
                </c:pt>
                <c:pt idx="24">
                  <c:v>23.53230104166667</c:v>
                </c:pt>
                <c:pt idx="25">
                  <c:v>26.362090740740744</c:v>
                </c:pt>
                <c:pt idx="26">
                  <c:v>28.278722337962964</c:v>
                </c:pt>
                <c:pt idx="27">
                  <c:v>32.313736226851852</c:v>
                </c:pt>
                <c:pt idx="28">
                  <c:v>37.225504166666667</c:v>
                </c:pt>
                <c:pt idx="29">
                  <c:v>42.484639004629628</c:v>
                </c:pt>
                <c:pt idx="30">
                  <c:v>47.400019560185186</c:v>
                </c:pt>
                <c:pt idx="31">
                  <c:v>50.194516782407405</c:v>
                </c:pt>
                <c:pt idx="32">
                  <c:v>52.10197789351853</c:v>
                </c:pt>
                <c:pt idx="33">
                  <c:v>53.555916782407408</c:v>
                </c:pt>
                <c:pt idx="34">
                  <c:v>54.782816666666669</c:v>
                </c:pt>
                <c:pt idx="35">
                  <c:v>55.02986400462963</c:v>
                </c:pt>
                <c:pt idx="36">
                  <c:v>54.290389351851864</c:v>
                </c:pt>
                <c:pt idx="37">
                  <c:v>50.66804733796296</c:v>
                </c:pt>
                <c:pt idx="38">
                  <c:v>44.240926041666675</c:v>
                </c:pt>
                <c:pt idx="39">
                  <c:v>38.043622685185198</c:v>
                </c:pt>
                <c:pt idx="40">
                  <c:v>33.268300462962962</c:v>
                </c:pt>
                <c:pt idx="41">
                  <c:v>28.992352893518515</c:v>
                </c:pt>
                <c:pt idx="42">
                  <c:v>23.37084490740741</c:v>
                </c:pt>
                <c:pt idx="43">
                  <c:v>17.507569560185189</c:v>
                </c:pt>
                <c:pt idx="44">
                  <c:v>13.695704166666667</c:v>
                </c:pt>
                <c:pt idx="45">
                  <c:v>12.138666782407409</c:v>
                </c:pt>
                <c:pt idx="46">
                  <c:v>11.564816666666669</c:v>
                </c:pt>
                <c:pt idx="47">
                  <c:v>10.56690104166667</c:v>
                </c:pt>
                <c:pt idx="48">
                  <c:v>9.4083629629629613</c:v>
                </c:pt>
                <c:pt idx="49">
                  <c:v>8.8047782407407418</c:v>
                </c:pt>
                <c:pt idx="50">
                  <c:v>8.8047782407407418</c:v>
                </c:pt>
                <c:pt idx="51">
                  <c:v>8.4135041666666659</c:v>
                </c:pt>
                <c:pt idx="52">
                  <c:v>6.8497973379629622</c:v>
                </c:pt>
                <c:pt idx="53">
                  <c:v>4.7689306712962969</c:v>
                </c:pt>
                <c:pt idx="54">
                  <c:v>4.0686390046296301</c:v>
                </c:pt>
                <c:pt idx="55">
                  <c:v>4.0016666666666678</c:v>
                </c:pt>
                <c:pt idx="56">
                  <c:v>4.0016666666666678</c:v>
                </c:pt>
                <c:pt idx="57">
                  <c:v>4.0016666666666678</c:v>
                </c:pt>
                <c:pt idx="58">
                  <c:v>4.2042510416666667</c:v>
                </c:pt>
                <c:pt idx="59">
                  <c:v>4.4118375000000007</c:v>
                </c:pt>
                <c:pt idx="60">
                  <c:v>6.0050010416666657</c:v>
                </c:pt>
                <c:pt idx="61">
                  <c:v>6.5052093750000006</c:v>
                </c:pt>
                <c:pt idx="62">
                  <c:v>7.0254260416666678</c:v>
                </c:pt>
                <c:pt idx="63">
                  <c:v>7.2930375000000005</c:v>
                </c:pt>
                <c:pt idx="64">
                  <c:v>8.125884375</c:v>
                </c:pt>
                <c:pt idx="65">
                  <c:v>8.8047782407407418</c:v>
                </c:pt>
                <c:pt idx="66">
                  <c:v>9.1040695601851844</c:v>
                </c:pt>
                <c:pt idx="67">
                  <c:v>9.4083629629629613</c:v>
                </c:pt>
                <c:pt idx="68">
                  <c:v>11.451714004629633</c:v>
                </c:pt>
                <c:pt idx="69">
                  <c:v>14.957340740740744</c:v>
                </c:pt>
                <c:pt idx="70">
                  <c:v>19.515072337962962</c:v>
                </c:pt>
                <c:pt idx="71">
                  <c:v>24.678056018518525</c:v>
                </c:pt>
                <c:pt idx="72">
                  <c:v>29.533411574074076</c:v>
                </c:pt>
                <c:pt idx="73">
                  <c:v>32.884807407407408</c:v>
                </c:pt>
                <c:pt idx="74">
                  <c:v>35.021530671296297</c:v>
                </c:pt>
                <c:pt idx="75">
                  <c:v>36.819779629629629</c:v>
                </c:pt>
                <c:pt idx="76">
                  <c:v>38.870633796296303</c:v>
                </c:pt>
                <c:pt idx="77">
                  <c:v>41.190766782407415</c:v>
                </c:pt>
                <c:pt idx="78">
                  <c:v>42.920376041666664</c:v>
                </c:pt>
                <c:pt idx="79">
                  <c:v>43.358336226851847</c:v>
                </c:pt>
                <c:pt idx="80">
                  <c:v>42.267604166666679</c:v>
                </c:pt>
                <c:pt idx="81">
                  <c:v>41.190766782407415</c:v>
                </c:pt>
                <c:pt idx="82">
                  <c:v>38.663047337962965</c:v>
                </c:pt>
                <c:pt idx="83">
                  <c:v>38.043622685185198</c:v>
                </c:pt>
                <c:pt idx="84">
                  <c:v>37.429200115740748</c:v>
                </c:pt>
                <c:pt idx="85">
                  <c:v>35.815194560185176</c:v>
                </c:pt>
                <c:pt idx="86">
                  <c:v>34.628033449074074</c:v>
                </c:pt>
                <c:pt idx="87">
                  <c:v>33.268300462962962</c:v>
                </c:pt>
                <c:pt idx="88">
                  <c:v>32.5035375</c:v>
                </c:pt>
                <c:pt idx="89">
                  <c:v>28.278722337962964</c:v>
                </c:pt>
                <c:pt idx="90">
                  <c:v>20.711126041666667</c:v>
                </c:pt>
                <c:pt idx="91">
                  <c:v>13.450046296296296</c:v>
                </c:pt>
                <c:pt idx="92">
                  <c:v>8.0311226851851867</c:v>
                </c:pt>
                <c:pt idx="93">
                  <c:v>5.6034449074074084</c:v>
                </c:pt>
                <c:pt idx="94">
                  <c:v>4.0016666666666678</c:v>
                </c:pt>
                <c:pt idx="95">
                  <c:v>2.3012362268518518</c:v>
                </c:pt>
                <c:pt idx="96">
                  <c:v>0.93483379629629648</c:v>
                </c:pt>
                <c:pt idx="97">
                  <c:v>0.36015000000000003</c:v>
                </c:pt>
                <c:pt idx="98">
                  <c:v>0.134500462962963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1.1115740740740741E-3</c:v>
                </c:pt>
                <c:pt idx="139">
                  <c:v>0.1003195601851852</c:v>
                </c:pt>
                <c:pt idx="140">
                  <c:v>1.0340417824074075</c:v>
                </c:pt>
                <c:pt idx="141">
                  <c:v>3.8040843750000004</c:v>
                </c:pt>
                <c:pt idx="142">
                  <c:v>7.4742240740740744</c:v>
                </c:pt>
                <c:pt idx="143">
                  <c:v>9.9266343750000008</c:v>
                </c:pt>
                <c:pt idx="144">
                  <c:v>11.004861226851853</c:v>
                </c:pt>
                <c:pt idx="145">
                  <c:v>12.022785185185185</c:v>
                </c:pt>
                <c:pt idx="146">
                  <c:v>14.446016666666667</c:v>
                </c:pt>
                <c:pt idx="147">
                  <c:v>17.928578240740741</c:v>
                </c:pt>
                <c:pt idx="148">
                  <c:v>21.322491782407411</c:v>
                </c:pt>
                <c:pt idx="149">
                  <c:v>23.694312962962961</c:v>
                </c:pt>
                <c:pt idx="150">
                  <c:v>24.678056018518525</c:v>
                </c:pt>
                <c:pt idx="151">
                  <c:v>24.020004166666663</c:v>
                </c:pt>
                <c:pt idx="152">
                  <c:v>20.559674074074074</c:v>
                </c:pt>
                <c:pt idx="153">
                  <c:v>14.193689351851853</c:v>
                </c:pt>
                <c:pt idx="154">
                  <c:v>8.3170751157407405</c:v>
                </c:pt>
                <c:pt idx="155">
                  <c:v>4.9156584490740745</c:v>
                </c:pt>
                <c:pt idx="156">
                  <c:v>4.0016666666666678</c:v>
                </c:pt>
                <c:pt idx="157">
                  <c:v>4.4118375000000007</c:v>
                </c:pt>
                <c:pt idx="158">
                  <c:v>5.5248010416666666</c:v>
                </c:pt>
                <c:pt idx="159">
                  <c:v>8.2212018518518519</c:v>
                </c:pt>
                <c:pt idx="160">
                  <c:v>11.227176041666667</c:v>
                </c:pt>
                <c:pt idx="161">
                  <c:v>15.216337500000002</c:v>
                </c:pt>
                <c:pt idx="162">
                  <c:v>18.070026041666665</c:v>
                </c:pt>
                <c:pt idx="163">
                  <c:v>21.168816666666672</c:v>
                </c:pt>
                <c:pt idx="164">
                  <c:v>24.183683449074074</c:v>
                </c:pt>
                <c:pt idx="165">
                  <c:v>26.878139004629634</c:v>
                </c:pt>
                <c:pt idx="166">
                  <c:v>28.634426041666664</c:v>
                </c:pt>
                <c:pt idx="167">
                  <c:v>30.630535185185181</c:v>
                </c:pt>
                <c:pt idx="168">
                  <c:v>34.432118518518529</c:v>
                </c:pt>
                <c:pt idx="169">
                  <c:v>38.45601666666667</c:v>
                </c:pt>
                <c:pt idx="170">
                  <c:v>40.127824074074077</c:v>
                </c:pt>
                <c:pt idx="171">
                  <c:v>38.870633796296303</c:v>
                </c:pt>
                <c:pt idx="172">
                  <c:v>34.236759375000005</c:v>
                </c:pt>
                <c:pt idx="173">
                  <c:v>26.705567129629628</c:v>
                </c:pt>
                <c:pt idx="174">
                  <c:v>20.408777893518518</c:v>
                </c:pt>
                <c:pt idx="175">
                  <c:v>17.787686226851854</c:v>
                </c:pt>
                <c:pt idx="176">
                  <c:v>17.507569560185189</c:v>
                </c:pt>
                <c:pt idx="177">
                  <c:v>18.641375115740743</c:v>
                </c:pt>
                <c:pt idx="178">
                  <c:v>21.476722685185187</c:v>
                </c:pt>
                <c:pt idx="179">
                  <c:v>23.694312962962961</c:v>
                </c:pt>
                <c:pt idx="180">
                  <c:v>24.347918518518515</c:v>
                </c:pt>
                <c:pt idx="181">
                  <c:v>24.183683449074074</c:v>
                </c:pt>
                <c:pt idx="182">
                  <c:v>23.694312962962961</c:v>
                </c:pt>
                <c:pt idx="183">
                  <c:v>22.25621400462963</c:v>
                </c:pt>
                <c:pt idx="184">
                  <c:v>18.930384375000003</c:v>
                </c:pt>
                <c:pt idx="185">
                  <c:v>15.477557407407406</c:v>
                </c:pt>
                <c:pt idx="186">
                  <c:v>12.255104166666666</c:v>
                </c:pt>
                <c:pt idx="187">
                  <c:v>9.9266343750000008</c:v>
                </c:pt>
                <c:pt idx="188">
                  <c:v>8.125884375</c:v>
                </c:pt>
                <c:pt idx="189">
                  <c:v>6.8497973379629622</c:v>
                </c:pt>
                <c:pt idx="190">
                  <c:v>5.8427112268518524</c:v>
                </c:pt>
                <c:pt idx="191">
                  <c:v>5.215783449074074</c:v>
                </c:pt>
                <c:pt idx="192">
                  <c:v>4.6244260416666672</c:v>
                </c:pt>
                <c:pt idx="193">
                  <c:v>4.3420862268518521</c:v>
                </c:pt>
                <c:pt idx="194">
                  <c:v>4.1361671296296301</c:v>
                </c:pt>
                <c:pt idx="195">
                  <c:v>4.0016666666666678</c:v>
                </c:pt>
                <c:pt idx="196">
                  <c:v>4.0016666666666678</c:v>
                </c:pt>
                <c:pt idx="197">
                  <c:v>4.0016666666666678</c:v>
                </c:pt>
                <c:pt idx="198">
                  <c:v>4.0016666666666678</c:v>
                </c:pt>
                <c:pt idx="199">
                  <c:v>4.3420862268518521</c:v>
                </c:pt>
                <c:pt idx="200">
                  <c:v>4.6964004629629637</c:v>
                </c:pt>
                <c:pt idx="201">
                  <c:v>5.4467129629629625</c:v>
                </c:pt>
                <c:pt idx="202">
                  <c:v>6.2526041666666679</c:v>
                </c:pt>
                <c:pt idx="203">
                  <c:v>7.5656510416666665</c:v>
                </c:pt>
                <c:pt idx="204">
                  <c:v>10.031956018518519</c:v>
                </c:pt>
                <c:pt idx="205">
                  <c:v>12.4896462962963</c:v>
                </c:pt>
                <c:pt idx="206">
                  <c:v>15.741000462962962</c:v>
                </c:pt>
                <c:pt idx="207">
                  <c:v>20.108652893518521</c:v>
                </c:pt>
                <c:pt idx="208">
                  <c:v>24.347918518518515</c:v>
                </c:pt>
                <c:pt idx="209">
                  <c:v>28.456296296296301</c:v>
                </c:pt>
                <c:pt idx="210">
                  <c:v>34.432118518518529</c:v>
                </c:pt>
                <c:pt idx="211">
                  <c:v>39.078776041666664</c:v>
                </c:pt>
                <c:pt idx="212">
                  <c:v>42.702229629629635</c:v>
                </c:pt>
                <c:pt idx="213">
                  <c:v>45.581484375000002</c:v>
                </c:pt>
                <c:pt idx="214">
                  <c:v>48.091140740740741</c:v>
                </c:pt>
                <c:pt idx="215">
                  <c:v>51.621777893518519</c:v>
                </c:pt>
                <c:pt idx="216">
                  <c:v>56.273437500000007</c:v>
                </c:pt>
                <c:pt idx="217">
                  <c:v>61.648176041666673</c:v>
                </c:pt>
                <c:pt idx="218">
                  <c:v>66.722233796296294</c:v>
                </c:pt>
                <c:pt idx="219">
                  <c:v>71.150744907407415</c:v>
                </c:pt>
                <c:pt idx="220">
                  <c:v>74.565500462962973</c:v>
                </c:pt>
                <c:pt idx="221">
                  <c:v>77.179089004629645</c:v>
                </c:pt>
                <c:pt idx="222">
                  <c:v>78.355134375000006</c:v>
                </c:pt>
                <c:pt idx="223">
                  <c:v>79.540072337962954</c:v>
                </c:pt>
                <c:pt idx="224">
                  <c:v>80.434611574074083</c:v>
                </c:pt>
                <c:pt idx="225">
                  <c:v>81.635111574074074</c:v>
                </c:pt>
                <c:pt idx="226">
                  <c:v>83.452535185185184</c:v>
                </c:pt>
                <c:pt idx="227">
                  <c:v>84.982339004629623</c:v>
                </c:pt>
                <c:pt idx="228">
                  <c:v>86.526037500000001</c:v>
                </c:pt>
                <c:pt idx="229">
                  <c:v>87.771000462962974</c:v>
                </c:pt>
                <c:pt idx="230">
                  <c:v>88.710558449074085</c:v>
                </c:pt>
                <c:pt idx="231">
                  <c:v>88.710558449074085</c:v>
                </c:pt>
                <c:pt idx="232">
                  <c:v>87.771000462962974</c:v>
                </c:pt>
                <c:pt idx="233">
                  <c:v>83.757384375000001</c:v>
                </c:pt>
                <c:pt idx="234">
                  <c:v>77.766000115740752</c:v>
                </c:pt>
                <c:pt idx="235">
                  <c:v>72.280104166666661</c:v>
                </c:pt>
                <c:pt idx="236">
                  <c:v>68.918704166666672</c:v>
                </c:pt>
                <c:pt idx="237">
                  <c:v>67.268016666666668</c:v>
                </c:pt>
                <c:pt idx="238">
                  <c:v>65.098224074074082</c:v>
                </c:pt>
                <c:pt idx="239">
                  <c:v>61.125736226851863</c:v>
                </c:pt>
                <c:pt idx="240">
                  <c:v>54.536325115740745</c:v>
                </c:pt>
                <c:pt idx="241">
                  <c:v>47.86021122685186</c:v>
                </c:pt>
                <c:pt idx="242">
                  <c:v>43.358336226851847</c:v>
                </c:pt>
                <c:pt idx="243">
                  <c:v>38.043622685185198</c:v>
                </c:pt>
                <c:pt idx="244">
                  <c:v>33.268300462962962</c:v>
                </c:pt>
                <c:pt idx="245">
                  <c:v>28.992352893518515</c:v>
                </c:pt>
                <c:pt idx="246">
                  <c:v>23.37084490740741</c:v>
                </c:pt>
                <c:pt idx="247">
                  <c:v>17.507569560185189</c:v>
                </c:pt>
                <c:pt idx="248">
                  <c:v>13.695704166666667</c:v>
                </c:pt>
                <c:pt idx="249">
                  <c:v>12.138666782407409</c:v>
                </c:pt>
                <c:pt idx="250">
                  <c:v>11.564816666666669</c:v>
                </c:pt>
                <c:pt idx="251">
                  <c:v>10.56690104166667</c:v>
                </c:pt>
                <c:pt idx="252">
                  <c:v>9.4083629629629613</c:v>
                </c:pt>
                <c:pt idx="253">
                  <c:v>8.8047782407407418</c:v>
                </c:pt>
                <c:pt idx="254">
                  <c:v>8.8047782407407418</c:v>
                </c:pt>
                <c:pt idx="255">
                  <c:v>8.4135041666666659</c:v>
                </c:pt>
                <c:pt idx="256">
                  <c:v>6.8497973379629622</c:v>
                </c:pt>
                <c:pt idx="257">
                  <c:v>5.8427112268518524</c:v>
                </c:pt>
                <c:pt idx="258">
                  <c:v>6.5905226851851859</c:v>
                </c:pt>
                <c:pt idx="259">
                  <c:v>8.9039862268518526</c:v>
                </c:pt>
                <c:pt idx="260">
                  <c:v>11.792689351851854</c:v>
                </c:pt>
                <c:pt idx="261">
                  <c:v>14.957340740740744</c:v>
                </c:pt>
                <c:pt idx="262">
                  <c:v>18.354589004629634</c:v>
                </c:pt>
                <c:pt idx="263">
                  <c:v>22.889811226851855</c:v>
                </c:pt>
                <c:pt idx="264">
                  <c:v>29.352502893518523</c:v>
                </c:pt>
                <c:pt idx="265">
                  <c:v>36.215361226851854</c:v>
                </c:pt>
                <c:pt idx="266">
                  <c:v>42.267604166666679</c:v>
                </c:pt>
                <c:pt idx="267">
                  <c:v>46.259266666666676</c:v>
                </c:pt>
                <c:pt idx="268">
                  <c:v>51.143801041666663</c:v>
                </c:pt>
                <c:pt idx="269">
                  <c:v>54.782816666666669</c:v>
                </c:pt>
                <c:pt idx="270">
                  <c:v>58.546884375000005</c:v>
                </c:pt>
                <c:pt idx="271">
                  <c:v>58.802268518518531</c:v>
                </c:pt>
                <c:pt idx="272">
                  <c:v>57.784066666666668</c:v>
                </c:pt>
                <c:pt idx="273">
                  <c:v>57.026251041666676</c:v>
                </c:pt>
                <c:pt idx="274">
                  <c:v>53.069047337962971</c:v>
                </c:pt>
                <c:pt idx="275">
                  <c:v>46.259266666666676</c:v>
                </c:pt>
                <c:pt idx="276">
                  <c:v>40.127824074074077</c:v>
                </c:pt>
                <c:pt idx="277">
                  <c:v>32.884807407407408</c:v>
                </c:pt>
                <c:pt idx="278">
                  <c:v>26.533551041666669</c:v>
                </c:pt>
                <c:pt idx="279">
                  <c:v>18.070026041666665</c:v>
                </c:pt>
                <c:pt idx="280">
                  <c:v>12.726411574074076</c:v>
                </c:pt>
                <c:pt idx="281">
                  <c:v>11.339167129629628</c:v>
                </c:pt>
                <c:pt idx="282">
                  <c:v>14.573014004629629</c:v>
                </c:pt>
                <c:pt idx="283">
                  <c:v>19.662633796296298</c:v>
                </c:pt>
                <c:pt idx="284">
                  <c:v>25.345000462962968</c:v>
                </c:pt>
                <c:pt idx="285">
                  <c:v>32.313736226851852</c:v>
                </c:pt>
                <c:pt idx="286">
                  <c:v>38.870633796296303</c:v>
                </c:pt>
                <c:pt idx="287">
                  <c:v>46.032783449074081</c:v>
                </c:pt>
                <c:pt idx="288">
                  <c:v>53.800185185185185</c:v>
                </c:pt>
                <c:pt idx="289">
                  <c:v>62.17283900462963</c:v>
                </c:pt>
                <c:pt idx="290">
                  <c:v>67.268016666666668</c:v>
                </c:pt>
                <c:pt idx="291">
                  <c:v>68.918704166666672</c:v>
                </c:pt>
                <c:pt idx="292">
                  <c:v>67.268016666666668</c:v>
                </c:pt>
                <c:pt idx="293">
                  <c:v>64.293722337962961</c:v>
                </c:pt>
                <c:pt idx="294">
                  <c:v>62.17283900462963</c:v>
                </c:pt>
                <c:pt idx="295">
                  <c:v>60.865350000000007</c:v>
                </c:pt>
                <c:pt idx="296">
                  <c:v>60.605519560185179</c:v>
                </c:pt>
                <c:pt idx="297">
                  <c:v>60.865350000000007</c:v>
                </c:pt>
                <c:pt idx="298">
                  <c:v>61.648176041666673</c:v>
                </c:pt>
                <c:pt idx="299">
                  <c:v>62.17283900462963</c:v>
                </c:pt>
                <c:pt idx="300">
                  <c:v>62.17283900462963</c:v>
                </c:pt>
                <c:pt idx="301">
                  <c:v>61.648176041666673</c:v>
                </c:pt>
                <c:pt idx="302">
                  <c:v>60.346244907407417</c:v>
                </c:pt>
                <c:pt idx="303">
                  <c:v>58.292056018518515</c:v>
                </c:pt>
                <c:pt idx="304">
                  <c:v>55.774340740740747</c:v>
                </c:pt>
                <c:pt idx="305">
                  <c:v>52.10197789351853</c:v>
                </c:pt>
                <c:pt idx="306">
                  <c:v>48.554667129629635</c:v>
                </c:pt>
                <c:pt idx="307">
                  <c:v>46.259266666666676</c:v>
                </c:pt>
                <c:pt idx="308">
                  <c:v>45.132408449074077</c:v>
                </c:pt>
                <c:pt idx="309">
                  <c:v>44.685555671296306</c:v>
                </c:pt>
                <c:pt idx="310">
                  <c:v>43.798519560185191</c:v>
                </c:pt>
                <c:pt idx="311">
                  <c:v>42.702229629629635</c:v>
                </c:pt>
                <c:pt idx="312">
                  <c:v>41.190766782407415</c:v>
                </c:pt>
                <c:pt idx="313">
                  <c:v>38.870633796296303</c:v>
                </c:pt>
                <c:pt idx="314">
                  <c:v>36.015000000000001</c:v>
                </c:pt>
                <c:pt idx="315">
                  <c:v>32.884807407407408</c:v>
                </c:pt>
                <c:pt idx="316">
                  <c:v>30.262604166666666</c:v>
                </c:pt>
                <c:pt idx="317">
                  <c:v>27.925241782407408</c:v>
                </c:pt>
                <c:pt idx="318">
                  <c:v>25.010416666666671</c:v>
                </c:pt>
                <c:pt idx="319">
                  <c:v>21.78685185185185</c:v>
                </c:pt>
                <c:pt idx="320">
                  <c:v>18.930384375000003</c:v>
                </c:pt>
                <c:pt idx="321">
                  <c:v>18.21202962962963</c:v>
                </c:pt>
                <c:pt idx="322">
                  <c:v>17.229676041666668</c:v>
                </c:pt>
                <c:pt idx="323">
                  <c:v>17.229676041666668</c:v>
                </c:pt>
                <c:pt idx="324">
                  <c:v>16.409334375</c:v>
                </c:pt>
                <c:pt idx="325">
                  <c:v>15.873555671296298</c:v>
                </c:pt>
                <c:pt idx="326">
                  <c:v>15.873555671296298</c:v>
                </c:pt>
                <c:pt idx="327">
                  <c:v>15.477557407407406</c:v>
                </c:pt>
                <c:pt idx="328">
                  <c:v>15.086561226851854</c:v>
                </c:pt>
                <c:pt idx="329">
                  <c:v>11.678475115740744</c:v>
                </c:pt>
                <c:pt idx="330">
                  <c:v>8.5104890046296298</c:v>
                </c:pt>
                <c:pt idx="331">
                  <c:v>7.9369167824074083</c:v>
                </c:pt>
                <c:pt idx="332">
                  <c:v>7.7501723379629652</c:v>
                </c:pt>
                <c:pt idx="333">
                  <c:v>7.0254260416666678</c:v>
                </c:pt>
                <c:pt idx="334">
                  <c:v>6.7628166666666658</c:v>
                </c:pt>
                <c:pt idx="335">
                  <c:v>6.2526041666666679</c:v>
                </c:pt>
                <c:pt idx="336">
                  <c:v>5.8427112268518524</c:v>
                </c:pt>
                <c:pt idx="337">
                  <c:v>5.682644560185186</c:v>
                </c:pt>
                <c:pt idx="338">
                  <c:v>5.8427112268518524</c:v>
                </c:pt>
                <c:pt idx="339">
                  <c:v>6.5905226851851859</c:v>
                </c:pt>
                <c:pt idx="340">
                  <c:v>8.8047782407407418</c:v>
                </c:pt>
                <c:pt idx="341">
                  <c:v>12.372097337962963</c:v>
                </c:pt>
                <c:pt idx="342">
                  <c:v>16.140333449074078</c:v>
                </c:pt>
                <c:pt idx="343">
                  <c:v>17.368344907407408</c:v>
                </c:pt>
                <c:pt idx="344">
                  <c:v>17.787686226851854</c:v>
                </c:pt>
                <c:pt idx="345">
                  <c:v>18.070026041666665</c:v>
                </c:pt>
                <c:pt idx="346">
                  <c:v>19.368066666666667</c:v>
                </c:pt>
                <c:pt idx="347">
                  <c:v>19.662633796296298</c:v>
                </c:pt>
                <c:pt idx="348">
                  <c:v>20.408777893518518</c:v>
                </c:pt>
                <c:pt idx="349">
                  <c:v>21.322491782407411</c:v>
                </c:pt>
                <c:pt idx="350">
                  <c:v>21.942750115740743</c:v>
                </c:pt>
                <c:pt idx="351">
                  <c:v>22.099204166666667</c:v>
                </c:pt>
                <c:pt idx="352">
                  <c:v>21.942750115740743</c:v>
                </c:pt>
                <c:pt idx="353">
                  <c:v>21.78685185185185</c:v>
                </c:pt>
                <c:pt idx="354">
                  <c:v>21.631509375</c:v>
                </c:pt>
                <c:pt idx="355">
                  <c:v>21.631509375</c:v>
                </c:pt>
                <c:pt idx="356">
                  <c:v>21.942750115740743</c:v>
                </c:pt>
                <c:pt idx="357">
                  <c:v>22.099204166666667</c:v>
                </c:pt>
                <c:pt idx="358">
                  <c:v>21.78685185185185</c:v>
                </c:pt>
                <c:pt idx="359">
                  <c:v>20.108652893518521</c:v>
                </c:pt>
                <c:pt idx="360">
                  <c:v>17.368344907407408</c:v>
                </c:pt>
                <c:pt idx="361">
                  <c:v>14.957340740740744</c:v>
                </c:pt>
                <c:pt idx="362">
                  <c:v>13.328051041666667</c:v>
                </c:pt>
                <c:pt idx="363">
                  <c:v>12.372097337962963</c:v>
                </c:pt>
                <c:pt idx="364">
                  <c:v>11.907459375</c:v>
                </c:pt>
                <c:pt idx="365">
                  <c:v>11.907459375</c:v>
                </c:pt>
                <c:pt idx="366">
                  <c:v>12.022785185185185</c:v>
                </c:pt>
                <c:pt idx="367">
                  <c:v>12.4896462962963</c:v>
                </c:pt>
                <c:pt idx="368">
                  <c:v>13.572597337962966</c:v>
                </c:pt>
                <c:pt idx="369">
                  <c:v>15.346669560185186</c:v>
                </c:pt>
                <c:pt idx="370">
                  <c:v>16.409334375</c:v>
                </c:pt>
                <c:pt idx="371">
                  <c:v>16.680558449074073</c:v>
                </c:pt>
                <c:pt idx="372">
                  <c:v>15.741000462962962</c:v>
                </c:pt>
                <c:pt idx="373">
                  <c:v>12.607751041666669</c:v>
                </c:pt>
                <c:pt idx="374">
                  <c:v>8.7061260416666677</c:v>
                </c:pt>
                <c:pt idx="375">
                  <c:v>5.7624000000000004</c:v>
                </c:pt>
                <c:pt idx="376">
                  <c:v>3.9352501157407405</c:v>
                </c:pt>
                <c:pt idx="377">
                  <c:v>2.8912041666666672</c:v>
                </c:pt>
                <c:pt idx="378">
                  <c:v>2.2011945601851854</c:v>
                </c:pt>
                <c:pt idx="379">
                  <c:v>1.7785185185185188</c:v>
                </c:pt>
                <c:pt idx="380">
                  <c:v>1.4406000000000001</c:v>
                </c:pt>
                <c:pt idx="381">
                  <c:v>1.0340417824074075</c:v>
                </c:pt>
                <c:pt idx="382">
                  <c:v>0.66722233796296304</c:v>
                </c:pt>
                <c:pt idx="383">
                  <c:v>0.3804362268518518</c:v>
                </c:pt>
                <c:pt idx="384">
                  <c:v>0.14700567129629627</c:v>
                </c:pt>
                <c:pt idx="385">
                  <c:v>2.2509375000000002E-2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6.9473379629629642E-3</c:v>
                </c:pt>
                <c:pt idx="393">
                  <c:v>0.12255104166666669</c:v>
                </c:pt>
                <c:pt idx="394">
                  <c:v>0.64026666666666665</c:v>
                </c:pt>
                <c:pt idx="395">
                  <c:v>1.9144084490740738</c:v>
                </c:pt>
                <c:pt idx="396">
                  <c:v>4.2042510416666667</c:v>
                </c:pt>
                <c:pt idx="397">
                  <c:v>7.6576337962962953</c:v>
                </c:pt>
                <c:pt idx="398">
                  <c:v>12.138666782407409</c:v>
                </c:pt>
                <c:pt idx="399">
                  <c:v>16.274556018518521</c:v>
                </c:pt>
                <c:pt idx="400">
                  <c:v>18.21202962962963</c:v>
                </c:pt>
                <c:pt idx="401">
                  <c:v>18.21202962962963</c:v>
                </c:pt>
                <c:pt idx="402">
                  <c:v>17.229676041666668</c:v>
                </c:pt>
                <c:pt idx="403">
                  <c:v>15.086561226851854</c:v>
                </c:pt>
                <c:pt idx="404">
                  <c:v>12.965400000000001</c:v>
                </c:pt>
                <c:pt idx="405">
                  <c:v>11.339167129629628</c:v>
                </c:pt>
                <c:pt idx="406">
                  <c:v>9.7176584490740758</c:v>
                </c:pt>
                <c:pt idx="407">
                  <c:v>8.0311226851851867</c:v>
                </c:pt>
                <c:pt idx="408">
                  <c:v>6.5052093750000006</c:v>
                </c:pt>
                <c:pt idx="409">
                  <c:v>5.6034449074074084</c:v>
                </c:pt>
                <c:pt idx="410">
                  <c:v>5.3691806712962968</c:v>
                </c:pt>
                <c:pt idx="411">
                  <c:v>5.4467129629629625</c:v>
                </c:pt>
                <c:pt idx="412">
                  <c:v>5.6034449074074084</c:v>
                </c:pt>
                <c:pt idx="413">
                  <c:v>5.8427112268518524</c:v>
                </c:pt>
                <c:pt idx="414">
                  <c:v>6.1695140046296313</c:v>
                </c:pt>
                <c:pt idx="415">
                  <c:v>7.0254260416666678</c:v>
                </c:pt>
                <c:pt idx="416">
                  <c:v>8.4135041666666659</c:v>
                </c:pt>
                <c:pt idx="417">
                  <c:v>9.7176584490740758</c:v>
                </c:pt>
                <c:pt idx="418">
                  <c:v>10.137833449074074</c:v>
                </c:pt>
                <c:pt idx="419">
                  <c:v>9.8218685185185191</c:v>
                </c:pt>
                <c:pt idx="420">
                  <c:v>8.6080296296296321</c:v>
                </c:pt>
                <c:pt idx="421">
                  <c:v>7.6576337962962953</c:v>
                </c:pt>
                <c:pt idx="422">
                  <c:v>7.2930375000000005</c:v>
                </c:pt>
                <c:pt idx="423">
                  <c:v>7.4742240740740744</c:v>
                </c:pt>
                <c:pt idx="424">
                  <c:v>8.2212018518518519</c:v>
                </c:pt>
                <c:pt idx="425">
                  <c:v>10.137833449074074</c:v>
                </c:pt>
                <c:pt idx="426">
                  <c:v>14.193689351851853</c:v>
                </c:pt>
                <c:pt idx="427">
                  <c:v>20.863133796296296</c:v>
                </c:pt>
                <c:pt idx="428">
                  <c:v>27.749335185185192</c:v>
                </c:pt>
                <c:pt idx="429">
                  <c:v>31.000689351851861</c:v>
                </c:pt>
                <c:pt idx="430">
                  <c:v>31.186600115740742</c:v>
                </c:pt>
                <c:pt idx="431">
                  <c:v>29.896896296296298</c:v>
                </c:pt>
                <c:pt idx="432">
                  <c:v>28.278722337962964</c:v>
                </c:pt>
                <c:pt idx="433">
                  <c:v>27.224950115740747</c:v>
                </c:pt>
                <c:pt idx="434">
                  <c:v>26.878139004629634</c:v>
                </c:pt>
                <c:pt idx="435">
                  <c:v>26.020837500000003</c:v>
                </c:pt>
                <c:pt idx="436">
                  <c:v>23.694312962962961</c:v>
                </c:pt>
                <c:pt idx="437">
                  <c:v>19.81075104166667</c:v>
                </c:pt>
                <c:pt idx="438">
                  <c:v>14.700567129629633</c:v>
                </c:pt>
                <c:pt idx="439">
                  <c:v>9.2049449074074072</c:v>
                </c:pt>
                <c:pt idx="440">
                  <c:v>4.6244260416666672</c:v>
                </c:pt>
                <c:pt idx="441">
                  <c:v>1.6476306712962965</c:v>
                </c:pt>
                <c:pt idx="442">
                  <c:v>0.40127824074074081</c:v>
                </c:pt>
                <c:pt idx="443">
                  <c:v>4.696400462962963E-2</c:v>
                </c:pt>
                <c:pt idx="444">
                  <c:v>1.1115740740740741E-3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6.9473379629629642E-3</c:v>
                </c:pt>
                <c:pt idx="513">
                  <c:v>0.17368344907407407</c:v>
                </c:pt>
                <c:pt idx="514">
                  <c:v>1.2105041666666667</c:v>
                </c:pt>
                <c:pt idx="515">
                  <c:v>3.8693893518518516</c:v>
                </c:pt>
                <c:pt idx="516">
                  <c:v>7.8432666666666684</c:v>
                </c:pt>
                <c:pt idx="517">
                  <c:v>11.678475115740744</c:v>
                </c:pt>
                <c:pt idx="518">
                  <c:v>13.328051041666667</c:v>
                </c:pt>
                <c:pt idx="519">
                  <c:v>13.328051041666667</c:v>
                </c:pt>
                <c:pt idx="520">
                  <c:v>12.607751041666669</c:v>
                </c:pt>
                <c:pt idx="521">
                  <c:v>11.451714004629633</c:v>
                </c:pt>
                <c:pt idx="522">
                  <c:v>10.244266666666666</c:v>
                </c:pt>
                <c:pt idx="523">
                  <c:v>8.8047782407407418</c:v>
                </c:pt>
                <c:pt idx="524">
                  <c:v>6.676391782407407</c:v>
                </c:pt>
                <c:pt idx="525">
                  <c:v>3.9352501157407405</c:v>
                </c:pt>
                <c:pt idx="526">
                  <c:v>1.6051129629629632</c:v>
                </c:pt>
                <c:pt idx="527">
                  <c:v>0.44462962962962971</c:v>
                </c:pt>
                <c:pt idx="528">
                  <c:v>0.11115740740740743</c:v>
                </c:pt>
                <c:pt idx="529">
                  <c:v>2.7789351851851857E-2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1.1115740740740741E-3</c:v>
                </c:pt>
                <c:pt idx="534">
                  <c:v>4.0016666666666666E-2</c:v>
                </c:pt>
                <c:pt idx="535">
                  <c:v>0.28456296296296296</c:v>
                </c:pt>
                <c:pt idx="536">
                  <c:v>0.75142407407407408</c:v>
                </c:pt>
                <c:pt idx="537">
                  <c:v>1.8685560185185186</c:v>
                </c:pt>
                <c:pt idx="538">
                  <c:v>4.6964004629629637</c:v>
                </c:pt>
                <c:pt idx="539">
                  <c:v>9.8218685185185191</c:v>
                </c:pt>
                <c:pt idx="540">
                  <c:v>14.828676041666668</c:v>
                </c:pt>
                <c:pt idx="541">
                  <c:v>16.680558449074073</c:v>
                </c:pt>
                <c:pt idx="542">
                  <c:v>16.680558449074073</c:v>
                </c:pt>
                <c:pt idx="543">
                  <c:v>16.409334375</c:v>
                </c:pt>
                <c:pt idx="544">
                  <c:v>15.477557407407406</c:v>
                </c:pt>
                <c:pt idx="545">
                  <c:v>13.81936678240741</c:v>
                </c:pt>
                <c:pt idx="546">
                  <c:v>11.227176041666667</c:v>
                </c:pt>
                <c:pt idx="547">
                  <c:v>9.5109056712962996</c:v>
                </c:pt>
                <c:pt idx="548">
                  <c:v>8.2212018518518519</c:v>
                </c:pt>
                <c:pt idx="549">
                  <c:v>7.3833528935185191</c:v>
                </c:pt>
                <c:pt idx="550">
                  <c:v>6.5905226851851859</c:v>
                </c:pt>
                <c:pt idx="551">
                  <c:v>6.0050010416666657</c:v>
                </c:pt>
                <c:pt idx="552">
                  <c:v>5.682644560185186</c:v>
                </c:pt>
                <c:pt idx="553">
                  <c:v>5.215783449074074</c:v>
                </c:pt>
                <c:pt idx="554">
                  <c:v>4.9156584490740745</c:v>
                </c:pt>
                <c:pt idx="555">
                  <c:v>4.7689306712962969</c:v>
                </c:pt>
                <c:pt idx="556">
                  <c:v>4.7689306712962969</c:v>
                </c:pt>
                <c:pt idx="557">
                  <c:v>4.9156584490740745</c:v>
                </c:pt>
                <c:pt idx="558">
                  <c:v>5.2922041666666679</c:v>
                </c:pt>
                <c:pt idx="559">
                  <c:v>5.8427112268518524</c:v>
                </c:pt>
                <c:pt idx="560">
                  <c:v>7.5656510416666665</c:v>
                </c:pt>
                <c:pt idx="561">
                  <c:v>8.0311226851851867</c:v>
                </c:pt>
                <c:pt idx="562">
                  <c:v>8.0311226851851867</c:v>
                </c:pt>
                <c:pt idx="563">
                  <c:v>8.0311226851851867</c:v>
                </c:pt>
                <c:pt idx="564">
                  <c:v>6.5905226851851859</c:v>
                </c:pt>
                <c:pt idx="565">
                  <c:v>2.8347917824074069</c:v>
                </c:pt>
                <c:pt idx="566">
                  <c:v>0.64026666666666665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2.7789351851851857E-2</c:v>
                </c:pt>
                <c:pt idx="602">
                  <c:v>0.12255104166666669</c:v>
                </c:pt>
                <c:pt idx="603">
                  <c:v>0.64026666666666665</c:v>
                </c:pt>
                <c:pt idx="604">
                  <c:v>2.3012362268518518</c:v>
                </c:pt>
                <c:pt idx="605">
                  <c:v>5.6034449074074084</c:v>
                </c:pt>
                <c:pt idx="606">
                  <c:v>10.8945375</c:v>
                </c:pt>
                <c:pt idx="607">
                  <c:v>18.070026041666665</c:v>
                </c:pt>
                <c:pt idx="608">
                  <c:v>25.851044560185183</c:v>
                </c:pt>
                <c:pt idx="609">
                  <c:v>33.654016666666664</c:v>
                </c:pt>
                <c:pt idx="610">
                  <c:v>41.835201851851863</c:v>
                </c:pt>
                <c:pt idx="611">
                  <c:v>51.143801041666663</c:v>
                </c:pt>
                <c:pt idx="612">
                  <c:v>59.829362962962975</c:v>
                </c:pt>
                <c:pt idx="613">
                  <c:v>64.82950104166666</c:v>
                </c:pt>
                <c:pt idx="614">
                  <c:v>65.907727893518526</c:v>
                </c:pt>
                <c:pt idx="615">
                  <c:v>65.36750289351852</c:v>
                </c:pt>
                <c:pt idx="616">
                  <c:v>65.098224074074082</c:v>
                </c:pt>
                <c:pt idx="617">
                  <c:v>64.56133379629631</c:v>
                </c:pt>
                <c:pt idx="618">
                  <c:v>63.494222685185193</c:v>
                </c:pt>
                <c:pt idx="619">
                  <c:v>61.386678240740743</c:v>
                </c:pt>
                <c:pt idx="620">
                  <c:v>58.546884375000005</c:v>
                </c:pt>
                <c:pt idx="621">
                  <c:v>56.023611226851841</c:v>
                </c:pt>
                <c:pt idx="622">
                  <c:v>54.782816666666669</c:v>
                </c:pt>
                <c:pt idx="623">
                  <c:v>54.536325115740745</c:v>
                </c:pt>
                <c:pt idx="624">
                  <c:v>55.02986400462963</c:v>
                </c:pt>
                <c:pt idx="625">
                  <c:v>56.523819560185196</c:v>
                </c:pt>
                <c:pt idx="626">
                  <c:v>58.037783449074084</c:v>
                </c:pt>
                <c:pt idx="627">
                  <c:v>58.802268518518531</c:v>
                </c:pt>
                <c:pt idx="628">
                  <c:v>58.802268518518531</c:v>
                </c:pt>
                <c:pt idx="629">
                  <c:v>58.802268518518531</c:v>
                </c:pt>
                <c:pt idx="630">
                  <c:v>59.058208449074073</c:v>
                </c:pt>
                <c:pt idx="631">
                  <c:v>60.605519560185179</c:v>
                </c:pt>
                <c:pt idx="632">
                  <c:v>63.228834375000005</c:v>
                </c:pt>
                <c:pt idx="633">
                  <c:v>66.45017604166668</c:v>
                </c:pt>
                <c:pt idx="634">
                  <c:v>70.309561226851855</c:v>
                </c:pt>
                <c:pt idx="635">
                  <c:v>73.990816666666674</c:v>
                </c:pt>
                <c:pt idx="636">
                  <c:v>76.886467129629636</c:v>
                </c:pt>
                <c:pt idx="637">
                  <c:v>78.06028935185185</c:v>
                </c:pt>
                <c:pt idx="638">
                  <c:v>78.06028935185185</c:v>
                </c:pt>
                <c:pt idx="639">
                  <c:v>77.766000115740752</c:v>
                </c:pt>
                <c:pt idx="640">
                  <c:v>77.179089004629645</c:v>
                </c:pt>
                <c:pt idx="641">
                  <c:v>76.886467129629636</c:v>
                </c:pt>
                <c:pt idx="642">
                  <c:v>78.355134375000006</c:v>
                </c:pt>
                <c:pt idx="643">
                  <c:v>81.936626041666671</c:v>
                </c:pt>
                <c:pt idx="644">
                  <c:v>84.675266666666687</c:v>
                </c:pt>
                <c:pt idx="645">
                  <c:v>85.598151041666668</c:v>
                </c:pt>
                <c:pt idx="646">
                  <c:v>86.8364445601852</c:v>
                </c:pt>
                <c:pt idx="647">
                  <c:v>88.083630671296305</c:v>
                </c:pt>
                <c:pt idx="648">
                  <c:v>89.339709375000012</c:v>
                </c:pt>
                <c:pt idx="649">
                  <c:v>89.971083449074087</c:v>
                </c:pt>
                <c:pt idx="650">
                  <c:v>89.655118518518535</c:v>
                </c:pt>
                <c:pt idx="651">
                  <c:v>87.1474074074074</c:v>
                </c:pt>
                <c:pt idx="652">
                  <c:v>81.635111574074074</c:v>
                </c:pt>
                <c:pt idx="653">
                  <c:v>75.431694560185178</c:v>
                </c:pt>
                <c:pt idx="654">
                  <c:v>69.751551041666659</c:v>
                </c:pt>
                <c:pt idx="655">
                  <c:v>61.910229629629626</c:v>
                </c:pt>
                <c:pt idx="656">
                  <c:v>51.861600000000003</c:v>
                </c:pt>
                <c:pt idx="657">
                  <c:v>42.702229629629635</c:v>
                </c:pt>
                <c:pt idx="658">
                  <c:v>37.02236400462963</c:v>
                </c:pt>
                <c:pt idx="659">
                  <c:v>32.693894560185193</c:v>
                </c:pt>
                <c:pt idx="660">
                  <c:v>26.705567129629628</c:v>
                </c:pt>
                <c:pt idx="661">
                  <c:v>18.785601851851855</c:v>
                </c:pt>
                <c:pt idx="662">
                  <c:v>11.907459375</c:v>
                </c:pt>
                <c:pt idx="663">
                  <c:v>6.5905226851851859</c:v>
                </c:pt>
                <c:pt idx="664">
                  <c:v>4.7689306712962969</c:v>
                </c:pt>
                <c:pt idx="665">
                  <c:v>4.0016666666666678</c:v>
                </c:pt>
                <c:pt idx="666">
                  <c:v>4.3420862268518521</c:v>
                </c:pt>
                <c:pt idx="667">
                  <c:v>5.4467129629629625</c:v>
                </c:pt>
                <c:pt idx="668">
                  <c:v>10.031956018518519</c:v>
                </c:pt>
                <c:pt idx="669">
                  <c:v>14.957340740740744</c:v>
                </c:pt>
                <c:pt idx="670">
                  <c:v>21.78685185185185</c:v>
                </c:pt>
                <c:pt idx="671">
                  <c:v>28.456296296296301</c:v>
                </c:pt>
                <c:pt idx="672">
                  <c:v>32.124490740740747</c:v>
                </c:pt>
                <c:pt idx="673">
                  <c:v>36.015000000000001</c:v>
                </c:pt>
                <c:pt idx="674">
                  <c:v>40.127824074074077</c:v>
                </c:pt>
                <c:pt idx="675">
                  <c:v>44.462962962962962</c:v>
                </c:pt>
                <c:pt idx="676">
                  <c:v>45.132408449074077</c:v>
                </c:pt>
                <c:pt idx="677">
                  <c:v>45.581484375000002</c:v>
                </c:pt>
                <c:pt idx="678">
                  <c:v>42.267604166666679</c:v>
                </c:pt>
                <c:pt idx="679">
                  <c:v>35.417251041666667</c:v>
                </c:pt>
                <c:pt idx="680">
                  <c:v>28.101704166666671</c:v>
                </c:pt>
                <c:pt idx="681">
                  <c:v>20.408777893518518</c:v>
                </c:pt>
                <c:pt idx="682">
                  <c:v>14.446016666666667</c:v>
                </c:pt>
                <c:pt idx="683">
                  <c:v>12.372097337962963</c:v>
                </c:pt>
                <c:pt idx="684">
                  <c:v>9.9266343750000008</c:v>
                </c:pt>
                <c:pt idx="685">
                  <c:v>9.9266343750000008</c:v>
                </c:pt>
                <c:pt idx="686">
                  <c:v>12.607751041666669</c:v>
                </c:pt>
                <c:pt idx="687">
                  <c:v>15.873555671296298</c:v>
                </c:pt>
                <c:pt idx="688">
                  <c:v>18.641375115740743</c:v>
                </c:pt>
                <c:pt idx="689">
                  <c:v>22.413779629629634</c:v>
                </c:pt>
                <c:pt idx="690">
                  <c:v>25.513126041666666</c:v>
                </c:pt>
                <c:pt idx="691">
                  <c:v>26.533551041666669</c:v>
                </c:pt>
                <c:pt idx="692">
                  <c:v>26.878139004629634</c:v>
                </c:pt>
                <c:pt idx="693">
                  <c:v>28.101704166666671</c:v>
                </c:pt>
                <c:pt idx="694">
                  <c:v>29.714876041666674</c:v>
                </c:pt>
                <c:pt idx="695">
                  <c:v>30.630535185185181</c:v>
                </c:pt>
                <c:pt idx="696">
                  <c:v>29.172150000000002</c:v>
                </c:pt>
                <c:pt idx="697">
                  <c:v>22.25621400462963</c:v>
                </c:pt>
                <c:pt idx="698">
                  <c:v>18.497704166666669</c:v>
                </c:pt>
                <c:pt idx="699">
                  <c:v>14.828676041666668</c:v>
                </c:pt>
                <c:pt idx="700">
                  <c:v>13.206611574074076</c:v>
                </c:pt>
                <c:pt idx="701">
                  <c:v>12.4896462962963</c:v>
                </c:pt>
                <c:pt idx="702">
                  <c:v>12.255104166666666</c:v>
                </c:pt>
                <c:pt idx="703">
                  <c:v>12.255104166666666</c:v>
                </c:pt>
                <c:pt idx="704">
                  <c:v>12.138666782407409</c:v>
                </c:pt>
                <c:pt idx="705">
                  <c:v>11.004861226851853</c:v>
                </c:pt>
                <c:pt idx="706">
                  <c:v>8.9039862268518526</c:v>
                </c:pt>
                <c:pt idx="707">
                  <c:v>6.336250115740742</c:v>
                </c:pt>
                <c:pt idx="708">
                  <c:v>4.5530074074074074</c:v>
                </c:pt>
                <c:pt idx="709">
                  <c:v>4.0016666666666678</c:v>
                </c:pt>
                <c:pt idx="710">
                  <c:v>4.8420166666666669</c:v>
                </c:pt>
                <c:pt idx="711">
                  <c:v>8.125884375</c:v>
                </c:pt>
                <c:pt idx="712">
                  <c:v>12.372097337962963</c:v>
                </c:pt>
                <c:pt idx="713">
                  <c:v>13.206611574074076</c:v>
                </c:pt>
                <c:pt idx="714">
                  <c:v>12.4896462962963</c:v>
                </c:pt>
                <c:pt idx="715">
                  <c:v>9.5109056712962996</c:v>
                </c:pt>
                <c:pt idx="716">
                  <c:v>5.3691806712962968</c:v>
                </c:pt>
                <c:pt idx="717">
                  <c:v>4.0016666666666678</c:v>
                </c:pt>
                <c:pt idx="718">
                  <c:v>4.0016666666666678</c:v>
                </c:pt>
                <c:pt idx="719">
                  <c:v>4.6964004629629637</c:v>
                </c:pt>
                <c:pt idx="720">
                  <c:v>7.1140740740740753</c:v>
                </c:pt>
                <c:pt idx="721">
                  <c:v>9.5109056712962996</c:v>
                </c:pt>
                <c:pt idx="722">
                  <c:v>11.792689351851854</c:v>
                </c:pt>
                <c:pt idx="723">
                  <c:v>14.068359375000002</c:v>
                </c:pt>
                <c:pt idx="724">
                  <c:v>16.006666666666671</c:v>
                </c:pt>
                <c:pt idx="725">
                  <c:v>19.662633796296298</c:v>
                </c:pt>
                <c:pt idx="726">
                  <c:v>24.843958449074073</c:v>
                </c:pt>
                <c:pt idx="727">
                  <c:v>33.654016666666664</c:v>
                </c:pt>
                <c:pt idx="728">
                  <c:v>39.706537500000003</c:v>
                </c:pt>
                <c:pt idx="729">
                  <c:v>44.908704166666666</c:v>
                </c:pt>
                <c:pt idx="730">
                  <c:v>48.091140740740741</c:v>
                </c:pt>
                <c:pt idx="731">
                  <c:v>48.787264004629634</c:v>
                </c:pt>
                <c:pt idx="732">
                  <c:v>49.020416666666662</c:v>
                </c:pt>
                <c:pt idx="733">
                  <c:v>49.488389351851851</c:v>
                </c:pt>
                <c:pt idx="734">
                  <c:v>49.9585851851852</c:v>
                </c:pt>
                <c:pt idx="735">
                  <c:v>50.66804733796296</c:v>
                </c:pt>
                <c:pt idx="736">
                  <c:v>51.621777893518519</c:v>
                </c:pt>
                <c:pt idx="737">
                  <c:v>53.069047337962971</c:v>
                </c:pt>
                <c:pt idx="738">
                  <c:v>53.800185185185185</c:v>
                </c:pt>
                <c:pt idx="739">
                  <c:v>54.045009375000006</c:v>
                </c:pt>
                <c:pt idx="740">
                  <c:v>57.026251041666676</c:v>
                </c:pt>
                <c:pt idx="741">
                  <c:v>59.829362962962975</c:v>
                </c:pt>
                <c:pt idx="742">
                  <c:v>61.910229629629626</c:v>
                </c:pt>
                <c:pt idx="743">
                  <c:v>62.17283900462963</c:v>
                </c:pt>
                <c:pt idx="744">
                  <c:v>62.436004166666663</c:v>
                </c:pt>
                <c:pt idx="745">
                  <c:v>62.436004166666663</c:v>
                </c:pt>
                <c:pt idx="746">
                  <c:v>62.69972511574074</c:v>
                </c:pt>
                <c:pt idx="747">
                  <c:v>63.760166782407417</c:v>
                </c:pt>
                <c:pt idx="748">
                  <c:v>65.637337500000001</c:v>
                </c:pt>
                <c:pt idx="749">
                  <c:v>67.816022685185189</c:v>
                </c:pt>
                <c:pt idx="750">
                  <c:v>68.918704166666672</c:v>
                </c:pt>
                <c:pt idx="751">
                  <c:v>68.918704166666672</c:v>
                </c:pt>
                <c:pt idx="752">
                  <c:v>68.642200115740749</c:v>
                </c:pt>
                <c:pt idx="753">
                  <c:v>67.541741782407414</c:v>
                </c:pt>
                <c:pt idx="754">
                  <c:v>65.36750289351852</c:v>
                </c:pt>
                <c:pt idx="755">
                  <c:v>62.964001851851847</c:v>
                </c:pt>
                <c:pt idx="756">
                  <c:v>59.571755671296295</c:v>
                </c:pt>
                <c:pt idx="757">
                  <c:v>53.069047337962971</c:v>
                </c:pt>
                <c:pt idx="758">
                  <c:v>42.920376041666664</c:v>
                </c:pt>
                <c:pt idx="759">
                  <c:v>32.313736226851852</c:v>
                </c:pt>
                <c:pt idx="760">
                  <c:v>23.37084490740741</c:v>
                </c:pt>
                <c:pt idx="761">
                  <c:v>15.609001041666666</c:v>
                </c:pt>
                <c:pt idx="762">
                  <c:v>9.4083629629629613</c:v>
                </c:pt>
                <c:pt idx="763">
                  <c:v>5.682644560185186</c:v>
                </c:pt>
                <c:pt idx="764">
                  <c:v>4.0016666666666678</c:v>
                </c:pt>
                <c:pt idx="765">
                  <c:v>4.5530074074074074</c:v>
                </c:pt>
                <c:pt idx="766">
                  <c:v>7.1140740740740753</c:v>
                </c:pt>
                <c:pt idx="767">
                  <c:v>10.137833449074074</c:v>
                </c:pt>
                <c:pt idx="768">
                  <c:v>13.943585185185187</c:v>
                </c:pt>
                <c:pt idx="769">
                  <c:v>18.21202962962963</c:v>
                </c:pt>
                <c:pt idx="770">
                  <c:v>25.177430671296296</c:v>
                </c:pt>
                <c:pt idx="771">
                  <c:v>34.628033449074074</c:v>
                </c:pt>
                <c:pt idx="772">
                  <c:v>44.240926041666675</c:v>
                </c:pt>
                <c:pt idx="773">
                  <c:v>55.02986400462963</c:v>
                </c:pt>
                <c:pt idx="774">
                  <c:v>62.69972511574074</c:v>
                </c:pt>
                <c:pt idx="775">
                  <c:v>71.996930671296312</c:v>
                </c:pt>
                <c:pt idx="776">
                  <c:v>81.334152893518535</c:v>
                </c:pt>
                <c:pt idx="777">
                  <c:v>88.083630671296305</c:v>
                </c:pt>
                <c:pt idx="778">
                  <c:v>93.806014004629645</c:v>
                </c:pt>
                <c:pt idx="779">
                  <c:v>99.375833796296291</c:v>
                </c:pt>
                <c:pt idx="780">
                  <c:v>103.74348622685186</c:v>
                </c:pt>
                <c:pt idx="781">
                  <c:v>107.167134375</c:v>
                </c:pt>
                <c:pt idx="782">
                  <c:v>109.5967574074074</c:v>
                </c:pt>
                <c:pt idx="783">
                  <c:v>111.34887604166667</c:v>
                </c:pt>
                <c:pt idx="784">
                  <c:v>112.40681666666669</c:v>
                </c:pt>
                <c:pt idx="785">
                  <c:v>113.82518518518521</c:v>
                </c:pt>
                <c:pt idx="786">
                  <c:v>116.3287278935185</c:v>
                </c:pt>
                <c:pt idx="787">
                  <c:v>118.13364629629631</c:v>
                </c:pt>
                <c:pt idx="788">
                  <c:v>118.49629733796299</c:v>
                </c:pt>
                <c:pt idx="789">
                  <c:v>118.49629733796299</c:v>
                </c:pt>
                <c:pt idx="790">
                  <c:v>118.8595041666667</c:v>
                </c:pt>
                <c:pt idx="791">
                  <c:v>119.952459375</c:v>
                </c:pt>
                <c:pt idx="792">
                  <c:v>121.05041666666666</c:v>
                </c:pt>
                <c:pt idx="793">
                  <c:v>119.58758518518519</c:v>
                </c:pt>
                <c:pt idx="794">
                  <c:v>112.05361400462964</c:v>
                </c:pt>
                <c:pt idx="795">
                  <c:v>99.043751041666653</c:v>
                </c:pt>
                <c:pt idx="796">
                  <c:v>82.844504166666667</c:v>
                </c:pt>
                <c:pt idx="797">
                  <c:v>67.541741782407414</c:v>
                </c:pt>
                <c:pt idx="798">
                  <c:v>56.023611226851841</c:v>
                </c:pt>
                <c:pt idx="799">
                  <c:v>49.723209375000003</c:v>
                </c:pt>
                <c:pt idx="800">
                  <c:v>47.629837500000001</c:v>
                </c:pt>
                <c:pt idx="801">
                  <c:v>47.400019560185186</c:v>
                </c:pt>
                <c:pt idx="802">
                  <c:v>49.254125115740749</c:v>
                </c:pt>
                <c:pt idx="803">
                  <c:v>55.525626041666662</c:v>
                </c:pt>
                <c:pt idx="804">
                  <c:v>65.098224074074082</c:v>
                </c:pt>
                <c:pt idx="805">
                  <c:v>73.418356018518537</c:v>
                </c:pt>
                <c:pt idx="806">
                  <c:v>77.179089004629645</c:v>
                </c:pt>
                <c:pt idx="807">
                  <c:v>78.06028935185185</c:v>
                </c:pt>
                <c:pt idx="808">
                  <c:v>76.594401041666671</c:v>
                </c:pt>
                <c:pt idx="809">
                  <c:v>73.132959374999999</c:v>
                </c:pt>
                <c:pt idx="810">
                  <c:v>68.642200115740749</c:v>
                </c:pt>
                <c:pt idx="811">
                  <c:v>62.436004166666663</c:v>
                </c:pt>
                <c:pt idx="812">
                  <c:v>53.069047337962971</c:v>
                </c:pt>
                <c:pt idx="813">
                  <c:v>43.798519560185191</c:v>
                </c:pt>
                <c:pt idx="814">
                  <c:v>35.021530671296297</c:v>
                </c:pt>
                <c:pt idx="815">
                  <c:v>26.878139004629634</c:v>
                </c:pt>
                <c:pt idx="816">
                  <c:v>19.221616782407409</c:v>
                </c:pt>
                <c:pt idx="817">
                  <c:v>13.328051041666667</c:v>
                </c:pt>
                <c:pt idx="818">
                  <c:v>9.0037500000000001</c:v>
                </c:pt>
                <c:pt idx="819">
                  <c:v>8.0311226851851867</c:v>
                </c:pt>
                <c:pt idx="820">
                  <c:v>9.0037500000000001</c:v>
                </c:pt>
                <c:pt idx="821">
                  <c:v>12.726411574074076</c:v>
                </c:pt>
                <c:pt idx="822">
                  <c:v>17.091562962962968</c:v>
                </c:pt>
                <c:pt idx="823">
                  <c:v>21.631509375</c:v>
                </c:pt>
                <c:pt idx="824">
                  <c:v>26.362090740740744</c:v>
                </c:pt>
                <c:pt idx="825">
                  <c:v>30.262604166666666</c:v>
                </c:pt>
                <c:pt idx="826">
                  <c:v>34.236759375000005</c:v>
                </c:pt>
                <c:pt idx="827">
                  <c:v>38.249541782407412</c:v>
                </c:pt>
                <c:pt idx="828">
                  <c:v>42.051125115740746</c:v>
                </c:pt>
                <c:pt idx="829">
                  <c:v>47.629837500000001</c:v>
                </c:pt>
                <c:pt idx="830">
                  <c:v>53.800185185185185</c:v>
                </c:pt>
                <c:pt idx="831">
                  <c:v>59.571755671296295</c:v>
                </c:pt>
                <c:pt idx="832">
                  <c:v>63.228834375000005</c:v>
                </c:pt>
                <c:pt idx="833">
                  <c:v>64.56133379629631</c:v>
                </c:pt>
                <c:pt idx="834">
                  <c:v>65.907727893518526</c:v>
                </c:pt>
                <c:pt idx="835">
                  <c:v>67.541741782407414</c:v>
                </c:pt>
                <c:pt idx="836">
                  <c:v>68.918704166666672</c:v>
                </c:pt>
                <c:pt idx="837">
                  <c:v>70.030278240740756</c:v>
                </c:pt>
                <c:pt idx="838">
                  <c:v>71.996930671296312</c:v>
                </c:pt>
                <c:pt idx="839">
                  <c:v>74.565500462962973</c:v>
                </c:pt>
                <c:pt idx="840">
                  <c:v>76.594401041666671</c:v>
                </c:pt>
                <c:pt idx="841">
                  <c:v>78.946491782407406</c:v>
                </c:pt>
                <c:pt idx="842">
                  <c:v>82.541322337962967</c:v>
                </c:pt>
                <c:pt idx="843">
                  <c:v>86.216186226851846</c:v>
                </c:pt>
                <c:pt idx="844">
                  <c:v>88.710558449074085</c:v>
                </c:pt>
                <c:pt idx="845">
                  <c:v>89.655118518518535</c:v>
                </c:pt>
                <c:pt idx="846">
                  <c:v>90.287604166666682</c:v>
                </c:pt>
                <c:pt idx="847">
                  <c:v>90.922312962962977</c:v>
                </c:pt>
                <c:pt idx="848">
                  <c:v>92.518811226851867</c:v>
                </c:pt>
                <c:pt idx="849">
                  <c:v>95.753491782407437</c:v>
                </c:pt>
                <c:pt idx="850">
                  <c:v>100.3754167824074</c:v>
                </c:pt>
                <c:pt idx="851">
                  <c:v>103.74348622685186</c:v>
                </c:pt>
                <c:pt idx="852">
                  <c:v>105.79100567129632</c:v>
                </c:pt>
                <c:pt idx="853">
                  <c:v>107.8585334490741</c:v>
                </c:pt>
                <c:pt idx="854">
                  <c:v>109.94606956018518</c:v>
                </c:pt>
                <c:pt idx="855">
                  <c:v>111.34887604166667</c:v>
                </c:pt>
                <c:pt idx="856">
                  <c:v>111.70096712962963</c:v>
                </c:pt>
                <c:pt idx="857">
                  <c:v>112.05361400462964</c:v>
                </c:pt>
                <c:pt idx="858">
                  <c:v>115.6106510416667</c:v>
                </c:pt>
                <c:pt idx="859">
                  <c:v>120.31788935185187</c:v>
                </c:pt>
                <c:pt idx="860">
                  <c:v>124.00275740740744</c:v>
                </c:pt>
                <c:pt idx="861">
                  <c:v>126.24035601851853</c:v>
                </c:pt>
                <c:pt idx="862">
                  <c:v>131.53922962962963</c:v>
                </c:pt>
                <c:pt idx="863">
                  <c:v>140.48100937500001</c:v>
                </c:pt>
                <c:pt idx="864">
                  <c:v>145.26300104166666</c:v>
                </c:pt>
                <c:pt idx="865">
                  <c:v>147.27911851851852</c:v>
                </c:pt>
                <c:pt idx="866">
                  <c:v>149.71680046296299</c:v>
                </c:pt>
                <c:pt idx="867">
                  <c:v>154.65218935185186</c:v>
                </c:pt>
                <c:pt idx="868">
                  <c:v>160.51129629629631</c:v>
                </c:pt>
                <c:pt idx="869">
                  <c:v>163.0556893518519</c:v>
                </c:pt>
                <c:pt idx="870">
                  <c:v>162.63023437500001</c:v>
                </c:pt>
                <c:pt idx="871">
                  <c:v>161.35720416666669</c:v>
                </c:pt>
                <c:pt idx="872">
                  <c:v>159.6676115740741</c:v>
                </c:pt>
                <c:pt idx="873">
                  <c:v>157.98691157407407</c:v>
                </c:pt>
                <c:pt idx="874">
                  <c:v>155.48253518518521</c:v>
                </c:pt>
                <c:pt idx="875">
                  <c:v>151.76348622685188</c:v>
                </c:pt>
                <c:pt idx="876">
                  <c:v>146.87478344907404</c:v>
                </c:pt>
                <c:pt idx="877">
                  <c:v>141.27245011574075</c:v>
                </c:pt>
                <c:pt idx="878">
                  <c:v>137.72847407407411</c:v>
                </c:pt>
                <c:pt idx="879">
                  <c:v>136.16782407407408</c:v>
                </c:pt>
                <c:pt idx="880">
                  <c:v>136.16782407407408</c:v>
                </c:pt>
                <c:pt idx="881">
                  <c:v>132.30510416666669</c:v>
                </c:pt>
                <c:pt idx="882">
                  <c:v>128.49796296296299</c:v>
                </c:pt>
                <c:pt idx="883">
                  <c:v>128.49796296296299</c:v>
                </c:pt>
                <c:pt idx="884">
                  <c:v>128.49796296296299</c:v>
                </c:pt>
                <c:pt idx="885">
                  <c:v>128.8761760416667</c:v>
                </c:pt>
                <c:pt idx="886">
                  <c:v>130.01415</c:v>
                </c:pt>
                <c:pt idx="887">
                  <c:v>130.77557824074077</c:v>
                </c:pt>
                <c:pt idx="888">
                  <c:v>131.15712604166666</c:v>
                </c:pt>
                <c:pt idx="889">
                  <c:v>130.39458622685189</c:v>
                </c:pt>
                <c:pt idx="890">
                  <c:v>128.8761760416667</c:v>
                </c:pt>
                <c:pt idx="891">
                  <c:v>125.86603344907407</c:v>
                </c:pt>
                <c:pt idx="892">
                  <c:v>121.78516712962966</c:v>
                </c:pt>
                <c:pt idx="893">
                  <c:v>116.68860000000001</c:v>
                </c:pt>
                <c:pt idx="894">
                  <c:v>112.40681666666669</c:v>
                </c:pt>
                <c:pt idx="895">
                  <c:v>108.89980046296299</c:v>
                </c:pt>
                <c:pt idx="896">
                  <c:v>107.167134375</c:v>
                </c:pt>
                <c:pt idx="897">
                  <c:v>106.47795844907407</c:v>
                </c:pt>
                <c:pt idx="898">
                  <c:v>106.47795844907407</c:v>
                </c:pt>
                <c:pt idx="899">
                  <c:v>106.13420416666668</c:v>
                </c:pt>
                <c:pt idx="900">
                  <c:v>105.10627604166665</c:v>
                </c:pt>
                <c:pt idx="901">
                  <c:v>103.06542604166668</c:v>
                </c:pt>
                <c:pt idx="902">
                  <c:v>99.043751041666653</c:v>
                </c:pt>
                <c:pt idx="903">
                  <c:v>82.844504166666667</c:v>
                </c:pt>
                <c:pt idx="904">
                  <c:v>67.541741782407414</c:v>
                </c:pt>
                <c:pt idx="905">
                  <c:v>56.023611226851841</c:v>
                </c:pt>
                <c:pt idx="906">
                  <c:v>49.723209375000003</c:v>
                </c:pt>
                <c:pt idx="907">
                  <c:v>47.629837500000001</c:v>
                </c:pt>
                <c:pt idx="908">
                  <c:v>47.400019560185186</c:v>
                </c:pt>
                <c:pt idx="909">
                  <c:v>49.254125115740749</c:v>
                </c:pt>
                <c:pt idx="910">
                  <c:v>55.525626041666662</c:v>
                </c:pt>
                <c:pt idx="911">
                  <c:v>65.098224074074082</c:v>
                </c:pt>
                <c:pt idx="912">
                  <c:v>73.418356018518537</c:v>
                </c:pt>
                <c:pt idx="913">
                  <c:v>77.179089004629645</c:v>
                </c:pt>
                <c:pt idx="914">
                  <c:v>81.033750000000012</c:v>
                </c:pt>
                <c:pt idx="915">
                  <c:v>90.287604166666682</c:v>
                </c:pt>
                <c:pt idx="916">
                  <c:v>93.806014004629645</c:v>
                </c:pt>
                <c:pt idx="917">
                  <c:v>97.391674074074061</c:v>
                </c:pt>
                <c:pt idx="918">
                  <c:v>96.734733796296297</c:v>
                </c:pt>
                <c:pt idx="919">
                  <c:v>97.062926041666671</c:v>
                </c:pt>
                <c:pt idx="920">
                  <c:v>98.381252893518536</c:v>
                </c:pt>
                <c:pt idx="921">
                  <c:v>101.71597511574078</c:v>
                </c:pt>
                <c:pt idx="922">
                  <c:v>107.8585334490741</c:v>
                </c:pt>
                <c:pt idx="923">
                  <c:v>113.46975937500001</c:v>
                </c:pt>
                <c:pt idx="924">
                  <c:v>117.77155104166665</c:v>
                </c:pt>
                <c:pt idx="925">
                  <c:v>114.18116678240739</c:v>
                </c:pt>
                <c:pt idx="926">
                  <c:v>109.2480010416667</c:v>
                </c:pt>
                <c:pt idx="927">
                  <c:v>106.82226851851851</c:v>
                </c:pt>
                <c:pt idx="928">
                  <c:v>104.42376956018521</c:v>
                </c:pt>
                <c:pt idx="929">
                  <c:v>103.06542604166668</c:v>
                </c:pt>
                <c:pt idx="930">
                  <c:v>101.71597511574078</c:v>
                </c:pt>
                <c:pt idx="931">
                  <c:v>100.70972268518518</c:v>
                </c:pt>
                <c:pt idx="932">
                  <c:v>99.375833796296291</c:v>
                </c:pt>
                <c:pt idx="933">
                  <c:v>98.0508375</c:v>
                </c:pt>
                <c:pt idx="934">
                  <c:v>95.427522685185195</c:v>
                </c:pt>
                <c:pt idx="935">
                  <c:v>91.87854456018519</c:v>
                </c:pt>
                <c:pt idx="936">
                  <c:v>89.02485601851852</c:v>
                </c:pt>
                <c:pt idx="937">
                  <c:v>87.1474074074074</c:v>
                </c:pt>
                <c:pt idx="938">
                  <c:v>85.598151041666668</c:v>
                </c:pt>
                <c:pt idx="939">
                  <c:v>84.062789351851862</c:v>
                </c:pt>
                <c:pt idx="940">
                  <c:v>82.238696296296297</c:v>
                </c:pt>
                <c:pt idx="941">
                  <c:v>81.334152893518535</c:v>
                </c:pt>
                <c:pt idx="942">
                  <c:v>81.033750000000012</c:v>
                </c:pt>
                <c:pt idx="943">
                  <c:v>80.733902893518518</c:v>
                </c:pt>
                <c:pt idx="944">
                  <c:v>80.733902893518518</c:v>
                </c:pt>
                <c:pt idx="945">
                  <c:v>81.033750000000012</c:v>
                </c:pt>
                <c:pt idx="946">
                  <c:v>81.635111574074074</c:v>
                </c:pt>
                <c:pt idx="947">
                  <c:v>84.062789351851862</c:v>
                </c:pt>
                <c:pt idx="948">
                  <c:v>86.526037500000001</c:v>
                </c:pt>
                <c:pt idx="949">
                  <c:v>87.771000462962974</c:v>
                </c:pt>
                <c:pt idx="950">
                  <c:v>87.458926041666686</c:v>
                </c:pt>
                <c:pt idx="951">
                  <c:v>84.368750115740738</c:v>
                </c:pt>
                <c:pt idx="952">
                  <c:v>77.179089004629645</c:v>
                </c:pt>
                <c:pt idx="953">
                  <c:v>65.098224074074082</c:v>
                </c:pt>
                <c:pt idx="954">
                  <c:v>51.621777893518519</c:v>
                </c:pt>
                <c:pt idx="955">
                  <c:v>39.706537500000003</c:v>
                </c:pt>
                <c:pt idx="956">
                  <c:v>29.352502893518523</c:v>
                </c:pt>
                <c:pt idx="957">
                  <c:v>20.559674074074074</c:v>
                </c:pt>
                <c:pt idx="958">
                  <c:v>17.507569560185189</c:v>
                </c:pt>
                <c:pt idx="959">
                  <c:v>18.785601851851855</c:v>
                </c:pt>
                <c:pt idx="960">
                  <c:v>23.856880671296299</c:v>
                </c:pt>
                <c:pt idx="961">
                  <c:v>33.268300462962962</c:v>
                </c:pt>
                <c:pt idx="962">
                  <c:v>45.356668518518511</c:v>
                </c:pt>
                <c:pt idx="963">
                  <c:v>57.026251041666676</c:v>
                </c:pt>
                <c:pt idx="964">
                  <c:v>66.722233796296294</c:v>
                </c:pt>
                <c:pt idx="965">
                  <c:v>72.563833449074082</c:v>
                </c:pt>
                <c:pt idx="966">
                  <c:v>75.431694560185178</c:v>
                </c:pt>
                <c:pt idx="967">
                  <c:v>75.721537500000011</c:v>
                </c:pt>
                <c:pt idx="968">
                  <c:v>75.431694560185178</c:v>
                </c:pt>
                <c:pt idx="969">
                  <c:v>74.277880671296302</c:v>
                </c:pt>
                <c:pt idx="970">
                  <c:v>71.996930671296312</c:v>
                </c:pt>
                <c:pt idx="971">
                  <c:v>67.268016666666668</c:v>
                </c:pt>
                <c:pt idx="972">
                  <c:v>58.546884375000005</c:v>
                </c:pt>
                <c:pt idx="973">
                  <c:v>45.806856018518531</c:v>
                </c:pt>
                <c:pt idx="974">
                  <c:v>34.628033449074074</c:v>
                </c:pt>
                <c:pt idx="975">
                  <c:v>25.010416666666671</c:v>
                </c:pt>
                <c:pt idx="976">
                  <c:v>16.954005671296297</c:v>
                </c:pt>
                <c:pt idx="977">
                  <c:v>10.351255671296295</c:v>
                </c:pt>
                <c:pt idx="978">
                  <c:v>7.1140740740740753</c:v>
                </c:pt>
                <c:pt idx="979">
                  <c:v>4.8420166666666669</c:v>
                </c:pt>
                <c:pt idx="980">
                  <c:v>3.181602893518519</c:v>
                </c:pt>
                <c:pt idx="981">
                  <c:v>2.152007407407408</c:v>
                </c:pt>
                <c:pt idx="982">
                  <c:v>1.4406000000000001</c:v>
                </c:pt>
                <c:pt idx="983">
                  <c:v>0.84062789351851852</c:v>
                </c:pt>
                <c:pt idx="984">
                  <c:v>0.28456296296296296</c:v>
                </c:pt>
                <c:pt idx="985">
                  <c:v>3.3625115740740751E-2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1.7785185185185185E-2</c:v>
                </c:pt>
                <c:pt idx="1028">
                  <c:v>0.36015000000000003</c:v>
                </c:pt>
                <c:pt idx="1029">
                  <c:v>2.055300462962963</c:v>
                </c:pt>
                <c:pt idx="1030">
                  <c:v>5.9235782407407402</c:v>
                </c:pt>
                <c:pt idx="1031">
                  <c:v>11.11574074074074</c:v>
                </c:pt>
                <c:pt idx="1032">
                  <c:v>16.54466851851852</c:v>
                </c:pt>
                <c:pt idx="1033">
                  <c:v>22.099204166666667</c:v>
                </c:pt>
                <c:pt idx="1034">
                  <c:v>27.925241782407408</c:v>
                </c:pt>
                <c:pt idx="1035">
                  <c:v>34.041956018518519</c:v>
                </c:pt>
                <c:pt idx="1036">
                  <c:v>39.287474074074076</c:v>
                </c:pt>
                <c:pt idx="1037">
                  <c:v>43.798519560185191</c:v>
                </c:pt>
                <c:pt idx="1038">
                  <c:v>47.86021122685186</c:v>
                </c:pt>
                <c:pt idx="1039">
                  <c:v>52.826446296296304</c:v>
                </c:pt>
                <c:pt idx="1040">
                  <c:v>58.802268518518531</c:v>
                </c:pt>
                <c:pt idx="1041">
                  <c:v>65.098224074074082</c:v>
                </c:pt>
                <c:pt idx="1042">
                  <c:v>70.869794560185198</c:v>
                </c:pt>
                <c:pt idx="1043">
                  <c:v>74.853676041666674</c:v>
                </c:pt>
                <c:pt idx="1044">
                  <c:v>76.886467129629636</c:v>
                </c:pt>
                <c:pt idx="1045">
                  <c:v>77.47226666666667</c:v>
                </c:pt>
                <c:pt idx="1046">
                  <c:v>77.766000115740752</c:v>
                </c:pt>
                <c:pt idx="1047">
                  <c:v>78.355134375000006</c:v>
                </c:pt>
                <c:pt idx="1048">
                  <c:v>78.946491782407406</c:v>
                </c:pt>
                <c:pt idx="1049">
                  <c:v>78.355134375000006</c:v>
                </c:pt>
                <c:pt idx="1050">
                  <c:v>76.011936226851873</c:v>
                </c:pt>
                <c:pt idx="1051">
                  <c:v>71.432251041666674</c:v>
                </c:pt>
                <c:pt idx="1052">
                  <c:v>66.178674074074081</c:v>
                </c:pt>
                <c:pt idx="1053">
                  <c:v>60.087526041666671</c:v>
                </c:pt>
                <c:pt idx="1054">
                  <c:v>53.312204166666668</c:v>
                </c:pt>
                <c:pt idx="1055">
                  <c:v>45.132408449074077</c:v>
                </c:pt>
                <c:pt idx="1056">
                  <c:v>36.015000000000001</c:v>
                </c:pt>
                <c:pt idx="1057">
                  <c:v>26.191186226851858</c:v>
                </c:pt>
                <c:pt idx="1058">
                  <c:v>17.928578240740741</c:v>
                </c:pt>
                <c:pt idx="1059">
                  <c:v>12.255104166666666</c:v>
                </c:pt>
                <c:pt idx="1060">
                  <c:v>7.7501723379629652</c:v>
                </c:pt>
                <c:pt idx="1061">
                  <c:v>4.9898560185185188</c:v>
                </c:pt>
                <c:pt idx="1062">
                  <c:v>4.0016666666666678</c:v>
                </c:pt>
                <c:pt idx="1063">
                  <c:v>4.0686390046296301</c:v>
                </c:pt>
                <c:pt idx="1064">
                  <c:v>4.5530074074074074</c:v>
                </c:pt>
                <c:pt idx="1065">
                  <c:v>6.7628166666666658</c:v>
                </c:pt>
                <c:pt idx="1066">
                  <c:v>11.004861226851853</c:v>
                </c:pt>
                <c:pt idx="1067">
                  <c:v>15.216337500000002</c:v>
                </c:pt>
                <c:pt idx="1068">
                  <c:v>16.817004166666667</c:v>
                </c:pt>
                <c:pt idx="1069">
                  <c:v>17.647350000000003</c:v>
                </c:pt>
                <c:pt idx="1070">
                  <c:v>19.368066666666667</c:v>
                </c:pt>
                <c:pt idx="1071">
                  <c:v>23.049600000000002</c:v>
                </c:pt>
                <c:pt idx="1072">
                  <c:v>28.101704166666671</c:v>
                </c:pt>
                <c:pt idx="1073">
                  <c:v>34.628033449074074</c:v>
                </c:pt>
                <c:pt idx="1074">
                  <c:v>43.358336226851847</c:v>
                </c:pt>
                <c:pt idx="1075">
                  <c:v>55.02986400462963</c:v>
                </c:pt>
                <c:pt idx="1076">
                  <c:v>67.541741782407414</c:v>
                </c:pt>
                <c:pt idx="1077">
                  <c:v>78.946491782407406</c:v>
                </c:pt>
                <c:pt idx="1078">
                  <c:v>88.396816666666666</c:v>
                </c:pt>
                <c:pt idx="1079">
                  <c:v>96.407097337962966</c:v>
                </c:pt>
                <c:pt idx="1080">
                  <c:v>104.08335000000001</c:v>
                </c:pt>
                <c:pt idx="1081">
                  <c:v>108.89980046296299</c:v>
                </c:pt>
                <c:pt idx="1082">
                  <c:v>110.29593750000001</c:v>
                </c:pt>
                <c:pt idx="1083">
                  <c:v>108.5521556712963</c:v>
                </c:pt>
                <c:pt idx="1084">
                  <c:v>103.06542604166668</c:v>
                </c:pt>
                <c:pt idx="1085">
                  <c:v>97.720977893518523</c:v>
                </c:pt>
                <c:pt idx="1086">
                  <c:v>95.427522685185195</c:v>
                </c:pt>
                <c:pt idx="1087">
                  <c:v>95.427522685185195</c:v>
                </c:pt>
                <c:pt idx="1088">
                  <c:v>95.753491782407437</c:v>
                </c:pt>
                <c:pt idx="1089">
                  <c:v>96.080016666666651</c:v>
                </c:pt>
                <c:pt idx="1090">
                  <c:v>96.080016666666651</c:v>
                </c:pt>
                <c:pt idx="1091">
                  <c:v>96.080016666666651</c:v>
                </c:pt>
                <c:pt idx="1092">
                  <c:v>97.062926041666671</c:v>
                </c:pt>
                <c:pt idx="1093">
                  <c:v>100.3754167824074</c:v>
                </c:pt>
                <c:pt idx="1094">
                  <c:v>105.79100567129632</c:v>
                </c:pt>
                <c:pt idx="1095">
                  <c:v>110.29593750000001</c:v>
                </c:pt>
                <c:pt idx="1096">
                  <c:v>112.76057511574074</c:v>
                </c:pt>
                <c:pt idx="1097">
                  <c:v>113.46975937500001</c:v>
                </c:pt>
                <c:pt idx="1098">
                  <c:v>112.05361400462964</c:v>
                </c:pt>
                <c:pt idx="1099">
                  <c:v>107.8585334490741</c:v>
                </c:pt>
                <c:pt idx="1100">
                  <c:v>101.04458437500001</c:v>
                </c:pt>
                <c:pt idx="1101">
                  <c:v>96.407097337962966</c:v>
                </c:pt>
                <c:pt idx="1102">
                  <c:v>94.777251851851844</c:v>
                </c:pt>
                <c:pt idx="1103">
                  <c:v>96.080016666666651</c:v>
                </c:pt>
                <c:pt idx="1104">
                  <c:v>100.70972268518518</c:v>
                </c:pt>
                <c:pt idx="1105">
                  <c:v>107.8585334490741</c:v>
                </c:pt>
                <c:pt idx="1106">
                  <c:v>113.46975937500001</c:v>
                </c:pt>
                <c:pt idx="1107">
                  <c:v>115.6106510416667</c:v>
                </c:pt>
                <c:pt idx="1108">
                  <c:v>115.25244629629631</c:v>
                </c:pt>
                <c:pt idx="1109">
                  <c:v>112.05361400462964</c:v>
                </c:pt>
                <c:pt idx="1110">
                  <c:v>106.82226851851851</c:v>
                </c:pt>
                <c:pt idx="1111">
                  <c:v>104.08335000000001</c:v>
                </c:pt>
                <c:pt idx="1112">
                  <c:v>104.42376956018521</c:v>
                </c:pt>
                <c:pt idx="1113">
                  <c:v>108.89980046296299</c:v>
                </c:pt>
                <c:pt idx="1114">
                  <c:v>118.49629733796299</c:v>
                </c:pt>
                <c:pt idx="1115">
                  <c:v>128.49796296296299</c:v>
                </c:pt>
                <c:pt idx="1116">
                  <c:v>133.84352268518521</c:v>
                </c:pt>
                <c:pt idx="1117">
                  <c:v>135.00317233796298</c:v>
                </c:pt>
                <c:pt idx="1118">
                  <c:v>133.458084375</c:v>
                </c:pt>
                <c:pt idx="1119">
                  <c:v>128.8761760416667</c:v>
                </c:pt>
                <c:pt idx="1120">
                  <c:v>124.37430104166666</c:v>
                </c:pt>
                <c:pt idx="1121">
                  <c:v>121.78516712962966</c:v>
                </c:pt>
                <c:pt idx="1122">
                  <c:v>119.952459375</c:v>
                </c:pt>
                <c:pt idx="1123">
                  <c:v>117.04902789351853</c:v>
                </c:pt>
                <c:pt idx="1124">
                  <c:v>110.99734074074077</c:v>
                </c:pt>
                <c:pt idx="1125">
                  <c:v>101.04458437500001</c:v>
                </c:pt>
                <c:pt idx="1126">
                  <c:v>86.526037500000001</c:v>
                </c:pt>
                <c:pt idx="1127">
                  <c:v>70.869794560185198</c:v>
                </c:pt>
                <c:pt idx="1128">
                  <c:v>56.774757407407414</c:v>
                </c:pt>
                <c:pt idx="1129">
                  <c:v>44.685555671296306</c:v>
                </c:pt>
                <c:pt idx="1130">
                  <c:v>36.416278240740738</c:v>
                </c:pt>
                <c:pt idx="1131">
                  <c:v>30.079472337962969</c:v>
                </c:pt>
                <c:pt idx="1132">
                  <c:v>24.678056018518525</c:v>
                </c:pt>
                <c:pt idx="1133">
                  <c:v>19.662633796296298</c:v>
                </c:pt>
                <c:pt idx="1134">
                  <c:v>14.700567129629633</c:v>
                </c:pt>
                <c:pt idx="1135">
                  <c:v>10.458800462962966</c:v>
                </c:pt>
                <c:pt idx="1136">
                  <c:v>7.3833528935185191</c:v>
                </c:pt>
                <c:pt idx="1137">
                  <c:v>5.9235782407407402</c:v>
                </c:pt>
                <c:pt idx="1138">
                  <c:v>5.6034449074074084</c:v>
                </c:pt>
                <c:pt idx="1139">
                  <c:v>5.682644560185186</c:v>
                </c:pt>
                <c:pt idx="1140">
                  <c:v>5.9235782407407402</c:v>
                </c:pt>
                <c:pt idx="1141">
                  <c:v>6.336250115740742</c:v>
                </c:pt>
                <c:pt idx="1142">
                  <c:v>7.4742240740740744</c:v>
                </c:pt>
                <c:pt idx="1143">
                  <c:v>10.137833449074074</c:v>
                </c:pt>
                <c:pt idx="1144">
                  <c:v>14.068359375000002</c:v>
                </c:pt>
                <c:pt idx="1145">
                  <c:v>16.54466851851852</c:v>
                </c:pt>
                <c:pt idx="1146">
                  <c:v>17.091562962962968</c:v>
                </c:pt>
                <c:pt idx="1147">
                  <c:v>14.319575115740742</c:v>
                </c:pt>
                <c:pt idx="1148">
                  <c:v>8.4135041666666659</c:v>
                </c:pt>
                <c:pt idx="1149">
                  <c:v>5.2922041666666679</c:v>
                </c:pt>
                <c:pt idx="1150">
                  <c:v>4.0016666666666678</c:v>
                </c:pt>
                <c:pt idx="1151">
                  <c:v>4.0016666666666678</c:v>
                </c:pt>
                <c:pt idx="1152">
                  <c:v>4.0016666666666678</c:v>
                </c:pt>
                <c:pt idx="1153">
                  <c:v>5.3691806712962968</c:v>
                </c:pt>
                <c:pt idx="1154">
                  <c:v>9.8218685185185191</c:v>
                </c:pt>
                <c:pt idx="1155">
                  <c:v>17.507569560185189</c:v>
                </c:pt>
                <c:pt idx="1156">
                  <c:v>24.678056018518525</c:v>
                </c:pt>
                <c:pt idx="1157">
                  <c:v>31.747667129629633</c:v>
                </c:pt>
                <c:pt idx="1158">
                  <c:v>40.551333796296298</c:v>
                </c:pt>
                <c:pt idx="1159">
                  <c:v>52.342911574074073</c:v>
                </c:pt>
                <c:pt idx="1160">
                  <c:v>66.45017604166668</c:v>
                </c:pt>
                <c:pt idx="1161">
                  <c:v>80.434611574074083</c:v>
                </c:pt>
                <c:pt idx="1162">
                  <c:v>92.839778240740756</c:v>
                </c:pt>
                <c:pt idx="1163">
                  <c:v>105.10627604166665</c:v>
                </c:pt>
                <c:pt idx="1164">
                  <c:v>117.41001157407409</c:v>
                </c:pt>
                <c:pt idx="1165">
                  <c:v>130.01415</c:v>
                </c:pt>
                <c:pt idx="1166">
                  <c:v>142.46377962962964</c:v>
                </c:pt>
                <c:pt idx="1167">
                  <c:v>148.08945601851852</c:v>
                </c:pt>
                <c:pt idx="1168">
                  <c:v>153.41083900462965</c:v>
                </c:pt>
                <c:pt idx="1169">
                  <c:v>161.35720416666669</c:v>
                </c:pt>
                <c:pt idx="1170">
                  <c:v>168.63718067129631</c:v>
                </c:pt>
                <c:pt idx="1171">
                  <c:v>175.63565104166668</c:v>
                </c:pt>
                <c:pt idx="1172">
                  <c:v>182.32593750000001</c:v>
                </c:pt>
                <c:pt idx="1173">
                  <c:v>188.22533900462963</c:v>
                </c:pt>
                <c:pt idx="1174">
                  <c:v>193.75430844907405</c:v>
                </c:pt>
                <c:pt idx="1175">
                  <c:v>198.89283750000001</c:v>
                </c:pt>
                <c:pt idx="1176">
                  <c:v>203.14710937500001</c:v>
                </c:pt>
                <c:pt idx="1177">
                  <c:v>206.96647789351852</c:v>
                </c:pt>
                <c:pt idx="1178">
                  <c:v>210.8214167824074</c:v>
                </c:pt>
                <c:pt idx="1179">
                  <c:v>215.69011122685185</c:v>
                </c:pt>
                <c:pt idx="1180">
                  <c:v>220.61438437500001</c:v>
                </c:pt>
                <c:pt idx="1181">
                  <c:v>225.5942362268519</c:v>
                </c:pt>
                <c:pt idx="1182">
                  <c:v>230.12362268518521</c:v>
                </c:pt>
                <c:pt idx="1183">
                  <c:v>233.67760289351853</c:v>
                </c:pt>
                <c:pt idx="1184">
                  <c:v>236.74554733796299</c:v>
                </c:pt>
                <c:pt idx="1185">
                  <c:v>239.3174518518519</c:v>
                </c:pt>
                <c:pt idx="1186">
                  <c:v>240.86726400462962</c:v>
                </c:pt>
                <c:pt idx="1187">
                  <c:v>240.86726400462962</c:v>
                </c:pt>
                <c:pt idx="1188">
                  <c:v>240.86726400462962</c:v>
                </c:pt>
                <c:pt idx="1189">
                  <c:v>240.86726400462962</c:v>
                </c:pt>
                <c:pt idx="1190">
                  <c:v>240.86726400462962</c:v>
                </c:pt>
                <c:pt idx="1191">
                  <c:v>240.86726400462962</c:v>
                </c:pt>
                <c:pt idx="1192">
                  <c:v>240.86726400462962</c:v>
                </c:pt>
                <c:pt idx="1193">
                  <c:v>240.86726400462962</c:v>
                </c:pt>
                <c:pt idx="1194">
                  <c:v>240.86726400462962</c:v>
                </c:pt>
                <c:pt idx="1195">
                  <c:v>240.86726400462962</c:v>
                </c:pt>
                <c:pt idx="1196">
                  <c:v>241.38497962962967</c:v>
                </c:pt>
                <c:pt idx="1197">
                  <c:v>241.38497962962967</c:v>
                </c:pt>
                <c:pt idx="1198">
                  <c:v>241.90325104166672</c:v>
                </c:pt>
                <c:pt idx="1199">
                  <c:v>243.98189456018522</c:v>
                </c:pt>
                <c:pt idx="1200">
                  <c:v>246.59270416666669</c:v>
                </c:pt>
                <c:pt idx="1201">
                  <c:v>250.79890046296296</c:v>
                </c:pt>
                <c:pt idx="1202">
                  <c:v>255.04066712962967</c:v>
                </c:pt>
                <c:pt idx="1203">
                  <c:v>258.24533518518524</c:v>
                </c:pt>
                <c:pt idx="1204">
                  <c:v>260.39289629629633</c:v>
                </c:pt>
                <c:pt idx="1205">
                  <c:v>261.47001157407408</c:v>
                </c:pt>
                <c:pt idx="1206">
                  <c:v>262.00940289351854</c:v>
                </c:pt>
                <c:pt idx="1207">
                  <c:v>262.54935</c:v>
                </c:pt>
                <c:pt idx="1208">
                  <c:v>263.08985289351858</c:v>
                </c:pt>
                <c:pt idx="1209">
                  <c:v>263.6309115740741</c:v>
                </c:pt>
                <c:pt idx="1210">
                  <c:v>263.6309115740741</c:v>
                </c:pt>
                <c:pt idx="1211">
                  <c:v>263.6309115740741</c:v>
                </c:pt>
                <c:pt idx="1212">
                  <c:v>263.6309115740741</c:v>
                </c:pt>
                <c:pt idx="1213">
                  <c:v>263.08985289351858</c:v>
                </c:pt>
                <c:pt idx="1214">
                  <c:v>263.08985289351858</c:v>
                </c:pt>
                <c:pt idx="1215">
                  <c:v>263.08985289351858</c:v>
                </c:pt>
                <c:pt idx="1216">
                  <c:v>263.08985289351858</c:v>
                </c:pt>
                <c:pt idx="1217">
                  <c:v>262.54935</c:v>
                </c:pt>
                <c:pt idx="1218">
                  <c:v>262.00940289351854</c:v>
                </c:pt>
                <c:pt idx="1219">
                  <c:v>261.47001157407408</c:v>
                </c:pt>
                <c:pt idx="1220">
                  <c:v>260.93117604166667</c:v>
                </c:pt>
                <c:pt idx="1221">
                  <c:v>259.85517233796298</c:v>
                </c:pt>
                <c:pt idx="1222">
                  <c:v>258.24533518518524</c:v>
                </c:pt>
                <c:pt idx="1223">
                  <c:v>256.64050011574074</c:v>
                </c:pt>
                <c:pt idx="1224">
                  <c:v>254.50850104166668</c:v>
                </c:pt>
                <c:pt idx="1225">
                  <c:v>253.44583622685187</c:v>
                </c:pt>
                <c:pt idx="1226">
                  <c:v>252.3853945601852</c:v>
                </c:pt>
                <c:pt idx="1227">
                  <c:v>251.85600740740739</c:v>
                </c:pt>
                <c:pt idx="1228">
                  <c:v>250.79890046296296</c:v>
                </c:pt>
                <c:pt idx="1229">
                  <c:v>250.27118067129629</c:v>
                </c:pt>
                <c:pt idx="1230">
                  <c:v>249.21740844907413</c:v>
                </c:pt>
                <c:pt idx="1231">
                  <c:v>248.16585937500003</c:v>
                </c:pt>
                <c:pt idx="1232">
                  <c:v>247.6409185185185</c:v>
                </c:pt>
                <c:pt idx="1233">
                  <c:v>247.6409185185185</c:v>
                </c:pt>
                <c:pt idx="1234">
                  <c:v>247.11653344907407</c:v>
                </c:pt>
                <c:pt idx="1235">
                  <c:v>247.11653344907407</c:v>
                </c:pt>
                <c:pt idx="1236">
                  <c:v>246.06943067129632</c:v>
                </c:pt>
                <c:pt idx="1237">
                  <c:v>245.02455104166665</c:v>
                </c:pt>
                <c:pt idx="1238">
                  <c:v>242.42207824074072</c:v>
                </c:pt>
                <c:pt idx="1239">
                  <c:v>239.3174518518519</c:v>
                </c:pt>
                <c:pt idx="1240">
                  <c:v>235.20907407407412</c:v>
                </c:pt>
                <c:pt idx="1241">
                  <c:v>231.64342233796296</c:v>
                </c:pt>
                <c:pt idx="1242">
                  <c:v>228.1050041666667</c:v>
                </c:pt>
                <c:pt idx="1243">
                  <c:v>225.09375000000003</c:v>
                </c:pt>
                <c:pt idx="1244">
                  <c:v>221.60590844907409</c:v>
                </c:pt>
                <c:pt idx="1245">
                  <c:v>218.63800567129633</c:v>
                </c:pt>
                <c:pt idx="1246">
                  <c:v>215.69011122685185</c:v>
                </c:pt>
                <c:pt idx="1247">
                  <c:v>212.27618935185188</c:v>
                </c:pt>
                <c:pt idx="1248">
                  <c:v>208.88950104166665</c:v>
                </c:pt>
                <c:pt idx="1249">
                  <c:v>205.53004629629629</c:v>
                </c:pt>
                <c:pt idx="1250">
                  <c:v>202.19782511574073</c:v>
                </c:pt>
                <c:pt idx="1251">
                  <c:v>199.36331122685189</c:v>
                </c:pt>
                <c:pt idx="1252">
                  <c:v>196.54880567129629</c:v>
                </c:pt>
                <c:pt idx="1253">
                  <c:v>193.75430844907405</c:v>
                </c:pt>
                <c:pt idx="1254">
                  <c:v>190.97981956018521</c:v>
                </c:pt>
                <c:pt idx="1255">
                  <c:v>188.22533900462963</c:v>
                </c:pt>
                <c:pt idx="1256">
                  <c:v>185.49086678240741</c:v>
                </c:pt>
                <c:pt idx="1257">
                  <c:v>182.77640289351854</c:v>
                </c:pt>
                <c:pt idx="1258">
                  <c:v>180.08194733796296</c:v>
                </c:pt>
                <c:pt idx="1259">
                  <c:v>177.40750011574073</c:v>
                </c:pt>
                <c:pt idx="1260">
                  <c:v>175.19407824074077</c:v>
                </c:pt>
                <c:pt idx="1261">
                  <c:v>173.43334490740739</c:v>
                </c:pt>
                <c:pt idx="1262">
                  <c:v>172.1186306712963</c:v>
                </c:pt>
                <c:pt idx="1263">
                  <c:v>172.1186306712963</c:v>
                </c:pt>
                <c:pt idx="1264">
                  <c:v>172.55631296296298</c:v>
                </c:pt>
                <c:pt idx="1265">
                  <c:v>173.87269456018518</c:v>
                </c:pt>
                <c:pt idx="1266">
                  <c:v>175.19407824074077</c:v>
                </c:pt>
                <c:pt idx="1267">
                  <c:v>176.07777962962965</c:v>
                </c:pt>
                <c:pt idx="1268">
                  <c:v>176.9637041666667</c:v>
                </c:pt>
                <c:pt idx="1269">
                  <c:v>176.9637041666667</c:v>
                </c:pt>
                <c:pt idx="1270">
                  <c:v>176.07777962962965</c:v>
                </c:pt>
                <c:pt idx="1271">
                  <c:v>174.75306122685186</c:v>
                </c:pt>
                <c:pt idx="1272">
                  <c:v>172.99455104166671</c:v>
                </c:pt>
                <c:pt idx="1273">
                  <c:v>171.2449334490741</c:v>
                </c:pt>
                <c:pt idx="1274">
                  <c:v>169.93855601851851</c:v>
                </c:pt>
                <c:pt idx="1275">
                  <c:v>168.63718067129631</c:v>
                </c:pt>
                <c:pt idx="1276">
                  <c:v>167.77237604166666</c:v>
                </c:pt>
                <c:pt idx="1277">
                  <c:v>167.77237604166666</c:v>
                </c:pt>
                <c:pt idx="1278">
                  <c:v>168.20450046296298</c:v>
                </c:pt>
                <c:pt idx="1279">
                  <c:v>168.63718067129631</c:v>
                </c:pt>
                <c:pt idx="1280">
                  <c:v>169.50420844907407</c:v>
                </c:pt>
                <c:pt idx="1281">
                  <c:v>170.37345937500001</c:v>
                </c:pt>
                <c:pt idx="1282">
                  <c:v>170.37345937500001</c:v>
                </c:pt>
                <c:pt idx="1283">
                  <c:v>170.80891851851854</c:v>
                </c:pt>
                <c:pt idx="1284">
                  <c:v>170.80891851851854</c:v>
                </c:pt>
                <c:pt idx="1285">
                  <c:v>170.80891851851854</c:v>
                </c:pt>
                <c:pt idx="1286">
                  <c:v>169.93855601851851</c:v>
                </c:pt>
                <c:pt idx="1287">
                  <c:v>169.07041666666672</c:v>
                </c:pt>
                <c:pt idx="1288">
                  <c:v>167.77237604166666</c:v>
                </c:pt>
                <c:pt idx="1289">
                  <c:v>166.04943622685184</c:v>
                </c:pt>
                <c:pt idx="1290">
                  <c:v>164.33538900462963</c:v>
                </c:pt>
                <c:pt idx="1291">
                  <c:v>163.0556893518519</c:v>
                </c:pt>
                <c:pt idx="1292">
                  <c:v>161.35720416666669</c:v>
                </c:pt>
                <c:pt idx="1293">
                  <c:v>159.24660289351854</c:v>
                </c:pt>
                <c:pt idx="1294">
                  <c:v>157.1498962962963</c:v>
                </c:pt>
                <c:pt idx="1295">
                  <c:v>155.06708437500001</c:v>
                </c:pt>
                <c:pt idx="1296">
                  <c:v>153.82406666666668</c:v>
                </c:pt>
                <c:pt idx="1297">
                  <c:v>153.41083900462965</c:v>
                </c:pt>
                <c:pt idx="1298">
                  <c:v>153.82406666666668</c:v>
                </c:pt>
                <c:pt idx="1299">
                  <c:v>154.65218935185186</c:v>
                </c:pt>
                <c:pt idx="1300">
                  <c:v>155.89854178240745</c:v>
                </c:pt>
                <c:pt idx="1301">
                  <c:v>156.73222233796298</c:v>
                </c:pt>
                <c:pt idx="1302">
                  <c:v>157.56812604166672</c:v>
                </c:pt>
                <c:pt idx="1303">
                  <c:v>158.40625289351851</c:v>
                </c:pt>
                <c:pt idx="1304">
                  <c:v>159.6676115740741</c:v>
                </c:pt>
                <c:pt idx="1305">
                  <c:v>160.08917604166666</c:v>
                </c:pt>
                <c:pt idx="1306">
                  <c:v>160.51129629629631</c:v>
                </c:pt>
                <c:pt idx="1307">
                  <c:v>160.51129629629631</c:v>
                </c:pt>
                <c:pt idx="1308">
                  <c:v>160.51129629629631</c:v>
                </c:pt>
                <c:pt idx="1309">
                  <c:v>160.08917604166666</c:v>
                </c:pt>
                <c:pt idx="1310">
                  <c:v>160.08917604166666</c:v>
                </c:pt>
                <c:pt idx="1311">
                  <c:v>159.6676115740741</c:v>
                </c:pt>
                <c:pt idx="1312">
                  <c:v>159.24660289351854</c:v>
                </c:pt>
                <c:pt idx="1313">
                  <c:v>158.40625289351851</c:v>
                </c:pt>
                <c:pt idx="1314">
                  <c:v>157.1498962962963</c:v>
                </c:pt>
                <c:pt idx="1315">
                  <c:v>156.31510416666666</c:v>
                </c:pt>
                <c:pt idx="1316">
                  <c:v>155.06708437500001</c:v>
                </c:pt>
                <c:pt idx="1317">
                  <c:v>152.58605104166668</c:v>
                </c:pt>
                <c:pt idx="1318">
                  <c:v>150.9431445601852</c:v>
                </c:pt>
                <c:pt idx="1319">
                  <c:v>149.30913067129632</c:v>
                </c:pt>
                <c:pt idx="1320">
                  <c:v>150.1250260416667</c:v>
                </c:pt>
                <c:pt idx="1321">
                  <c:v>152.17449074074079</c:v>
                </c:pt>
                <c:pt idx="1322">
                  <c:v>155.89854178240745</c:v>
                </c:pt>
                <c:pt idx="1323">
                  <c:v>160.93397233796298</c:v>
                </c:pt>
                <c:pt idx="1324">
                  <c:v>167.77237604166666</c:v>
                </c:pt>
                <c:pt idx="1325">
                  <c:v>174.3126</c:v>
                </c:pt>
                <c:pt idx="1326">
                  <c:v>179.18824178240746</c:v>
                </c:pt>
                <c:pt idx="1327">
                  <c:v>181.42667407407404</c:v>
                </c:pt>
                <c:pt idx="1328">
                  <c:v>182.32593750000001</c:v>
                </c:pt>
                <c:pt idx="1329">
                  <c:v>182.32593750000001</c:v>
                </c:pt>
                <c:pt idx="1330">
                  <c:v>182.32593750000001</c:v>
                </c:pt>
                <c:pt idx="1331">
                  <c:v>182.32593750000001</c:v>
                </c:pt>
                <c:pt idx="1332">
                  <c:v>182.32593750000001</c:v>
                </c:pt>
                <c:pt idx="1333">
                  <c:v>181.87602789351851</c:v>
                </c:pt>
                <c:pt idx="1334">
                  <c:v>180.52963379629631</c:v>
                </c:pt>
                <c:pt idx="1335">
                  <c:v>179.18824178240746</c:v>
                </c:pt>
                <c:pt idx="1336">
                  <c:v>177.85185185185185</c:v>
                </c:pt>
                <c:pt idx="1337">
                  <c:v>177.40750011574073</c:v>
                </c:pt>
                <c:pt idx="1338">
                  <c:v>176.9637041666667</c:v>
                </c:pt>
                <c:pt idx="1339">
                  <c:v>176.9637041666667</c:v>
                </c:pt>
                <c:pt idx="1340">
                  <c:v>176.9637041666667</c:v>
                </c:pt>
                <c:pt idx="1341">
                  <c:v>177.40750011574073</c:v>
                </c:pt>
                <c:pt idx="1342">
                  <c:v>177.85185185185185</c:v>
                </c:pt>
                <c:pt idx="1343">
                  <c:v>179.63481666666667</c:v>
                </c:pt>
                <c:pt idx="1344">
                  <c:v>181.42667407407404</c:v>
                </c:pt>
                <c:pt idx="1345">
                  <c:v>183.22742407407412</c:v>
                </c:pt>
                <c:pt idx="1346">
                  <c:v>184.58382233796297</c:v>
                </c:pt>
                <c:pt idx="1347">
                  <c:v>185.0370666666667</c:v>
                </c:pt>
                <c:pt idx="1348">
                  <c:v>185.0370666666667</c:v>
                </c:pt>
                <c:pt idx="1349">
                  <c:v>184.13113379629633</c:v>
                </c:pt>
                <c:pt idx="1350">
                  <c:v>180.97787604166672</c:v>
                </c:pt>
                <c:pt idx="1351">
                  <c:v>176.07777962962965</c:v>
                </c:pt>
                <c:pt idx="1352">
                  <c:v>169.93855601851851</c:v>
                </c:pt>
                <c:pt idx="1353">
                  <c:v>163.90826666666666</c:v>
                </c:pt>
                <c:pt idx="1354">
                  <c:v>157.56812604166672</c:v>
                </c:pt>
                <c:pt idx="1355">
                  <c:v>151.3530375</c:v>
                </c:pt>
                <c:pt idx="1356">
                  <c:v>144.46044456018521</c:v>
                </c:pt>
                <c:pt idx="1357">
                  <c:v>136.94703750000002</c:v>
                </c:pt>
                <c:pt idx="1358">
                  <c:v>129.25494490740741</c:v>
                </c:pt>
                <c:pt idx="1359">
                  <c:v>121.41751400462964</c:v>
                </c:pt>
                <c:pt idx="1360">
                  <c:v>113.11488935185186</c:v>
                </c:pt>
                <c:pt idx="1361">
                  <c:v>105.44836296296297</c:v>
                </c:pt>
                <c:pt idx="1362">
                  <c:v>100.70972268518518</c:v>
                </c:pt>
                <c:pt idx="1363">
                  <c:v>99.375833796296291</c:v>
                </c:pt>
                <c:pt idx="1364">
                  <c:v>101.38000185185187</c:v>
                </c:pt>
                <c:pt idx="1365">
                  <c:v>106.13420416666668</c:v>
                </c:pt>
                <c:pt idx="1366">
                  <c:v>108.89980046296299</c:v>
                </c:pt>
                <c:pt idx="1367">
                  <c:v>109.2480010416667</c:v>
                </c:pt>
                <c:pt idx="1368">
                  <c:v>106.47795844907407</c:v>
                </c:pt>
                <c:pt idx="1369">
                  <c:v>100.04166666666669</c:v>
                </c:pt>
                <c:pt idx="1370">
                  <c:v>94.777251851851844</c:v>
                </c:pt>
                <c:pt idx="1371">
                  <c:v>92.839778240740756</c:v>
                </c:pt>
                <c:pt idx="1372">
                  <c:v>92.839778240740756</c:v>
                </c:pt>
                <c:pt idx="1373">
                  <c:v>92.839778240740756</c:v>
                </c:pt>
                <c:pt idx="1374">
                  <c:v>91.240501041666676</c:v>
                </c:pt>
                <c:pt idx="1375">
                  <c:v>87.771000462962974</c:v>
                </c:pt>
                <c:pt idx="1376">
                  <c:v>81.936626041666671</c:v>
                </c:pt>
                <c:pt idx="1377">
                  <c:v>71.714312962962964</c:v>
                </c:pt>
                <c:pt idx="1378">
                  <c:v>57.530905671296303</c:v>
                </c:pt>
                <c:pt idx="1379">
                  <c:v>44.908704166666666</c:v>
                </c:pt>
                <c:pt idx="1380">
                  <c:v>33.847708449074076</c:v>
                </c:pt>
                <c:pt idx="1381">
                  <c:v>24.347918518518515</c:v>
                </c:pt>
                <c:pt idx="1382">
                  <c:v>20.711126041666667</c:v>
                </c:pt>
                <c:pt idx="1383">
                  <c:v>23.856880671296299</c:v>
                </c:pt>
                <c:pt idx="1384">
                  <c:v>30.079472337962969</c:v>
                </c:pt>
                <c:pt idx="1385">
                  <c:v>35.219112962962967</c:v>
                </c:pt>
                <c:pt idx="1386">
                  <c:v>37.429200115740748</c:v>
                </c:pt>
                <c:pt idx="1387">
                  <c:v>39.287474074074076</c:v>
                </c:pt>
                <c:pt idx="1388">
                  <c:v>43.139078240740744</c:v>
                </c:pt>
                <c:pt idx="1389">
                  <c:v>50.194516782407405</c:v>
                </c:pt>
                <c:pt idx="1390">
                  <c:v>60.087526041666671</c:v>
                </c:pt>
                <c:pt idx="1391">
                  <c:v>70.030278240740756</c:v>
                </c:pt>
                <c:pt idx="1392">
                  <c:v>77.47226666666667</c:v>
                </c:pt>
                <c:pt idx="1393">
                  <c:v>81.936626041666671</c:v>
                </c:pt>
                <c:pt idx="1394">
                  <c:v>83.757384375000001</c:v>
                </c:pt>
                <c:pt idx="1395">
                  <c:v>83.757384375000001</c:v>
                </c:pt>
                <c:pt idx="1396">
                  <c:v>83.148241782407425</c:v>
                </c:pt>
                <c:pt idx="1397">
                  <c:v>81.334152893518535</c:v>
                </c:pt>
                <c:pt idx="1398">
                  <c:v>78.650535185185191</c:v>
                </c:pt>
                <c:pt idx="1399">
                  <c:v>75.431694560185178</c:v>
                </c:pt>
                <c:pt idx="1400">
                  <c:v>71.432251041666674</c:v>
                </c:pt>
                <c:pt idx="1401">
                  <c:v>66.99484733796298</c:v>
                </c:pt>
                <c:pt idx="1402">
                  <c:v>62.436004166666663</c:v>
                </c:pt>
                <c:pt idx="1403">
                  <c:v>56.774757407407414</c:v>
                </c:pt>
                <c:pt idx="1404">
                  <c:v>48.554667129629635</c:v>
                </c:pt>
                <c:pt idx="1405">
                  <c:v>37.02236400462963</c:v>
                </c:pt>
                <c:pt idx="1406">
                  <c:v>27.051266666666663</c:v>
                </c:pt>
                <c:pt idx="1407">
                  <c:v>21.168816666666672</c:v>
                </c:pt>
                <c:pt idx="1408">
                  <c:v>20.108652893518521</c:v>
                </c:pt>
                <c:pt idx="1409">
                  <c:v>20.711126041666667</c:v>
                </c:pt>
                <c:pt idx="1410">
                  <c:v>21.015697337962965</c:v>
                </c:pt>
                <c:pt idx="1411">
                  <c:v>20.863133796296296</c:v>
                </c:pt>
                <c:pt idx="1412">
                  <c:v>20.408777893518518</c:v>
                </c:pt>
                <c:pt idx="1413">
                  <c:v>19.81075104166667</c:v>
                </c:pt>
                <c:pt idx="1414">
                  <c:v>19.959424074074075</c:v>
                </c:pt>
                <c:pt idx="1415">
                  <c:v>22.099204166666667</c:v>
                </c:pt>
                <c:pt idx="1416">
                  <c:v>26.878139004629634</c:v>
                </c:pt>
                <c:pt idx="1417">
                  <c:v>33.654016666666664</c:v>
                </c:pt>
                <c:pt idx="1418">
                  <c:v>40.977066666666666</c:v>
                </c:pt>
                <c:pt idx="1419">
                  <c:v>46.486305671296293</c:v>
                </c:pt>
                <c:pt idx="1420">
                  <c:v>48.322626041666673</c:v>
                </c:pt>
                <c:pt idx="1421">
                  <c:v>46.486305671296293</c:v>
                </c:pt>
                <c:pt idx="1422">
                  <c:v>40.763922337962974</c:v>
                </c:pt>
                <c:pt idx="1423">
                  <c:v>34.628033449074074</c:v>
                </c:pt>
                <c:pt idx="1424">
                  <c:v>32.693894560185193</c:v>
                </c:pt>
                <c:pt idx="1425">
                  <c:v>33.268300462962962</c:v>
                </c:pt>
                <c:pt idx="1426">
                  <c:v>36.617751041666672</c:v>
                </c:pt>
                <c:pt idx="1427">
                  <c:v>43.358336226851847</c:v>
                </c:pt>
                <c:pt idx="1428">
                  <c:v>48.554667129629635</c:v>
                </c:pt>
                <c:pt idx="1429">
                  <c:v>50.194516782407405</c:v>
                </c:pt>
                <c:pt idx="1430">
                  <c:v>48.787264004629634</c:v>
                </c:pt>
                <c:pt idx="1431">
                  <c:v>44.685555671296306</c:v>
                </c:pt>
                <c:pt idx="1432">
                  <c:v>37.225504166666667</c:v>
                </c:pt>
                <c:pt idx="1433">
                  <c:v>27.224950115740747</c:v>
                </c:pt>
                <c:pt idx="1434">
                  <c:v>18.785601851851855</c:v>
                </c:pt>
                <c:pt idx="1435">
                  <c:v>11.792689351851854</c:v>
                </c:pt>
                <c:pt idx="1436">
                  <c:v>10.137833449074074</c:v>
                </c:pt>
                <c:pt idx="1437">
                  <c:v>10.784769560185186</c:v>
                </c:pt>
                <c:pt idx="1438">
                  <c:v>12.372097337962963</c:v>
                </c:pt>
                <c:pt idx="1439">
                  <c:v>13.450046296296296</c:v>
                </c:pt>
                <c:pt idx="1440">
                  <c:v>13.572597337962966</c:v>
                </c:pt>
                <c:pt idx="1441">
                  <c:v>12.726411574074076</c:v>
                </c:pt>
                <c:pt idx="1442">
                  <c:v>10.675557407407409</c:v>
                </c:pt>
                <c:pt idx="1443">
                  <c:v>9.3063760416666668</c:v>
                </c:pt>
                <c:pt idx="1444">
                  <c:v>9.0037500000000001</c:v>
                </c:pt>
                <c:pt idx="1445">
                  <c:v>9.3063760416666668</c:v>
                </c:pt>
                <c:pt idx="1446">
                  <c:v>9.5109056712962996</c:v>
                </c:pt>
                <c:pt idx="1447">
                  <c:v>8.9039862268518526</c:v>
                </c:pt>
                <c:pt idx="1448">
                  <c:v>6.2526041666666679</c:v>
                </c:pt>
                <c:pt idx="1449">
                  <c:v>2.7236343750000001</c:v>
                </c:pt>
                <c:pt idx="1450">
                  <c:v>0.58802268518518508</c:v>
                </c:pt>
                <c:pt idx="1451">
                  <c:v>4.0016666666666666E-2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0.134500462962963</c:v>
                </c:pt>
                <c:pt idx="1480">
                  <c:v>0.53800185185185201</c:v>
                </c:pt>
                <c:pt idx="1481">
                  <c:v>1.1029593750000002</c:v>
                </c:pt>
                <c:pt idx="1482">
                  <c:v>1.7343334490740745</c:v>
                </c:pt>
                <c:pt idx="1483">
                  <c:v>2.3520907407407403</c:v>
                </c:pt>
                <c:pt idx="1484">
                  <c:v>3.0056962962962963</c:v>
                </c:pt>
                <c:pt idx="1485">
                  <c:v>3.6751417824074082</c:v>
                </c:pt>
                <c:pt idx="1486">
                  <c:v>4.6244260416666672</c:v>
                </c:pt>
                <c:pt idx="1487">
                  <c:v>6.0050010416666657</c:v>
                </c:pt>
                <c:pt idx="1488">
                  <c:v>8.0311226851851867</c:v>
                </c:pt>
                <c:pt idx="1489">
                  <c:v>10.8945375</c:v>
                </c:pt>
                <c:pt idx="1490">
                  <c:v>14.828676041666668</c:v>
                </c:pt>
                <c:pt idx="1491">
                  <c:v>19.81075104166667</c:v>
                </c:pt>
                <c:pt idx="1492">
                  <c:v>25.851044560185183</c:v>
                </c:pt>
                <c:pt idx="1493">
                  <c:v>32.313736226851852</c:v>
                </c:pt>
                <c:pt idx="1494">
                  <c:v>39.078776041666664</c:v>
                </c:pt>
                <c:pt idx="1495">
                  <c:v>45.806856018518531</c:v>
                </c:pt>
                <c:pt idx="1496">
                  <c:v>52.10197789351853</c:v>
                </c:pt>
                <c:pt idx="1497">
                  <c:v>58.037783449074084</c:v>
                </c:pt>
                <c:pt idx="1498">
                  <c:v>63.228834375000005</c:v>
                </c:pt>
                <c:pt idx="1499">
                  <c:v>67.541741782407414</c:v>
                </c:pt>
                <c:pt idx="1500">
                  <c:v>70.869794560185198</c:v>
                </c:pt>
                <c:pt idx="1501">
                  <c:v>73.132959374999999</c:v>
                </c:pt>
                <c:pt idx="1502">
                  <c:v>75.431694560185178</c:v>
                </c:pt>
                <c:pt idx="1503">
                  <c:v>77.179089004629645</c:v>
                </c:pt>
                <c:pt idx="1504">
                  <c:v>79.24300416666668</c:v>
                </c:pt>
                <c:pt idx="1505">
                  <c:v>81.033750000000012</c:v>
                </c:pt>
                <c:pt idx="1506">
                  <c:v>82.541322337962967</c:v>
                </c:pt>
                <c:pt idx="1507">
                  <c:v>84.062789351851862</c:v>
                </c:pt>
                <c:pt idx="1508">
                  <c:v>85.906890740740749</c:v>
                </c:pt>
                <c:pt idx="1509">
                  <c:v>88.083630671296305</c:v>
                </c:pt>
                <c:pt idx="1510">
                  <c:v>90.922312962962977</c:v>
                </c:pt>
                <c:pt idx="1511">
                  <c:v>95.102109375000012</c:v>
                </c:pt>
                <c:pt idx="1512">
                  <c:v>100.70972268518518</c:v>
                </c:pt>
                <c:pt idx="1513">
                  <c:v>107.8585334490741</c:v>
                </c:pt>
                <c:pt idx="1514">
                  <c:v>116.3287278935185</c:v>
                </c:pt>
                <c:pt idx="1515">
                  <c:v>125.11905567129631</c:v>
                </c:pt>
                <c:pt idx="1516">
                  <c:v>133.07320185185185</c:v>
                </c:pt>
                <c:pt idx="1517">
                  <c:v>138.90479733796298</c:v>
                </c:pt>
                <c:pt idx="1518">
                  <c:v>143.66011122685185</c:v>
                </c:pt>
                <c:pt idx="1519">
                  <c:v>146.87478344907404</c:v>
                </c:pt>
                <c:pt idx="1520">
                  <c:v>149.71680046296299</c:v>
                </c:pt>
                <c:pt idx="1521">
                  <c:v>151.3530375</c:v>
                </c:pt>
                <c:pt idx="1522">
                  <c:v>152.58605104166668</c:v>
                </c:pt>
                <c:pt idx="1523">
                  <c:v>152.17449074074079</c:v>
                </c:pt>
                <c:pt idx="1524">
                  <c:v>150.53380740740738</c:v>
                </c:pt>
                <c:pt idx="1525">
                  <c:v>146.0677806712963</c:v>
                </c:pt>
                <c:pt idx="1526">
                  <c:v>139.29801666666668</c:v>
                </c:pt>
                <c:pt idx="1527">
                  <c:v>130.77557824074077</c:v>
                </c:pt>
                <c:pt idx="1528">
                  <c:v>121.78516712962966</c:v>
                </c:pt>
                <c:pt idx="1529">
                  <c:v>113.82518518518521</c:v>
                </c:pt>
                <c:pt idx="1530">
                  <c:v>107.51255601851854</c:v>
                </c:pt>
                <c:pt idx="1531">
                  <c:v>103.06542604166668</c:v>
                </c:pt>
                <c:pt idx="1532">
                  <c:v>100.70972268518518</c:v>
                </c:pt>
                <c:pt idx="1533">
                  <c:v>100.04166666666669</c:v>
                </c:pt>
                <c:pt idx="1534">
                  <c:v>101.38000185185187</c:v>
                </c:pt>
                <c:pt idx="1535">
                  <c:v>104.76474490740743</c:v>
                </c:pt>
                <c:pt idx="1536">
                  <c:v>110.99734074074077</c:v>
                </c:pt>
                <c:pt idx="1537">
                  <c:v>119.58758518518519</c:v>
                </c:pt>
                <c:pt idx="1538">
                  <c:v>130.01415</c:v>
                </c:pt>
                <c:pt idx="1539">
                  <c:v>142.46377962962964</c:v>
                </c:pt>
                <c:pt idx="1540">
                  <c:v>155.89854178240745</c:v>
                </c:pt>
                <c:pt idx="1541">
                  <c:v>170.80891851851854</c:v>
                </c:pt>
                <c:pt idx="1542">
                  <c:v>185.94522268518517</c:v>
                </c:pt>
                <c:pt idx="1543">
                  <c:v>200.30592604166668</c:v>
                </c:pt>
                <c:pt idx="1544">
                  <c:v>212.27618935185188</c:v>
                </c:pt>
                <c:pt idx="1545">
                  <c:v>220.11945601851852</c:v>
                </c:pt>
                <c:pt idx="1546">
                  <c:v>225.09375000000003</c:v>
                </c:pt>
                <c:pt idx="1547">
                  <c:v>228.1050041666667</c:v>
                </c:pt>
                <c:pt idx="1548">
                  <c:v>230.12362268518521</c:v>
                </c:pt>
                <c:pt idx="1549">
                  <c:v>232.65940104166668</c:v>
                </c:pt>
                <c:pt idx="1550">
                  <c:v>235.20907407407412</c:v>
                </c:pt>
                <c:pt idx="1551">
                  <c:v>238.80195937500002</c:v>
                </c:pt>
                <c:pt idx="1552">
                  <c:v>242.42207824074072</c:v>
                </c:pt>
                <c:pt idx="1553">
                  <c:v>246.59270416666669</c:v>
                </c:pt>
                <c:pt idx="1554">
                  <c:v>250.27118067129629</c:v>
                </c:pt>
                <c:pt idx="1555">
                  <c:v>254.50850104166668</c:v>
                </c:pt>
                <c:pt idx="1556">
                  <c:v>259.31800416666664</c:v>
                </c:pt>
                <c:pt idx="1557">
                  <c:v>265.25742233796296</c:v>
                </c:pt>
                <c:pt idx="1558">
                  <c:v>271.81348622685181</c:v>
                </c:pt>
                <c:pt idx="1559">
                  <c:v>280.12111296296302</c:v>
                </c:pt>
                <c:pt idx="1560">
                  <c:v>289.12041666666664</c:v>
                </c:pt>
                <c:pt idx="1561">
                  <c:v>298.26200185185189</c:v>
                </c:pt>
                <c:pt idx="1562">
                  <c:v>307.54586851851855</c:v>
                </c:pt>
                <c:pt idx="1563">
                  <c:v>316.97201666666672</c:v>
                </c:pt>
                <c:pt idx="1564">
                  <c:v>327.14319733796299</c:v>
                </c:pt>
                <c:pt idx="1565">
                  <c:v>337.47500046296295</c:v>
                </c:pt>
                <c:pt idx="1566">
                  <c:v>347.96742604166667</c:v>
                </c:pt>
                <c:pt idx="1567">
                  <c:v>359.25212604166666</c:v>
                </c:pt>
                <c:pt idx="1568">
                  <c:v>369.43414456018525</c:v>
                </c:pt>
                <c:pt idx="1569">
                  <c:v>379.10900740740738</c:v>
                </c:pt>
                <c:pt idx="1570">
                  <c:v>388.25170416666668</c:v>
                </c:pt>
                <c:pt idx="1571">
                  <c:v>396.83889178240742</c:v>
                </c:pt>
                <c:pt idx="1572">
                  <c:v>404.84889456018522</c:v>
                </c:pt>
                <c:pt idx="1573">
                  <c:v>412.26170416666673</c:v>
                </c:pt>
                <c:pt idx="1574">
                  <c:v>417.69507824074083</c:v>
                </c:pt>
                <c:pt idx="1575">
                  <c:v>421.7934518518519</c:v>
                </c:pt>
                <c:pt idx="1576">
                  <c:v>424.53681666666671</c:v>
                </c:pt>
                <c:pt idx="1577">
                  <c:v>425.2240473379631</c:v>
                </c:pt>
                <c:pt idx="1578">
                  <c:v>424.53681666666671</c:v>
                </c:pt>
                <c:pt idx="1579">
                  <c:v>422.47845937500006</c:v>
                </c:pt>
                <c:pt idx="1580">
                  <c:v>420.42510416666659</c:v>
                </c:pt>
                <c:pt idx="1581">
                  <c:v>417.0139612268519</c:v>
                </c:pt>
                <c:pt idx="1582">
                  <c:v>414.29505104166662</c:v>
                </c:pt>
                <c:pt idx="1583">
                  <c:v>410.23335937500002</c:v>
                </c:pt>
                <c:pt idx="1584">
                  <c:v>405.52000740740749</c:v>
                </c:pt>
                <c:pt idx="1585">
                  <c:v>400.16666666666674</c:v>
                </c:pt>
                <c:pt idx="1586">
                  <c:v>394.18667604166671</c:v>
                </c:pt>
                <c:pt idx="1587">
                  <c:v>387.59504178240746</c:v>
                </c:pt>
                <c:pt idx="1588">
                  <c:v>381.05898622685186</c:v>
                </c:pt>
                <c:pt idx="1589">
                  <c:v>375.22405601851858</c:v>
                </c:pt>
                <c:pt idx="1590">
                  <c:v>370.71690104166669</c:v>
                </c:pt>
                <c:pt idx="1591">
                  <c:v>366.87530104166672</c:v>
                </c:pt>
                <c:pt idx="1592">
                  <c:v>364.32535011574078</c:v>
                </c:pt>
                <c:pt idx="1593">
                  <c:v>361.78429178240737</c:v>
                </c:pt>
                <c:pt idx="1594">
                  <c:v>360.51709733796298</c:v>
                </c:pt>
                <c:pt idx="1595">
                  <c:v>359.25212604166666</c:v>
                </c:pt>
                <c:pt idx="1596">
                  <c:v>356.72885289351854</c:v>
                </c:pt>
                <c:pt idx="1597">
                  <c:v>354.214472337963</c:v>
                </c:pt>
                <c:pt idx="1598">
                  <c:v>349.83570416666674</c:v>
                </c:pt>
                <c:pt idx="1599">
                  <c:v>344.86474490740738</c:v>
                </c:pt>
                <c:pt idx="1600">
                  <c:v>339.31493344907409</c:v>
                </c:pt>
                <c:pt idx="1601">
                  <c:v>333.20127604166674</c:v>
                </c:pt>
                <c:pt idx="1602">
                  <c:v>327.14319733796299</c:v>
                </c:pt>
                <c:pt idx="1603">
                  <c:v>322.33675104166673</c:v>
                </c:pt>
                <c:pt idx="1604">
                  <c:v>318.75525937500004</c:v>
                </c:pt>
                <c:pt idx="1605">
                  <c:v>315.78596712962963</c:v>
                </c:pt>
                <c:pt idx="1606">
                  <c:v>314.60214074074077</c:v>
                </c:pt>
                <c:pt idx="1607">
                  <c:v>313.42053750000002</c:v>
                </c:pt>
                <c:pt idx="1608">
                  <c:v>313.42053750000002</c:v>
                </c:pt>
                <c:pt idx="1609">
                  <c:v>313.42053750000002</c:v>
                </c:pt>
                <c:pt idx="1610">
                  <c:v>314.60214074074077</c:v>
                </c:pt>
                <c:pt idx="1611">
                  <c:v>315.19377604166669</c:v>
                </c:pt>
                <c:pt idx="1612">
                  <c:v>316.97201666666672</c:v>
                </c:pt>
                <c:pt idx="1613">
                  <c:v>319.3507851851852</c:v>
                </c:pt>
                <c:pt idx="1614">
                  <c:v>322.93561157407407</c:v>
                </c:pt>
                <c:pt idx="1615">
                  <c:v>327.14319733796299</c:v>
                </c:pt>
                <c:pt idx="1616">
                  <c:v>332.5929671296297</c:v>
                </c:pt>
                <c:pt idx="1617">
                  <c:v>339.31493344907409</c:v>
                </c:pt>
                <c:pt idx="1618">
                  <c:v>346.72468622685187</c:v>
                </c:pt>
                <c:pt idx="1619">
                  <c:v>354.84223379629634</c:v>
                </c:pt>
                <c:pt idx="1620">
                  <c:v>361.78429178240737</c:v>
                </c:pt>
                <c:pt idx="1621">
                  <c:v>368.15361122685187</c:v>
                </c:pt>
                <c:pt idx="1622">
                  <c:v>373.28908344907404</c:v>
                </c:pt>
                <c:pt idx="1623">
                  <c:v>377.16403067129642</c:v>
                </c:pt>
                <c:pt idx="1624">
                  <c:v>378.46012604166663</c:v>
                </c:pt>
                <c:pt idx="1625">
                  <c:v>377.81180046296288</c:v>
                </c:pt>
                <c:pt idx="1626">
                  <c:v>375.22405601851858</c:v>
                </c:pt>
                <c:pt idx="1627">
                  <c:v>368.79360000000003</c:v>
                </c:pt>
                <c:pt idx="1628">
                  <c:v>359.88433379629635</c:v>
                </c:pt>
                <c:pt idx="1629">
                  <c:v>348.5896296296296</c:v>
                </c:pt>
                <c:pt idx="1630">
                  <c:v>336.86280104166667</c:v>
                </c:pt>
                <c:pt idx="1631">
                  <c:v>325.93825104166666</c:v>
                </c:pt>
                <c:pt idx="1632">
                  <c:v>318.16028935185182</c:v>
                </c:pt>
                <c:pt idx="1633">
                  <c:v>312.83056956018515</c:v>
                </c:pt>
                <c:pt idx="1634">
                  <c:v>311.06400046296301</c:v>
                </c:pt>
                <c:pt idx="1635">
                  <c:v>310.47625567129631</c:v>
                </c:pt>
                <c:pt idx="1636">
                  <c:v>310.47625567129631</c:v>
                </c:pt>
                <c:pt idx="1637">
                  <c:v>309.88906666666668</c:v>
                </c:pt>
                <c:pt idx="1638">
                  <c:v>308.13083437500001</c:v>
                </c:pt>
                <c:pt idx="1639">
                  <c:v>305.79430567129634</c:v>
                </c:pt>
                <c:pt idx="1640">
                  <c:v>302.88615000000004</c:v>
                </c:pt>
                <c:pt idx="1641">
                  <c:v>300.56962962962967</c:v>
                </c:pt>
                <c:pt idx="1642">
                  <c:v>299.4147041666667</c:v>
                </c:pt>
                <c:pt idx="1643">
                  <c:v>299.99188900462963</c:v>
                </c:pt>
                <c:pt idx="1644">
                  <c:v>302.88615000000004</c:v>
                </c:pt>
                <c:pt idx="1645">
                  <c:v>306.96145844907409</c:v>
                </c:pt>
                <c:pt idx="1646">
                  <c:v>312.83056956018515</c:v>
                </c:pt>
                <c:pt idx="1647">
                  <c:v>319.3507851851852</c:v>
                </c:pt>
                <c:pt idx="1648">
                  <c:v>327.14319733796299</c:v>
                </c:pt>
                <c:pt idx="1649">
                  <c:v>335.64006956018522</c:v>
                </c:pt>
                <c:pt idx="1650">
                  <c:v>344.24587604166669</c:v>
                </c:pt>
                <c:pt idx="1651">
                  <c:v>352.96061678240744</c:v>
                </c:pt>
                <c:pt idx="1652">
                  <c:v>360.51709733796298</c:v>
                </c:pt>
                <c:pt idx="1653">
                  <c:v>367.51417824074076</c:v>
                </c:pt>
                <c:pt idx="1654">
                  <c:v>373.93351851851855</c:v>
                </c:pt>
                <c:pt idx="1655">
                  <c:v>379.10900740740738</c:v>
                </c:pt>
                <c:pt idx="1656">
                  <c:v>384.32006666666661</c:v>
                </c:pt>
                <c:pt idx="1657">
                  <c:v>389.56669629629624</c:v>
                </c:pt>
                <c:pt idx="1658">
                  <c:v>394.8488962962964</c:v>
                </c:pt>
                <c:pt idx="1659">
                  <c:v>400.16666666666674</c:v>
                </c:pt>
                <c:pt idx="1660">
                  <c:v>405.52000740740749</c:v>
                </c:pt>
                <c:pt idx="1661">
                  <c:v>410.90891851851859</c:v>
                </c:pt>
                <c:pt idx="1662">
                  <c:v>415.65339456018523</c:v>
                </c:pt>
                <c:pt idx="1663">
                  <c:v>421.10900011574074</c:v>
                </c:pt>
                <c:pt idx="1664">
                  <c:v>425.91183379629626</c:v>
                </c:pt>
                <c:pt idx="1665">
                  <c:v>430.05022407407415</c:v>
                </c:pt>
                <c:pt idx="1666">
                  <c:v>434.20862268518522</c:v>
                </c:pt>
                <c:pt idx="1667">
                  <c:v>436.99200416666679</c:v>
                </c:pt>
                <c:pt idx="1668">
                  <c:v>439.78427824074072</c:v>
                </c:pt>
                <c:pt idx="1669">
                  <c:v>441.88431956018519</c:v>
                </c:pt>
                <c:pt idx="1670">
                  <c:v>443.98936296296307</c:v>
                </c:pt>
                <c:pt idx="1671">
                  <c:v>445.39550416666668</c:v>
                </c:pt>
                <c:pt idx="1672">
                  <c:v>446.09940844907408</c:v>
                </c:pt>
                <c:pt idx="1673">
                  <c:v>446.80386851851853</c:v>
                </c:pt>
                <c:pt idx="1674">
                  <c:v>447.50888437500004</c:v>
                </c:pt>
                <c:pt idx="1675">
                  <c:v>447.50888437500004</c:v>
                </c:pt>
                <c:pt idx="1676">
                  <c:v>447.50888437500004</c:v>
                </c:pt>
                <c:pt idx="1677">
                  <c:v>446.80386851851853</c:v>
                </c:pt>
                <c:pt idx="1678">
                  <c:v>445.39550416666668</c:v>
                </c:pt>
                <c:pt idx="1679">
                  <c:v>443.2871260416668</c:v>
                </c:pt>
                <c:pt idx="1680">
                  <c:v>441.18375000000003</c:v>
                </c:pt>
                <c:pt idx="1681">
                  <c:v>439.08537604166662</c:v>
                </c:pt>
                <c:pt idx="1682">
                  <c:v>438.38702962962958</c:v>
                </c:pt>
                <c:pt idx="1683">
                  <c:v>438.38702962962958</c:v>
                </c:pt>
                <c:pt idx="1684">
                  <c:v>439.78427824074072</c:v>
                </c:pt>
                <c:pt idx="1685">
                  <c:v>442.58544490740746</c:v>
                </c:pt>
                <c:pt idx="1686">
                  <c:v>445.39550416666668</c:v>
                </c:pt>
                <c:pt idx="1687">
                  <c:v>448.21445601851855</c:v>
                </c:pt>
                <c:pt idx="1688">
                  <c:v>451.04230046296294</c:v>
                </c:pt>
                <c:pt idx="1689">
                  <c:v>452.45955740740743</c:v>
                </c:pt>
                <c:pt idx="1690">
                  <c:v>453.87903750000004</c:v>
                </c:pt>
                <c:pt idx="1691">
                  <c:v>454.5896112268519</c:v>
                </c:pt>
                <c:pt idx="1692">
                  <c:v>455.30074074074082</c:v>
                </c:pt>
                <c:pt idx="1693">
                  <c:v>456.0124260416668</c:v>
                </c:pt>
                <c:pt idx="1694">
                  <c:v>456.72466712962955</c:v>
                </c:pt>
                <c:pt idx="1695">
                  <c:v>457.43746400462976</c:v>
                </c:pt>
                <c:pt idx="1696">
                  <c:v>458.15081666666663</c:v>
                </c:pt>
                <c:pt idx="1697">
                  <c:v>458.86472511574073</c:v>
                </c:pt>
                <c:pt idx="1698">
                  <c:v>459.57918935185182</c:v>
                </c:pt>
                <c:pt idx="1699">
                  <c:v>459.57918935185182</c:v>
                </c:pt>
                <c:pt idx="1700">
                  <c:v>458.86472511574073</c:v>
                </c:pt>
                <c:pt idx="1701">
                  <c:v>457.43746400462976</c:v>
                </c:pt>
                <c:pt idx="1702">
                  <c:v>456.0124260416668</c:v>
                </c:pt>
                <c:pt idx="1703">
                  <c:v>454.5896112268519</c:v>
                </c:pt>
                <c:pt idx="1704">
                  <c:v>452.45955740740743</c:v>
                </c:pt>
                <c:pt idx="1705">
                  <c:v>451.04230046296294</c:v>
                </c:pt>
                <c:pt idx="1706">
                  <c:v>449.62726666666674</c:v>
                </c:pt>
                <c:pt idx="1707">
                  <c:v>448.21445601851855</c:v>
                </c:pt>
                <c:pt idx="1708">
                  <c:v>447.50888437500004</c:v>
                </c:pt>
                <c:pt idx="1709">
                  <c:v>446.80386851851853</c:v>
                </c:pt>
                <c:pt idx="1710">
                  <c:v>446.09940844907408</c:v>
                </c:pt>
                <c:pt idx="1711">
                  <c:v>446.80386851851853</c:v>
                </c:pt>
                <c:pt idx="1712">
                  <c:v>447.50888437500004</c:v>
                </c:pt>
                <c:pt idx="1713">
                  <c:v>448.92058344907417</c:v>
                </c:pt>
                <c:pt idx="1714">
                  <c:v>451.04230046296294</c:v>
                </c:pt>
                <c:pt idx="1715">
                  <c:v>453.16901956018518</c:v>
                </c:pt>
                <c:pt idx="1716">
                  <c:v>456.0124260416668</c:v>
                </c:pt>
                <c:pt idx="1717">
                  <c:v>458.86472511574073</c:v>
                </c:pt>
                <c:pt idx="1718">
                  <c:v>462.4426041666668</c:v>
                </c:pt>
                <c:pt idx="1719">
                  <c:v>466.03437789351847</c:v>
                </c:pt>
                <c:pt idx="1720">
                  <c:v>470.36284733796293</c:v>
                </c:pt>
                <c:pt idx="1721">
                  <c:v>473.98518935185194</c:v>
                </c:pt>
                <c:pt idx="1722">
                  <c:v>476.89306712962957</c:v>
                </c:pt>
                <c:pt idx="1723">
                  <c:v>478.35034074074076</c:v>
                </c:pt>
                <c:pt idx="1724">
                  <c:v>479.07981122685192</c:v>
                </c:pt>
                <c:pt idx="1725">
                  <c:v>478.35034074074076</c:v>
                </c:pt>
                <c:pt idx="1726">
                  <c:v>474.71132511574064</c:v>
                </c:pt>
                <c:pt idx="1727">
                  <c:v>468.19611157407411</c:v>
                </c:pt>
                <c:pt idx="1728">
                  <c:v>458.15081666666663</c:v>
                </c:pt>
                <c:pt idx="1729">
                  <c:v>444.69215567129623</c:v>
                </c:pt>
                <c:pt idx="1730">
                  <c:v>427.97852789351856</c:v>
                </c:pt>
                <c:pt idx="1731">
                  <c:v>410.90891851851859</c:v>
                </c:pt>
                <c:pt idx="1732">
                  <c:v>393.52501157407414</c:v>
                </c:pt>
                <c:pt idx="1733">
                  <c:v>377.16403067129642</c:v>
                </c:pt>
                <c:pt idx="1734">
                  <c:v>361.78429178240737</c:v>
                </c:pt>
                <c:pt idx="1735">
                  <c:v>347.3457782407408</c:v>
                </c:pt>
                <c:pt idx="1736">
                  <c:v>333.20127604166674</c:v>
                </c:pt>
                <c:pt idx="1737">
                  <c:v>318.75525937500004</c:v>
                </c:pt>
                <c:pt idx="1738">
                  <c:v>305.211562962963</c:v>
                </c:pt>
                <c:pt idx="1739">
                  <c:v>291.96187789351853</c:v>
                </c:pt>
                <c:pt idx="1740">
                  <c:v>280.12111296296302</c:v>
                </c:pt>
                <c:pt idx="1741">
                  <c:v>270.16696712962965</c:v>
                </c:pt>
                <c:pt idx="1742">
                  <c:v>262.54935</c:v>
                </c:pt>
                <c:pt idx="1743">
                  <c:v>255.57338900462966</c:v>
                </c:pt>
                <c:pt idx="1744">
                  <c:v>249.74401666666665</c:v>
                </c:pt>
                <c:pt idx="1745">
                  <c:v>244.50294490740745</c:v>
                </c:pt>
                <c:pt idx="1746">
                  <c:v>239.3174518518519</c:v>
                </c:pt>
                <c:pt idx="1747">
                  <c:v>234.18753750000002</c:v>
                </c:pt>
                <c:pt idx="1748">
                  <c:v>230.12362268518521</c:v>
                </c:pt>
                <c:pt idx="1749">
                  <c:v>226.09527824074078</c:v>
                </c:pt>
                <c:pt idx="1750">
                  <c:v>223.09736296296299</c:v>
                </c:pt>
                <c:pt idx="1751">
                  <c:v>220.61438437500001</c:v>
                </c:pt>
                <c:pt idx="1752">
                  <c:v>218.14530046296298</c:v>
                </c:pt>
                <c:pt idx="1753">
                  <c:v>215.69011122685185</c:v>
                </c:pt>
                <c:pt idx="1754">
                  <c:v>213.24881666666667</c:v>
                </c:pt>
                <c:pt idx="1755">
                  <c:v>210.8214167824074</c:v>
                </c:pt>
                <c:pt idx="1756">
                  <c:v>208.40791157407412</c:v>
                </c:pt>
                <c:pt idx="1757">
                  <c:v>206.0083010416667</c:v>
                </c:pt>
                <c:pt idx="1758">
                  <c:v>203.14710937500001</c:v>
                </c:pt>
                <c:pt idx="1759">
                  <c:v>200.77806712962962</c:v>
                </c:pt>
                <c:pt idx="1760">
                  <c:v>197.9535574074074</c:v>
                </c:pt>
                <c:pt idx="1761">
                  <c:v>195.14905601851854</c:v>
                </c:pt>
                <c:pt idx="1762">
                  <c:v>192.36456296296296</c:v>
                </c:pt>
                <c:pt idx="1763">
                  <c:v>189.60007824074074</c:v>
                </c:pt>
                <c:pt idx="1764">
                  <c:v>186.8556018518519</c:v>
                </c:pt>
                <c:pt idx="1765">
                  <c:v>183.67900104166665</c:v>
                </c:pt>
                <c:pt idx="1766">
                  <c:v>179.63481666666667</c:v>
                </c:pt>
                <c:pt idx="1767">
                  <c:v>173.87269456018518</c:v>
                </c:pt>
                <c:pt idx="1768">
                  <c:v>166.47933750000001</c:v>
                </c:pt>
                <c:pt idx="1769">
                  <c:v>156.73222233796298</c:v>
                </c:pt>
                <c:pt idx="1770">
                  <c:v>145.26300104166666</c:v>
                </c:pt>
                <c:pt idx="1771">
                  <c:v>132.68887511574073</c:v>
                </c:pt>
                <c:pt idx="1772">
                  <c:v>120.68387511574078</c:v>
                </c:pt>
                <c:pt idx="1773">
                  <c:v>109.2480010416667</c:v>
                </c:pt>
                <c:pt idx="1774">
                  <c:v>99.043751041666653</c:v>
                </c:pt>
                <c:pt idx="1775">
                  <c:v>90.287604166666682</c:v>
                </c:pt>
                <c:pt idx="1776">
                  <c:v>82.844504166666667</c:v>
                </c:pt>
                <c:pt idx="1777">
                  <c:v>75.721537500000011</c:v>
                </c:pt>
                <c:pt idx="1778">
                  <c:v>68.642200115740749</c:v>
                </c:pt>
                <c:pt idx="1779">
                  <c:v>60.865350000000007</c:v>
                </c:pt>
                <c:pt idx="1780">
                  <c:v>52.584401041666673</c:v>
                </c:pt>
                <c:pt idx="1781">
                  <c:v>44.240926041666675</c:v>
                </c:pt>
                <c:pt idx="1782">
                  <c:v>36.819779629629629</c:v>
                </c:pt>
                <c:pt idx="1783">
                  <c:v>30.630535185185181</c:v>
                </c:pt>
                <c:pt idx="1784">
                  <c:v>25.851044560185183</c:v>
                </c:pt>
                <c:pt idx="1785">
                  <c:v>22.25621400462963</c:v>
                </c:pt>
                <c:pt idx="1786">
                  <c:v>19.221616782407409</c:v>
                </c:pt>
                <c:pt idx="1787">
                  <c:v>16.54466851851852</c:v>
                </c:pt>
                <c:pt idx="1788">
                  <c:v>14.068359375000002</c:v>
                </c:pt>
                <c:pt idx="1789">
                  <c:v>11.678475115740744</c:v>
                </c:pt>
                <c:pt idx="1790">
                  <c:v>9.2049449074074072</c:v>
                </c:pt>
                <c:pt idx="1791">
                  <c:v>6.676391782407407</c:v>
                </c:pt>
                <c:pt idx="1792">
                  <c:v>4.2042510416666667</c:v>
                </c:pt>
                <c:pt idx="1793">
                  <c:v>2.1033760416666665</c:v>
                </c:pt>
                <c:pt idx="1794">
                  <c:v>0.75142407407407408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88-492D-8D34-608C4A17E0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0981024"/>
        <c:axId val="1180973824"/>
      </c:scatterChart>
      <c:valAx>
        <c:axId val="1180981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0973824"/>
        <c:crosses val="autoZero"/>
        <c:crossBetween val="midCat"/>
      </c:valAx>
      <c:valAx>
        <c:axId val="1180973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0981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Resistance vs Time</a:t>
            </a:r>
            <a:endParaRPr lang="en-GB"/>
          </a:p>
        </c:rich>
      </c:tx>
      <c:layout>
        <c:manualLayout>
          <c:xMode val="edge"/>
          <c:yMode val="edge"/>
          <c:x val="0.2729790026246719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3'!$K$4:$K$1804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35.69444444444445</c:v>
                </c:pt>
                <c:pt idx="12">
                  <c:v>303.40277777777777</c:v>
                </c:pt>
                <c:pt idx="13">
                  <c:v>928.05555555555554</c:v>
                </c:pt>
                <c:pt idx="14">
                  <c:v>1463.4722222222224</c:v>
                </c:pt>
                <c:pt idx="15">
                  <c:v>1374.2361111111111</c:v>
                </c:pt>
                <c:pt idx="16">
                  <c:v>1249.3055555555552</c:v>
                </c:pt>
                <c:pt idx="17">
                  <c:v>1534.8611111111111</c:v>
                </c:pt>
                <c:pt idx="18">
                  <c:v>1624.0972222222224</c:v>
                </c:pt>
                <c:pt idx="19">
                  <c:v>1035.1388888888889</c:v>
                </c:pt>
                <c:pt idx="20">
                  <c:v>374.79166666666691</c:v>
                </c:pt>
                <c:pt idx="21">
                  <c:v>142.77777777777789</c:v>
                </c:pt>
                <c:pt idx="22">
                  <c:v>124.93055555555543</c:v>
                </c:pt>
                <c:pt idx="23">
                  <c:v>142.77777777777789</c:v>
                </c:pt>
                <c:pt idx="24">
                  <c:v>356.94444444444446</c:v>
                </c:pt>
                <c:pt idx="25">
                  <c:v>499.72222222222172</c:v>
                </c:pt>
                <c:pt idx="26">
                  <c:v>588.95833333333348</c:v>
                </c:pt>
                <c:pt idx="27">
                  <c:v>838.81944444444491</c:v>
                </c:pt>
                <c:pt idx="28">
                  <c:v>892.36111111111109</c:v>
                </c:pt>
                <c:pt idx="29">
                  <c:v>838.81944444444355</c:v>
                </c:pt>
                <c:pt idx="30">
                  <c:v>606.8055555555552</c:v>
                </c:pt>
                <c:pt idx="31">
                  <c:v>356.94444444444446</c:v>
                </c:pt>
                <c:pt idx="32">
                  <c:v>249.86111111111086</c:v>
                </c:pt>
                <c:pt idx="33">
                  <c:v>196.31944444444471</c:v>
                </c:pt>
                <c:pt idx="34">
                  <c:v>107.08333333333357</c:v>
                </c:pt>
                <c:pt idx="35">
                  <c:v>-35.694444444443683</c:v>
                </c:pt>
                <c:pt idx="36">
                  <c:v>-321.24999999999949</c:v>
                </c:pt>
                <c:pt idx="37">
                  <c:v>-767.43055555555623</c:v>
                </c:pt>
                <c:pt idx="38">
                  <c:v>-1017.2916666666672</c:v>
                </c:pt>
                <c:pt idx="39">
                  <c:v>-945.90277777777726</c:v>
                </c:pt>
                <c:pt idx="40">
                  <c:v>-838.81944444444491</c:v>
                </c:pt>
                <c:pt idx="41">
                  <c:v>-999.44444444444457</c:v>
                </c:pt>
                <c:pt idx="42">
                  <c:v>-1284.9999999999991</c:v>
                </c:pt>
                <c:pt idx="43">
                  <c:v>-1213.6111111111113</c:v>
                </c:pt>
                <c:pt idx="44">
                  <c:v>-749.58333333333383</c:v>
                </c:pt>
                <c:pt idx="45">
                  <c:v>-321.25000000000017</c:v>
                </c:pt>
                <c:pt idx="46">
                  <c:v>-249.86111111111086</c:v>
                </c:pt>
                <c:pt idx="47">
                  <c:v>-356.94444444444446</c:v>
                </c:pt>
                <c:pt idx="48">
                  <c:v>-303.4027777777776</c:v>
                </c:pt>
                <c:pt idx="49">
                  <c:v>-107.08333333333296</c:v>
                </c:pt>
                <c:pt idx="50">
                  <c:v>-71.388888888889269</c:v>
                </c:pt>
                <c:pt idx="51">
                  <c:v>-374.79166666666691</c:v>
                </c:pt>
                <c:pt idx="52">
                  <c:v>-767.43055555555543</c:v>
                </c:pt>
                <c:pt idx="53">
                  <c:v>-642.49999999999989</c:v>
                </c:pt>
                <c:pt idx="54">
                  <c:v>-196.3194444444444</c:v>
                </c:pt>
                <c:pt idx="55">
                  <c:v>-17.847222222222157</c:v>
                </c:pt>
                <c:pt idx="56">
                  <c:v>0</c:v>
                </c:pt>
                <c:pt idx="57">
                  <c:v>53.541666666666785</c:v>
                </c:pt>
                <c:pt idx="58">
                  <c:v>107.08333333333327</c:v>
                </c:pt>
                <c:pt idx="59">
                  <c:v>428.33333333333309</c:v>
                </c:pt>
                <c:pt idx="60">
                  <c:v>481.87500000000017</c:v>
                </c:pt>
                <c:pt idx="61">
                  <c:v>214.16666666666686</c:v>
                </c:pt>
                <c:pt idx="62">
                  <c:v>160.62499999999974</c:v>
                </c:pt>
                <c:pt idx="63">
                  <c:v>214.16666666666686</c:v>
                </c:pt>
                <c:pt idx="64">
                  <c:v>285.55555555555577</c:v>
                </c:pt>
                <c:pt idx="65">
                  <c:v>178.47222222222223</c:v>
                </c:pt>
                <c:pt idx="66">
                  <c:v>107.08333333333296</c:v>
                </c:pt>
                <c:pt idx="67">
                  <c:v>392.6388888888888</c:v>
                </c:pt>
                <c:pt idx="68">
                  <c:v>856.66666666666674</c:v>
                </c:pt>
                <c:pt idx="69">
                  <c:v>1106.5277777777776</c:v>
                </c:pt>
                <c:pt idx="70">
                  <c:v>1177.916666666667</c:v>
                </c:pt>
                <c:pt idx="71">
                  <c:v>1088.6805555555559</c:v>
                </c:pt>
                <c:pt idx="72">
                  <c:v>820.97222222222183</c:v>
                </c:pt>
                <c:pt idx="73">
                  <c:v>517.56944444444423</c:v>
                </c:pt>
                <c:pt idx="74">
                  <c:v>356.94444444444446</c:v>
                </c:pt>
                <c:pt idx="75">
                  <c:v>339.09722222222194</c:v>
                </c:pt>
                <c:pt idx="76">
                  <c:v>374.79166666666691</c:v>
                </c:pt>
                <c:pt idx="77">
                  <c:v>339.09722222222194</c:v>
                </c:pt>
                <c:pt idx="78">
                  <c:v>178.47222222222223</c:v>
                </c:pt>
                <c:pt idx="79">
                  <c:v>-53.541666666666153</c:v>
                </c:pt>
                <c:pt idx="80">
                  <c:v>-178.47222222222223</c:v>
                </c:pt>
                <c:pt idx="81">
                  <c:v>-303.40277777777828</c:v>
                </c:pt>
                <c:pt idx="82">
                  <c:v>-267.70833333333331</c:v>
                </c:pt>
                <c:pt idx="83">
                  <c:v>-107.08333333333231</c:v>
                </c:pt>
                <c:pt idx="84">
                  <c:v>-196.31944444444471</c:v>
                </c:pt>
                <c:pt idx="85">
                  <c:v>-249.86111111111211</c:v>
                </c:pt>
                <c:pt idx="86">
                  <c:v>-232.01388888888837</c:v>
                </c:pt>
                <c:pt idx="87">
                  <c:v>-196.31944444444343</c:v>
                </c:pt>
                <c:pt idx="88">
                  <c:v>-481.87500000000051</c:v>
                </c:pt>
                <c:pt idx="89">
                  <c:v>-1231.4583333333337</c:v>
                </c:pt>
                <c:pt idx="90">
                  <c:v>-1766.8749999999998</c:v>
                </c:pt>
                <c:pt idx="91">
                  <c:v>-1838.2638888888889</c:v>
                </c:pt>
                <c:pt idx="92">
                  <c:v>-1392.0833333333335</c:v>
                </c:pt>
                <c:pt idx="93">
                  <c:v>-892.36111111111109</c:v>
                </c:pt>
                <c:pt idx="94">
                  <c:v>-910.20833333333326</c:v>
                </c:pt>
                <c:pt idx="95">
                  <c:v>-1106.5277777777778</c:v>
                </c:pt>
                <c:pt idx="96">
                  <c:v>-981.59722222222217</c:v>
                </c:pt>
                <c:pt idx="97">
                  <c:v>-642.49999999999989</c:v>
                </c:pt>
                <c:pt idx="98">
                  <c:v>-642.5</c:v>
                </c:pt>
                <c:pt idx="99">
                  <c:v>-392.63888888888891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35.69444444444445</c:v>
                </c:pt>
                <c:pt idx="138">
                  <c:v>339.09722222222223</c:v>
                </c:pt>
                <c:pt idx="139">
                  <c:v>1052.9861111111109</c:v>
                </c:pt>
                <c:pt idx="140">
                  <c:v>1749.0277777777776</c:v>
                </c:pt>
                <c:pt idx="141">
                  <c:v>1838.2638888888887</c:v>
                </c:pt>
                <c:pt idx="142">
                  <c:v>1284.9999999999998</c:v>
                </c:pt>
                <c:pt idx="143">
                  <c:v>624.65277777777771</c:v>
                </c:pt>
                <c:pt idx="144">
                  <c:v>339.09722222222257</c:v>
                </c:pt>
                <c:pt idx="145">
                  <c:v>517.5694444444448</c:v>
                </c:pt>
                <c:pt idx="146">
                  <c:v>820.97222222222183</c:v>
                </c:pt>
                <c:pt idx="147">
                  <c:v>874.51388888888869</c:v>
                </c:pt>
                <c:pt idx="148">
                  <c:v>678.19444444444457</c:v>
                </c:pt>
                <c:pt idx="149">
                  <c:v>374.79166666666691</c:v>
                </c:pt>
                <c:pt idx="150">
                  <c:v>35.694444444444315</c:v>
                </c:pt>
                <c:pt idx="151">
                  <c:v>-464.02777777777806</c:v>
                </c:pt>
                <c:pt idx="152">
                  <c:v>-1213.6111111111104</c:v>
                </c:pt>
                <c:pt idx="153">
                  <c:v>-1766.8749999999998</c:v>
                </c:pt>
                <c:pt idx="154">
                  <c:v>-1659.7916666666667</c:v>
                </c:pt>
                <c:pt idx="155">
                  <c:v>-945.90277777777783</c:v>
                </c:pt>
                <c:pt idx="156">
                  <c:v>-124.93055555555574</c:v>
                </c:pt>
                <c:pt idx="157">
                  <c:v>374.79166666666663</c:v>
                </c:pt>
                <c:pt idx="158">
                  <c:v>820.97222222222217</c:v>
                </c:pt>
                <c:pt idx="159">
                  <c:v>1070.8333333333337</c:v>
                </c:pt>
                <c:pt idx="160">
                  <c:v>1106.5277777777776</c:v>
                </c:pt>
                <c:pt idx="161">
                  <c:v>963.74999999999966</c:v>
                </c:pt>
                <c:pt idx="162">
                  <c:v>749.58333333333383</c:v>
                </c:pt>
                <c:pt idx="163">
                  <c:v>713.88888888888891</c:v>
                </c:pt>
                <c:pt idx="164">
                  <c:v>624.65277777777771</c:v>
                </c:pt>
                <c:pt idx="165">
                  <c:v>464.02777777777806</c:v>
                </c:pt>
                <c:pt idx="166">
                  <c:v>374.79166666666691</c:v>
                </c:pt>
                <c:pt idx="167">
                  <c:v>553.26388888888914</c:v>
                </c:pt>
                <c:pt idx="168">
                  <c:v>713.88888888888891</c:v>
                </c:pt>
                <c:pt idx="169">
                  <c:v>499.72222222222172</c:v>
                </c:pt>
                <c:pt idx="170">
                  <c:v>35.694444444443683</c:v>
                </c:pt>
                <c:pt idx="171">
                  <c:v>-517.56944444444423</c:v>
                </c:pt>
                <c:pt idx="172">
                  <c:v>-1142.2222222222219</c:v>
                </c:pt>
                <c:pt idx="173">
                  <c:v>-1427.7777777777778</c:v>
                </c:pt>
                <c:pt idx="174">
                  <c:v>-1017.2916666666665</c:v>
                </c:pt>
                <c:pt idx="175">
                  <c:v>-356.94444444444446</c:v>
                </c:pt>
                <c:pt idx="176">
                  <c:v>107.08333333333296</c:v>
                </c:pt>
                <c:pt idx="177">
                  <c:v>481.87499999999983</c:v>
                </c:pt>
                <c:pt idx="178">
                  <c:v>588.95833333333348</c:v>
                </c:pt>
                <c:pt idx="179">
                  <c:v>321.25000000000017</c:v>
                </c:pt>
                <c:pt idx="180">
                  <c:v>53.541666666666785</c:v>
                </c:pt>
                <c:pt idx="181">
                  <c:v>-71.388888888889269</c:v>
                </c:pt>
                <c:pt idx="182">
                  <c:v>-214.16666666666654</c:v>
                </c:pt>
                <c:pt idx="183">
                  <c:v>-553.26388888888846</c:v>
                </c:pt>
                <c:pt idx="184">
                  <c:v>-838.81944444444434</c:v>
                </c:pt>
                <c:pt idx="185">
                  <c:v>-910.20833333333348</c:v>
                </c:pt>
                <c:pt idx="186">
                  <c:v>-838.81944444444491</c:v>
                </c:pt>
                <c:pt idx="187">
                  <c:v>-696.04166666666629</c:v>
                </c:pt>
                <c:pt idx="188">
                  <c:v>-571.11111111111097</c:v>
                </c:pt>
                <c:pt idx="189">
                  <c:v>-464.02777777777806</c:v>
                </c:pt>
                <c:pt idx="190">
                  <c:v>-356.94444444444446</c:v>
                </c:pt>
                <c:pt idx="191">
                  <c:v>-285.55555555555549</c:v>
                </c:pt>
                <c:pt idx="192">
                  <c:v>-214.16666666666654</c:v>
                </c:pt>
                <c:pt idx="193">
                  <c:v>-124.93055555555574</c:v>
                </c:pt>
                <c:pt idx="194">
                  <c:v>-89.236111111111114</c:v>
                </c:pt>
                <c:pt idx="195">
                  <c:v>-35.694444444444315</c:v>
                </c:pt>
                <c:pt idx="196">
                  <c:v>0</c:v>
                </c:pt>
                <c:pt idx="197">
                  <c:v>0</c:v>
                </c:pt>
                <c:pt idx="198">
                  <c:v>89.236111111111114</c:v>
                </c:pt>
                <c:pt idx="199">
                  <c:v>178.47222222222223</c:v>
                </c:pt>
                <c:pt idx="200">
                  <c:v>267.70833333333331</c:v>
                </c:pt>
                <c:pt idx="201">
                  <c:v>356.94444444444446</c:v>
                </c:pt>
                <c:pt idx="202">
                  <c:v>446.18055555555554</c:v>
                </c:pt>
                <c:pt idx="203">
                  <c:v>713.88888888888891</c:v>
                </c:pt>
                <c:pt idx="204">
                  <c:v>838.81944444444434</c:v>
                </c:pt>
                <c:pt idx="205">
                  <c:v>856.66666666666674</c:v>
                </c:pt>
                <c:pt idx="206">
                  <c:v>1017.2916666666665</c:v>
                </c:pt>
                <c:pt idx="207">
                  <c:v>1035.1388888888889</c:v>
                </c:pt>
                <c:pt idx="208">
                  <c:v>910.20833333333348</c:v>
                </c:pt>
                <c:pt idx="209">
                  <c:v>999.44444444444457</c:v>
                </c:pt>
                <c:pt idx="210">
                  <c:v>981.59722222222217</c:v>
                </c:pt>
                <c:pt idx="211">
                  <c:v>713.88888888888891</c:v>
                </c:pt>
                <c:pt idx="212">
                  <c:v>535.41666666666663</c:v>
                </c:pt>
                <c:pt idx="213">
                  <c:v>428.33333333333309</c:v>
                </c:pt>
                <c:pt idx="214">
                  <c:v>464.02777777777806</c:v>
                </c:pt>
                <c:pt idx="215">
                  <c:v>606.8055555555552</c:v>
                </c:pt>
                <c:pt idx="216">
                  <c:v>713.88888888888891</c:v>
                </c:pt>
                <c:pt idx="217">
                  <c:v>713.88888888888891</c:v>
                </c:pt>
                <c:pt idx="218">
                  <c:v>624.65277777777771</c:v>
                </c:pt>
                <c:pt idx="219">
                  <c:v>499.72222222222172</c:v>
                </c:pt>
                <c:pt idx="220">
                  <c:v>374.79166666666691</c:v>
                </c:pt>
                <c:pt idx="221">
                  <c:v>232.01388888888962</c:v>
                </c:pt>
                <c:pt idx="222">
                  <c:v>142.77777777777726</c:v>
                </c:pt>
                <c:pt idx="223">
                  <c:v>124.93055555555479</c:v>
                </c:pt>
                <c:pt idx="224">
                  <c:v>124.93055555555605</c:v>
                </c:pt>
                <c:pt idx="225">
                  <c:v>178.47222222222223</c:v>
                </c:pt>
                <c:pt idx="226">
                  <c:v>196.31944444444343</c:v>
                </c:pt>
                <c:pt idx="227">
                  <c:v>178.47222222222223</c:v>
                </c:pt>
                <c:pt idx="228">
                  <c:v>160.62500000000099</c:v>
                </c:pt>
                <c:pt idx="229">
                  <c:v>124.93055555555605</c:v>
                </c:pt>
                <c:pt idx="230">
                  <c:v>53.541666666666153</c:v>
                </c:pt>
                <c:pt idx="231">
                  <c:v>-53.541666666666153</c:v>
                </c:pt>
                <c:pt idx="232">
                  <c:v>-285.55555555555577</c:v>
                </c:pt>
                <c:pt idx="233">
                  <c:v>-588.95833333333405</c:v>
                </c:pt>
                <c:pt idx="234">
                  <c:v>-696.04166666666629</c:v>
                </c:pt>
                <c:pt idx="235">
                  <c:v>-553.26388888888914</c:v>
                </c:pt>
                <c:pt idx="236">
                  <c:v>-321.24999999999949</c:v>
                </c:pt>
                <c:pt idx="237">
                  <c:v>-249.86111111111086</c:v>
                </c:pt>
                <c:pt idx="238">
                  <c:v>-410.48611111111188</c:v>
                </c:pt>
                <c:pt idx="239">
                  <c:v>-731.73611111111131</c:v>
                </c:pt>
                <c:pt idx="240">
                  <c:v>-963.74999999999966</c:v>
                </c:pt>
                <c:pt idx="241">
                  <c:v>-856.66666666666617</c:v>
                </c:pt>
                <c:pt idx="242">
                  <c:v>-803.125</c:v>
                </c:pt>
                <c:pt idx="243">
                  <c:v>-874.51388888888869</c:v>
                </c:pt>
                <c:pt idx="244">
                  <c:v>-838.81944444444491</c:v>
                </c:pt>
                <c:pt idx="245">
                  <c:v>-999.44444444444457</c:v>
                </c:pt>
                <c:pt idx="246">
                  <c:v>-1284.9999999999991</c:v>
                </c:pt>
                <c:pt idx="247">
                  <c:v>-1213.6111111111113</c:v>
                </c:pt>
                <c:pt idx="248">
                  <c:v>-749.58333333333383</c:v>
                </c:pt>
                <c:pt idx="249">
                  <c:v>-321.25000000000017</c:v>
                </c:pt>
                <c:pt idx="250">
                  <c:v>-249.86111111111086</c:v>
                </c:pt>
                <c:pt idx="251">
                  <c:v>-356.94444444444446</c:v>
                </c:pt>
                <c:pt idx="252">
                  <c:v>-303.4027777777776</c:v>
                </c:pt>
                <c:pt idx="253">
                  <c:v>-107.08333333333296</c:v>
                </c:pt>
                <c:pt idx="254">
                  <c:v>-71.388888888889269</c:v>
                </c:pt>
                <c:pt idx="255">
                  <c:v>-374.79166666666691</c:v>
                </c:pt>
                <c:pt idx="256">
                  <c:v>-517.56944444444423</c:v>
                </c:pt>
                <c:pt idx="257">
                  <c:v>-53.54166666666648</c:v>
                </c:pt>
                <c:pt idx="258">
                  <c:v>606.8055555555552</c:v>
                </c:pt>
                <c:pt idx="259">
                  <c:v>928.05555555555566</c:v>
                </c:pt>
                <c:pt idx="260">
                  <c:v>945.90277777777783</c:v>
                </c:pt>
                <c:pt idx="261">
                  <c:v>910.20833333333292</c:v>
                </c:pt>
                <c:pt idx="262">
                  <c:v>981.59722222222217</c:v>
                </c:pt>
                <c:pt idx="263">
                  <c:v>1213.6111111111113</c:v>
                </c:pt>
                <c:pt idx="264">
                  <c:v>1320.6944444444448</c:v>
                </c:pt>
                <c:pt idx="265">
                  <c:v>1160.0694444444446</c:v>
                </c:pt>
                <c:pt idx="266">
                  <c:v>838.81944444444355</c:v>
                </c:pt>
                <c:pt idx="267">
                  <c:v>696.04166666666629</c:v>
                </c:pt>
                <c:pt idx="268">
                  <c:v>642.50000000000034</c:v>
                </c:pt>
                <c:pt idx="269">
                  <c:v>535.41666666666663</c:v>
                </c:pt>
                <c:pt idx="270">
                  <c:v>285.55555555555577</c:v>
                </c:pt>
                <c:pt idx="271">
                  <c:v>-53.541666666666153</c:v>
                </c:pt>
                <c:pt idx="272">
                  <c:v>-124.93055555555605</c:v>
                </c:pt>
                <c:pt idx="273">
                  <c:v>-339.09722222222194</c:v>
                </c:pt>
                <c:pt idx="274">
                  <c:v>-803.125</c:v>
                </c:pt>
                <c:pt idx="275">
                  <c:v>-1017.2916666666672</c:v>
                </c:pt>
                <c:pt idx="276">
                  <c:v>-1142.2222222222219</c:v>
                </c:pt>
                <c:pt idx="277">
                  <c:v>-1267.1527777777781</c:v>
                </c:pt>
                <c:pt idx="278">
                  <c:v>-1588.4027777777776</c:v>
                </c:pt>
                <c:pt idx="279">
                  <c:v>-1695.4861111111111</c:v>
                </c:pt>
                <c:pt idx="280">
                  <c:v>-945.90277777777783</c:v>
                </c:pt>
                <c:pt idx="281">
                  <c:v>267.70833333333331</c:v>
                </c:pt>
                <c:pt idx="282">
                  <c:v>1142.2222222222226</c:v>
                </c:pt>
                <c:pt idx="283">
                  <c:v>1302.8472222222224</c:v>
                </c:pt>
                <c:pt idx="284">
                  <c:v>1338.5416666666667</c:v>
                </c:pt>
                <c:pt idx="285">
                  <c:v>1284.9999999999998</c:v>
                </c:pt>
                <c:pt idx="286">
                  <c:v>1177.916666666667</c:v>
                </c:pt>
                <c:pt idx="287">
                  <c:v>1177.916666666667</c:v>
                </c:pt>
                <c:pt idx="288">
                  <c:v>1177.9166666666656</c:v>
                </c:pt>
                <c:pt idx="289">
                  <c:v>928.05555555555611</c:v>
                </c:pt>
                <c:pt idx="290">
                  <c:v>446.18055555555554</c:v>
                </c:pt>
                <c:pt idx="291">
                  <c:v>0</c:v>
                </c:pt>
                <c:pt idx="292">
                  <c:v>-303.40277777777703</c:v>
                </c:pt>
                <c:pt idx="293">
                  <c:v>-339.09722222222325</c:v>
                </c:pt>
                <c:pt idx="294">
                  <c:v>-232.01388888888962</c:v>
                </c:pt>
                <c:pt idx="295">
                  <c:v>-107.08333333333231</c:v>
                </c:pt>
                <c:pt idx="296">
                  <c:v>0</c:v>
                </c:pt>
                <c:pt idx="297">
                  <c:v>71.38888888888863</c:v>
                </c:pt>
                <c:pt idx="298">
                  <c:v>89.236111111111114</c:v>
                </c:pt>
                <c:pt idx="299">
                  <c:v>35.694444444443683</c:v>
                </c:pt>
                <c:pt idx="300">
                  <c:v>-35.694444444443683</c:v>
                </c:pt>
                <c:pt idx="301">
                  <c:v>-124.93055555555479</c:v>
                </c:pt>
                <c:pt idx="302">
                  <c:v>-232.01388888888962</c:v>
                </c:pt>
                <c:pt idx="303">
                  <c:v>-321.2500000000008</c:v>
                </c:pt>
                <c:pt idx="304">
                  <c:v>-446.18055555555554</c:v>
                </c:pt>
                <c:pt idx="305">
                  <c:v>-535.41666666666663</c:v>
                </c:pt>
                <c:pt idx="306">
                  <c:v>-446.18055555555554</c:v>
                </c:pt>
                <c:pt idx="307">
                  <c:v>-267.70833333333331</c:v>
                </c:pt>
                <c:pt idx="308">
                  <c:v>-124.93055555555479</c:v>
                </c:pt>
                <c:pt idx="309">
                  <c:v>-107.08333333333231</c:v>
                </c:pt>
                <c:pt idx="310">
                  <c:v>-160.62499999999974</c:v>
                </c:pt>
                <c:pt idx="311">
                  <c:v>-214.16666666666714</c:v>
                </c:pt>
                <c:pt idx="312">
                  <c:v>-321.2500000000008</c:v>
                </c:pt>
                <c:pt idx="313">
                  <c:v>-446.18055555555554</c:v>
                </c:pt>
                <c:pt idx="314">
                  <c:v>-535.41666666666663</c:v>
                </c:pt>
                <c:pt idx="315">
                  <c:v>-535.41666666666663</c:v>
                </c:pt>
                <c:pt idx="316">
                  <c:v>-481.87499999999983</c:v>
                </c:pt>
                <c:pt idx="317">
                  <c:v>-535.41666666666663</c:v>
                </c:pt>
                <c:pt idx="318">
                  <c:v>-660.34722222222206</c:v>
                </c:pt>
                <c:pt idx="319">
                  <c:v>-696.04166666666629</c:v>
                </c:pt>
                <c:pt idx="320">
                  <c:v>-428.33333333333309</c:v>
                </c:pt>
                <c:pt idx="321">
                  <c:v>-214.16666666666714</c:v>
                </c:pt>
                <c:pt idx="322">
                  <c:v>-124.93055555555605</c:v>
                </c:pt>
                <c:pt idx="323">
                  <c:v>-107.08333333333296</c:v>
                </c:pt>
                <c:pt idx="324">
                  <c:v>-178.47222222222223</c:v>
                </c:pt>
                <c:pt idx="325">
                  <c:v>-71.388888888889269</c:v>
                </c:pt>
                <c:pt idx="326">
                  <c:v>-53.541666666666153</c:v>
                </c:pt>
                <c:pt idx="327">
                  <c:v>-107.08333333333296</c:v>
                </c:pt>
                <c:pt idx="328">
                  <c:v>-553.26388888888914</c:v>
                </c:pt>
                <c:pt idx="329">
                  <c:v>-1035.1388888888889</c:v>
                </c:pt>
                <c:pt idx="330">
                  <c:v>-642.50000000000034</c:v>
                </c:pt>
                <c:pt idx="331">
                  <c:v>-142.77777777777789</c:v>
                </c:pt>
                <c:pt idx="332">
                  <c:v>-178.47222222222192</c:v>
                </c:pt>
                <c:pt idx="333">
                  <c:v>-196.3194444444444</c:v>
                </c:pt>
                <c:pt idx="334">
                  <c:v>-160.62500000000009</c:v>
                </c:pt>
                <c:pt idx="335">
                  <c:v>-196.3194444444444</c:v>
                </c:pt>
                <c:pt idx="336">
                  <c:v>-124.93055555555543</c:v>
                </c:pt>
                <c:pt idx="337">
                  <c:v>0</c:v>
                </c:pt>
                <c:pt idx="338">
                  <c:v>196.3194444444444</c:v>
                </c:pt>
                <c:pt idx="339">
                  <c:v>588.95833333333348</c:v>
                </c:pt>
                <c:pt idx="340">
                  <c:v>1017.2916666666667</c:v>
                </c:pt>
                <c:pt idx="341">
                  <c:v>1124.3750000000002</c:v>
                </c:pt>
                <c:pt idx="342">
                  <c:v>696.04166666666629</c:v>
                </c:pt>
                <c:pt idx="343">
                  <c:v>214.16666666666654</c:v>
                </c:pt>
                <c:pt idx="344">
                  <c:v>89.236111111111114</c:v>
                </c:pt>
                <c:pt idx="345">
                  <c:v>196.31944444444406</c:v>
                </c:pt>
                <c:pt idx="346">
                  <c:v>196.31944444444471</c:v>
                </c:pt>
                <c:pt idx="347">
                  <c:v>124.93055555555605</c:v>
                </c:pt>
                <c:pt idx="348">
                  <c:v>196.31944444444406</c:v>
                </c:pt>
                <c:pt idx="349">
                  <c:v>178.47222222222223</c:v>
                </c:pt>
                <c:pt idx="350">
                  <c:v>89.236111111111114</c:v>
                </c:pt>
                <c:pt idx="351">
                  <c:v>0</c:v>
                </c:pt>
                <c:pt idx="352">
                  <c:v>-35.694444444444315</c:v>
                </c:pt>
                <c:pt idx="353">
                  <c:v>-35.694444444444947</c:v>
                </c:pt>
                <c:pt idx="354">
                  <c:v>-17.847222222222474</c:v>
                </c:pt>
                <c:pt idx="355">
                  <c:v>35.694444444444947</c:v>
                </c:pt>
                <c:pt idx="356">
                  <c:v>53.541666666666785</c:v>
                </c:pt>
                <c:pt idx="357">
                  <c:v>-17.847222222222474</c:v>
                </c:pt>
                <c:pt idx="358">
                  <c:v>-232.01388888888903</c:v>
                </c:pt>
                <c:pt idx="359">
                  <c:v>-535.41666666666663</c:v>
                </c:pt>
                <c:pt idx="360">
                  <c:v>-660.34722222222206</c:v>
                </c:pt>
                <c:pt idx="361">
                  <c:v>-553.26388888888914</c:v>
                </c:pt>
                <c:pt idx="362">
                  <c:v>-374.79166666666629</c:v>
                </c:pt>
                <c:pt idx="363">
                  <c:v>-214.16666666666654</c:v>
                </c:pt>
                <c:pt idx="364">
                  <c:v>-71.388888888889269</c:v>
                </c:pt>
                <c:pt idx="365">
                  <c:v>17.847222222222474</c:v>
                </c:pt>
                <c:pt idx="366">
                  <c:v>89.236111111111114</c:v>
                </c:pt>
                <c:pt idx="367">
                  <c:v>232.01388888888903</c:v>
                </c:pt>
                <c:pt idx="368">
                  <c:v>410.4861111111112</c:v>
                </c:pt>
                <c:pt idx="369">
                  <c:v>392.6388888888888</c:v>
                </c:pt>
                <c:pt idx="370">
                  <c:v>178.47222222222223</c:v>
                </c:pt>
                <c:pt idx="371">
                  <c:v>-89.236111111111114</c:v>
                </c:pt>
                <c:pt idx="372">
                  <c:v>-571.11111111111097</c:v>
                </c:pt>
                <c:pt idx="373">
                  <c:v>-1088.6805555555559</c:v>
                </c:pt>
                <c:pt idx="374">
                  <c:v>-1231.4583333333335</c:v>
                </c:pt>
                <c:pt idx="375">
                  <c:v>-1035.1388888888887</c:v>
                </c:pt>
                <c:pt idx="376">
                  <c:v>-749.58333333333348</c:v>
                </c:pt>
                <c:pt idx="377">
                  <c:v>-535.41666666666663</c:v>
                </c:pt>
                <c:pt idx="378">
                  <c:v>-392.6388888888888</c:v>
                </c:pt>
                <c:pt idx="379">
                  <c:v>-303.40277777777783</c:v>
                </c:pt>
                <c:pt idx="380">
                  <c:v>-339.09722222222229</c:v>
                </c:pt>
                <c:pt idx="381">
                  <c:v>-410.48611111111109</c:v>
                </c:pt>
                <c:pt idx="382">
                  <c:v>-428.33333333333326</c:v>
                </c:pt>
                <c:pt idx="383">
                  <c:v>-464.02777777777783</c:v>
                </c:pt>
                <c:pt idx="384">
                  <c:v>-499.72222222222223</c:v>
                </c:pt>
                <c:pt idx="385">
                  <c:v>-410.48611111111109</c:v>
                </c:pt>
                <c:pt idx="386">
                  <c:v>-160.625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89.236111111111114</c:v>
                </c:pt>
                <c:pt idx="392">
                  <c:v>374.79166666666669</c:v>
                </c:pt>
                <c:pt idx="393">
                  <c:v>767.43055555555554</c:v>
                </c:pt>
                <c:pt idx="394">
                  <c:v>1106.5277777777781</c:v>
                </c:pt>
                <c:pt idx="395">
                  <c:v>1338.5416666666667</c:v>
                </c:pt>
                <c:pt idx="396">
                  <c:v>1481.3194444444446</c:v>
                </c:pt>
                <c:pt idx="397">
                  <c:v>1534.8611111111109</c:v>
                </c:pt>
                <c:pt idx="398">
                  <c:v>1356.3888888888885</c:v>
                </c:pt>
                <c:pt idx="399">
                  <c:v>838.81944444444491</c:v>
                </c:pt>
                <c:pt idx="400">
                  <c:v>249.86111111111148</c:v>
                </c:pt>
                <c:pt idx="401">
                  <c:v>-124.93055555555605</c:v>
                </c:pt>
                <c:pt idx="402">
                  <c:v>-410.4861111111112</c:v>
                </c:pt>
                <c:pt idx="403">
                  <c:v>-588.9583333333328</c:v>
                </c:pt>
                <c:pt idx="404">
                  <c:v>-553.26388888888914</c:v>
                </c:pt>
                <c:pt idx="405">
                  <c:v>-517.5694444444448</c:v>
                </c:pt>
                <c:pt idx="406">
                  <c:v>-571.11111111111097</c:v>
                </c:pt>
                <c:pt idx="407">
                  <c:v>-606.8055555555552</c:v>
                </c:pt>
                <c:pt idx="408">
                  <c:v>-499.72222222222229</c:v>
                </c:pt>
                <c:pt idx="409">
                  <c:v>-249.86111111111114</c:v>
                </c:pt>
                <c:pt idx="410">
                  <c:v>-35.694444444444315</c:v>
                </c:pt>
                <c:pt idx="411">
                  <c:v>53.54166666666648</c:v>
                </c:pt>
                <c:pt idx="412">
                  <c:v>89.236111111111114</c:v>
                </c:pt>
                <c:pt idx="413">
                  <c:v>124.93055555555574</c:v>
                </c:pt>
                <c:pt idx="414">
                  <c:v>249.86111111111114</c:v>
                </c:pt>
                <c:pt idx="415">
                  <c:v>446.18055555555526</c:v>
                </c:pt>
                <c:pt idx="416">
                  <c:v>499.722222222222</c:v>
                </c:pt>
                <c:pt idx="417">
                  <c:v>303.40277777777828</c:v>
                </c:pt>
                <c:pt idx="418">
                  <c:v>17.847222222222474</c:v>
                </c:pt>
                <c:pt idx="419">
                  <c:v>-267.70833333333331</c:v>
                </c:pt>
                <c:pt idx="420">
                  <c:v>-392.6388888888888</c:v>
                </c:pt>
                <c:pt idx="421">
                  <c:v>-249.86111111111148</c:v>
                </c:pt>
                <c:pt idx="422">
                  <c:v>-35.694444444444947</c:v>
                </c:pt>
                <c:pt idx="423">
                  <c:v>178.47222222222223</c:v>
                </c:pt>
                <c:pt idx="424">
                  <c:v>481.87500000000051</c:v>
                </c:pt>
                <c:pt idx="425">
                  <c:v>963.75000000000034</c:v>
                </c:pt>
                <c:pt idx="426">
                  <c:v>1481.3194444444441</c:v>
                </c:pt>
                <c:pt idx="427">
                  <c:v>1606.25</c:v>
                </c:pt>
                <c:pt idx="428">
                  <c:v>1070.8333333333333</c:v>
                </c:pt>
                <c:pt idx="429">
                  <c:v>339.09722222222194</c:v>
                </c:pt>
                <c:pt idx="430">
                  <c:v>-107.08333333333357</c:v>
                </c:pt>
                <c:pt idx="431">
                  <c:v>-285.55555555555577</c:v>
                </c:pt>
                <c:pt idx="432">
                  <c:v>-267.70833333333269</c:v>
                </c:pt>
                <c:pt idx="433">
                  <c:v>-142.77777777777726</c:v>
                </c:pt>
                <c:pt idx="434">
                  <c:v>-124.93055555555543</c:v>
                </c:pt>
                <c:pt idx="435">
                  <c:v>-339.09722222222257</c:v>
                </c:pt>
                <c:pt idx="436">
                  <c:v>-696.04166666666708</c:v>
                </c:pt>
                <c:pt idx="437">
                  <c:v>-1106.5277777777776</c:v>
                </c:pt>
                <c:pt idx="438">
                  <c:v>-1517.0138888888889</c:v>
                </c:pt>
                <c:pt idx="439">
                  <c:v>-1802.5694444444443</c:v>
                </c:pt>
                <c:pt idx="440">
                  <c:v>-1873.9583333333333</c:v>
                </c:pt>
                <c:pt idx="441">
                  <c:v>-1624.0972222222224</c:v>
                </c:pt>
                <c:pt idx="442">
                  <c:v>-1142.2222222222224</c:v>
                </c:pt>
                <c:pt idx="443">
                  <c:v>-642.49999999999989</c:v>
                </c:pt>
                <c:pt idx="444">
                  <c:v>-232.01388888888889</c:v>
                </c:pt>
                <c:pt idx="445">
                  <c:v>-35.69444444444445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89.236111111111114</c:v>
                </c:pt>
                <c:pt idx="512">
                  <c:v>446.18055555555554</c:v>
                </c:pt>
                <c:pt idx="513">
                  <c:v>1088.6805555555554</c:v>
                </c:pt>
                <c:pt idx="514">
                  <c:v>1659.7916666666667</c:v>
                </c:pt>
                <c:pt idx="515">
                  <c:v>1820.4166666666667</c:v>
                </c:pt>
                <c:pt idx="516">
                  <c:v>1552.7083333333333</c:v>
                </c:pt>
                <c:pt idx="517">
                  <c:v>910.20833333333292</c:v>
                </c:pt>
                <c:pt idx="518">
                  <c:v>249.86111111111086</c:v>
                </c:pt>
                <c:pt idx="519">
                  <c:v>-107.08333333333296</c:v>
                </c:pt>
                <c:pt idx="520">
                  <c:v>-285.5555555555552</c:v>
                </c:pt>
                <c:pt idx="521">
                  <c:v>-374.79166666666691</c:v>
                </c:pt>
                <c:pt idx="522">
                  <c:v>-446.18055555555554</c:v>
                </c:pt>
                <c:pt idx="523">
                  <c:v>-660.34722222222206</c:v>
                </c:pt>
                <c:pt idx="524">
                  <c:v>-1052.9861111111111</c:v>
                </c:pt>
                <c:pt idx="525">
                  <c:v>-1409.9305555555557</c:v>
                </c:pt>
                <c:pt idx="526">
                  <c:v>-1409.9305555555557</c:v>
                </c:pt>
                <c:pt idx="527">
                  <c:v>-999.44444444444434</c:v>
                </c:pt>
                <c:pt idx="528">
                  <c:v>-535.41666666666663</c:v>
                </c:pt>
                <c:pt idx="529">
                  <c:v>-356.94444444444446</c:v>
                </c:pt>
                <c:pt idx="530">
                  <c:v>-178.47222222222223</c:v>
                </c:pt>
                <c:pt idx="531">
                  <c:v>0</c:v>
                </c:pt>
                <c:pt idx="532">
                  <c:v>35.69444444444445</c:v>
                </c:pt>
                <c:pt idx="533">
                  <c:v>214.16666666666666</c:v>
                </c:pt>
                <c:pt idx="534">
                  <c:v>535.41666666666663</c:v>
                </c:pt>
                <c:pt idx="535">
                  <c:v>713.88888888888891</c:v>
                </c:pt>
                <c:pt idx="536">
                  <c:v>892.36111111111097</c:v>
                </c:pt>
                <c:pt idx="537">
                  <c:v>1392.0833333333333</c:v>
                </c:pt>
                <c:pt idx="538">
                  <c:v>1891.8055555555557</c:v>
                </c:pt>
                <c:pt idx="539">
                  <c:v>1802.5694444444446</c:v>
                </c:pt>
                <c:pt idx="540">
                  <c:v>1017.2916666666665</c:v>
                </c:pt>
                <c:pt idx="541">
                  <c:v>249.86111111111086</c:v>
                </c:pt>
                <c:pt idx="542">
                  <c:v>-35.694444444444315</c:v>
                </c:pt>
                <c:pt idx="543">
                  <c:v>-160.62499999999974</c:v>
                </c:pt>
                <c:pt idx="544">
                  <c:v>-356.94444444444446</c:v>
                </c:pt>
                <c:pt idx="545">
                  <c:v>-624.65277777777771</c:v>
                </c:pt>
                <c:pt idx="546">
                  <c:v>-678.19444444444457</c:v>
                </c:pt>
                <c:pt idx="547">
                  <c:v>-517.5694444444448</c:v>
                </c:pt>
                <c:pt idx="548">
                  <c:v>-392.6388888888888</c:v>
                </c:pt>
                <c:pt idx="549">
                  <c:v>-321.24999999999977</c:v>
                </c:pt>
                <c:pt idx="550">
                  <c:v>-285.55555555555577</c:v>
                </c:pt>
                <c:pt idx="551">
                  <c:v>-196.3194444444444</c:v>
                </c:pt>
                <c:pt idx="552">
                  <c:v>-178.47222222222223</c:v>
                </c:pt>
                <c:pt idx="553">
                  <c:v>-178.47222222222223</c:v>
                </c:pt>
                <c:pt idx="554">
                  <c:v>-107.08333333333327</c:v>
                </c:pt>
                <c:pt idx="555">
                  <c:v>-35.694444444444635</c:v>
                </c:pt>
                <c:pt idx="556">
                  <c:v>35.694444444444635</c:v>
                </c:pt>
                <c:pt idx="557">
                  <c:v>124.93055555555574</c:v>
                </c:pt>
                <c:pt idx="558">
                  <c:v>214.16666666666654</c:v>
                </c:pt>
                <c:pt idx="559">
                  <c:v>481.87499999999983</c:v>
                </c:pt>
                <c:pt idx="560">
                  <c:v>446.18055555555554</c:v>
                </c:pt>
                <c:pt idx="561">
                  <c:v>89.236111111111114</c:v>
                </c:pt>
                <c:pt idx="562">
                  <c:v>0</c:v>
                </c:pt>
                <c:pt idx="563">
                  <c:v>-285.55555555555549</c:v>
                </c:pt>
                <c:pt idx="564">
                  <c:v>-1231.4583333333335</c:v>
                </c:pt>
                <c:pt idx="565">
                  <c:v>-1891.8055555555557</c:v>
                </c:pt>
                <c:pt idx="566">
                  <c:v>-1802.5694444444443</c:v>
                </c:pt>
                <c:pt idx="567">
                  <c:v>-856.66666666666663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178.47222222222223</c:v>
                </c:pt>
                <c:pt idx="601">
                  <c:v>374.79166666666669</c:v>
                </c:pt>
                <c:pt idx="602">
                  <c:v>678.19444444444446</c:v>
                </c:pt>
                <c:pt idx="603">
                  <c:v>1249.3055555555554</c:v>
                </c:pt>
                <c:pt idx="604">
                  <c:v>1677.6388888888887</c:v>
                </c:pt>
                <c:pt idx="605">
                  <c:v>1909.6527777777778</c:v>
                </c:pt>
                <c:pt idx="606">
                  <c:v>2016.7361111111111</c:v>
                </c:pt>
                <c:pt idx="607">
                  <c:v>1909.6527777777776</c:v>
                </c:pt>
                <c:pt idx="608">
                  <c:v>1659.7916666666663</c:v>
                </c:pt>
                <c:pt idx="609">
                  <c:v>1481.3194444444441</c:v>
                </c:pt>
                <c:pt idx="610">
                  <c:v>1445.6250000000002</c:v>
                </c:pt>
                <c:pt idx="611">
                  <c:v>1356.3888888888891</c:v>
                </c:pt>
                <c:pt idx="612">
                  <c:v>963.74999999999966</c:v>
                </c:pt>
                <c:pt idx="613">
                  <c:v>410.48611111111188</c:v>
                </c:pt>
                <c:pt idx="614">
                  <c:v>35.694444444444947</c:v>
                </c:pt>
                <c:pt idx="615">
                  <c:v>-53.541666666667432</c:v>
                </c:pt>
                <c:pt idx="616">
                  <c:v>-53.541666666666153</c:v>
                </c:pt>
                <c:pt idx="617">
                  <c:v>-107.08333333333357</c:v>
                </c:pt>
                <c:pt idx="618">
                  <c:v>-214.16666666666714</c:v>
                </c:pt>
                <c:pt idx="619">
                  <c:v>-339.09722222222194</c:v>
                </c:pt>
                <c:pt idx="620">
                  <c:v>-374.79166666666691</c:v>
                </c:pt>
                <c:pt idx="621">
                  <c:v>-267.70833333333331</c:v>
                </c:pt>
                <c:pt idx="622">
                  <c:v>-107.08333333333357</c:v>
                </c:pt>
                <c:pt idx="623">
                  <c:v>17.847222222222474</c:v>
                </c:pt>
                <c:pt idx="624">
                  <c:v>142.77777777777854</c:v>
                </c:pt>
                <c:pt idx="625">
                  <c:v>214.16666666666714</c:v>
                </c:pt>
                <c:pt idx="626">
                  <c:v>160.62499999999974</c:v>
                </c:pt>
                <c:pt idx="627">
                  <c:v>53.541666666666153</c:v>
                </c:pt>
                <c:pt idx="628">
                  <c:v>0</c:v>
                </c:pt>
                <c:pt idx="629">
                  <c:v>17.847222222222474</c:v>
                </c:pt>
                <c:pt idx="630">
                  <c:v>124.93055555555605</c:v>
                </c:pt>
                <c:pt idx="631">
                  <c:v>285.55555555555577</c:v>
                </c:pt>
                <c:pt idx="632">
                  <c:v>392.63888888888812</c:v>
                </c:pt>
                <c:pt idx="633">
                  <c:v>464.02777777777675</c:v>
                </c:pt>
                <c:pt idx="634">
                  <c:v>481.87500000000051</c:v>
                </c:pt>
                <c:pt idx="635">
                  <c:v>410.48611111111188</c:v>
                </c:pt>
                <c:pt idx="636">
                  <c:v>249.86111111111086</c:v>
                </c:pt>
                <c:pt idx="637">
                  <c:v>71.38888888888863</c:v>
                </c:pt>
                <c:pt idx="638">
                  <c:v>-17.847222222222474</c:v>
                </c:pt>
                <c:pt idx="639">
                  <c:v>-53.541666666666153</c:v>
                </c:pt>
                <c:pt idx="640">
                  <c:v>-53.541666666666153</c:v>
                </c:pt>
                <c:pt idx="641">
                  <c:v>71.38888888888863</c:v>
                </c:pt>
                <c:pt idx="642">
                  <c:v>303.40277777777703</c:v>
                </c:pt>
                <c:pt idx="643">
                  <c:v>374.79166666666691</c:v>
                </c:pt>
                <c:pt idx="644">
                  <c:v>214.16666666666714</c:v>
                </c:pt>
                <c:pt idx="645">
                  <c:v>124.93055555555479</c:v>
                </c:pt>
                <c:pt idx="646">
                  <c:v>142.77777777777726</c:v>
                </c:pt>
                <c:pt idx="647">
                  <c:v>142.77777777777854</c:v>
                </c:pt>
                <c:pt idx="648">
                  <c:v>107.08333333333357</c:v>
                </c:pt>
                <c:pt idx="649">
                  <c:v>17.847222222221205</c:v>
                </c:pt>
                <c:pt idx="650">
                  <c:v>-160.62499999999974</c:v>
                </c:pt>
                <c:pt idx="651">
                  <c:v>-464.02777777777675</c:v>
                </c:pt>
                <c:pt idx="652">
                  <c:v>-696.04166666666629</c:v>
                </c:pt>
                <c:pt idx="653">
                  <c:v>-731.73611111111131</c:v>
                </c:pt>
                <c:pt idx="654">
                  <c:v>-874.51388888888869</c:v>
                </c:pt>
                <c:pt idx="655">
                  <c:v>-1231.458333333333</c:v>
                </c:pt>
                <c:pt idx="656">
                  <c:v>-1427.7777777777778</c:v>
                </c:pt>
                <c:pt idx="657">
                  <c:v>-1195.7638888888894</c:v>
                </c:pt>
                <c:pt idx="658">
                  <c:v>-874.51388888888994</c:v>
                </c:pt>
                <c:pt idx="659">
                  <c:v>-981.59722222222217</c:v>
                </c:pt>
                <c:pt idx="660">
                  <c:v>-1481.3194444444441</c:v>
                </c:pt>
                <c:pt idx="661">
                  <c:v>-1838.2638888888889</c:v>
                </c:pt>
                <c:pt idx="662">
                  <c:v>-1891.8055555555554</c:v>
                </c:pt>
                <c:pt idx="663">
                  <c:v>-1356.3888888888889</c:v>
                </c:pt>
                <c:pt idx="664">
                  <c:v>-606.80555555555566</c:v>
                </c:pt>
                <c:pt idx="665">
                  <c:v>-107.08333333333327</c:v>
                </c:pt>
                <c:pt idx="666">
                  <c:v>356.94444444444446</c:v>
                </c:pt>
                <c:pt idx="667">
                  <c:v>1160.0694444444446</c:v>
                </c:pt>
                <c:pt idx="668">
                  <c:v>1641.9444444444443</c:v>
                </c:pt>
                <c:pt idx="669">
                  <c:v>1606.25</c:v>
                </c:pt>
                <c:pt idx="670">
                  <c:v>1570.5555555555557</c:v>
                </c:pt>
                <c:pt idx="671">
                  <c:v>1070.8333333333333</c:v>
                </c:pt>
                <c:pt idx="672">
                  <c:v>713.88888888888891</c:v>
                </c:pt>
                <c:pt idx="673">
                  <c:v>713.88888888888891</c:v>
                </c:pt>
                <c:pt idx="674">
                  <c:v>713.88888888888891</c:v>
                </c:pt>
                <c:pt idx="675">
                  <c:v>410.48611111111057</c:v>
                </c:pt>
                <c:pt idx="676">
                  <c:v>89.236111111111114</c:v>
                </c:pt>
                <c:pt idx="677">
                  <c:v>-232.01388888888837</c:v>
                </c:pt>
                <c:pt idx="678">
                  <c:v>-856.66666666666617</c:v>
                </c:pt>
                <c:pt idx="679">
                  <c:v>-1284.9999999999998</c:v>
                </c:pt>
                <c:pt idx="680">
                  <c:v>-1534.8611111111113</c:v>
                </c:pt>
                <c:pt idx="681">
                  <c:v>-1606.25</c:v>
                </c:pt>
                <c:pt idx="682">
                  <c:v>-1070.8333333333333</c:v>
                </c:pt>
                <c:pt idx="683">
                  <c:v>-696.04166666666708</c:v>
                </c:pt>
                <c:pt idx="684">
                  <c:v>-392.63888888888943</c:v>
                </c:pt>
                <c:pt idx="685">
                  <c:v>428.33333333333371</c:v>
                </c:pt>
                <c:pt idx="686">
                  <c:v>892.36111111111109</c:v>
                </c:pt>
                <c:pt idx="687">
                  <c:v>820.97222222222183</c:v>
                </c:pt>
                <c:pt idx="688">
                  <c:v>803.125</c:v>
                </c:pt>
                <c:pt idx="689">
                  <c:v>785.27777777777817</c:v>
                </c:pt>
                <c:pt idx="690">
                  <c:v>446.18055555555554</c:v>
                </c:pt>
                <c:pt idx="691">
                  <c:v>142.77777777777789</c:v>
                </c:pt>
                <c:pt idx="692">
                  <c:v>160.6250000000004</c:v>
                </c:pt>
                <c:pt idx="693">
                  <c:v>285.55555555555577</c:v>
                </c:pt>
                <c:pt idx="694">
                  <c:v>249.86111111111148</c:v>
                </c:pt>
                <c:pt idx="695">
                  <c:v>-53.541666666667432</c:v>
                </c:pt>
                <c:pt idx="696">
                  <c:v>-874.51388888888926</c:v>
                </c:pt>
                <c:pt idx="697">
                  <c:v>-1177.9166666666663</c:v>
                </c:pt>
                <c:pt idx="698">
                  <c:v>-928.05555555555543</c:v>
                </c:pt>
                <c:pt idx="699">
                  <c:v>-713.88888888888891</c:v>
                </c:pt>
                <c:pt idx="700">
                  <c:v>-339.09722222222257</c:v>
                </c:pt>
                <c:pt idx="701">
                  <c:v>-142.77777777777789</c:v>
                </c:pt>
                <c:pt idx="702">
                  <c:v>-35.694444444444315</c:v>
                </c:pt>
                <c:pt idx="703">
                  <c:v>-17.847222222222474</c:v>
                </c:pt>
                <c:pt idx="704">
                  <c:v>-196.31944444444471</c:v>
                </c:pt>
                <c:pt idx="705">
                  <c:v>-535.41666666666663</c:v>
                </c:pt>
                <c:pt idx="706">
                  <c:v>-856.66666666666652</c:v>
                </c:pt>
                <c:pt idx="707">
                  <c:v>-910.20833333333292</c:v>
                </c:pt>
                <c:pt idx="708">
                  <c:v>-553.2638888888888</c:v>
                </c:pt>
                <c:pt idx="709">
                  <c:v>71.38888888888863</c:v>
                </c:pt>
                <c:pt idx="710">
                  <c:v>910.20833333333348</c:v>
                </c:pt>
                <c:pt idx="711">
                  <c:v>1409.9305555555559</c:v>
                </c:pt>
                <c:pt idx="712">
                  <c:v>838.81944444444434</c:v>
                </c:pt>
                <c:pt idx="713">
                  <c:v>17.847222222221841</c:v>
                </c:pt>
                <c:pt idx="714">
                  <c:v>-588.95833333333348</c:v>
                </c:pt>
                <c:pt idx="715">
                  <c:v>-1302.8472222222219</c:v>
                </c:pt>
                <c:pt idx="716">
                  <c:v>-1160.0694444444446</c:v>
                </c:pt>
                <c:pt idx="717">
                  <c:v>-339.09722222222229</c:v>
                </c:pt>
                <c:pt idx="718">
                  <c:v>178.47222222222223</c:v>
                </c:pt>
                <c:pt idx="719">
                  <c:v>713.88888888888891</c:v>
                </c:pt>
                <c:pt idx="720">
                  <c:v>981.59722222222217</c:v>
                </c:pt>
                <c:pt idx="721">
                  <c:v>820.9722222222224</c:v>
                </c:pt>
                <c:pt idx="722">
                  <c:v>713.88888888888891</c:v>
                </c:pt>
                <c:pt idx="723">
                  <c:v>606.8055555555552</c:v>
                </c:pt>
                <c:pt idx="724">
                  <c:v>731.73611111111131</c:v>
                </c:pt>
                <c:pt idx="725">
                  <c:v>1052.9861111111109</c:v>
                </c:pt>
                <c:pt idx="726">
                  <c:v>1463.4722222222213</c:v>
                </c:pt>
                <c:pt idx="727">
                  <c:v>1409.9305555555554</c:v>
                </c:pt>
                <c:pt idx="728">
                  <c:v>963.75000000000102</c:v>
                </c:pt>
                <c:pt idx="729">
                  <c:v>678.19444444444514</c:v>
                </c:pt>
                <c:pt idx="730">
                  <c:v>303.40277777777703</c:v>
                </c:pt>
                <c:pt idx="731">
                  <c:v>71.38888888888863</c:v>
                </c:pt>
                <c:pt idx="732">
                  <c:v>53.541666666667432</c:v>
                </c:pt>
                <c:pt idx="733">
                  <c:v>71.38888888888863</c:v>
                </c:pt>
                <c:pt idx="734">
                  <c:v>89.236111111111114</c:v>
                </c:pt>
                <c:pt idx="735">
                  <c:v>124.93055555555605</c:v>
                </c:pt>
                <c:pt idx="736">
                  <c:v>178.47222222222223</c:v>
                </c:pt>
                <c:pt idx="737">
                  <c:v>160.62499999999974</c:v>
                </c:pt>
                <c:pt idx="738">
                  <c:v>71.38888888888863</c:v>
                </c:pt>
                <c:pt idx="739">
                  <c:v>232.01388888888837</c:v>
                </c:pt>
                <c:pt idx="740">
                  <c:v>410.48611111111057</c:v>
                </c:pt>
                <c:pt idx="741">
                  <c:v>339.09722222222325</c:v>
                </c:pt>
                <c:pt idx="742">
                  <c:v>160.62499999999974</c:v>
                </c:pt>
                <c:pt idx="743">
                  <c:v>35.694444444443683</c:v>
                </c:pt>
                <c:pt idx="744">
                  <c:v>17.847222222222474</c:v>
                </c:pt>
                <c:pt idx="745">
                  <c:v>17.847222222222474</c:v>
                </c:pt>
                <c:pt idx="746">
                  <c:v>89.236111111111114</c:v>
                </c:pt>
                <c:pt idx="747">
                  <c:v>196.31944444444471</c:v>
                </c:pt>
                <c:pt idx="748">
                  <c:v>267.70833333333331</c:v>
                </c:pt>
                <c:pt idx="749">
                  <c:v>214.16666666666592</c:v>
                </c:pt>
                <c:pt idx="750">
                  <c:v>71.38888888888863</c:v>
                </c:pt>
                <c:pt idx="751">
                  <c:v>-17.847222222221205</c:v>
                </c:pt>
                <c:pt idx="752">
                  <c:v>-89.236111111111114</c:v>
                </c:pt>
                <c:pt idx="753">
                  <c:v>-214.16666666666714</c:v>
                </c:pt>
                <c:pt idx="754">
                  <c:v>-303.40277777777703</c:v>
                </c:pt>
                <c:pt idx="755">
                  <c:v>-392.63888888888943</c:v>
                </c:pt>
                <c:pt idx="756">
                  <c:v>-696.04166666666629</c:v>
                </c:pt>
                <c:pt idx="757">
                  <c:v>-1249.3055555555554</c:v>
                </c:pt>
                <c:pt idx="758">
                  <c:v>-1713.3333333333335</c:v>
                </c:pt>
                <c:pt idx="759">
                  <c:v>-1838.2638888888885</c:v>
                </c:pt>
                <c:pt idx="760">
                  <c:v>-1856.1111111111113</c:v>
                </c:pt>
                <c:pt idx="761">
                  <c:v>-1891.8055555555557</c:v>
                </c:pt>
                <c:pt idx="762">
                  <c:v>-1677.6388888888887</c:v>
                </c:pt>
                <c:pt idx="763">
                  <c:v>-1142.2222222222219</c:v>
                </c:pt>
                <c:pt idx="764">
                  <c:v>-267.70833333333331</c:v>
                </c:pt>
                <c:pt idx="765">
                  <c:v>713.88888888888891</c:v>
                </c:pt>
                <c:pt idx="766">
                  <c:v>1124.3750000000002</c:v>
                </c:pt>
                <c:pt idx="767">
                  <c:v>1142.2222222222219</c:v>
                </c:pt>
                <c:pt idx="768">
                  <c:v>1160.0694444444446</c:v>
                </c:pt>
                <c:pt idx="769">
                  <c:v>1374.2361111111115</c:v>
                </c:pt>
                <c:pt idx="770">
                  <c:v>1731.1805555555547</c:v>
                </c:pt>
                <c:pt idx="771">
                  <c:v>1749.0277777777774</c:v>
                </c:pt>
                <c:pt idx="772">
                  <c:v>1641.9444444444448</c:v>
                </c:pt>
                <c:pt idx="773">
                  <c:v>1356.3888888888891</c:v>
                </c:pt>
                <c:pt idx="774">
                  <c:v>1142.2222222222219</c:v>
                </c:pt>
                <c:pt idx="775">
                  <c:v>1177.916666666667</c:v>
                </c:pt>
                <c:pt idx="776">
                  <c:v>963.74999999999966</c:v>
                </c:pt>
                <c:pt idx="777">
                  <c:v>713.88888888888891</c:v>
                </c:pt>
                <c:pt idx="778">
                  <c:v>624.65277777777771</c:v>
                </c:pt>
                <c:pt idx="779">
                  <c:v>535.41666666666663</c:v>
                </c:pt>
                <c:pt idx="780">
                  <c:v>410.48611111111188</c:v>
                </c:pt>
                <c:pt idx="781">
                  <c:v>303.40277777777703</c:v>
                </c:pt>
                <c:pt idx="782">
                  <c:v>214.16666666666592</c:v>
                </c:pt>
                <c:pt idx="783">
                  <c:v>142.77777777777854</c:v>
                </c:pt>
                <c:pt idx="784">
                  <c:v>124.93055555555605</c:v>
                </c:pt>
                <c:pt idx="785">
                  <c:v>196.31944444444471</c:v>
                </c:pt>
                <c:pt idx="786">
                  <c:v>214.16666666666714</c:v>
                </c:pt>
                <c:pt idx="787">
                  <c:v>107.08333333333231</c:v>
                </c:pt>
                <c:pt idx="788">
                  <c:v>17.847222222221205</c:v>
                </c:pt>
                <c:pt idx="789">
                  <c:v>17.847222222223742</c:v>
                </c:pt>
                <c:pt idx="790">
                  <c:v>71.388888888889895</c:v>
                </c:pt>
                <c:pt idx="791">
                  <c:v>107.08333333333231</c:v>
                </c:pt>
                <c:pt idx="792">
                  <c:v>-17.847222222223742</c:v>
                </c:pt>
                <c:pt idx="793">
                  <c:v>-446.18055555555554</c:v>
                </c:pt>
                <c:pt idx="794">
                  <c:v>-1052.9861111111095</c:v>
                </c:pt>
                <c:pt idx="795">
                  <c:v>-1588.4027777777776</c:v>
                </c:pt>
                <c:pt idx="796">
                  <c:v>-1856.1111111111122</c:v>
                </c:pt>
                <c:pt idx="797">
                  <c:v>-1731.1805555555559</c:v>
                </c:pt>
                <c:pt idx="798">
                  <c:v>-1249.3055555555554</c:v>
                </c:pt>
                <c:pt idx="799">
                  <c:v>-624.65277777777771</c:v>
                </c:pt>
                <c:pt idx="800">
                  <c:v>-178.47222222222223</c:v>
                </c:pt>
                <c:pt idx="801">
                  <c:v>124.93055555555605</c:v>
                </c:pt>
                <c:pt idx="802">
                  <c:v>606.80555555555657</c:v>
                </c:pt>
                <c:pt idx="803">
                  <c:v>1124.3749999999993</c:v>
                </c:pt>
                <c:pt idx="804">
                  <c:v>1195.763888888888</c:v>
                </c:pt>
                <c:pt idx="805">
                  <c:v>767.43055555555623</c:v>
                </c:pt>
                <c:pt idx="806">
                  <c:v>285.55555555555577</c:v>
                </c:pt>
                <c:pt idx="807">
                  <c:v>-35.694444444444947</c:v>
                </c:pt>
                <c:pt idx="808">
                  <c:v>-303.40277777777828</c:v>
                </c:pt>
                <c:pt idx="809">
                  <c:v>-499.72222222222172</c:v>
                </c:pt>
                <c:pt idx="810">
                  <c:v>-696.04166666666629</c:v>
                </c:pt>
                <c:pt idx="811">
                  <c:v>-1070.8333333333333</c:v>
                </c:pt>
                <c:pt idx="812">
                  <c:v>-1374.2361111111102</c:v>
                </c:pt>
                <c:pt idx="813">
                  <c:v>-1463.4722222222226</c:v>
                </c:pt>
                <c:pt idx="814">
                  <c:v>-1534.8611111111113</c:v>
                </c:pt>
                <c:pt idx="815">
                  <c:v>-1641.9444444444443</c:v>
                </c:pt>
                <c:pt idx="816">
                  <c:v>-1641.9444444444448</c:v>
                </c:pt>
                <c:pt idx="817">
                  <c:v>-1481.3194444444446</c:v>
                </c:pt>
                <c:pt idx="818">
                  <c:v>-874.51388888888869</c:v>
                </c:pt>
                <c:pt idx="819">
                  <c:v>0</c:v>
                </c:pt>
                <c:pt idx="820">
                  <c:v>785.2777777777776</c:v>
                </c:pt>
                <c:pt idx="821">
                  <c:v>1213.6111111111113</c:v>
                </c:pt>
                <c:pt idx="822">
                  <c:v>1160.0694444444446</c:v>
                </c:pt>
                <c:pt idx="823">
                  <c:v>1070.8333333333333</c:v>
                </c:pt>
                <c:pt idx="824">
                  <c:v>910.20833333333348</c:v>
                </c:pt>
                <c:pt idx="825">
                  <c:v>767.43055555555566</c:v>
                </c:pt>
                <c:pt idx="826">
                  <c:v>731.73611111111131</c:v>
                </c:pt>
                <c:pt idx="827">
                  <c:v>678.19444444444389</c:v>
                </c:pt>
                <c:pt idx="828">
                  <c:v>767.43055555555497</c:v>
                </c:pt>
                <c:pt idx="829">
                  <c:v>910.20833333333348</c:v>
                </c:pt>
                <c:pt idx="830">
                  <c:v>874.51388888888869</c:v>
                </c:pt>
                <c:pt idx="831">
                  <c:v>660.34722222222274</c:v>
                </c:pt>
                <c:pt idx="832">
                  <c:v>339.09722222222325</c:v>
                </c:pt>
                <c:pt idx="833">
                  <c:v>178.47222222222223</c:v>
                </c:pt>
                <c:pt idx="834">
                  <c:v>196.31944444444343</c:v>
                </c:pt>
                <c:pt idx="835">
                  <c:v>196.31944444444343</c:v>
                </c:pt>
                <c:pt idx="836">
                  <c:v>160.62500000000099</c:v>
                </c:pt>
                <c:pt idx="837">
                  <c:v>196.31944444444471</c:v>
                </c:pt>
                <c:pt idx="838">
                  <c:v>285.55555555555452</c:v>
                </c:pt>
                <c:pt idx="839">
                  <c:v>285.55555555555577</c:v>
                </c:pt>
                <c:pt idx="840">
                  <c:v>267.70833333333331</c:v>
                </c:pt>
                <c:pt idx="841">
                  <c:v>356.94444444444446</c:v>
                </c:pt>
                <c:pt idx="842">
                  <c:v>428.33333333333428</c:v>
                </c:pt>
                <c:pt idx="843">
                  <c:v>356.94444444444446</c:v>
                </c:pt>
                <c:pt idx="844">
                  <c:v>196.31944444444343</c:v>
                </c:pt>
                <c:pt idx="845">
                  <c:v>89.236111111111114</c:v>
                </c:pt>
                <c:pt idx="846">
                  <c:v>71.388888888889895</c:v>
                </c:pt>
                <c:pt idx="847">
                  <c:v>124.93055555555605</c:v>
                </c:pt>
                <c:pt idx="848">
                  <c:v>267.70833333333331</c:v>
                </c:pt>
                <c:pt idx="849">
                  <c:v>428.33333333333309</c:v>
                </c:pt>
                <c:pt idx="850">
                  <c:v>428.33333333333309</c:v>
                </c:pt>
                <c:pt idx="851">
                  <c:v>285.55555555555577</c:v>
                </c:pt>
                <c:pt idx="852">
                  <c:v>214.16666666666592</c:v>
                </c:pt>
                <c:pt idx="853">
                  <c:v>214.16666666666592</c:v>
                </c:pt>
                <c:pt idx="854">
                  <c:v>178.47222222222223</c:v>
                </c:pt>
                <c:pt idx="855">
                  <c:v>89.236111111111114</c:v>
                </c:pt>
                <c:pt idx="856">
                  <c:v>35.694444444444947</c:v>
                </c:pt>
                <c:pt idx="857">
                  <c:v>196.31944444444471</c:v>
                </c:pt>
                <c:pt idx="858">
                  <c:v>410.48611111111057</c:v>
                </c:pt>
                <c:pt idx="859">
                  <c:v>410.48611111111057</c:v>
                </c:pt>
                <c:pt idx="860">
                  <c:v>285.55555555555708</c:v>
                </c:pt>
                <c:pt idx="861">
                  <c:v>356.94444444444446</c:v>
                </c:pt>
                <c:pt idx="862">
                  <c:v>660.34722222222013</c:v>
                </c:pt>
                <c:pt idx="863">
                  <c:v>624.65277777777771</c:v>
                </c:pt>
                <c:pt idx="864">
                  <c:v>303.40277777777828</c:v>
                </c:pt>
                <c:pt idx="865">
                  <c:v>196.31944444444596</c:v>
                </c:pt>
                <c:pt idx="866">
                  <c:v>321.24999999999949</c:v>
                </c:pt>
                <c:pt idx="867">
                  <c:v>464.02777777777675</c:v>
                </c:pt>
                <c:pt idx="868">
                  <c:v>356.94444444444446</c:v>
                </c:pt>
                <c:pt idx="869">
                  <c:v>89.236111111111114</c:v>
                </c:pt>
                <c:pt idx="870">
                  <c:v>-71.388888888887365</c:v>
                </c:pt>
                <c:pt idx="871">
                  <c:v>-124.93055555555605</c:v>
                </c:pt>
                <c:pt idx="872">
                  <c:v>-142.77777777777726</c:v>
                </c:pt>
                <c:pt idx="873">
                  <c:v>-178.47222222222223</c:v>
                </c:pt>
                <c:pt idx="874">
                  <c:v>-267.70833333333331</c:v>
                </c:pt>
                <c:pt idx="875">
                  <c:v>-374.79166666666561</c:v>
                </c:pt>
                <c:pt idx="876">
                  <c:v>-464.02777777777925</c:v>
                </c:pt>
                <c:pt idx="877">
                  <c:v>-410.48611111111057</c:v>
                </c:pt>
                <c:pt idx="878">
                  <c:v>-232.01388888888837</c:v>
                </c:pt>
                <c:pt idx="879">
                  <c:v>-71.388888888889895</c:v>
                </c:pt>
                <c:pt idx="880">
                  <c:v>-178.47222222222223</c:v>
                </c:pt>
                <c:pt idx="881">
                  <c:v>-356.94444444444446</c:v>
                </c:pt>
                <c:pt idx="882">
                  <c:v>-178.47222222222223</c:v>
                </c:pt>
                <c:pt idx="883">
                  <c:v>0</c:v>
                </c:pt>
                <c:pt idx="884">
                  <c:v>17.847222222221205</c:v>
                </c:pt>
                <c:pt idx="885">
                  <c:v>71.388888888889895</c:v>
                </c:pt>
                <c:pt idx="886">
                  <c:v>89.236111111111114</c:v>
                </c:pt>
                <c:pt idx="887">
                  <c:v>53.541666666666153</c:v>
                </c:pt>
                <c:pt idx="888">
                  <c:v>-17.847222222221205</c:v>
                </c:pt>
                <c:pt idx="889">
                  <c:v>-107.08333333333486</c:v>
                </c:pt>
                <c:pt idx="890">
                  <c:v>-214.16666666666714</c:v>
                </c:pt>
                <c:pt idx="891">
                  <c:v>-339.09722222222064</c:v>
                </c:pt>
                <c:pt idx="892">
                  <c:v>-446.18055555555554</c:v>
                </c:pt>
                <c:pt idx="893">
                  <c:v>-464.02777777777806</c:v>
                </c:pt>
                <c:pt idx="894">
                  <c:v>-392.63888888888812</c:v>
                </c:pt>
                <c:pt idx="895">
                  <c:v>-267.70833333333331</c:v>
                </c:pt>
                <c:pt idx="896">
                  <c:v>-124.93055555555605</c:v>
                </c:pt>
                <c:pt idx="897">
                  <c:v>-35.694444444444947</c:v>
                </c:pt>
                <c:pt idx="898">
                  <c:v>-17.847222222222474</c:v>
                </c:pt>
                <c:pt idx="899">
                  <c:v>-71.38888888888863</c:v>
                </c:pt>
                <c:pt idx="900">
                  <c:v>-160.62499999999974</c:v>
                </c:pt>
                <c:pt idx="901">
                  <c:v>-321.24999999999949</c:v>
                </c:pt>
                <c:pt idx="902">
                  <c:v>-1124.3749999999993</c:v>
                </c:pt>
                <c:pt idx="903">
                  <c:v>-1856.1111111111122</c:v>
                </c:pt>
                <c:pt idx="904">
                  <c:v>-1731.1805555555559</c:v>
                </c:pt>
                <c:pt idx="905">
                  <c:v>-1249.3055555555554</c:v>
                </c:pt>
                <c:pt idx="906">
                  <c:v>-624.65277777777771</c:v>
                </c:pt>
                <c:pt idx="907">
                  <c:v>-178.47222222222223</c:v>
                </c:pt>
                <c:pt idx="908">
                  <c:v>124.93055555555605</c:v>
                </c:pt>
                <c:pt idx="909">
                  <c:v>606.80555555555657</c:v>
                </c:pt>
                <c:pt idx="910">
                  <c:v>1124.3749999999993</c:v>
                </c:pt>
                <c:pt idx="911">
                  <c:v>1195.763888888888</c:v>
                </c:pt>
                <c:pt idx="912">
                  <c:v>767.43055555555623</c:v>
                </c:pt>
                <c:pt idx="913">
                  <c:v>464.02777777777806</c:v>
                </c:pt>
                <c:pt idx="914">
                  <c:v>767.43055555555497</c:v>
                </c:pt>
                <c:pt idx="915">
                  <c:v>731.73611111111131</c:v>
                </c:pt>
                <c:pt idx="916">
                  <c:v>392.63888888888943</c:v>
                </c:pt>
                <c:pt idx="917">
                  <c:v>160.62499999999974</c:v>
                </c:pt>
                <c:pt idx="918">
                  <c:v>-17.847222222222474</c:v>
                </c:pt>
                <c:pt idx="919">
                  <c:v>89.236111111111114</c:v>
                </c:pt>
                <c:pt idx="920">
                  <c:v>249.86111111111086</c:v>
                </c:pt>
                <c:pt idx="921">
                  <c:v>499.72222222222172</c:v>
                </c:pt>
                <c:pt idx="922">
                  <c:v>606.8055555555552</c:v>
                </c:pt>
                <c:pt idx="923">
                  <c:v>499.72222222222172</c:v>
                </c:pt>
                <c:pt idx="924">
                  <c:v>35.694444444443683</c:v>
                </c:pt>
                <c:pt idx="925">
                  <c:v>-428.33333333333184</c:v>
                </c:pt>
                <c:pt idx="926">
                  <c:v>-374.79166666666561</c:v>
                </c:pt>
                <c:pt idx="927">
                  <c:v>-249.86111111111211</c:v>
                </c:pt>
                <c:pt idx="928">
                  <c:v>-196.31944444444471</c:v>
                </c:pt>
                <c:pt idx="929">
                  <c:v>-142.77777777777726</c:v>
                </c:pt>
                <c:pt idx="930">
                  <c:v>-124.93055555555479</c:v>
                </c:pt>
                <c:pt idx="931">
                  <c:v>-124.93055555555605</c:v>
                </c:pt>
                <c:pt idx="932">
                  <c:v>-142.77777777777854</c:v>
                </c:pt>
                <c:pt idx="933">
                  <c:v>-214.16666666666592</c:v>
                </c:pt>
                <c:pt idx="934">
                  <c:v>-339.09722222222194</c:v>
                </c:pt>
                <c:pt idx="935">
                  <c:v>-356.94444444444446</c:v>
                </c:pt>
                <c:pt idx="936">
                  <c:v>-267.70833333333331</c:v>
                </c:pt>
                <c:pt idx="937">
                  <c:v>-196.31944444444471</c:v>
                </c:pt>
                <c:pt idx="938">
                  <c:v>-178.47222222222223</c:v>
                </c:pt>
                <c:pt idx="939">
                  <c:v>-196.31944444444471</c:v>
                </c:pt>
                <c:pt idx="940">
                  <c:v>-160.62499999999974</c:v>
                </c:pt>
                <c:pt idx="941">
                  <c:v>-71.38888888888863</c:v>
                </c:pt>
                <c:pt idx="942">
                  <c:v>-35.694444444444947</c:v>
                </c:pt>
                <c:pt idx="943">
                  <c:v>-17.847222222222474</c:v>
                </c:pt>
                <c:pt idx="944">
                  <c:v>17.847222222222474</c:v>
                </c:pt>
                <c:pt idx="945">
                  <c:v>53.541666666667432</c:v>
                </c:pt>
                <c:pt idx="946">
                  <c:v>178.47222222222223</c:v>
                </c:pt>
                <c:pt idx="947">
                  <c:v>285.55555555555452</c:v>
                </c:pt>
                <c:pt idx="948">
                  <c:v>214.16666666666714</c:v>
                </c:pt>
                <c:pt idx="949">
                  <c:v>53.541666666667432</c:v>
                </c:pt>
                <c:pt idx="950">
                  <c:v>-196.31944444444471</c:v>
                </c:pt>
                <c:pt idx="951">
                  <c:v>-606.8055555555552</c:v>
                </c:pt>
                <c:pt idx="952">
                  <c:v>-1195.7638888888894</c:v>
                </c:pt>
                <c:pt idx="953">
                  <c:v>-1713.3333333333335</c:v>
                </c:pt>
                <c:pt idx="954">
                  <c:v>-1891.8055555555557</c:v>
                </c:pt>
                <c:pt idx="955">
                  <c:v>-1891.8055555555557</c:v>
                </c:pt>
                <c:pt idx="956">
                  <c:v>-1891.8055555555552</c:v>
                </c:pt>
                <c:pt idx="957">
                  <c:v>-1320.6944444444441</c:v>
                </c:pt>
                <c:pt idx="958">
                  <c:v>-214.16666666666654</c:v>
                </c:pt>
                <c:pt idx="959">
                  <c:v>749.58333333333326</c:v>
                </c:pt>
                <c:pt idx="960">
                  <c:v>1534.8611111111113</c:v>
                </c:pt>
                <c:pt idx="961">
                  <c:v>1981.0416666666663</c:v>
                </c:pt>
                <c:pt idx="962">
                  <c:v>1909.6527777777769</c:v>
                </c:pt>
                <c:pt idx="963">
                  <c:v>1534.8611111111113</c:v>
                </c:pt>
                <c:pt idx="964">
                  <c:v>1035.1388888888896</c:v>
                </c:pt>
                <c:pt idx="965">
                  <c:v>553.26388888888914</c:v>
                </c:pt>
                <c:pt idx="966">
                  <c:v>196.31944444444471</c:v>
                </c:pt>
                <c:pt idx="967">
                  <c:v>0</c:v>
                </c:pt>
                <c:pt idx="968">
                  <c:v>-89.236111111111114</c:v>
                </c:pt>
                <c:pt idx="969">
                  <c:v>-214.16666666666714</c:v>
                </c:pt>
                <c:pt idx="970">
                  <c:v>-446.18055555555554</c:v>
                </c:pt>
                <c:pt idx="971">
                  <c:v>-892.36111111111109</c:v>
                </c:pt>
                <c:pt idx="972">
                  <c:v>-1534.8611111111113</c:v>
                </c:pt>
                <c:pt idx="973">
                  <c:v>-1891.8055555555557</c:v>
                </c:pt>
                <c:pt idx="974">
                  <c:v>-1891.8055555555557</c:v>
                </c:pt>
                <c:pt idx="975">
                  <c:v>-1891.8055555555552</c:v>
                </c:pt>
                <c:pt idx="976">
                  <c:v>-1909.6527777777776</c:v>
                </c:pt>
                <c:pt idx="977">
                  <c:v>-1552.7083333333333</c:v>
                </c:pt>
                <c:pt idx="978">
                  <c:v>-1088.6805555555559</c:v>
                </c:pt>
                <c:pt idx="979">
                  <c:v>-945.90277777777783</c:v>
                </c:pt>
                <c:pt idx="980">
                  <c:v>-785.2777777777776</c:v>
                </c:pt>
                <c:pt idx="981">
                  <c:v>-624.6527777777776</c:v>
                </c:pt>
                <c:pt idx="982">
                  <c:v>-588.95833333333348</c:v>
                </c:pt>
                <c:pt idx="983">
                  <c:v>-713.88888888888891</c:v>
                </c:pt>
                <c:pt idx="984">
                  <c:v>-785.27777777777783</c:v>
                </c:pt>
                <c:pt idx="985">
                  <c:v>-571.1111111111112</c:v>
                </c:pt>
                <c:pt idx="986">
                  <c:v>-196.31944444444446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142.7777777777778</c:v>
                </c:pt>
                <c:pt idx="1027">
                  <c:v>642.5</c:v>
                </c:pt>
                <c:pt idx="1028">
                  <c:v>1392.0833333333333</c:v>
                </c:pt>
                <c:pt idx="1029">
                  <c:v>1963.1944444444443</c:v>
                </c:pt>
                <c:pt idx="1030">
                  <c:v>2034.5833333333333</c:v>
                </c:pt>
                <c:pt idx="1031">
                  <c:v>1749.0277777777776</c:v>
                </c:pt>
                <c:pt idx="1032">
                  <c:v>1463.4722222222222</c:v>
                </c:pt>
                <c:pt idx="1033">
                  <c:v>1302.8472222222224</c:v>
                </c:pt>
                <c:pt idx="1034">
                  <c:v>1213.6111111111113</c:v>
                </c:pt>
                <c:pt idx="1035">
                  <c:v>1052.9861111111115</c:v>
                </c:pt>
                <c:pt idx="1036">
                  <c:v>838.81944444444491</c:v>
                </c:pt>
                <c:pt idx="1037">
                  <c:v>696.04166666666629</c:v>
                </c:pt>
                <c:pt idx="1038">
                  <c:v>696.04166666666629</c:v>
                </c:pt>
                <c:pt idx="1039">
                  <c:v>803.125</c:v>
                </c:pt>
                <c:pt idx="1040">
                  <c:v>856.66666666666617</c:v>
                </c:pt>
                <c:pt idx="1041">
                  <c:v>803.125</c:v>
                </c:pt>
                <c:pt idx="1042">
                  <c:v>624.65277777777771</c:v>
                </c:pt>
                <c:pt idx="1043">
                  <c:v>374.79166666666691</c:v>
                </c:pt>
                <c:pt idx="1044">
                  <c:v>160.62499999999974</c:v>
                </c:pt>
                <c:pt idx="1045">
                  <c:v>53.541666666666153</c:v>
                </c:pt>
                <c:pt idx="1046">
                  <c:v>53.541666666667432</c:v>
                </c:pt>
                <c:pt idx="1047">
                  <c:v>71.38888888888863</c:v>
                </c:pt>
                <c:pt idx="1048">
                  <c:v>0</c:v>
                </c:pt>
                <c:pt idx="1049">
                  <c:v>-178.47222222222223</c:v>
                </c:pt>
                <c:pt idx="1050">
                  <c:v>-428.33333333333309</c:v>
                </c:pt>
                <c:pt idx="1051">
                  <c:v>-624.65277777777771</c:v>
                </c:pt>
                <c:pt idx="1052">
                  <c:v>-749.58333333333383</c:v>
                </c:pt>
                <c:pt idx="1053">
                  <c:v>-892.36111111111109</c:v>
                </c:pt>
                <c:pt idx="1054">
                  <c:v>-1106.5277777777783</c:v>
                </c:pt>
                <c:pt idx="1055">
                  <c:v>-1392.0833333333326</c:v>
                </c:pt>
                <c:pt idx="1056">
                  <c:v>-1713.333333333333</c:v>
                </c:pt>
                <c:pt idx="1057">
                  <c:v>-1891.8055555555557</c:v>
                </c:pt>
                <c:pt idx="1058">
                  <c:v>-1731.1805555555554</c:v>
                </c:pt>
                <c:pt idx="1059">
                  <c:v>-1552.7083333333333</c:v>
                </c:pt>
                <c:pt idx="1060">
                  <c:v>-1356.3888888888889</c:v>
                </c:pt>
                <c:pt idx="1061">
                  <c:v>-838.81944444444434</c:v>
                </c:pt>
                <c:pt idx="1062">
                  <c:v>-232.01388888888903</c:v>
                </c:pt>
                <c:pt idx="1063">
                  <c:v>142.77777777777789</c:v>
                </c:pt>
                <c:pt idx="1064">
                  <c:v>624.65277777777771</c:v>
                </c:pt>
                <c:pt idx="1065">
                  <c:v>1267.1527777777774</c:v>
                </c:pt>
                <c:pt idx="1066">
                  <c:v>1392.0833333333333</c:v>
                </c:pt>
                <c:pt idx="1067">
                  <c:v>838.81944444444491</c:v>
                </c:pt>
                <c:pt idx="1068">
                  <c:v>321.25000000000017</c:v>
                </c:pt>
                <c:pt idx="1069">
                  <c:v>321.24999999999949</c:v>
                </c:pt>
                <c:pt idx="1070">
                  <c:v>642.50000000000034</c:v>
                </c:pt>
                <c:pt idx="1071">
                  <c:v>963.75000000000034</c:v>
                </c:pt>
                <c:pt idx="1072">
                  <c:v>1160.0694444444437</c:v>
                </c:pt>
                <c:pt idx="1073">
                  <c:v>1374.2361111111111</c:v>
                </c:pt>
                <c:pt idx="1074">
                  <c:v>1641.9444444444448</c:v>
                </c:pt>
                <c:pt idx="1075">
                  <c:v>1749.0277777777774</c:v>
                </c:pt>
                <c:pt idx="1076">
                  <c:v>1570.5555555555552</c:v>
                </c:pt>
                <c:pt idx="1077">
                  <c:v>1267.1527777777781</c:v>
                </c:pt>
                <c:pt idx="1078">
                  <c:v>999.44444444444457</c:v>
                </c:pt>
                <c:pt idx="1079">
                  <c:v>856.66666666666742</c:v>
                </c:pt>
                <c:pt idx="1080">
                  <c:v>660.34722222222274</c:v>
                </c:pt>
                <c:pt idx="1081">
                  <c:v>321.24999999999949</c:v>
                </c:pt>
                <c:pt idx="1082">
                  <c:v>-17.847222222222474</c:v>
                </c:pt>
                <c:pt idx="1083">
                  <c:v>-374.79166666666691</c:v>
                </c:pt>
                <c:pt idx="1084">
                  <c:v>-571.11111111111154</c:v>
                </c:pt>
                <c:pt idx="1085">
                  <c:v>-410.48611111111057</c:v>
                </c:pt>
                <c:pt idx="1086">
                  <c:v>-124.93055555555479</c:v>
                </c:pt>
                <c:pt idx="1087">
                  <c:v>17.847222222222474</c:v>
                </c:pt>
                <c:pt idx="1088">
                  <c:v>35.694444444443683</c:v>
                </c:pt>
                <c:pt idx="1089">
                  <c:v>17.847222222221205</c:v>
                </c:pt>
                <c:pt idx="1090">
                  <c:v>0</c:v>
                </c:pt>
                <c:pt idx="1091">
                  <c:v>53.541666666667432</c:v>
                </c:pt>
                <c:pt idx="1092">
                  <c:v>232.01388888888962</c:v>
                </c:pt>
                <c:pt idx="1093">
                  <c:v>464.02777777777806</c:v>
                </c:pt>
                <c:pt idx="1094">
                  <c:v>517.56944444444423</c:v>
                </c:pt>
                <c:pt idx="1095">
                  <c:v>356.94444444444446</c:v>
                </c:pt>
                <c:pt idx="1096">
                  <c:v>160.62499999999974</c:v>
                </c:pt>
                <c:pt idx="1097">
                  <c:v>-35.694444444444947</c:v>
                </c:pt>
                <c:pt idx="1098">
                  <c:v>-285.55555555555577</c:v>
                </c:pt>
                <c:pt idx="1099">
                  <c:v>-571.11111111111154</c:v>
                </c:pt>
                <c:pt idx="1100">
                  <c:v>-606.8055555555552</c:v>
                </c:pt>
                <c:pt idx="1101">
                  <c:v>-339.09722222222194</c:v>
                </c:pt>
                <c:pt idx="1102">
                  <c:v>-17.847222222222474</c:v>
                </c:pt>
                <c:pt idx="1103">
                  <c:v>321.2500000000008</c:v>
                </c:pt>
                <c:pt idx="1104">
                  <c:v>624.65277777777771</c:v>
                </c:pt>
                <c:pt idx="1105">
                  <c:v>660.34722222222149</c:v>
                </c:pt>
                <c:pt idx="1106">
                  <c:v>392.63888888888943</c:v>
                </c:pt>
                <c:pt idx="1107">
                  <c:v>89.236111111112379</c:v>
                </c:pt>
                <c:pt idx="1108">
                  <c:v>-178.47222222222223</c:v>
                </c:pt>
                <c:pt idx="1109">
                  <c:v>-428.33333333333428</c:v>
                </c:pt>
                <c:pt idx="1110">
                  <c:v>-410.48611111111057</c:v>
                </c:pt>
                <c:pt idx="1111">
                  <c:v>-124.93055555555605</c:v>
                </c:pt>
                <c:pt idx="1112">
                  <c:v>249.86111111111086</c:v>
                </c:pt>
                <c:pt idx="1113">
                  <c:v>713.88888888888891</c:v>
                </c:pt>
                <c:pt idx="1114">
                  <c:v>963.74999999999966</c:v>
                </c:pt>
                <c:pt idx="1115">
                  <c:v>731.73611111111268</c:v>
                </c:pt>
                <c:pt idx="1116">
                  <c:v>303.40277777777828</c:v>
                </c:pt>
                <c:pt idx="1117">
                  <c:v>-17.847222222223742</c:v>
                </c:pt>
                <c:pt idx="1118">
                  <c:v>-285.55555555555708</c:v>
                </c:pt>
                <c:pt idx="1119">
                  <c:v>-428.33333333333184</c:v>
                </c:pt>
                <c:pt idx="1120">
                  <c:v>-339.09722222222064</c:v>
                </c:pt>
                <c:pt idx="1121">
                  <c:v>-214.16666666666714</c:v>
                </c:pt>
                <c:pt idx="1122">
                  <c:v>-232.01388888888837</c:v>
                </c:pt>
                <c:pt idx="1123">
                  <c:v>-446.18055555555554</c:v>
                </c:pt>
                <c:pt idx="1124">
                  <c:v>-820.97222222222376</c:v>
                </c:pt>
                <c:pt idx="1125">
                  <c:v>-1320.6944444444455</c:v>
                </c:pt>
                <c:pt idx="1126">
                  <c:v>-1749.0277777777774</c:v>
                </c:pt>
                <c:pt idx="1127">
                  <c:v>-1891.8055555555545</c:v>
                </c:pt>
                <c:pt idx="1128">
                  <c:v>-1856.1111111111109</c:v>
                </c:pt>
                <c:pt idx="1129">
                  <c:v>-1606.25</c:v>
                </c:pt>
                <c:pt idx="1130">
                  <c:v>-1285.0000000000007</c:v>
                </c:pt>
                <c:pt idx="1131">
                  <c:v>-1142.2222222222226</c:v>
                </c:pt>
                <c:pt idx="1132">
                  <c:v>-1124.3749999999993</c:v>
                </c:pt>
                <c:pt idx="1133">
                  <c:v>-1213.6111111111113</c:v>
                </c:pt>
                <c:pt idx="1134">
                  <c:v>-1285.0000000000007</c:v>
                </c:pt>
                <c:pt idx="1135">
                  <c:v>-1195.7638888888887</c:v>
                </c:pt>
                <c:pt idx="1136">
                  <c:v>-856.66666666666652</c:v>
                </c:pt>
                <c:pt idx="1137">
                  <c:v>-374.79166666666691</c:v>
                </c:pt>
                <c:pt idx="1138">
                  <c:v>-53.54166666666648</c:v>
                </c:pt>
                <c:pt idx="1139">
                  <c:v>71.388888888888943</c:v>
                </c:pt>
                <c:pt idx="1140">
                  <c:v>142.7777777777776</c:v>
                </c:pt>
                <c:pt idx="1141">
                  <c:v>321.24999999999977</c:v>
                </c:pt>
                <c:pt idx="1142">
                  <c:v>713.88888888888926</c:v>
                </c:pt>
                <c:pt idx="1143">
                  <c:v>1088.6805555555559</c:v>
                </c:pt>
                <c:pt idx="1144">
                  <c:v>945.90277777777726</c:v>
                </c:pt>
                <c:pt idx="1145">
                  <c:v>410.4861111111112</c:v>
                </c:pt>
                <c:pt idx="1146">
                  <c:v>-303.4027777777776</c:v>
                </c:pt>
                <c:pt idx="1147">
                  <c:v>-1320.6944444444448</c:v>
                </c:pt>
                <c:pt idx="1148">
                  <c:v>-1588.4027777777776</c:v>
                </c:pt>
                <c:pt idx="1149">
                  <c:v>-963.74999999999966</c:v>
                </c:pt>
                <c:pt idx="1150">
                  <c:v>-321.25000000000017</c:v>
                </c:pt>
                <c:pt idx="1151">
                  <c:v>0</c:v>
                </c:pt>
                <c:pt idx="1152">
                  <c:v>339.09722222222229</c:v>
                </c:pt>
                <c:pt idx="1153">
                  <c:v>1213.6111111111113</c:v>
                </c:pt>
                <c:pt idx="1154">
                  <c:v>1998.8888888888889</c:v>
                </c:pt>
                <c:pt idx="1155">
                  <c:v>1963.1944444444443</c:v>
                </c:pt>
                <c:pt idx="1156">
                  <c:v>1552.7083333333326</c:v>
                </c:pt>
                <c:pt idx="1157">
                  <c:v>1499.166666666667</c:v>
                </c:pt>
                <c:pt idx="1158">
                  <c:v>1713.3333333333335</c:v>
                </c:pt>
                <c:pt idx="1159">
                  <c:v>1909.6527777777769</c:v>
                </c:pt>
                <c:pt idx="1160">
                  <c:v>1856.1111111111109</c:v>
                </c:pt>
                <c:pt idx="1161">
                  <c:v>1588.4027777777776</c:v>
                </c:pt>
                <c:pt idx="1162">
                  <c:v>1374.2361111111115</c:v>
                </c:pt>
                <c:pt idx="1163">
                  <c:v>1285.0000000000007</c:v>
                </c:pt>
                <c:pt idx="1164">
                  <c:v>1231.4583333333344</c:v>
                </c:pt>
                <c:pt idx="1165">
                  <c:v>1177.9166666666656</c:v>
                </c:pt>
                <c:pt idx="1166">
                  <c:v>820.97222222222115</c:v>
                </c:pt>
                <c:pt idx="1167">
                  <c:v>481.87500000000051</c:v>
                </c:pt>
                <c:pt idx="1168">
                  <c:v>571.11111111111154</c:v>
                </c:pt>
                <c:pt idx="1169">
                  <c:v>642.50000000000159</c:v>
                </c:pt>
                <c:pt idx="1170">
                  <c:v>588.9583333333328</c:v>
                </c:pt>
                <c:pt idx="1171">
                  <c:v>553.26388888888789</c:v>
                </c:pt>
                <c:pt idx="1172">
                  <c:v>499.72222222222172</c:v>
                </c:pt>
                <c:pt idx="1173">
                  <c:v>446.18055555555554</c:v>
                </c:pt>
                <c:pt idx="1174">
                  <c:v>410.48611111111057</c:v>
                </c:pt>
                <c:pt idx="1175">
                  <c:v>356.94444444444446</c:v>
                </c:pt>
                <c:pt idx="1176">
                  <c:v>303.40277777777828</c:v>
                </c:pt>
                <c:pt idx="1177">
                  <c:v>285.55555555555452</c:v>
                </c:pt>
                <c:pt idx="1178">
                  <c:v>321.24999999999949</c:v>
                </c:pt>
                <c:pt idx="1179">
                  <c:v>356.94444444444446</c:v>
                </c:pt>
                <c:pt idx="1180">
                  <c:v>356.94444444444446</c:v>
                </c:pt>
                <c:pt idx="1181">
                  <c:v>339.09722222222325</c:v>
                </c:pt>
                <c:pt idx="1182">
                  <c:v>285.55555555555708</c:v>
                </c:pt>
                <c:pt idx="1183">
                  <c:v>232.01388888888837</c:v>
                </c:pt>
                <c:pt idx="1184">
                  <c:v>196.31944444444343</c:v>
                </c:pt>
                <c:pt idx="1185">
                  <c:v>142.77777777777726</c:v>
                </c:pt>
                <c:pt idx="1186">
                  <c:v>53.541666666666153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17.847222222223742</c:v>
                </c:pt>
                <c:pt idx="1196">
                  <c:v>17.847222222223742</c:v>
                </c:pt>
                <c:pt idx="1197">
                  <c:v>17.847222222221205</c:v>
                </c:pt>
                <c:pt idx="1198">
                  <c:v>89.236111111111114</c:v>
                </c:pt>
                <c:pt idx="1199">
                  <c:v>160.62500000000099</c:v>
                </c:pt>
                <c:pt idx="1200">
                  <c:v>232.01388888888837</c:v>
                </c:pt>
                <c:pt idx="1201">
                  <c:v>285.55555555555452</c:v>
                </c:pt>
                <c:pt idx="1202">
                  <c:v>249.86111111111211</c:v>
                </c:pt>
                <c:pt idx="1203">
                  <c:v>178.47222222222223</c:v>
                </c:pt>
                <c:pt idx="1204">
                  <c:v>107.08333333333231</c:v>
                </c:pt>
                <c:pt idx="1205">
                  <c:v>53.541666666666153</c:v>
                </c:pt>
                <c:pt idx="1206">
                  <c:v>35.694444444444947</c:v>
                </c:pt>
                <c:pt idx="1207">
                  <c:v>35.694444444444947</c:v>
                </c:pt>
                <c:pt idx="1208">
                  <c:v>35.694444444444947</c:v>
                </c:pt>
                <c:pt idx="1209">
                  <c:v>17.847222222223742</c:v>
                </c:pt>
                <c:pt idx="1210">
                  <c:v>0</c:v>
                </c:pt>
                <c:pt idx="1211">
                  <c:v>0</c:v>
                </c:pt>
                <c:pt idx="1212">
                  <c:v>-17.847222222223742</c:v>
                </c:pt>
                <c:pt idx="1213">
                  <c:v>-17.847222222223742</c:v>
                </c:pt>
                <c:pt idx="1214">
                  <c:v>0</c:v>
                </c:pt>
                <c:pt idx="1215">
                  <c:v>0</c:v>
                </c:pt>
                <c:pt idx="1216">
                  <c:v>-17.847222222221205</c:v>
                </c:pt>
                <c:pt idx="1217">
                  <c:v>-35.694444444444947</c:v>
                </c:pt>
                <c:pt idx="1218">
                  <c:v>-35.694444444444947</c:v>
                </c:pt>
                <c:pt idx="1219">
                  <c:v>-35.694444444442411</c:v>
                </c:pt>
                <c:pt idx="1220">
                  <c:v>-53.541666666666153</c:v>
                </c:pt>
                <c:pt idx="1221">
                  <c:v>-89.236111111111114</c:v>
                </c:pt>
                <c:pt idx="1222">
                  <c:v>-107.08333333333486</c:v>
                </c:pt>
                <c:pt idx="1223">
                  <c:v>-124.93055555555605</c:v>
                </c:pt>
                <c:pt idx="1224">
                  <c:v>-107.08333333333231</c:v>
                </c:pt>
                <c:pt idx="1225">
                  <c:v>-71.388888888889895</c:v>
                </c:pt>
                <c:pt idx="1226">
                  <c:v>-53.541666666666153</c:v>
                </c:pt>
                <c:pt idx="1227">
                  <c:v>-53.541666666666153</c:v>
                </c:pt>
                <c:pt idx="1228">
                  <c:v>-53.541666666666153</c:v>
                </c:pt>
                <c:pt idx="1229">
                  <c:v>-53.541666666666153</c:v>
                </c:pt>
                <c:pt idx="1230">
                  <c:v>-71.388888888889895</c:v>
                </c:pt>
                <c:pt idx="1231">
                  <c:v>-53.541666666666153</c:v>
                </c:pt>
                <c:pt idx="1232">
                  <c:v>-17.847222222221205</c:v>
                </c:pt>
                <c:pt idx="1233">
                  <c:v>-17.847222222223742</c:v>
                </c:pt>
                <c:pt idx="1234">
                  <c:v>-17.847222222223742</c:v>
                </c:pt>
                <c:pt idx="1235">
                  <c:v>-35.694444444444947</c:v>
                </c:pt>
                <c:pt idx="1236">
                  <c:v>-71.388888888887365</c:v>
                </c:pt>
                <c:pt idx="1237">
                  <c:v>-124.93055555555352</c:v>
                </c:pt>
                <c:pt idx="1238">
                  <c:v>-196.31944444444596</c:v>
                </c:pt>
                <c:pt idx="1239">
                  <c:v>-249.86111111111211</c:v>
                </c:pt>
                <c:pt idx="1240">
                  <c:v>-267.70833333333331</c:v>
                </c:pt>
                <c:pt idx="1241">
                  <c:v>-249.86111111111211</c:v>
                </c:pt>
                <c:pt idx="1242">
                  <c:v>-232.01388888888837</c:v>
                </c:pt>
                <c:pt idx="1243">
                  <c:v>-232.01388888888837</c:v>
                </c:pt>
                <c:pt idx="1244">
                  <c:v>-232.01388888888837</c:v>
                </c:pt>
                <c:pt idx="1245">
                  <c:v>-214.16666666666714</c:v>
                </c:pt>
                <c:pt idx="1246">
                  <c:v>-232.01388888888837</c:v>
                </c:pt>
                <c:pt idx="1247">
                  <c:v>-249.86111111110958</c:v>
                </c:pt>
                <c:pt idx="1248">
                  <c:v>-249.86111111111211</c:v>
                </c:pt>
                <c:pt idx="1249">
                  <c:v>-249.86111111111211</c:v>
                </c:pt>
                <c:pt idx="1250">
                  <c:v>-232.01388888888837</c:v>
                </c:pt>
                <c:pt idx="1251">
                  <c:v>-214.16666666666714</c:v>
                </c:pt>
                <c:pt idx="1252">
                  <c:v>-214.16666666666714</c:v>
                </c:pt>
                <c:pt idx="1253">
                  <c:v>-214.16666666666461</c:v>
                </c:pt>
                <c:pt idx="1254">
                  <c:v>-214.16666666666714</c:v>
                </c:pt>
                <c:pt idx="1255">
                  <c:v>-214.16666666666714</c:v>
                </c:pt>
                <c:pt idx="1256">
                  <c:v>-214.16666666666714</c:v>
                </c:pt>
                <c:pt idx="1257">
                  <c:v>-214.16666666666714</c:v>
                </c:pt>
                <c:pt idx="1258">
                  <c:v>-214.16666666666461</c:v>
                </c:pt>
                <c:pt idx="1259">
                  <c:v>-196.31944444444343</c:v>
                </c:pt>
                <c:pt idx="1260">
                  <c:v>-160.62500000000099</c:v>
                </c:pt>
                <c:pt idx="1261">
                  <c:v>-124.93055555555605</c:v>
                </c:pt>
                <c:pt idx="1262">
                  <c:v>-53.541666666666153</c:v>
                </c:pt>
                <c:pt idx="1263">
                  <c:v>17.847222222221205</c:v>
                </c:pt>
                <c:pt idx="1264">
                  <c:v>71.388888888887365</c:v>
                </c:pt>
                <c:pt idx="1265">
                  <c:v>107.08333333333486</c:v>
                </c:pt>
                <c:pt idx="1266">
                  <c:v>89.236111111111114</c:v>
                </c:pt>
                <c:pt idx="1267">
                  <c:v>71.388888888887365</c:v>
                </c:pt>
                <c:pt idx="1268">
                  <c:v>35.694444444444947</c:v>
                </c:pt>
                <c:pt idx="1269">
                  <c:v>-35.694444444444947</c:v>
                </c:pt>
                <c:pt idx="1270">
                  <c:v>-89.236111111111114</c:v>
                </c:pt>
                <c:pt idx="1271">
                  <c:v>-124.93055555555352</c:v>
                </c:pt>
                <c:pt idx="1272">
                  <c:v>-142.77777777777726</c:v>
                </c:pt>
                <c:pt idx="1273">
                  <c:v>-124.93055555555605</c:v>
                </c:pt>
                <c:pt idx="1274">
                  <c:v>-107.08333333333231</c:v>
                </c:pt>
                <c:pt idx="1275">
                  <c:v>-89.236111111111114</c:v>
                </c:pt>
                <c:pt idx="1276">
                  <c:v>-35.694444444444947</c:v>
                </c:pt>
                <c:pt idx="1277">
                  <c:v>17.847222222221205</c:v>
                </c:pt>
                <c:pt idx="1278">
                  <c:v>35.694444444444947</c:v>
                </c:pt>
                <c:pt idx="1279">
                  <c:v>53.541666666666153</c:v>
                </c:pt>
                <c:pt idx="1280">
                  <c:v>71.388888888887365</c:v>
                </c:pt>
                <c:pt idx="1281">
                  <c:v>35.694444444444947</c:v>
                </c:pt>
                <c:pt idx="1282">
                  <c:v>17.847222222223742</c:v>
                </c:pt>
                <c:pt idx="1283">
                  <c:v>17.847222222223742</c:v>
                </c:pt>
                <c:pt idx="1284">
                  <c:v>0</c:v>
                </c:pt>
                <c:pt idx="1285">
                  <c:v>-35.694444444444947</c:v>
                </c:pt>
                <c:pt idx="1286">
                  <c:v>-71.388888888889895</c:v>
                </c:pt>
                <c:pt idx="1287">
                  <c:v>-89.236111111111114</c:v>
                </c:pt>
                <c:pt idx="1288">
                  <c:v>-124.93055555555605</c:v>
                </c:pt>
                <c:pt idx="1289">
                  <c:v>-142.77777777777726</c:v>
                </c:pt>
                <c:pt idx="1290">
                  <c:v>-124.93055555555605</c:v>
                </c:pt>
                <c:pt idx="1291">
                  <c:v>-124.93055555555605</c:v>
                </c:pt>
                <c:pt idx="1292">
                  <c:v>-160.62499999999847</c:v>
                </c:pt>
                <c:pt idx="1293">
                  <c:v>-178.47222222222223</c:v>
                </c:pt>
                <c:pt idx="1294">
                  <c:v>-178.47222222222223</c:v>
                </c:pt>
                <c:pt idx="1295">
                  <c:v>-142.77777777777726</c:v>
                </c:pt>
                <c:pt idx="1296">
                  <c:v>-71.388888888889895</c:v>
                </c:pt>
                <c:pt idx="1297">
                  <c:v>0</c:v>
                </c:pt>
                <c:pt idx="1298">
                  <c:v>53.541666666666153</c:v>
                </c:pt>
                <c:pt idx="1299">
                  <c:v>89.236111111111114</c:v>
                </c:pt>
                <c:pt idx="1300">
                  <c:v>89.236111111111114</c:v>
                </c:pt>
                <c:pt idx="1301">
                  <c:v>71.388888888887365</c:v>
                </c:pt>
                <c:pt idx="1302">
                  <c:v>71.388888888889895</c:v>
                </c:pt>
                <c:pt idx="1303">
                  <c:v>89.236111111111114</c:v>
                </c:pt>
                <c:pt idx="1304">
                  <c:v>71.388888888889895</c:v>
                </c:pt>
                <c:pt idx="1305">
                  <c:v>35.694444444444947</c:v>
                </c:pt>
                <c:pt idx="1306">
                  <c:v>17.847222222221205</c:v>
                </c:pt>
                <c:pt idx="1307">
                  <c:v>0</c:v>
                </c:pt>
                <c:pt idx="1308">
                  <c:v>-17.847222222221205</c:v>
                </c:pt>
                <c:pt idx="1309">
                  <c:v>-17.847222222221205</c:v>
                </c:pt>
                <c:pt idx="1310">
                  <c:v>-17.847222222223742</c:v>
                </c:pt>
                <c:pt idx="1311">
                  <c:v>-35.694444444444947</c:v>
                </c:pt>
                <c:pt idx="1312">
                  <c:v>-53.541666666666153</c:v>
                </c:pt>
                <c:pt idx="1313">
                  <c:v>-89.236111111111114</c:v>
                </c:pt>
                <c:pt idx="1314">
                  <c:v>-89.236111111111114</c:v>
                </c:pt>
                <c:pt idx="1315">
                  <c:v>-89.236111111111114</c:v>
                </c:pt>
                <c:pt idx="1316">
                  <c:v>-160.62500000000099</c:v>
                </c:pt>
                <c:pt idx="1317">
                  <c:v>-178.47222222222223</c:v>
                </c:pt>
                <c:pt idx="1318">
                  <c:v>-142.77777777777726</c:v>
                </c:pt>
                <c:pt idx="1319">
                  <c:v>-35.694444444444947</c:v>
                </c:pt>
                <c:pt idx="1320">
                  <c:v>124.93055555555605</c:v>
                </c:pt>
                <c:pt idx="1321">
                  <c:v>249.86111111111211</c:v>
                </c:pt>
                <c:pt idx="1322">
                  <c:v>374.79166666666561</c:v>
                </c:pt>
                <c:pt idx="1323">
                  <c:v>499.72222222222172</c:v>
                </c:pt>
                <c:pt idx="1324">
                  <c:v>553.26388888889039</c:v>
                </c:pt>
                <c:pt idx="1325">
                  <c:v>464.02777777777675</c:v>
                </c:pt>
                <c:pt idx="1326">
                  <c:v>285.55555555555452</c:v>
                </c:pt>
                <c:pt idx="1327">
                  <c:v>124.93055555555605</c:v>
                </c:pt>
                <c:pt idx="1328">
                  <c:v>35.694444444444947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-17.847222222221205</c:v>
                </c:pt>
                <c:pt idx="1333">
                  <c:v>-71.388888888889895</c:v>
                </c:pt>
                <c:pt idx="1334">
                  <c:v>-107.08333333333486</c:v>
                </c:pt>
                <c:pt idx="1335">
                  <c:v>-107.08333333333231</c:v>
                </c:pt>
                <c:pt idx="1336">
                  <c:v>-71.388888888887365</c:v>
                </c:pt>
                <c:pt idx="1337">
                  <c:v>-35.694444444444947</c:v>
                </c:pt>
                <c:pt idx="1338">
                  <c:v>-17.847222222223742</c:v>
                </c:pt>
                <c:pt idx="1339">
                  <c:v>0</c:v>
                </c:pt>
                <c:pt idx="1340">
                  <c:v>17.847222222223742</c:v>
                </c:pt>
                <c:pt idx="1341">
                  <c:v>35.694444444444947</c:v>
                </c:pt>
                <c:pt idx="1342">
                  <c:v>89.236111111111114</c:v>
                </c:pt>
                <c:pt idx="1343">
                  <c:v>142.77777777777726</c:v>
                </c:pt>
                <c:pt idx="1344">
                  <c:v>142.77777777777726</c:v>
                </c:pt>
                <c:pt idx="1345">
                  <c:v>124.93055555555605</c:v>
                </c:pt>
                <c:pt idx="1346">
                  <c:v>71.388888888887365</c:v>
                </c:pt>
                <c:pt idx="1347">
                  <c:v>17.847222222221205</c:v>
                </c:pt>
                <c:pt idx="1348">
                  <c:v>-35.694444444442411</c:v>
                </c:pt>
                <c:pt idx="1349">
                  <c:v>-160.62499999999847</c:v>
                </c:pt>
                <c:pt idx="1350">
                  <c:v>-321.25000000000199</c:v>
                </c:pt>
                <c:pt idx="1351">
                  <c:v>-446.18055555555554</c:v>
                </c:pt>
                <c:pt idx="1352">
                  <c:v>-499.72222222222172</c:v>
                </c:pt>
                <c:pt idx="1353">
                  <c:v>-517.56944444444548</c:v>
                </c:pt>
                <c:pt idx="1354">
                  <c:v>-535.41666666666663</c:v>
                </c:pt>
                <c:pt idx="1355">
                  <c:v>-571.11111111111154</c:v>
                </c:pt>
                <c:pt idx="1356">
                  <c:v>-642.49999999999898</c:v>
                </c:pt>
                <c:pt idx="1357">
                  <c:v>-696.04166666666515</c:v>
                </c:pt>
                <c:pt idx="1358">
                  <c:v>-731.73611111111268</c:v>
                </c:pt>
                <c:pt idx="1359">
                  <c:v>-785.27777777777885</c:v>
                </c:pt>
                <c:pt idx="1360">
                  <c:v>-803.12499999999875</c:v>
                </c:pt>
                <c:pt idx="1361">
                  <c:v>-642.49999999999898</c:v>
                </c:pt>
                <c:pt idx="1362">
                  <c:v>-321.2500000000008</c:v>
                </c:pt>
                <c:pt idx="1363">
                  <c:v>35.694444444443683</c:v>
                </c:pt>
                <c:pt idx="1364">
                  <c:v>356.94444444444446</c:v>
                </c:pt>
                <c:pt idx="1365">
                  <c:v>392.63888888888943</c:v>
                </c:pt>
                <c:pt idx="1366">
                  <c:v>160.62500000000099</c:v>
                </c:pt>
                <c:pt idx="1367">
                  <c:v>-124.93055555555605</c:v>
                </c:pt>
                <c:pt idx="1368">
                  <c:v>-481.87500000000051</c:v>
                </c:pt>
                <c:pt idx="1369">
                  <c:v>-624.65277777777771</c:v>
                </c:pt>
                <c:pt idx="1370">
                  <c:v>-392.63888888888943</c:v>
                </c:pt>
                <c:pt idx="1371">
                  <c:v>-107.08333333333357</c:v>
                </c:pt>
                <c:pt idx="1372">
                  <c:v>0</c:v>
                </c:pt>
                <c:pt idx="1373">
                  <c:v>-89.236111111111114</c:v>
                </c:pt>
                <c:pt idx="1374">
                  <c:v>-285.55555555555452</c:v>
                </c:pt>
                <c:pt idx="1375">
                  <c:v>-535.41666666666663</c:v>
                </c:pt>
                <c:pt idx="1376">
                  <c:v>-963.75000000000102</c:v>
                </c:pt>
                <c:pt idx="1377">
                  <c:v>-1570.5555555555552</c:v>
                </c:pt>
                <c:pt idx="1378">
                  <c:v>-1891.8055555555545</c:v>
                </c:pt>
                <c:pt idx="1379">
                  <c:v>-1891.8055555555557</c:v>
                </c:pt>
                <c:pt idx="1380">
                  <c:v>-1891.8055555555557</c:v>
                </c:pt>
                <c:pt idx="1381">
                  <c:v>-1356.3888888888885</c:v>
                </c:pt>
                <c:pt idx="1382">
                  <c:v>-53.541666666666785</c:v>
                </c:pt>
                <c:pt idx="1383">
                  <c:v>999.444444444444</c:v>
                </c:pt>
                <c:pt idx="1384">
                  <c:v>1124.3750000000002</c:v>
                </c:pt>
                <c:pt idx="1385">
                  <c:v>678.19444444444514</c:v>
                </c:pt>
                <c:pt idx="1386">
                  <c:v>356.94444444444446</c:v>
                </c:pt>
                <c:pt idx="1387">
                  <c:v>481.8749999999992</c:v>
                </c:pt>
                <c:pt idx="1388">
                  <c:v>874.51388888888869</c:v>
                </c:pt>
                <c:pt idx="1389">
                  <c:v>1267.1527777777781</c:v>
                </c:pt>
                <c:pt idx="1390">
                  <c:v>1374.2361111111115</c:v>
                </c:pt>
                <c:pt idx="1391">
                  <c:v>1124.3749999999993</c:v>
                </c:pt>
                <c:pt idx="1392">
                  <c:v>731.73611111111006</c:v>
                </c:pt>
                <c:pt idx="1393">
                  <c:v>374.79166666666691</c:v>
                </c:pt>
                <c:pt idx="1394">
                  <c:v>107.08333333333357</c:v>
                </c:pt>
                <c:pt idx="1395">
                  <c:v>-35.694444444443683</c:v>
                </c:pt>
                <c:pt idx="1396">
                  <c:v>-142.77777777777726</c:v>
                </c:pt>
                <c:pt idx="1397">
                  <c:v>-267.70833333333331</c:v>
                </c:pt>
                <c:pt idx="1398">
                  <c:v>-356.94444444444446</c:v>
                </c:pt>
                <c:pt idx="1399">
                  <c:v>-446.18055555555554</c:v>
                </c:pt>
                <c:pt idx="1400">
                  <c:v>-535.41666666666663</c:v>
                </c:pt>
                <c:pt idx="1401">
                  <c:v>-588.95833333333405</c:v>
                </c:pt>
                <c:pt idx="1402">
                  <c:v>-696.04166666666629</c:v>
                </c:pt>
                <c:pt idx="1403">
                  <c:v>-999.44444444444457</c:v>
                </c:pt>
                <c:pt idx="1404">
                  <c:v>-1552.7083333333337</c:v>
                </c:pt>
                <c:pt idx="1405">
                  <c:v>-1891.8055555555552</c:v>
                </c:pt>
                <c:pt idx="1406">
                  <c:v>-1588.4027777777776</c:v>
                </c:pt>
                <c:pt idx="1407">
                  <c:v>-767.43055555555566</c:v>
                </c:pt>
                <c:pt idx="1408">
                  <c:v>-53.541666666666785</c:v>
                </c:pt>
                <c:pt idx="1409">
                  <c:v>107.08333333333357</c:v>
                </c:pt>
                <c:pt idx="1410">
                  <c:v>17.847222222221841</c:v>
                </c:pt>
                <c:pt idx="1411">
                  <c:v>-71.38888888888863</c:v>
                </c:pt>
                <c:pt idx="1412">
                  <c:v>-124.93055555555543</c:v>
                </c:pt>
                <c:pt idx="1413">
                  <c:v>-53.541666666666785</c:v>
                </c:pt>
                <c:pt idx="1414">
                  <c:v>267.70833333333331</c:v>
                </c:pt>
                <c:pt idx="1415">
                  <c:v>767.43055555555566</c:v>
                </c:pt>
                <c:pt idx="1416">
                  <c:v>1177.9166666666663</c:v>
                </c:pt>
                <c:pt idx="1417">
                  <c:v>1302.8472222222215</c:v>
                </c:pt>
                <c:pt idx="1418">
                  <c:v>1088.6805555555559</c:v>
                </c:pt>
                <c:pt idx="1419">
                  <c:v>588.95833333333405</c:v>
                </c:pt>
                <c:pt idx="1420">
                  <c:v>0</c:v>
                </c:pt>
                <c:pt idx="1421">
                  <c:v>-606.80555555555657</c:v>
                </c:pt>
                <c:pt idx="1422">
                  <c:v>-999.44444444444457</c:v>
                </c:pt>
                <c:pt idx="1423">
                  <c:v>-713.88888888888891</c:v>
                </c:pt>
                <c:pt idx="1424">
                  <c:v>-124.93055555555479</c:v>
                </c:pt>
                <c:pt idx="1425">
                  <c:v>356.94444444444446</c:v>
                </c:pt>
                <c:pt idx="1426">
                  <c:v>874.51388888888869</c:v>
                </c:pt>
                <c:pt idx="1427">
                  <c:v>981.59722222222217</c:v>
                </c:pt>
                <c:pt idx="1428">
                  <c:v>535.41666666666663</c:v>
                </c:pt>
                <c:pt idx="1429">
                  <c:v>17.847222222222474</c:v>
                </c:pt>
                <c:pt idx="1430">
                  <c:v>-428.33333333333309</c:v>
                </c:pt>
                <c:pt idx="1431">
                  <c:v>-945.90277777777726</c:v>
                </c:pt>
                <c:pt idx="1432">
                  <c:v>-1570.5555555555557</c:v>
                </c:pt>
                <c:pt idx="1433">
                  <c:v>-1891.8055555555557</c:v>
                </c:pt>
                <c:pt idx="1434">
                  <c:v>-1909.6527777777776</c:v>
                </c:pt>
                <c:pt idx="1435">
                  <c:v>-1231.458333333333</c:v>
                </c:pt>
                <c:pt idx="1436">
                  <c:v>-160.6250000000004</c:v>
                </c:pt>
                <c:pt idx="1437">
                  <c:v>356.94444444444446</c:v>
                </c:pt>
                <c:pt idx="1438">
                  <c:v>410.4861111111112</c:v>
                </c:pt>
                <c:pt idx="1439">
                  <c:v>178.47222222222223</c:v>
                </c:pt>
                <c:pt idx="1440">
                  <c:v>-107.08333333333357</c:v>
                </c:pt>
                <c:pt idx="1441">
                  <c:v>-446.18055555555554</c:v>
                </c:pt>
                <c:pt idx="1442">
                  <c:v>-553.26388888888846</c:v>
                </c:pt>
                <c:pt idx="1443">
                  <c:v>-285.55555555555577</c:v>
                </c:pt>
                <c:pt idx="1444">
                  <c:v>0</c:v>
                </c:pt>
                <c:pt idx="1445">
                  <c:v>89.236111111111114</c:v>
                </c:pt>
                <c:pt idx="1446">
                  <c:v>-71.388888888889269</c:v>
                </c:pt>
                <c:pt idx="1447">
                  <c:v>-624.65277777777771</c:v>
                </c:pt>
                <c:pt idx="1448">
                  <c:v>-1427.7777777777776</c:v>
                </c:pt>
                <c:pt idx="1449">
                  <c:v>-1856.1111111111111</c:v>
                </c:pt>
                <c:pt idx="1450">
                  <c:v>-1552.7083333333335</c:v>
                </c:pt>
                <c:pt idx="1451">
                  <c:v>-820.97222222222217</c:v>
                </c:pt>
                <c:pt idx="1452">
                  <c:v>-214.16666666666666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392.63888888888891</c:v>
                </c:pt>
                <c:pt idx="1479">
                  <c:v>785.27777777777783</c:v>
                </c:pt>
                <c:pt idx="1480">
                  <c:v>731.73611111111109</c:v>
                </c:pt>
                <c:pt idx="1481">
                  <c:v>624.65277777777771</c:v>
                </c:pt>
                <c:pt idx="1482">
                  <c:v>517.56944444444434</c:v>
                </c:pt>
                <c:pt idx="1483">
                  <c:v>446.18055555555554</c:v>
                </c:pt>
                <c:pt idx="1484">
                  <c:v>410.4861111111112</c:v>
                </c:pt>
                <c:pt idx="1485">
                  <c:v>446.18055555555554</c:v>
                </c:pt>
                <c:pt idx="1486">
                  <c:v>571.11111111111097</c:v>
                </c:pt>
                <c:pt idx="1487">
                  <c:v>731.73611111111109</c:v>
                </c:pt>
                <c:pt idx="1488">
                  <c:v>910.20833333333348</c:v>
                </c:pt>
                <c:pt idx="1489">
                  <c:v>1088.6805555555559</c:v>
                </c:pt>
                <c:pt idx="1490">
                  <c:v>1231.458333333333</c:v>
                </c:pt>
                <c:pt idx="1491">
                  <c:v>1320.6944444444441</c:v>
                </c:pt>
                <c:pt idx="1492">
                  <c:v>1320.6944444444448</c:v>
                </c:pt>
                <c:pt idx="1493">
                  <c:v>1249.3055555555554</c:v>
                </c:pt>
                <c:pt idx="1494">
                  <c:v>1160.0694444444446</c:v>
                </c:pt>
                <c:pt idx="1495">
                  <c:v>1035.1388888888885</c:v>
                </c:pt>
                <c:pt idx="1496">
                  <c:v>910.20833333333348</c:v>
                </c:pt>
                <c:pt idx="1497">
                  <c:v>785.27777777777885</c:v>
                </c:pt>
                <c:pt idx="1498">
                  <c:v>642.49999999999898</c:v>
                </c:pt>
                <c:pt idx="1499">
                  <c:v>499.72222222222172</c:v>
                </c:pt>
                <c:pt idx="1500">
                  <c:v>356.94444444444446</c:v>
                </c:pt>
                <c:pt idx="1501">
                  <c:v>285.55555555555577</c:v>
                </c:pt>
                <c:pt idx="1502">
                  <c:v>249.86111111111211</c:v>
                </c:pt>
                <c:pt idx="1503">
                  <c:v>232.01388888888837</c:v>
                </c:pt>
                <c:pt idx="1504">
                  <c:v>232.01388888888837</c:v>
                </c:pt>
                <c:pt idx="1505">
                  <c:v>196.31944444444471</c:v>
                </c:pt>
                <c:pt idx="1506">
                  <c:v>178.47222222222223</c:v>
                </c:pt>
                <c:pt idx="1507">
                  <c:v>196.31944444444471</c:v>
                </c:pt>
                <c:pt idx="1508">
                  <c:v>232.01388888888837</c:v>
                </c:pt>
                <c:pt idx="1509">
                  <c:v>285.55555555555577</c:v>
                </c:pt>
                <c:pt idx="1510">
                  <c:v>392.63888888888943</c:v>
                </c:pt>
                <c:pt idx="1511">
                  <c:v>535.41666666666663</c:v>
                </c:pt>
                <c:pt idx="1512">
                  <c:v>678.19444444444389</c:v>
                </c:pt>
                <c:pt idx="1513">
                  <c:v>803.125</c:v>
                </c:pt>
                <c:pt idx="1514">
                  <c:v>856.66666666666617</c:v>
                </c:pt>
                <c:pt idx="1515">
                  <c:v>803.125</c:v>
                </c:pt>
                <c:pt idx="1516">
                  <c:v>642.50000000000159</c:v>
                </c:pt>
                <c:pt idx="1517">
                  <c:v>481.87500000000051</c:v>
                </c:pt>
                <c:pt idx="1518">
                  <c:v>356.94444444444446</c:v>
                </c:pt>
                <c:pt idx="1519">
                  <c:v>267.70833333333331</c:v>
                </c:pt>
                <c:pt idx="1520">
                  <c:v>196.31944444444343</c:v>
                </c:pt>
                <c:pt idx="1521">
                  <c:v>124.93055555555352</c:v>
                </c:pt>
                <c:pt idx="1522">
                  <c:v>35.694444444444947</c:v>
                </c:pt>
                <c:pt idx="1523">
                  <c:v>-89.236111111111114</c:v>
                </c:pt>
                <c:pt idx="1524">
                  <c:v>-267.70833333333331</c:v>
                </c:pt>
                <c:pt idx="1525">
                  <c:v>-499.72222222222172</c:v>
                </c:pt>
                <c:pt idx="1526">
                  <c:v>-696.04166666666765</c:v>
                </c:pt>
                <c:pt idx="1527">
                  <c:v>-820.97222222222115</c:v>
                </c:pt>
                <c:pt idx="1528">
                  <c:v>-820.97222222222115</c:v>
                </c:pt>
                <c:pt idx="1529">
                  <c:v>-713.88888888888891</c:v>
                </c:pt>
                <c:pt idx="1530">
                  <c:v>-553.26388888888914</c:v>
                </c:pt>
                <c:pt idx="1531">
                  <c:v>-356.94444444444446</c:v>
                </c:pt>
                <c:pt idx="1532">
                  <c:v>-160.62499999999974</c:v>
                </c:pt>
                <c:pt idx="1533">
                  <c:v>35.694444444443683</c:v>
                </c:pt>
                <c:pt idx="1534">
                  <c:v>249.86111111111086</c:v>
                </c:pt>
                <c:pt idx="1535">
                  <c:v>499.72222222222297</c:v>
                </c:pt>
                <c:pt idx="1536">
                  <c:v>749.58333333333258</c:v>
                </c:pt>
                <c:pt idx="1537">
                  <c:v>928.05555555555611</c:v>
                </c:pt>
                <c:pt idx="1538">
                  <c:v>1070.8333333333333</c:v>
                </c:pt>
                <c:pt idx="1539">
                  <c:v>1160.0694444444446</c:v>
                </c:pt>
                <c:pt idx="1540">
                  <c:v>1213.6111111111131</c:v>
                </c:pt>
                <c:pt idx="1541">
                  <c:v>1231.4583333333319</c:v>
                </c:pt>
                <c:pt idx="1542">
                  <c:v>1160.0694444444446</c:v>
                </c:pt>
                <c:pt idx="1543">
                  <c:v>999.44444444444594</c:v>
                </c:pt>
                <c:pt idx="1544">
                  <c:v>731.73611111111006</c:v>
                </c:pt>
                <c:pt idx="1545">
                  <c:v>464.02777777777675</c:v>
                </c:pt>
                <c:pt idx="1546">
                  <c:v>285.55555555555452</c:v>
                </c:pt>
                <c:pt idx="1547">
                  <c:v>178.47222222222223</c:v>
                </c:pt>
                <c:pt idx="1548">
                  <c:v>160.62500000000099</c:v>
                </c:pt>
                <c:pt idx="1549">
                  <c:v>178.47222222222223</c:v>
                </c:pt>
                <c:pt idx="1550">
                  <c:v>214.16666666666714</c:v>
                </c:pt>
                <c:pt idx="1551">
                  <c:v>249.86111111111211</c:v>
                </c:pt>
                <c:pt idx="1552">
                  <c:v>267.70833333333331</c:v>
                </c:pt>
                <c:pt idx="1553">
                  <c:v>267.70833333333331</c:v>
                </c:pt>
                <c:pt idx="1554">
                  <c:v>267.70833333333331</c:v>
                </c:pt>
                <c:pt idx="1555">
                  <c:v>303.40277777777573</c:v>
                </c:pt>
                <c:pt idx="1556">
                  <c:v>356.94444444444446</c:v>
                </c:pt>
                <c:pt idx="1557">
                  <c:v>410.48611111111313</c:v>
                </c:pt>
                <c:pt idx="1558">
                  <c:v>481.87500000000051</c:v>
                </c:pt>
                <c:pt idx="1559">
                  <c:v>553.26388888888789</c:v>
                </c:pt>
                <c:pt idx="1560">
                  <c:v>571.11111111110904</c:v>
                </c:pt>
                <c:pt idx="1561">
                  <c:v>571.11111111111154</c:v>
                </c:pt>
                <c:pt idx="1562">
                  <c:v>571.11111111111154</c:v>
                </c:pt>
                <c:pt idx="1563">
                  <c:v>588.9583333333328</c:v>
                </c:pt>
                <c:pt idx="1564">
                  <c:v>606.80555555555657</c:v>
                </c:pt>
                <c:pt idx="1565">
                  <c:v>606.80555555555657</c:v>
                </c:pt>
                <c:pt idx="1566">
                  <c:v>624.65277777777771</c:v>
                </c:pt>
                <c:pt idx="1567">
                  <c:v>606.80555555555406</c:v>
                </c:pt>
                <c:pt idx="1568">
                  <c:v>553.26388888888789</c:v>
                </c:pt>
                <c:pt idx="1569">
                  <c:v>517.56944444444548</c:v>
                </c:pt>
                <c:pt idx="1570">
                  <c:v>481.87500000000051</c:v>
                </c:pt>
                <c:pt idx="1571">
                  <c:v>446.18055555555554</c:v>
                </c:pt>
                <c:pt idx="1572">
                  <c:v>410.48611111111057</c:v>
                </c:pt>
                <c:pt idx="1573">
                  <c:v>339.09722222222064</c:v>
                </c:pt>
                <c:pt idx="1574">
                  <c:v>249.86111111111211</c:v>
                </c:pt>
                <c:pt idx="1575">
                  <c:v>178.47222222222223</c:v>
                </c:pt>
                <c:pt idx="1576">
                  <c:v>89.236111111111114</c:v>
                </c:pt>
                <c:pt idx="1577">
                  <c:v>0</c:v>
                </c:pt>
                <c:pt idx="1578">
                  <c:v>-71.388888888889895</c:v>
                </c:pt>
                <c:pt idx="1579">
                  <c:v>-107.08333333333231</c:v>
                </c:pt>
                <c:pt idx="1580">
                  <c:v>-142.77777777777726</c:v>
                </c:pt>
                <c:pt idx="1581">
                  <c:v>-160.62500000000099</c:v>
                </c:pt>
                <c:pt idx="1582">
                  <c:v>-178.47222222222223</c:v>
                </c:pt>
                <c:pt idx="1583">
                  <c:v>-232.01388888888837</c:v>
                </c:pt>
                <c:pt idx="1584">
                  <c:v>-267.70833333333331</c:v>
                </c:pt>
                <c:pt idx="1585">
                  <c:v>-303.40277777777828</c:v>
                </c:pt>
                <c:pt idx="1586">
                  <c:v>-339.09722222222325</c:v>
                </c:pt>
                <c:pt idx="1587">
                  <c:v>-356.94444444444446</c:v>
                </c:pt>
                <c:pt idx="1588">
                  <c:v>-339.09722222222064</c:v>
                </c:pt>
                <c:pt idx="1589">
                  <c:v>-285.55555555555452</c:v>
                </c:pt>
                <c:pt idx="1590">
                  <c:v>-232.01388888888837</c:v>
                </c:pt>
                <c:pt idx="1591">
                  <c:v>-178.47222222222223</c:v>
                </c:pt>
                <c:pt idx="1592">
                  <c:v>-142.77777777777979</c:v>
                </c:pt>
                <c:pt idx="1593">
                  <c:v>-107.08333333333231</c:v>
                </c:pt>
                <c:pt idx="1594">
                  <c:v>-71.388888888887365</c:v>
                </c:pt>
                <c:pt idx="1595">
                  <c:v>-107.08333333333486</c:v>
                </c:pt>
                <c:pt idx="1596">
                  <c:v>-142.77777777777726</c:v>
                </c:pt>
                <c:pt idx="1597">
                  <c:v>-196.31944444444343</c:v>
                </c:pt>
                <c:pt idx="1598">
                  <c:v>-267.70833333333331</c:v>
                </c:pt>
                <c:pt idx="1599">
                  <c:v>-303.40277777777828</c:v>
                </c:pt>
                <c:pt idx="1600">
                  <c:v>-339.09722222222325</c:v>
                </c:pt>
                <c:pt idx="1601">
                  <c:v>-356.94444444444446</c:v>
                </c:pt>
                <c:pt idx="1602">
                  <c:v>-321.24999999999949</c:v>
                </c:pt>
                <c:pt idx="1603">
                  <c:v>-249.86111111111211</c:v>
                </c:pt>
                <c:pt idx="1604">
                  <c:v>-196.31944444444596</c:v>
                </c:pt>
                <c:pt idx="1605">
                  <c:v>-124.93055555555352</c:v>
                </c:pt>
                <c:pt idx="1606">
                  <c:v>-71.388888888887365</c:v>
                </c:pt>
                <c:pt idx="1607">
                  <c:v>-35.694444444444947</c:v>
                </c:pt>
                <c:pt idx="1608">
                  <c:v>0</c:v>
                </c:pt>
                <c:pt idx="1609">
                  <c:v>35.694444444444947</c:v>
                </c:pt>
                <c:pt idx="1610">
                  <c:v>53.541666666666153</c:v>
                </c:pt>
                <c:pt idx="1611">
                  <c:v>71.388888888887365</c:v>
                </c:pt>
                <c:pt idx="1612">
                  <c:v>124.93055555555605</c:v>
                </c:pt>
                <c:pt idx="1613">
                  <c:v>178.47222222222223</c:v>
                </c:pt>
                <c:pt idx="1614">
                  <c:v>232.01388888888837</c:v>
                </c:pt>
                <c:pt idx="1615">
                  <c:v>285.55555555555708</c:v>
                </c:pt>
                <c:pt idx="1616">
                  <c:v>356.94444444444446</c:v>
                </c:pt>
                <c:pt idx="1617">
                  <c:v>410.48611111111057</c:v>
                </c:pt>
                <c:pt idx="1618">
                  <c:v>446.18055555555554</c:v>
                </c:pt>
                <c:pt idx="1619">
                  <c:v>428.33333333333184</c:v>
                </c:pt>
                <c:pt idx="1620">
                  <c:v>374.79166666666561</c:v>
                </c:pt>
                <c:pt idx="1621">
                  <c:v>321.25000000000199</c:v>
                </c:pt>
                <c:pt idx="1622">
                  <c:v>249.86111111111211</c:v>
                </c:pt>
                <c:pt idx="1623">
                  <c:v>142.77777777777726</c:v>
                </c:pt>
                <c:pt idx="1624">
                  <c:v>17.847222222221205</c:v>
                </c:pt>
                <c:pt idx="1625">
                  <c:v>-89.236111111111114</c:v>
                </c:pt>
                <c:pt idx="1626">
                  <c:v>-249.86111111110958</c:v>
                </c:pt>
                <c:pt idx="1627">
                  <c:v>-428.33333333333428</c:v>
                </c:pt>
                <c:pt idx="1628">
                  <c:v>-571.11111111111154</c:v>
                </c:pt>
                <c:pt idx="1629">
                  <c:v>-660.34722222222274</c:v>
                </c:pt>
                <c:pt idx="1630">
                  <c:v>-660.34722222222274</c:v>
                </c:pt>
                <c:pt idx="1631">
                  <c:v>-553.26388888888789</c:v>
                </c:pt>
                <c:pt idx="1632">
                  <c:v>-392.63888888888943</c:v>
                </c:pt>
                <c:pt idx="1633">
                  <c:v>-214.16666666666714</c:v>
                </c:pt>
                <c:pt idx="1634">
                  <c:v>-71.388888888887365</c:v>
                </c:pt>
                <c:pt idx="1635">
                  <c:v>-17.847222222221205</c:v>
                </c:pt>
                <c:pt idx="1636">
                  <c:v>-17.847222222223742</c:v>
                </c:pt>
                <c:pt idx="1637">
                  <c:v>-71.388888888889895</c:v>
                </c:pt>
                <c:pt idx="1638">
                  <c:v>-124.93055555555352</c:v>
                </c:pt>
                <c:pt idx="1639">
                  <c:v>-160.62499999999847</c:v>
                </c:pt>
                <c:pt idx="1640">
                  <c:v>-160.62500000000099</c:v>
                </c:pt>
                <c:pt idx="1641">
                  <c:v>-107.08333333333486</c:v>
                </c:pt>
                <c:pt idx="1642">
                  <c:v>-17.847222222221205</c:v>
                </c:pt>
                <c:pt idx="1643">
                  <c:v>107.08333333333486</c:v>
                </c:pt>
                <c:pt idx="1644">
                  <c:v>214.16666666666461</c:v>
                </c:pt>
                <c:pt idx="1645">
                  <c:v>303.40277777777573</c:v>
                </c:pt>
                <c:pt idx="1646">
                  <c:v>374.79166666666816</c:v>
                </c:pt>
                <c:pt idx="1647">
                  <c:v>428.33333333333428</c:v>
                </c:pt>
                <c:pt idx="1648">
                  <c:v>481.87500000000051</c:v>
                </c:pt>
                <c:pt idx="1649">
                  <c:v>499.72222222222172</c:v>
                </c:pt>
                <c:pt idx="1650">
                  <c:v>499.72222222222172</c:v>
                </c:pt>
                <c:pt idx="1651">
                  <c:v>464.02777777777925</c:v>
                </c:pt>
                <c:pt idx="1652">
                  <c:v>410.48611111111057</c:v>
                </c:pt>
                <c:pt idx="1653">
                  <c:v>374.79166666666561</c:v>
                </c:pt>
                <c:pt idx="1654">
                  <c:v>321.24999999999949</c:v>
                </c:pt>
                <c:pt idx="1655">
                  <c:v>285.55555555555452</c:v>
                </c:pt>
                <c:pt idx="1656">
                  <c:v>285.55555555555708</c:v>
                </c:pt>
                <c:pt idx="1657">
                  <c:v>285.55555555555708</c:v>
                </c:pt>
                <c:pt idx="1658">
                  <c:v>285.55555555555452</c:v>
                </c:pt>
                <c:pt idx="1659">
                  <c:v>285.55555555555452</c:v>
                </c:pt>
                <c:pt idx="1660">
                  <c:v>285.55555555555452</c:v>
                </c:pt>
                <c:pt idx="1661">
                  <c:v>267.70833333333331</c:v>
                </c:pt>
                <c:pt idx="1662">
                  <c:v>267.70833333333331</c:v>
                </c:pt>
                <c:pt idx="1663">
                  <c:v>267.70833333333331</c:v>
                </c:pt>
                <c:pt idx="1664">
                  <c:v>232.0138888888909</c:v>
                </c:pt>
                <c:pt idx="1665">
                  <c:v>214.16666666666714</c:v>
                </c:pt>
                <c:pt idx="1666">
                  <c:v>178.47222222222223</c:v>
                </c:pt>
                <c:pt idx="1667">
                  <c:v>142.77777777777726</c:v>
                </c:pt>
                <c:pt idx="1668">
                  <c:v>124.93055555555352</c:v>
                </c:pt>
                <c:pt idx="1669">
                  <c:v>107.08333333333486</c:v>
                </c:pt>
                <c:pt idx="1670">
                  <c:v>89.236111111111114</c:v>
                </c:pt>
                <c:pt idx="1671">
                  <c:v>53.541666666666153</c:v>
                </c:pt>
                <c:pt idx="1672">
                  <c:v>35.694444444444947</c:v>
                </c:pt>
                <c:pt idx="1673">
                  <c:v>35.694444444444947</c:v>
                </c:pt>
                <c:pt idx="1674">
                  <c:v>17.847222222223742</c:v>
                </c:pt>
                <c:pt idx="1675">
                  <c:v>0</c:v>
                </c:pt>
                <c:pt idx="1676">
                  <c:v>-17.847222222223742</c:v>
                </c:pt>
                <c:pt idx="1677">
                  <c:v>-53.541666666668696</c:v>
                </c:pt>
                <c:pt idx="1678">
                  <c:v>-89.236111111111114</c:v>
                </c:pt>
                <c:pt idx="1679">
                  <c:v>-107.08333333333231</c:v>
                </c:pt>
                <c:pt idx="1680">
                  <c:v>-107.08333333333231</c:v>
                </c:pt>
                <c:pt idx="1681">
                  <c:v>-71.388888888889895</c:v>
                </c:pt>
                <c:pt idx="1682">
                  <c:v>-17.847222222223742</c:v>
                </c:pt>
                <c:pt idx="1683">
                  <c:v>35.694444444444947</c:v>
                </c:pt>
                <c:pt idx="1684">
                  <c:v>107.08333333333486</c:v>
                </c:pt>
                <c:pt idx="1685">
                  <c:v>142.77777777777726</c:v>
                </c:pt>
                <c:pt idx="1686">
                  <c:v>142.77777777777726</c:v>
                </c:pt>
                <c:pt idx="1687">
                  <c:v>142.77777777777979</c:v>
                </c:pt>
                <c:pt idx="1688">
                  <c:v>107.08333333333231</c:v>
                </c:pt>
                <c:pt idx="1689">
                  <c:v>71.388888888887365</c:v>
                </c:pt>
                <c:pt idx="1690">
                  <c:v>53.541666666668696</c:v>
                </c:pt>
                <c:pt idx="1691">
                  <c:v>35.694444444444947</c:v>
                </c:pt>
                <c:pt idx="1692">
                  <c:v>35.694444444442411</c:v>
                </c:pt>
                <c:pt idx="1693">
                  <c:v>35.694444444442411</c:v>
                </c:pt>
                <c:pt idx="1694">
                  <c:v>35.694444444447484</c:v>
                </c:pt>
                <c:pt idx="1695">
                  <c:v>35.694444444447484</c:v>
                </c:pt>
                <c:pt idx="1696">
                  <c:v>35.694444444442411</c:v>
                </c:pt>
                <c:pt idx="1697">
                  <c:v>35.694444444442411</c:v>
                </c:pt>
                <c:pt idx="1698">
                  <c:v>17.847222222221205</c:v>
                </c:pt>
                <c:pt idx="1699">
                  <c:v>-17.847222222221205</c:v>
                </c:pt>
                <c:pt idx="1700">
                  <c:v>-53.541666666663623</c:v>
                </c:pt>
                <c:pt idx="1701">
                  <c:v>-71.388888888889895</c:v>
                </c:pt>
                <c:pt idx="1702">
                  <c:v>-71.388888888889895</c:v>
                </c:pt>
                <c:pt idx="1703">
                  <c:v>-89.236111111111114</c:v>
                </c:pt>
                <c:pt idx="1704">
                  <c:v>-89.236111111111114</c:v>
                </c:pt>
                <c:pt idx="1705">
                  <c:v>-71.388888888887365</c:v>
                </c:pt>
                <c:pt idx="1706">
                  <c:v>-71.388888888889895</c:v>
                </c:pt>
                <c:pt idx="1707">
                  <c:v>-53.541666666666153</c:v>
                </c:pt>
                <c:pt idx="1708">
                  <c:v>-35.694444444444947</c:v>
                </c:pt>
                <c:pt idx="1709">
                  <c:v>-35.694444444444947</c:v>
                </c:pt>
                <c:pt idx="1710">
                  <c:v>0</c:v>
                </c:pt>
                <c:pt idx="1711">
                  <c:v>35.694444444444947</c:v>
                </c:pt>
                <c:pt idx="1712">
                  <c:v>53.541666666666153</c:v>
                </c:pt>
                <c:pt idx="1713">
                  <c:v>89.236111111111114</c:v>
                </c:pt>
                <c:pt idx="1714">
                  <c:v>107.08333333333486</c:v>
                </c:pt>
                <c:pt idx="1715">
                  <c:v>124.93055555555352</c:v>
                </c:pt>
                <c:pt idx="1716">
                  <c:v>142.77777777777726</c:v>
                </c:pt>
                <c:pt idx="1717">
                  <c:v>160.62500000000099</c:v>
                </c:pt>
                <c:pt idx="1718">
                  <c:v>178.47222222222223</c:v>
                </c:pt>
                <c:pt idx="1719">
                  <c:v>196.31944444444343</c:v>
                </c:pt>
                <c:pt idx="1720">
                  <c:v>196.31944444444343</c:v>
                </c:pt>
                <c:pt idx="1721">
                  <c:v>160.62500000000099</c:v>
                </c:pt>
                <c:pt idx="1722">
                  <c:v>107.08333333333231</c:v>
                </c:pt>
                <c:pt idx="1723">
                  <c:v>53.541666666668696</c:v>
                </c:pt>
                <c:pt idx="1724">
                  <c:v>0</c:v>
                </c:pt>
                <c:pt idx="1725">
                  <c:v>-107.08333333333739</c:v>
                </c:pt>
                <c:pt idx="1726">
                  <c:v>-249.86111111110705</c:v>
                </c:pt>
                <c:pt idx="1727">
                  <c:v>-410.48611111110807</c:v>
                </c:pt>
                <c:pt idx="1728">
                  <c:v>-588.95833333333542</c:v>
                </c:pt>
                <c:pt idx="1729">
                  <c:v>-767.43055555555759</c:v>
                </c:pt>
                <c:pt idx="1730">
                  <c:v>-874.51388888888994</c:v>
                </c:pt>
                <c:pt idx="1731">
                  <c:v>-910.20833333333223</c:v>
                </c:pt>
                <c:pt idx="1732">
                  <c:v>-910.20833333333223</c:v>
                </c:pt>
                <c:pt idx="1733">
                  <c:v>-874.51388888888994</c:v>
                </c:pt>
                <c:pt idx="1734">
                  <c:v>-838.81944444444491</c:v>
                </c:pt>
                <c:pt idx="1735">
                  <c:v>-820.97222222222115</c:v>
                </c:pt>
                <c:pt idx="1736">
                  <c:v>-838.81944444444491</c:v>
                </c:pt>
                <c:pt idx="1737">
                  <c:v>-838.81944444444491</c:v>
                </c:pt>
                <c:pt idx="1738">
                  <c:v>-820.97222222222115</c:v>
                </c:pt>
                <c:pt idx="1739">
                  <c:v>-785.27777777777624</c:v>
                </c:pt>
                <c:pt idx="1740">
                  <c:v>-696.04166666666765</c:v>
                </c:pt>
                <c:pt idx="1741">
                  <c:v>-571.11111111111154</c:v>
                </c:pt>
                <c:pt idx="1742">
                  <c:v>-481.87499999999795</c:v>
                </c:pt>
                <c:pt idx="1743">
                  <c:v>-428.33333333333428</c:v>
                </c:pt>
                <c:pt idx="1744">
                  <c:v>-374.79166666666816</c:v>
                </c:pt>
                <c:pt idx="1745">
                  <c:v>-356.94444444444446</c:v>
                </c:pt>
                <c:pt idx="1746">
                  <c:v>-356.94444444444446</c:v>
                </c:pt>
                <c:pt idx="1747">
                  <c:v>-321.24999999999949</c:v>
                </c:pt>
                <c:pt idx="1748">
                  <c:v>-285.55555555555452</c:v>
                </c:pt>
                <c:pt idx="1749">
                  <c:v>-249.86111111111211</c:v>
                </c:pt>
                <c:pt idx="1750">
                  <c:v>-196.31944444444596</c:v>
                </c:pt>
                <c:pt idx="1751">
                  <c:v>-178.47222222222223</c:v>
                </c:pt>
                <c:pt idx="1752">
                  <c:v>-178.47222222222223</c:v>
                </c:pt>
                <c:pt idx="1753">
                  <c:v>-178.47222222222223</c:v>
                </c:pt>
                <c:pt idx="1754">
                  <c:v>-178.47222222222223</c:v>
                </c:pt>
                <c:pt idx="1755">
                  <c:v>-178.47222222222223</c:v>
                </c:pt>
                <c:pt idx="1756">
                  <c:v>-178.47222222222223</c:v>
                </c:pt>
                <c:pt idx="1757">
                  <c:v>-196.31944444444343</c:v>
                </c:pt>
                <c:pt idx="1758">
                  <c:v>-196.31944444444343</c:v>
                </c:pt>
                <c:pt idx="1759">
                  <c:v>-196.31944444444343</c:v>
                </c:pt>
                <c:pt idx="1760">
                  <c:v>-214.16666666666714</c:v>
                </c:pt>
                <c:pt idx="1761">
                  <c:v>-214.16666666666714</c:v>
                </c:pt>
                <c:pt idx="1762">
                  <c:v>-214.16666666666714</c:v>
                </c:pt>
                <c:pt idx="1763">
                  <c:v>-214.16666666666714</c:v>
                </c:pt>
                <c:pt idx="1764">
                  <c:v>-232.01388888888837</c:v>
                </c:pt>
                <c:pt idx="1765">
                  <c:v>-285.55555555555452</c:v>
                </c:pt>
                <c:pt idx="1766">
                  <c:v>-392.63888888888943</c:v>
                </c:pt>
                <c:pt idx="1767">
                  <c:v>-535.41666666666663</c:v>
                </c:pt>
                <c:pt idx="1768">
                  <c:v>-713.88888888888891</c:v>
                </c:pt>
                <c:pt idx="1769">
                  <c:v>-910.20833333333485</c:v>
                </c:pt>
                <c:pt idx="1770">
                  <c:v>-1070.8333333333333</c:v>
                </c:pt>
                <c:pt idx="1771">
                  <c:v>-1142.2222222222208</c:v>
                </c:pt>
                <c:pt idx="1772">
                  <c:v>-1142.2222222222208</c:v>
                </c:pt>
                <c:pt idx="1773">
                  <c:v>-1106.5277777777783</c:v>
                </c:pt>
                <c:pt idx="1774">
                  <c:v>-1017.2916666666672</c:v>
                </c:pt>
                <c:pt idx="1775">
                  <c:v>-910.20833333333348</c:v>
                </c:pt>
                <c:pt idx="1776">
                  <c:v>-856.66666666666617</c:v>
                </c:pt>
                <c:pt idx="1777">
                  <c:v>-874.51388888888869</c:v>
                </c:pt>
                <c:pt idx="1778">
                  <c:v>-963.75000000000102</c:v>
                </c:pt>
                <c:pt idx="1779">
                  <c:v>-1106.5277777777783</c:v>
                </c:pt>
                <c:pt idx="1780">
                  <c:v>-1231.458333333333</c:v>
                </c:pt>
                <c:pt idx="1781">
                  <c:v>-1267.1527777777781</c:v>
                </c:pt>
                <c:pt idx="1782">
                  <c:v>-1195.763888888888</c:v>
                </c:pt>
                <c:pt idx="1783">
                  <c:v>-1052.9861111111109</c:v>
                </c:pt>
                <c:pt idx="1784">
                  <c:v>-874.51388888888926</c:v>
                </c:pt>
                <c:pt idx="1785">
                  <c:v>-749.58333333333326</c:v>
                </c:pt>
                <c:pt idx="1786">
                  <c:v>-696.04166666666708</c:v>
                </c:pt>
                <c:pt idx="1787">
                  <c:v>-678.19444444444457</c:v>
                </c:pt>
                <c:pt idx="1788">
                  <c:v>-696.04166666666629</c:v>
                </c:pt>
                <c:pt idx="1789">
                  <c:v>-767.43055555555566</c:v>
                </c:pt>
                <c:pt idx="1790">
                  <c:v>-892.36111111111109</c:v>
                </c:pt>
                <c:pt idx="1791">
                  <c:v>-1052.9861111111109</c:v>
                </c:pt>
                <c:pt idx="1792">
                  <c:v>-1213.6111111111113</c:v>
                </c:pt>
                <c:pt idx="1793">
                  <c:v>-1267.1527777777778</c:v>
                </c:pt>
                <c:pt idx="1794">
                  <c:v>-1552.7083333333333</c:v>
                </c:pt>
                <c:pt idx="1795">
                  <c:v>-928.05555555555554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06-48A9-A640-44D5EE8EE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831264"/>
        <c:axId val="1529819744"/>
      </c:scatterChart>
      <c:valAx>
        <c:axId val="1529831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819744"/>
        <c:crosses val="autoZero"/>
        <c:crossBetween val="midCat"/>
      </c:valAx>
      <c:valAx>
        <c:axId val="1529819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Acc.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831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Power vs Time</a:t>
            </a:r>
            <a:endParaRPr lang="en-GB"/>
          </a:p>
        </c:rich>
      </c:tx>
      <c:layout>
        <c:manualLayout>
          <c:xMode val="edge"/>
          <c:yMode val="edge"/>
          <c:x val="0.41186789151356074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3'!$AJ$4:$AJ$1805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2.4559346630658431E-2</c:v>
                </c:pt>
                <c:pt idx="13">
                  <c:v>0.50376676903613671</c:v>
                </c:pt>
                <c:pt idx="14">
                  <c:v>2.4044203645833337</c:v>
                </c:pt>
                <c:pt idx="15">
                  <c:v>4.1679662625868055</c:v>
                </c:pt>
                <c:pt idx="16">
                  <c:v>5.0680218762699321</c:v>
                </c:pt>
                <c:pt idx="17">
                  <c:v>7.8935317184445744</c:v>
                </c:pt>
                <c:pt idx="18">
                  <c:v>10.704412892364326</c:v>
                </c:pt>
                <c:pt idx="19">
                  <c:v>8.6131416275720163</c:v>
                </c:pt>
                <c:pt idx="20">
                  <c:v>4.0827700375353668</c:v>
                </c:pt>
                <c:pt idx="21">
                  <c:v>2.3680875191132977</c:v>
                </c:pt>
                <c:pt idx="22">
                  <c:v>2.2471074120981211</c:v>
                </c:pt>
                <c:pt idx="23">
                  <c:v>2.4359338222222227</c:v>
                </c:pt>
                <c:pt idx="24">
                  <c:v>4.1963905218460651</c:v>
                </c:pt>
                <c:pt idx="25">
                  <c:v>5.687294116460901</c:v>
                </c:pt>
                <c:pt idx="26">
                  <c:v>6.6981263446984327</c:v>
                </c:pt>
                <c:pt idx="27">
                  <c:v>9.5650266099697827</c:v>
                </c:pt>
                <c:pt idx="28">
                  <c:v>10.860551480324073</c:v>
                </c:pt>
                <c:pt idx="29">
                  <c:v>11.077990485516322</c:v>
                </c:pt>
                <c:pt idx="30">
                  <c:v>9.0959799742444662</c:v>
                </c:pt>
                <c:pt idx="31">
                  <c:v>6.4435113130947785</c:v>
                </c:pt>
                <c:pt idx="32">
                  <c:v>5.2997689191390158</c:v>
                </c:pt>
                <c:pt idx="33">
                  <c:v>4.7380259230163357</c:v>
                </c:pt>
                <c:pt idx="34">
                  <c:v>3.7065428333333368</c:v>
                </c:pt>
                <c:pt idx="35">
                  <c:v>1.9530527070634096</c:v>
                </c:pt>
                <c:pt idx="36">
                  <c:v>-1.5751807001800349</c:v>
                </c:pt>
                <c:pt idx="37">
                  <c:v>-6.8568864877475635</c:v>
                </c:pt>
                <c:pt idx="38">
                  <c:v>-9.2477824960937554</c:v>
                </c:pt>
                <c:pt idx="39">
                  <c:v>-7.9056132745627528</c:v>
                </c:pt>
                <c:pt idx="40">
                  <c:v>-6.4095230754886874</c:v>
                </c:pt>
                <c:pt idx="41">
                  <c:v>-7.462984458915253</c:v>
                </c:pt>
                <c:pt idx="42">
                  <c:v>-9.0461053743569888</c:v>
                </c:pt>
                <c:pt idx="43">
                  <c:v>-7.3727010299800684</c:v>
                </c:pt>
                <c:pt idx="44">
                  <c:v>-3.6828768881944476</c:v>
                </c:pt>
                <c:pt idx="45">
                  <c:v>-0.98953943034658032</c:v>
                </c:pt>
                <c:pt idx="46">
                  <c:v>-0.56458101851851727</c:v>
                </c:pt>
                <c:pt idx="47">
                  <c:v>-1.1251131309317131</c:v>
                </c:pt>
                <c:pt idx="48">
                  <c:v>-0.79390922016460808</c:v>
                </c:pt>
                <c:pt idx="49">
                  <c:v>0.19968531926440511</c:v>
                </c:pt>
                <c:pt idx="50">
                  <c:v>0.37617451679526553</c:v>
                </c:pt>
                <c:pt idx="51">
                  <c:v>-1.1006167604166679</c:v>
                </c:pt>
                <c:pt idx="52">
                  <c:v>-2.7122465580600554</c:v>
                </c:pt>
                <c:pt idx="53">
                  <c:v>-1.8160483397794491</c:v>
                </c:pt>
                <c:pt idx="54">
                  <c:v>-0.1801100307838219</c:v>
                </c:pt>
                <c:pt idx="55">
                  <c:v>0.41606264814814831</c:v>
                </c:pt>
                <c:pt idx="56">
                  <c:v>0.47555338888888882</c:v>
                </c:pt>
                <c:pt idx="57">
                  <c:v>0.65402561111111135</c:v>
                </c:pt>
                <c:pt idx="58">
                  <c:v>0.85400244244791645</c:v>
                </c:pt>
                <c:pt idx="59">
                  <c:v>1.999933322916666</c:v>
                </c:pt>
                <c:pt idx="60">
                  <c:v>2.5583894334201389</c:v>
                </c:pt>
                <c:pt idx="61">
                  <c:v>1.5271789606770843</c:v>
                </c:pt>
                <c:pt idx="62">
                  <c:v>1.3528902608506932</c:v>
                </c:pt>
                <c:pt idx="63">
                  <c:v>1.620558243750001</c:v>
                </c:pt>
                <c:pt idx="64">
                  <c:v>2.0536425021701397</c:v>
                </c:pt>
                <c:pt idx="65">
                  <c:v>1.6115988995113169</c:v>
                </c:pt>
                <c:pt idx="66">
                  <c:v>1.2813379798257438</c:v>
                </c:pt>
                <c:pt idx="67">
                  <c:v>2.7636370761316864</c:v>
                </c:pt>
                <c:pt idx="68">
                  <c:v>5.6771359535075883</c:v>
                </c:pt>
                <c:pt idx="69">
                  <c:v>8.1209632415637856</c:v>
                </c:pt>
                <c:pt idx="70">
                  <c:v>9.8351517662840813</c:v>
                </c:pt>
                <c:pt idx="71">
                  <c:v>10.363967848585395</c:v>
                </c:pt>
                <c:pt idx="72">
                  <c:v>8.957483742155345</c:v>
                </c:pt>
                <c:pt idx="73">
                  <c:v>6.5849110843621377</c:v>
                </c:pt>
                <c:pt idx="74">
                  <c:v>5.2326045948913329</c:v>
                </c:pt>
                <c:pt idx="75">
                  <c:v>5.2029892242798326</c:v>
                </c:pt>
                <c:pt idx="76">
                  <c:v>5.7380602020318952</c:v>
                </c:pt>
                <c:pt idx="77">
                  <c:v>5.5499069587995091</c:v>
                </c:pt>
                <c:pt idx="78">
                  <c:v>3.9306216852141196</c:v>
                </c:pt>
                <c:pt idx="79">
                  <c:v>1.4097222979520374</c:v>
                </c:pt>
                <c:pt idx="80">
                  <c:v>2.6647096064814715E-2</c:v>
                </c:pt>
                <c:pt idx="81">
                  <c:v>-1.3212735967560498</c:v>
                </c:pt>
                <c:pt idx="82">
                  <c:v>-0.93644692017425402</c:v>
                </c:pt>
                <c:pt idx="83">
                  <c:v>0.71558657111626578</c:v>
                </c:pt>
                <c:pt idx="84">
                  <c:v>-0.20619175607317669</c:v>
                </c:pt>
                <c:pt idx="85">
                  <c:v>-0.75172173310507695</c:v>
                </c:pt>
                <c:pt idx="86">
                  <c:v>-0.57579698389595702</c:v>
                </c:pt>
                <c:pt idx="87">
                  <c:v>-0.23438418659978466</c:v>
                </c:pt>
                <c:pt idx="88">
                  <c:v>-2.9517175687500052</c:v>
                </c:pt>
                <c:pt idx="89">
                  <c:v>-9.4327880071534231</c:v>
                </c:pt>
                <c:pt idx="90">
                  <c:v>-12.190204723350693</c:v>
                </c:pt>
                <c:pt idx="91">
                  <c:v>-10.304246899176954</c:v>
                </c:pt>
                <c:pt idx="92">
                  <c:v>-5.8809982308384781</c:v>
                </c:pt>
                <c:pt idx="93">
                  <c:v>-2.9508125250257202</c:v>
                </c:pt>
                <c:pt idx="94">
                  <c:v>-2.558474388888889</c:v>
                </c:pt>
                <c:pt idx="95">
                  <c:v>-2.4407266508648404</c:v>
                </c:pt>
                <c:pt idx="96">
                  <c:v>-1.3565523952417695</c:v>
                </c:pt>
                <c:pt idx="97">
                  <c:v>-0.50347549999999985</c:v>
                </c:pt>
                <c:pt idx="98">
                  <c:v>-0.30781736916152258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2.6542371322016457E-2</c:v>
                </c:pt>
                <c:pt idx="139">
                  <c:v>0.62897957868762855</c:v>
                </c:pt>
                <c:pt idx="140">
                  <c:v>3.2003415650880918</c:v>
                </c:pt>
                <c:pt idx="141">
                  <c:v>6.4373800506076382</c:v>
                </c:pt>
                <c:pt idx="142">
                  <c:v>6.5196312818930027</c:v>
                </c:pt>
                <c:pt idx="143">
                  <c:v>4.0595297513020832</c:v>
                </c:pt>
                <c:pt idx="144">
                  <c:v>2.7017922293434946</c:v>
                </c:pt>
                <c:pt idx="145">
                  <c:v>3.8610380156378619</c:v>
                </c:pt>
                <c:pt idx="146">
                  <c:v>6.1691897296296263</c:v>
                </c:pt>
                <c:pt idx="147">
                  <c:v>7.275031431970163</c:v>
                </c:pt>
                <c:pt idx="148">
                  <c:v>6.4493393412454996</c:v>
                </c:pt>
                <c:pt idx="149">
                  <c:v>4.3568860069958868</c:v>
                </c:pt>
                <c:pt idx="150">
                  <c:v>1.6475828177211924</c:v>
                </c:pt>
                <c:pt idx="151">
                  <c:v>-2.4609712928240763</c:v>
                </c:pt>
                <c:pt idx="152">
                  <c:v>-7.966480213168718</c:v>
                </c:pt>
                <c:pt idx="153">
                  <c:v>-10.132439808513373</c:v>
                </c:pt>
                <c:pt idx="154">
                  <c:v>-7.2698936607863942</c:v>
                </c:pt>
                <c:pt idx="155">
                  <c:v>-2.9641368977977112</c:v>
                </c:pt>
                <c:pt idx="156">
                  <c:v>5.9118203703703041E-2</c:v>
                </c:pt>
                <c:pt idx="157">
                  <c:v>1.8125374895833333</c:v>
                </c:pt>
                <c:pt idx="158">
                  <c:v>3.7802153786168979</c:v>
                </c:pt>
                <c:pt idx="159">
                  <c:v>5.8179902292181085</c:v>
                </c:pt>
                <c:pt idx="160">
                  <c:v>7.0150077796585641</c:v>
                </c:pt>
                <c:pt idx="161">
                  <c:v>7.2645994687499966</c:v>
                </c:pt>
                <c:pt idx="162">
                  <c:v>6.4197504414062534</c:v>
                </c:pt>
                <c:pt idx="163">
                  <c:v>6.6985357592592596</c:v>
                </c:pt>
                <c:pt idx="164">
                  <c:v>6.4531316475533691</c:v>
                </c:pt>
                <c:pt idx="165">
                  <c:v>5.4387875824813552</c:v>
                </c:pt>
                <c:pt idx="166">
                  <c:v>4.8336397808159735</c:v>
                </c:pt>
                <c:pt idx="167">
                  <c:v>6.663597583127574</c:v>
                </c:pt>
                <c:pt idx="168">
                  <c:v>8.6727457168724289</c:v>
                </c:pt>
                <c:pt idx="169">
                  <c:v>6.9940400851851798</c:v>
                </c:pt>
                <c:pt idx="170">
                  <c:v>2.2640254176954651</c:v>
                </c:pt>
                <c:pt idx="171">
                  <c:v>-3.5325802300668703</c:v>
                </c:pt>
                <c:pt idx="172">
                  <c:v>-9.4508808502604129</c:v>
                </c:pt>
                <c:pt idx="173">
                  <c:v>-10.870734355581277</c:v>
                </c:pt>
                <c:pt idx="174">
                  <c:v>-6.4604784446534191</c:v>
                </c:pt>
                <c:pt idx="175">
                  <c:v>-1.409016091084748</c:v>
                </c:pt>
                <c:pt idx="176">
                  <c:v>1.8354741243409181</c:v>
                </c:pt>
                <c:pt idx="177">
                  <c:v>4.5985502168049113</c:v>
                </c:pt>
                <c:pt idx="178">
                  <c:v>5.7847120798096725</c:v>
                </c:pt>
                <c:pt idx="179">
                  <c:v>3.922603599588478</c:v>
                </c:pt>
                <c:pt idx="180">
                  <c:v>1.7805545781893011</c:v>
                </c:pt>
                <c:pt idx="181">
                  <c:v>0.7494568790348477</c:v>
                </c:pt>
                <c:pt idx="182">
                  <c:v>-0.42022047448559585</c:v>
                </c:pt>
                <c:pt idx="183">
                  <c:v>-3.0842544706179233</c:v>
                </c:pt>
                <c:pt idx="184">
                  <c:v>-4.9388791480034717</c:v>
                </c:pt>
                <c:pt idx="185">
                  <c:v>-4.9564354588477375</c:v>
                </c:pt>
                <c:pt idx="186">
                  <c:v>-4.0127499432870399</c:v>
                </c:pt>
                <c:pt idx="187">
                  <c:v>-2.8741160820312475</c:v>
                </c:pt>
                <c:pt idx="188">
                  <c:v>-2.0155241644965272</c:v>
                </c:pt>
                <c:pt idx="189">
                  <c:v>-1.3890733327514155</c:v>
                </c:pt>
                <c:pt idx="190">
                  <c:v>-0.85565057129308142</c:v>
                </c:pt>
                <c:pt idx="191">
                  <c:v>-0.5391536896829987</c:v>
                </c:pt>
                <c:pt idx="192">
                  <c:v>-0.25397910807291629</c:v>
                </c:pt>
                <c:pt idx="193">
                  <c:v>6.2763474553111431E-2</c:v>
                </c:pt>
                <c:pt idx="194">
                  <c:v>0.18152382039609047</c:v>
                </c:pt>
                <c:pt idx="195">
                  <c:v>0.3565719074074078</c:v>
                </c:pt>
                <c:pt idx="196">
                  <c:v>0.47555338888888882</c:v>
                </c:pt>
                <c:pt idx="197">
                  <c:v>0.47555338888888882</c:v>
                </c:pt>
                <c:pt idx="198">
                  <c:v>0.77300709259259259</c:v>
                </c:pt>
                <c:pt idx="199">
                  <c:v>1.1162453418370626</c:v>
                </c:pt>
                <c:pt idx="200">
                  <c:v>1.4844161359310697</c:v>
                </c:pt>
                <c:pt idx="201">
                  <c:v>1.948549195473251</c:v>
                </c:pt>
                <c:pt idx="202">
                  <c:v>2.4629062905092591</c:v>
                </c:pt>
                <c:pt idx="203">
                  <c:v>3.9422115788483798</c:v>
                </c:pt>
                <c:pt idx="204">
                  <c:v>5.2118886829989703</c:v>
                </c:pt>
                <c:pt idx="205">
                  <c:v>5.9349439041152277</c:v>
                </c:pt>
                <c:pt idx="206">
                  <c:v>7.7462191688014395</c:v>
                </c:pt>
                <c:pt idx="207">
                  <c:v>8.9211749691518776</c:v>
                </c:pt>
                <c:pt idx="208">
                  <c:v>8.8242582818930035</c:v>
                </c:pt>
                <c:pt idx="209">
                  <c:v>10.369467473251031</c:v>
                </c:pt>
                <c:pt idx="210">
                  <c:v>11.290338309465021</c:v>
                </c:pt>
                <c:pt idx="211">
                  <c:v>9.2878334888599525</c:v>
                </c:pt>
                <c:pt idx="212">
                  <c:v>7.8049731263374484</c:v>
                </c:pt>
                <c:pt idx="213">
                  <c:v>6.8915156367187462</c:v>
                </c:pt>
                <c:pt idx="214">
                  <c:v>7.5201622139917719</c:v>
                </c:pt>
                <c:pt idx="215">
                  <c:v>9.5429587657375201</c:v>
                </c:pt>
                <c:pt idx="216">
                  <c:v>11.360333454861111</c:v>
                </c:pt>
                <c:pt idx="217">
                  <c:v>11.960801845341438</c:v>
                </c:pt>
                <c:pt idx="218">
                  <c:v>11.297757976980453</c:v>
                </c:pt>
                <c:pt idx="219">
                  <c:v>9.9729411796553435</c:v>
                </c:pt>
                <c:pt idx="220">
                  <c:v>8.4609762742541186</c:v>
                </c:pt>
                <c:pt idx="221">
                  <c:v>6.5561336611079071</c:v>
                </c:pt>
                <c:pt idx="222">
                  <c:v>5.3070096167534659</c:v>
                </c:pt>
                <c:pt idx="223">
                  <c:v>5.0993670325842215</c:v>
                </c:pt>
                <c:pt idx="224">
                  <c:v>5.1413300059928053</c:v>
                </c:pt>
                <c:pt idx="225">
                  <c:v>6.0037292393775719</c:v>
                </c:pt>
                <c:pt idx="226">
                  <c:v>6.369530795473235</c:v>
                </c:pt>
                <c:pt idx="227">
                  <c:v>6.1769932752346959</c:v>
                </c:pt>
                <c:pt idx="228">
                  <c:v>5.9801385062500145</c:v>
                </c:pt>
                <c:pt idx="229">
                  <c:v>5.4852121995113245</c:v>
                </c:pt>
                <c:pt idx="230">
                  <c:v>4.4088295816775895</c:v>
                </c:pt>
                <c:pt idx="231">
                  <c:v>2.7282161557516802</c:v>
                </c:pt>
                <c:pt idx="232">
                  <c:v>-0.92293209061214332</c:v>
                </c:pt>
                <c:pt idx="233">
                  <c:v>-5.5896831341145932</c:v>
                </c:pt>
                <c:pt idx="234">
                  <c:v>-7.0476218459844331</c:v>
                </c:pt>
                <c:pt idx="235">
                  <c:v>-4.8495253252314852</c:v>
                </c:pt>
                <c:pt idx="236">
                  <c:v>-1.5723927506944375</c:v>
                </c:pt>
                <c:pt idx="237">
                  <c:v>-0.60035950740740407</c:v>
                </c:pt>
                <c:pt idx="238">
                  <c:v>-2.7792831090535079</c:v>
                </c:pt>
                <c:pt idx="239">
                  <c:v>-6.9300746019643809</c:v>
                </c:pt>
                <c:pt idx="240">
                  <c:v>-9.4820375256590737</c:v>
                </c:pt>
                <c:pt idx="241">
                  <c:v>-7.725249271042304</c:v>
                </c:pt>
                <c:pt idx="242">
                  <c:v>-6.8148726094553753</c:v>
                </c:pt>
                <c:pt idx="243">
                  <c:v>-7.171894138760285</c:v>
                </c:pt>
                <c:pt idx="244">
                  <c:v>-6.4095230754886874</c:v>
                </c:pt>
                <c:pt idx="245">
                  <c:v>-7.462984458915253</c:v>
                </c:pt>
                <c:pt idx="246">
                  <c:v>-9.0461053743569888</c:v>
                </c:pt>
                <c:pt idx="247">
                  <c:v>-7.3727010299800684</c:v>
                </c:pt>
                <c:pt idx="248">
                  <c:v>-3.6828768881944476</c:v>
                </c:pt>
                <c:pt idx="249">
                  <c:v>-0.98953943034658032</c:v>
                </c:pt>
                <c:pt idx="250">
                  <c:v>-0.56458101851851727</c:v>
                </c:pt>
                <c:pt idx="251">
                  <c:v>-1.1251131309317131</c:v>
                </c:pt>
                <c:pt idx="252">
                  <c:v>-0.79390922016460808</c:v>
                </c:pt>
                <c:pt idx="253">
                  <c:v>0.19968531926440511</c:v>
                </c:pt>
                <c:pt idx="254">
                  <c:v>0.37617451679526553</c:v>
                </c:pt>
                <c:pt idx="255">
                  <c:v>-1.1006167604166679</c:v>
                </c:pt>
                <c:pt idx="256">
                  <c:v>-1.6225744901588208</c:v>
                </c:pt>
                <c:pt idx="257">
                  <c:v>0.36638839475630208</c:v>
                </c:pt>
                <c:pt idx="258">
                  <c:v>3.2171473874742782</c:v>
                </c:pt>
                <c:pt idx="259">
                  <c:v>5.3482410174736374</c:v>
                </c:pt>
                <c:pt idx="260">
                  <c:v>6.2736145091306588</c:v>
                </c:pt>
                <c:pt idx="261">
                  <c:v>6.8557934884773637</c:v>
                </c:pt>
                <c:pt idx="262">
                  <c:v>8.128454262091692</c:v>
                </c:pt>
                <c:pt idx="263">
                  <c:v>10.963123143360985</c:v>
                </c:pt>
                <c:pt idx="264">
                  <c:v>13.43975476763439</c:v>
                </c:pt>
                <c:pt idx="265">
                  <c:v>13.386573477703834</c:v>
                </c:pt>
                <c:pt idx="266">
                  <c:v>11.047306818287028</c:v>
                </c:pt>
                <c:pt idx="267">
                  <c:v>9.9842732111111072</c:v>
                </c:pt>
                <c:pt idx="268">
                  <c:v>9.9183387999131973</c:v>
                </c:pt>
                <c:pt idx="269">
                  <c:v>8.989320611111113</c:v>
                </c:pt>
                <c:pt idx="270">
                  <c:v>6.1552765716145856</c:v>
                </c:pt>
                <c:pt idx="271">
                  <c:v>1.8390410514403359</c:v>
                </c:pt>
                <c:pt idx="272">
                  <c:v>0.9058929074074008</c:v>
                </c:pt>
                <c:pt idx="273">
                  <c:v>-1.8045333165219872</c:v>
                </c:pt>
                <c:pt idx="274">
                  <c:v>-7.4216147323141719</c:v>
                </c:pt>
                <c:pt idx="275">
                  <c:v>-9.4335045666666719</c:v>
                </c:pt>
                <c:pt idx="276">
                  <c:v>-10.169539397119339</c:v>
                </c:pt>
                <c:pt idx="277">
                  <c:v>-10.469101261316876</c:v>
                </c:pt>
                <c:pt idx="278">
                  <c:v>-12.21584185865162</c:v>
                </c:pt>
                <c:pt idx="279">
                  <c:v>-10.899491456741897</c:v>
                </c:pt>
                <c:pt idx="280">
                  <c:v>-4.7229325407664611</c:v>
                </c:pt>
                <c:pt idx="281">
                  <c:v>2.3438276053755138</c:v>
                </c:pt>
                <c:pt idx="282">
                  <c:v>8.2405623679430313</c:v>
                </c:pt>
                <c:pt idx="283">
                  <c:v>10.796453855581278</c:v>
                </c:pt>
                <c:pt idx="284">
                  <c:v>12.604733532587449</c:v>
                </c:pt>
                <c:pt idx="285">
                  <c:v>13.791347983426567</c:v>
                </c:pt>
                <c:pt idx="286">
                  <c:v>14.081636590920786</c:v>
                </c:pt>
                <c:pt idx="287">
                  <c:v>15.405106017975182</c:v>
                </c:pt>
                <c:pt idx="288">
                  <c:v>16.749103578189285</c:v>
                </c:pt>
                <c:pt idx="289">
                  <c:v>14.832396338249108</c:v>
                </c:pt>
                <c:pt idx="290">
                  <c:v>8.9122099370370353</c:v>
                </c:pt>
                <c:pt idx="291">
                  <c:v>2.8715655826388895</c:v>
                </c:pt>
                <c:pt idx="292">
                  <c:v>-1.3320956185185084</c:v>
                </c:pt>
                <c:pt idx="293">
                  <c:v>-1.8189703081758111</c:v>
                </c:pt>
                <c:pt idx="294">
                  <c:v>-0.40962719570152734</c:v>
                </c:pt>
                <c:pt idx="295">
                  <c:v>1.20180276666668</c:v>
                </c:pt>
                <c:pt idx="296">
                  <c:v>2.5849730301279572</c:v>
                </c:pt>
                <c:pt idx="297">
                  <c:v>3.5219416555555521</c:v>
                </c:pt>
                <c:pt idx="298">
                  <c:v>3.7882613360821762</c:v>
                </c:pt>
                <c:pt idx="299">
                  <c:v>3.1077628505947685</c:v>
                </c:pt>
                <c:pt idx="300">
                  <c:v>2.1697921715824426</c:v>
                </c:pt>
                <c:pt idx="301">
                  <c:v>0.98624744719329704</c:v>
                </c:pt>
                <c:pt idx="302">
                  <c:v>-0.42720930542696434</c:v>
                </c:pt>
                <c:pt idx="303">
                  <c:v>-1.5812907234310802</c:v>
                </c:pt>
                <c:pt idx="304">
                  <c:v>-3.1327876510288064</c:v>
                </c:pt>
                <c:pt idx="305">
                  <c:v>-4.1453776857992537</c:v>
                </c:pt>
                <c:pt idx="306">
                  <c:v>-3.006831196167695</c:v>
                </c:pt>
                <c:pt idx="307">
                  <c:v>-0.93822678888888877</c:v>
                </c:pt>
                <c:pt idx="308">
                  <c:v>0.65897443794689625</c:v>
                </c:pt>
                <c:pt idx="309">
                  <c:v>0.8495248752089879</c:v>
                </c:pt>
                <c:pt idx="310">
                  <c:v>0.2408231726498227</c:v>
                </c:pt>
                <c:pt idx="311">
                  <c:v>-0.35715650329218634</c:v>
                </c:pt>
                <c:pt idx="312">
                  <c:v>-1.5121397232992626</c:v>
                </c:pt>
                <c:pt idx="313">
                  <c:v>-2.7909289954989709</c:v>
                </c:pt>
                <c:pt idx="314">
                  <c:v>-3.6073731666666662</c:v>
                </c:pt>
                <c:pt idx="315">
                  <c:v>-3.4769561995884768</c:v>
                </c:pt>
                <c:pt idx="316">
                  <c:v>-2.8686904201388876</c:v>
                </c:pt>
                <c:pt idx="317">
                  <c:v>-3.2477272982863936</c:v>
                </c:pt>
                <c:pt idx="318">
                  <c:v>-4.1389371296296282</c:v>
                </c:pt>
                <c:pt idx="319">
                  <c:v>-4.1657036152263336</c:v>
                </c:pt>
                <c:pt idx="320">
                  <c:v>-1.9628548424479149</c:v>
                </c:pt>
                <c:pt idx="321">
                  <c:v>-0.40739759670782238</c:v>
                </c:pt>
                <c:pt idx="322">
                  <c:v>0.21416400419559833</c:v>
                </c:pt>
                <c:pt idx="323">
                  <c:v>0.33760729123264138</c:v>
                </c:pt>
                <c:pt idx="324">
                  <c:v>-0.15794013046875013</c:v>
                </c:pt>
                <c:pt idx="325">
                  <c:v>0.55201708363875779</c:v>
                </c:pt>
                <c:pt idx="326">
                  <c:v>0.67050280894740566</c:v>
                </c:pt>
                <c:pt idx="327">
                  <c:v>0.30849509670782121</c:v>
                </c:pt>
                <c:pt idx="328">
                  <c:v>-2.5857367720904079</c:v>
                </c:pt>
                <c:pt idx="329">
                  <c:v>-5.0384220298193156</c:v>
                </c:pt>
                <c:pt idx="330">
                  <c:v>-2.4078306437274963</c:v>
                </c:pt>
                <c:pt idx="331">
                  <c:v>1.7949156716177413E-2</c:v>
                </c:pt>
                <c:pt idx="332">
                  <c:v>-0.14871210779642355</c:v>
                </c:pt>
                <c:pt idx="333">
                  <c:v>-0.22361436877893506</c:v>
                </c:pt>
                <c:pt idx="334">
                  <c:v>-6.5857277777778209E-2</c:v>
                </c:pt>
                <c:pt idx="335">
                  <c:v>-0.21417704282407393</c:v>
                </c:pt>
                <c:pt idx="336">
                  <c:v>7.8849814509388313E-2</c:v>
                </c:pt>
                <c:pt idx="337">
                  <c:v>0.5733783395029578</c:v>
                </c:pt>
                <c:pt idx="338">
                  <c:v>1.3727734256204984</c:v>
                </c:pt>
                <c:pt idx="339">
                  <c:v>3.1408009368569965</c:v>
                </c:pt>
                <c:pt idx="340">
                  <c:v>5.759095041486626</c:v>
                </c:pt>
                <c:pt idx="341">
                  <c:v>7.4753282052308396</c:v>
                </c:pt>
                <c:pt idx="342">
                  <c:v>5.6959436216081514</c:v>
                </c:pt>
                <c:pt idx="343">
                  <c:v>2.5708288998199578</c:v>
                </c:pt>
                <c:pt idx="344">
                  <c:v>1.7266417021251286</c:v>
                </c:pt>
                <c:pt idx="345">
                  <c:v>2.5007978951099505</c:v>
                </c:pt>
                <c:pt idx="346">
                  <c:v>2.5985803148148165</c:v>
                </c:pt>
                <c:pt idx="347">
                  <c:v>2.0929584852109087</c:v>
                </c:pt>
                <c:pt idx="348">
                  <c:v>2.6753163084329956</c:v>
                </c:pt>
                <c:pt idx="349">
                  <c:v>2.6042544647022887</c:v>
                </c:pt>
                <c:pt idx="350">
                  <c:v>1.9501650654095937</c:v>
                </c:pt>
                <c:pt idx="351">
                  <c:v>1.259314507638889</c:v>
                </c:pt>
                <c:pt idx="352">
                  <c:v>0.97501267343428599</c:v>
                </c:pt>
                <c:pt idx="353">
                  <c:v>0.97033033539094249</c:v>
                </c:pt>
                <c:pt idx="354">
                  <c:v>1.1039769379340256</c:v>
                </c:pt>
                <c:pt idx="355">
                  <c:v>1.5189248546006981</c:v>
                </c:pt>
                <c:pt idx="356">
                  <c:v>1.6715500962737919</c:v>
                </c:pt>
                <c:pt idx="357">
                  <c:v>1.119511266898146</c:v>
                </c:pt>
                <c:pt idx="358">
                  <c:v>-0.55659867695473375</c:v>
                </c:pt>
                <c:pt idx="359">
                  <c:v>-2.8143651543049124</c:v>
                </c:pt>
                <c:pt idx="360">
                  <c:v>-3.5021842174639906</c:v>
                </c:pt>
                <c:pt idx="361">
                  <c:v>-2.5754719436214009</c:v>
                </c:pt>
                <c:pt idx="362">
                  <c:v>-1.3553621992187477</c:v>
                </c:pt>
                <c:pt idx="363">
                  <c:v>-0.37001322995434605</c:v>
                </c:pt>
                <c:pt idx="364">
                  <c:v>0.45530179279513666</c:v>
                </c:pt>
                <c:pt idx="365">
                  <c:v>0.96840943168402915</c:v>
                </c:pt>
                <c:pt idx="366">
                  <c:v>1.3862232008230451</c:v>
                </c:pt>
                <c:pt idx="367">
                  <c:v>2.2564331016460915</c:v>
                </c:pt>
                <c:pt idx="368">
                  <c:v>3.4544943310345944</c:v>
                </c:pt>
                <c:pt idx="369">
                  <c:v>3.568409124598122</c:v>
                </c:pt>
                <c:pt idx="370">
                  <c:v>2.2514348695312498</c:v>
                </c:pt>
                <c:pt idx="371">
                  <c:v>0.44990709299447001</c:v>
                </c:pt>
                <c:pt idx="372">
                  <c:v>-2.7548880842849779</c:v>
                </c:pt>
                <c:pt idx="373">
                  <c:v>-5.5463333558738448</c:v>
                </c:pt>
                <c:pt idx="374">
                  <c:v>-5.3300986316840282</c:v>
                </c:pt>
                <c:pt idx="375">
                  <c:v>-3.5628485555555547</c:v>
                </c:pt>
                <c:pt idx="376">
                  <c:v>-2.0064184514692651</c:v>
                </c:pt>
                <c:pt idx="377">
                  <c:v>-1.1159398187499998</c:v>
                </c:pt>
                <c:pt idx="378">
                  <c:v>-0.62243965681262847</c:v>
                </c:pt>
                <c:pt idx="379">
                  <c:v>-0.36213313168724293</c:v>
                </c:pt>
                <c:pt idx="380">
                  <c:v>-0.39798454444444464</c:v>
                </c:pt>
                <c:pt idx="381">
                  <c:v>-0.45883474664030338</c:v>
                </c:pt>
                <c:pt idx="382">
                  <c:v>-0.39336350802147618</c:v>
                </c:pt>
                <c:pt idx="383">
                  <c:v>-0.33401029687178496</c:v>
                </c:pt>
                <c:pt idx="384">
                  <c:v>-0.23058194251864711</c:v>
                </c:pt>
                <c:pt idx="385">
                  <c:v>-6.7949812934027756E-2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7.1314300556198557E-2</c:v>
                </c:pt>
                <c:pt idx="393">
                  <c:v>0.52862684968171303</c:v>
                </c:pt>
                <c:pt idx="394">
                  <c:v>1.6611098592592597</c:v>
                </c:pt>
                <c:pt idx="395">
                  <c:v>3.4101943134612913</c:v>
                </c:pt>
                <c:pt idx="396">
                  <c:v>5.5493091554108798</c:v>
                </c:pt>
                <c:pt idx="397">
                  <c:v>7.75212204873971</c:v>
                </c:pt>
                <c:pt idx="398">
                  <c:v>8.7500863412583563</c:v>
                </c:pt>
                <c:pt idx="399">
                  <c:v>6.6802644670010318</c:v>
                </c:pt>
                <c:pt idx="400">
                  <c:v>2.8923554897119361</c:v>
                </c:pt>
                <c:pt idx="401">
                  <c:v>0.2271703045267453</c:v>
                </c:pt>
                <c:pt idx="402">
                  <c:v>-1.7609285883969912</c:v>
                </c:pt>
                <c:pt idx="403">
                  <c:v>-2.8167591486336128</c:v>
                </c:pt>
                <c:pt idx="404">
                  <c:v>-2.4098048333333351</c:v>
                </c:pt>
                <c:pt idx="405">
                  <c:v>-2.0624532588220181</c:v>
                </c:pt>
                <c:pt idx="406">
                  <c:v>-2.1958428388278031</c:v>
                </c:pt>
                <c:pt idx="407">
                  <c:v>-2.1727420579989696</c:v>
                </c:pt>
                <c:pt idx="408">
                  <c:v>-1.5068488171006948</c:v>
                </c:pt>
                <c:pt idx="409">
                  <c:v>-0.4165069694701648</c:v>
                </c:pt>
                <c:pt idx="410">
                  <c:v>0.41830924959812282</c:v>
                </c:pt>
                <c:pt idx="411">
                  <c:v>0.76864950411522559</c:v>
                </c:pt>
                <c:pt idx="412">
                  <c:v>0.92104318485082304</c:v>
                </c:pt>
                <c:pt idx="413">
                  <c:v>1.0852348453735861</c:v>
                </c:pt>
                <c:pt idx="414">
                  <c:v>1.6335986470068158</c:v>
                </c:pt>
                <c:pt idx="415">
                  <c:v>2.6140939645543972</c:v>
                </c:pt>
                <c:pt idx="416">
                  <c:v>3.1262003692129614</c:v>
                </c:pt>
                <c:pt idx="417">
                  <c:v>2.3467709729005941</c:v>
                </c:pt>
                <c:pt idx="418">
                  <c:v>0.88416768008937874</c:v>
                </c:pt>
                <c:pt idx="419">
                  <c:v>-0.62260437736625507</c:v>
                </c:pt>
                <c:pt idx="420">
                  <c:v>-1.199569600823045</c:v>
                </c:pt>
                <c:pt idx="421">
                  <c:v>-0.47743042039609229</c:v>
                </c:pt>
                <c:pt idx="422">
                  <c:v>0.49618324374999773</c:v>
                </c:pt>
                <c:pt idx="423">
                  <c:v>1.478782516460905</c:v>
                </c:pt>
                <c:pt idx="424">
                  <c:v>3.0040781921810722</c:v>
                </c:pt>
                <c:pt idx="425">
                  <c:v>5.9027074177436996</c:v>
                </c:pt>
                <c:pt idx="426">
                  <c:v>10.259003092721192</c:v>
                </c:pt>
                <c:pt idx="427">
                  <c:v>13.439528626671811</c:v>
                </c:pt>
                <c:pt idx="428">
                  <c:v>10.860279384773664</c:v>
                </c:pt>
                <c:pt idx="429">
                  <c:v>4.7201832046039067</c:v>
                </c:pt>
                <c:pt idx="430">
                  <c:v>0.58408754505851102</c:v>
                </c:pt>
                <c:pt idx="431">
                  <c:v>-1.0659481510288087</c:v>
                </c:pt>
                <c:pt idx="432">
                  <c:v>-0.8928921738200819</c:v>
                </c:pt>
                <c:pt idx="433">
                  <c:v>0.20094184699396017</c:v>
                </c:pt>
                <c:pt idx="434">
                  <c:v>0.350841980629502</c:v>
                </c:pt>
                <c:pt idx="435">
                  <c:v>-1.482502295138892</c:v>
                </c:pt>
                <c:pt idx="436">
                  <c:v>-4.328762141152267</c:v>
                </c:pt>
                <c:pt idx="437">
                  <c:v>-7.0313906857928234</c:v>
                </c:pt>
                <c:pt idx="438">
                  <c:v>-8.7122017640174896</c:v>
                </c:pt>
                <c:pt idx="439">
                  <c:v>-8.3654285337705758</c:v>
                </c:pt>
                <c:pt idx="440">
                  <c:v>-6.201565913628472</c:v>
                </c:pt>
                <c:pt idx="441">
                  <c:v>-3.1736517666505915</c:v>
                </c:pt>
                <c:pt idx="442">
                  <c:v>-1.0588875158693418</c:v>
                </c:pt>
                <c:pt idx="443">
                  <c:v>-0.18192369216499479</c:v>
                </c:pt>
                <c:pt idx="444">
                  <c:v>-5.1860237397119346E-3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8.1229424012988688E-2</c:v>
                </c:pt>
                <c:pt idx="513">
                  <c:v>0.85244346458654829</c:v>
                </c:pt>
                <c:pt idx="514">
                  <c:v>3.2993886215277777</c:v>
                </c:pt>
                <c:pt idx="515">
                  <c:v>6.4341152197273663</c:v>
                </c:pt>
                <c:pt idx="516">
                  <c:v>7.929674433333334</c:v>
                </c:pt>
                <c:pt idx="517">
                  <c:v>6.0392496522794463</c:v>
                </c:pt>
                <c:pt idx="518">
                  <c:v>2.4446088655960629</c:v>
                </c:pt>
                <c:pt idx="519">
                  <c:v>0.27319682855902994</c:v>
                </c:pt>
                <c:pt idx="520">
                  <c:v>-0.79451043920717401</c:v>
                </c:pt>
                <c:pt idx="521">
                  <c:v>-1.2669207594553771</c:v>
                </c:pt>
                <c:pt idx="522">
                  <c:v>-1.5854503407407405</c:v>
                </c:pt>
                <c:pt idx="523">
                  <c:v>-2.5358972424639914</c:v>
                </c:pt>
                <c:pt idx="524">
                  <c:v>-3.9079175623874738</c:v>
                </c:pt>
                <c:pt idx="525">
                  <c:v>-4.1892328804816108</c:v>
                </c:pt>
                <c:pt idx="526">
                  <c:v>-2.680395639917696</c:v>
                </c:pt>
                <c:pt idx="527">
                  <c:v>-0.95592829423868309</c:v>
                </c:pt>
                <c:pt idx="528">
                  <c:v>-0.22035619958847735</c:v>
                </c:pt>
                <c:pt idx="529">
                  <c:v>-6.062564030349795E-2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1.9601784902263372E-2</c:v>
                </c:pt>
                <c:pt idx="534">
                  <c:v>0.2247070111111111</c:v>
                </c:pt>
                <c:pt idx="535">
                  <c:v>0.75807804609053497</c:v>
                </c:pt>
                <c:pt idx="536">
                  <c:v>1.4903443897119337</c:v>
                </c:pt>
                <c:pt idx="537">
                  <c:v>3.4909592118569956</c:v>
                </c:pt>
                <c:pt idx="538">
                  <c:v>7.3492116606224283</c:v>
                </c:pt>
                <c:pt idx="539">
                  <c:v>10.188846239917696</c:v>
                </c:pt>
                <c:pt idx="540">
                  <c:v>7.5125351115451391</c:v>
                </c:pt>
                <c:pt idx="541">
                  <c:v>2.7576520775623696</c:v>
                </c:pt>
                <c:pt idx="542">
                  <c:v>0.81428788003150798</c:v>
                </c:pt>
                <c:pt idx="543">
                  <c:v>-3.7471380468748379E-2</c:v>
                </c:pt>
                <c:pt idx="544">
                  <c:v>-1.3294832983539098</c:v>
                </c:pt>
                <c:pt idx="545">
                  <c:v>-2.9248250167213214</c:v>
                </c:pt>
                <c:pt idx="546">
                  <c:v>-2.9496912944155098</c:v>
                </c:pt>
                <c:pt idx="547">
                  <c:v>-1.8982756923064577</c:v>
                </c:pt>
                <c:pt idx="548">
                  <c:v>-1.1741548325102877</c:v>
                </c:pt>
                <c:pt idx="549">
                  <c:v>-0.79327706745434567</c:v>
                </c:pt>
                <c:pt idx="550">
                  <c:v>-0.60017514338991862</c:v>
                </c:pt>
                <c:pt idx="551">
                  <c:v>-0.21090454806134246</c:v>
                </c:pt>
                <c:pt idx="552">
                  <c:v>-0.13555298765753607</c:v>
                </c:pt>
                <c:pt idx="553">
                  <c:v>-0.13164211560892497</c:v>
                </c:pt>
                <c:pt idx="554">
                  <c:v>0.13483493862204235</c:v>
                </c:pt>
                <c:pt idx="555">
                  <c:v>0.39204965404771019</c:v>
                </c:pt>
                <c:pt idx="556">
                  <c:v>0.65182588861561275</c:v>
                </c:pt>
                <c:pt idx="557">
                  <c:v>0.99199736146154915</c:v>
                </c:pt>
                <c:pt idx="558">
                  <c:v>1.3728056798611108</c:v>
                </c:pt>
                <c:pt idx="559">
                  <c:v>2.5229277466081528</c:v>
                </c:pt>
                <c:pt idx="560">
                  <c:v>2.7152150510706021</c:v>
                </c:pt>
                <c:pt idx="561">
                  <c:v>1.1141213679269546</c:v>
                </c:pt>
                <c:pt idx="562">
                  <c:v>0.6927286210133744</c:v>
                </c:pt>
                <c:pt idx="563">
                  <c:v>-0.65572816911008203</c:v>
                </c:pt>
                <c:pt idx="564">
                  <c:v>-4.6465370261059675</c:v>
                </c:pt>
                <c:pt idx="565">
                  <c:v>-4.9105818830857766</c:v>
                </c:pt>
                <c:pt idx="566">
                  <c:v>-2.2176864370370368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0.1426343905606996</c:v>
                </c:pt>
                <c:pt idx="602">
                  <c:v>0.47657245153356487</c:v>
                </c:pt>
                <c:pt idx="603">
                  <c:v>1.8514802296296295</c:v>
                </c:pt>
                <c:pt idx="604">
                  <c:v>4.597027978764789</c:v>
                </c:pt>
                <c:pt idx="605">
                  <c:v>8.1015755922582304</c:v>
                </c:pt>
                <c:pt idx="606">
                  <c:v>11.914622492361108</c:v>
                </c:pt>
                <c:pt idx="607">
                  <c:v>14.63690900622106</c:v>
                </c:pt>
                <c:pt idx="608">
                  <c:v>15.455934824283046</c:v>
                </c:pt>
                <c:pt idx="609">
                  <c:v>15.985165507407402</c:v>
                </c:pt>
                <c:pt idx="610">
                  <c:v>17.526009058847741</c:v>
                </c:pt>
                <c:pt idx="611">
                  <c:v>18.425514725839122</c:v>
                </c:pt>
                <c:pt idx="612">
                  <c:v>14.980030078189294</c:v>
                </c:pt>
                <c:pt idx="613">
                  <c:v>8.2375644922164444</c:v>
                </c:pt>
                <c:pt idx="614">
                  <c:v>3.2502721216274502</c:v>
                </c:pt>
                <c:pt idx="615">
                  <c:v>2.0274372311117435</c:v>
                </c:pt>
                <c:pt idx="616">
                  <c:v>2.019636644032929</c:v>
                </c:pt>
                <c:pt idx="617">
                  <c:v>1.2872392478652233</c:v>
                </c:pt>
                <c:pt idx="618">
                  <c:v>-0.15944080342078829</c:v>
                </c:pt>
                <c:pt idx="619">
                  <c:v>-1.8153253103137827</c:v>
                </c:pt>
                <c:pt idx="620">
                  <c:v>-2.264150511718753</c:v>
                </c:pt>
                <c:pt idx="621">
                  <c:v>-0.91072630766139406</c:v>
                </c:pt>
                <c:pt idx="622">
                  <c:v>1.0651539444444413</c:v>
                </c:pt>
                <c:pt idx="623">
                  <c:v>2.5970616255754915</c:v>
                </c:pt>
                <c:pt idx="624">
                  <c:v>4.1591676761992122</c:v>
                </c:pt>
                <c:pt idx="625">
                  <c:v>5.128306420508622</c:v>
                </c:pt>
                <c:pt idx="626">
                  <c:v>4.5360694440618534</c:v>
                </c:pt>
                <c:pt idx="627">
                  <c:v>3.2073280884773601</c:v>
                </c:pt>
                <c:pt idx="628">
                  <c:v>2.5231845699588478</c:v>
                </c:pt>
                <c:pt idx="629">
                  <c:v>2.751232409465024</c:v>
                </c:pt>
                <c:pt idx="630">
                  <c:v>4.1317523765592901</c:v>
                </c:pt>
                <c:pt idx="631">
                  <c:v>6.2892631535847503</c:v>
                </c:pt>
                <c:pt idx="632">
                  <c:v>7.877549970746518</c:v>
                </c:pt>
                <c:pt idx="633">
                  <c:v>9.0891829602141083</c:v>
                </c:pt>
                <c:pt idx="634">
                  <c:v>9.6526945096418526</c:v>
                </c:pt>
                <c:pt idx="635">
                  <c:v>8.9316916481481599</c:v>
                </c:pt>
                <c:pt idx="636">
                  <c:v>6.8001853959619298</c:v>
                </c:pt>
                <c:pt idx="637">
                  <c:v>4.2416713879886796</c:v>
                </c:pt>
                <c:pt idx="638">
                  <c:v>2.9279175299639872</c:v>
                </c:pt>
                <c:pt idx="639">
                  <c:v>2.3935587095711237</c:v>
                </c:pt>
                <c:pt idx="640">
                  <c:v>2.3759176117251877</c:v>
                </c:pt>
                <c:pt idx="641">
                  <c:v>4.1925079268261269</c:v>
                </c:pt>
                <c:pt idx="642">
                  <c:v>7.6762283667534623</c:v>
                </c:pt>
                <c:pt idx="643">
                  <c:v>8.980505694184032</c:v>
                </c:pt>
                <c:pt idx="644">
                  <c:v>6.7084296777777848</c:v>
                </c:pt>
                <c:pt idx="645">
                  <c:v>5.3833929558738296</c:v>
                </c:pt>
                <c:pt idx="646">
                  <c:v>5.71854783158114</c:v>
                </c:pt>
                <c:pt idx="647">
                  <c:v>5.7789722779674761</c:v>
                </c:pt>
                <c:pt idx="648">
                  <c:v>5.2776264351562538</c:v>
                </c:pt>
                <c:pt idx="649">
                  <c:v>3.8957953076935281</c:v>
                </c:pt>
                <c:pt idx="650">
                  <c:v>1.0680682810699629</c:v>
                </c:pt>
                <c:pt idx="651">
                  <c:v>-3.7055825390946349</c:v>
                </c:pt>
                <c:pt idx="652">
                  <c:v>-7.162563198894027</c:v>
                </c:pt>
                <c:pt idx="653">
                  <c:v>-7.4914020742509031</c:v>
                </c:pt>
                <c:pt idx="654">
                  <c:v>-9.2698636642071719</c:v>
                </c:pt>
                <c:pt idx="655">
                  <c:v>-13.516031437448556</c:v>
                </c:pt>
                <c:pt idx="656">
                  <c:v>-14.847021933333334</c:v>
                </c:pt>
                <c:pt idx="657">
                  <c:v>-11.045659589711939</c:v>
                </c:pt>
                <c:pt idx="658">
                  <c:v>-7.0853310786876396</c:v>
                </c:pt>
                <c:pt idx="659">
                  <c:v>-7.7197769260577411</c:v>
                </c:pt>
                <c:pt idx="660">
                  <c:v>-11.331787596322014</c:v>
                </c:pt>
                <c:pt idx="661">
                  <c:v>-12.139211767489712</c:v>
                </c:pt>
                <c:pt idx="662">
                  <c:v>-10.012094040538193</c:v>
                </c:pt>
                <c:pt idx="663">
                  <c:v>-5.1809621804269552</c:v>
                </c:pt>
                <c:pt idx="664">
                  <c:v>-1.6861602224954992</c:v>
                </c:pt>
                <c:pt idx="665">
                  <c:v>0.1186089444444446</c:v>
                </c:pt>
                <c:pt idx="666">
                  <c:v>1.7359405578864455</c:v>
                </c:pt>
                <c:pt idx="667">
                  <c:v>5.0718130843621401</c:v>
                </c:pt>
                <c:pt idx="668">
                  <c:v>9.450603960776748</c:v>
                </c:pt>
                <c:pt idx="669">
                  <c:v>11.341395340329219</c:v>
                </c:pt>
                <c:pt idx="670">
                  <c:v>13.463385890946503</c:v>
                </c:pt>
                <c:pt idx="671">
                  <c:v>11.004035374485596</c:v>
                </c:pt>
                <c:pt idx="672">
                  <c:v>8.3552896687242804</c:v>
                </c:pt>
                <c:pt idx="673">
                  <c:v>8.8856823888888883</c:v>
                </c:pt>
                <c:pt idx="674">
                  <c:v>9.4227445534979424</c:v>
                </c:pt>
                <c:pt idx="675">
                  <c:v>6.5957047119341494</c:v>
                </c:pt>
                <c:pt idx="676">
                  <c:v>3.0564512897987397</c:v>
                </c:pt>
                <c:pt idx="677">
                  <c:v>-0.53739061328124438</c:v>
                </c:pt>
                <c:pt idx="678">
                  <c:v>-7.3204593854166609</c:v>
                </c:pt>
                <c:pt idx="679">
                  <c:v>-11.016607456336802</c:v>
                </c:pt>
                <c:pt idx="680">
                  <c:v>-12.084839669675928</c:v>
                </c:pt>
                <c:pt idx="681">
                  <c:v>-10.894025898357125</c:v>
                </c:pt>
                <c:pt idx="682">
                  <c:v>-5.8122454555555549</c:v>
                </c:pt>
                <c:pt idx="683">
                  <c:v>-3.1943361466210156</c:v>
                </c:pt>
                <c:pt idx="684">
                  <c:v>-1.2812514986979198</c:v>
                </c:pt>
                <c:pt idx="685">
                  <c:v>3.0288526679687524</c:v>
                </c:pt>
                <c:pt idx="686">
                  <c:v>6.1748298385706022</c:v>
                </c:pt>
                <c:pt idx="687">
                  <c:v>6.4763033490708573</c:v>
                </c:pt>
                <c:pt idx="688">
                  <c:v>6.9097654945826905</c:v>
                </c:pt>
                <c:pt idx="689">
                  <c:v>7.4656966028806622</c:v>
                </c:pt>
                <c:pt idx="690">
                  <c:v>5.1371800992766197</c:v>
                </c:pt>
                <c:pt idx="691">
                  <c:v>2.6434579098668989</c:v>
                </c:pt>
                <c:pt idx="692">
                  <c:v>2.8177246966788871</c:v>
                </c:pt>
                <c:pt idx="693">
                  <c:v>3.9955075525462984</c:v>
                </c:pt>
                <c:pt idx="694">
                  <c:v>3.7990163958044012</c:v>
                </c:pt>
                <c:pt idx="695">
                  <c:v>1.0675019041152192</c:v>
                </c:pt>
                <c:pt idx="696">
                  <c:v>-6.3600965000000036</c:v>
                </c:pt>
                <c:pt idx="697">
                  <c:v>-7.9947193625932318</c:v>
                </c:pt>
                <c:pt idx="698">
                  <c:v>-5.5247367599537025</c:v>
                </c:pt>
                <c:pt idx="699">
                  <c:v>-3.5958734532696761</c:v>
                </c:pt>
                <c:pt idx="700">
                  <c:v>-1.1337590228137882</c:v>
                </c:pt>
                <c:pt idx="701">
                  <c:v>4.9326620164608356E-2</c:v>
                </c:pt>
                <c:pt idx="702">
                  <c:v>0.67214589004629688</c:v>
                </c:pt>
                <c:pt idx="703">
                  <c:v>0.77625468634259109</c:v>
                </c:pt>
                <c:pt idx="704">
                  <c:v>-0.26424814948238329</c:v>
                </c:pt>
                <c:pt idx="705">
                  <c:v>-2.1323262120145312</c:v>
                </c:pt>
                <c:pt idx="706">
                  <c:v>-3.5257944763535227</c:v>
                </c:pt>
                <c:pt idx="707">
                  <c:v>-3.2096213254404562</c:v>
                </c:pt>
                <c:pt idx="708">
                  <c:v>-1.4579432230452671</c:v>
                </c:pt>
                <c:pt idx="709">
                  <c:v>0.71351635185185092</c:v>
                </c:pt>
                <c:pt idx="710">
                  <c:v>3.8636205666666674</c:v>
                </c:pt>
                <c:pt idx="711">
                  <c:v>7.3944237521701401</c:v>
                </c:pt>
                <c:pt idx="712">
                  <c:v>5.801655365724665</c:v>
                </c:pt>
                <c:pt idx="713">
                  <c:v>1.0277378907664585</c:v>
                </c:pt>
                <c:pt idx="714">
                  <c:v>-2.5781810958847746</c:v>
                </c:pt>
                <c:pt idx="715">
                  <c:v>-5.9337309392200348</c:v>
                </c:pt>
                <c:pt idx="716">
                  <c:v>-3.9230275559574337</c:v>
                </c:pt>
                <c:pt idx="717">
                  <c:v>-0.65477068518518544</c:v>
                </c:pt>
                <c:pt idx="718">
                  <c:v>1.0704607962962962</c:v>
                </c:pt>
                <c:pt idx="719">
                  <c:v>3.0956236976594651</c:v>
                </c:pt>
                <c:pt idx="720">
                  <c:v>5.0105584279835389</c:v>
                </c:pt>
                <c:pt idx="721">
                  <c:v>4.9803412058416932</c:v>
                </c:pt>
                <c:pt idx="722">
                  <c:v>4.9459794782664614</c:v>
                </c:pt>
                <c:pt idx="723">
                  <c:v>4.7471141558159697</c:v>
                </c:pt>
                <c:pt idx="724">
                  <c:v>5.9093808518518536</c:v>
                </c:pt>
                <c:pt idx="725">
                  <c:v>8.950257867926954</c:v>
                </c:pt>
                <c:pt idx="726">
                  <c:v>13.512977185297704</c:v>
                </c:pt>
                <c:pt idx="727">
                  <c:v>15.295072914814813</c:v>
                </c:pt>
                <c:pt idx="728">
                  <c:v>11.99226931875001</c:v>
                </c:pt>
                <c:pt idx="729">
                  <c:v>9.6230704011574151</c:v>
                </c:pt>
                <c:pt idx="730">
                  <c:v>5.6640511028806495</c:v>
                </c:pt>
                <c:pt idx="731">
                  <c:v>3.0126158531217819</c:v>
                </c:pt>
                <c:pt idx="732">
                  <c:v>2.8143083888888971</c:v>
                </c:pt>
                <c:pt idx="733">
                  <c:v>3.0424046421553461</c:v>
                </c:pt>
                <c:pt idx="734">
                  <c:v>3.2725621008230457</c:v>
                </c:pt>
                <c:pt idx="735">
                  <c:v>3.727507802375905</c:v>
                </c:pt>
                <c:pt idx="736">
                  <c:v>4.4148569138856733</c:v>
                </c:pt>
                <c:pt idx="737">
                  <c:v>4.2772394343524924</c:v>
                </c:pt>
                <c:pt idx="738">
                  <c:v>3.2248751831275686</c:v>
                </c:pt>
                <c:pt idx="739">
                  <c:v>5.2028597912326324</c:v>
                </c:pt>
                <c:pt idx="740">
                  <c:v>7.627723627922447</c:v>
                </c:pt>
                <c:pt idx="741">
                  <c:v>6.9289498312757321</c:v>
                </c:pt>
                <c:pt idx="742">
                  <c:v>4.7357278218106957</c:v>
                </c:pt>
                <c:pt idx="743">
                  <c:v>3.1077628505947685</c:v>
                </c:pt>
                <c:pt idx="744">
                  <c:v>2.88280975578704</c:v>
                </c:pt>
                <c:pt idx="745">
                  <c:v>2.88280975578704</c:v>
                </c:pt>
                <c:pt idx="746">
                  <c:v>3.8343080127154066</c:v>
                </c:pt>
                <c:pt idx="747">
                  <c:v>5.3055099285461713</c:v>
                </c:pt>
                <c:pt idx="748">
                  <c:v>6.3721352812499994</c:v>
                </c:pt>
                <c:pt idx="749">
                  <c:v>5.7722121511059568</c:v>
                </c:pt>
                <c:pt idx="750">
                  <c:v>3.8591118789351819</c:v>
                </c:pt>
                <c:pt idx="751">
                  <c:v>2.6246790085648288</c:v>
                </c:pt>
                <c:pt idx="752">
                  <c:v>1.6300280051472478</c:v>
                </c:pt>
                <c:pt idx="753">
                  <c:v>-0.10901565049833481</c:v>
                </c:pt>
                <c:pt idx="754">
                  <c:v>-1.3387471824684829</c:v>
                </c:pt>
                <c:pt idx="755">
                  <c:v>-2.525583767489719</c:v>
                </c:pt>
                <c:pt idx="756">
                  <c:v>-6.4023326316904532</c:v>
                </c:pt>
                <c:pt idx="757">
                  <c:v>-12.837750920585774</c:v>
                </c:pt>
                <c:pt idx="758">
                  <c:v>-16.721588962934028</c:v>
                </c:pt>
                <c:pt idx="759">
                  <c:v>-15.792901630770956</c:v>
                </c:pt>
                <c:pt idx="760">
                  <c:v>-13.646722658307613</c:v>
                </c:pt>
                <c:pt idx="761">
                  <c:v>-11.438753679716436</c:v>
                </c:pt>
                <c:pt idx="762">
                  <c:v>-7.8177826769547307</c:v>
                </c:pt>
                <c:pt idx="763">
                  <c:v>-3.9637821543242016</c:v>
                </c:pt>
                <c:pt idx="764">
                  <c:v>-0.41680772222222223</c:v>
                </c:pt>
                <c:pt idx="765">
                  <c:v>3.0474888757201648</c:v>
                </c:pt>
                <c:pt idx="766">
                  <c:v>5.6451263292181082</c:v>
                </c:pt>
                <c:pt idx="767">
                  <c:v>6.8496017078671541</c:v>
                </c:pt>
                <c:pt idx="768">
                  <c:v>8.1677703621399189</c:v>
                </c:pt>
                <c:pt idx="769">
                  <c:v>10.887911045267492</c:v>
                </c:pt>
                <c:pt idx="770">
                  <c:v>15.844492311230061</c:v>
                </c:pt>
                <c:pt idx="771">
                  <c:v>18.849417136474404</c:v>
                </c:pt>
                <c:pt idx="772">
                  <c:v>20.225417735387733</c:v>
                </c:pt>
                <c:pt idx="773">
                  <c:v>19.16074946632266</c:v>
                </c:pt>
                <c:pt idx="774">
                  <c:v>17.727874756542562</c:v>
                </c:pt>
                <c:pt idx="775">
                  <c:v>19.632949310972869</c:v>
                </c:pt>
                <c:pt idx="776">
                  <c:v>17.789109446260927</c:v>
                </c:pt>
                <c:pt idx="777">
                  <c:v>14.710515487844008</c:v>
                </c:pt>
                <c:pt idx="778">
                  <c:v>13.83301514932163</c:v>
                </c:pt>
                <c:pt idx="779">
                  <c:v>12.847977682690329</c:v>
                </c:pt>
                <c:pt idx="780">
                  <c:v>11.081061161763774</c:v>
                </c:pt>
                <c:pt idx="781">
                  <c:v>9.4742910221354055</c:v>
                </c:pt>
                <c:pt idx="782">
                  <c:v>8.0667956144032775</c:v>
                </c:pt>
                <c:pt idx="783">
                  <c:v>6.9065751504919115</c:v>
                </c:pt>
                <c:pt idx="784">
                  <c:v>6.6426970925926012</c:v>
                </c:pt>
                <c:pt idx="785">
                  <c:v>7.9788263045267538</c:v>
                </c:pt>
                <c:pt idx="786">
                  <c:v>8.4318431869566677</c:v>
                </c:pt>
                <c:pt idx="787">
                  <c:v>6.5902951921810518</c:v>
                </c:pt>
                <c:pt idx="788">
                  <c:v>4.9883371895222295</c:v>
                </c:pt>
                <c:pt idx="789">
                  <c:v>4.9883371895222757</c:v>
                </c:pt>
                <c:pt idx="790">
                  <c:v>5.975248165509278</c:v>
                </c:pt>
                <c:pt idx="791">
                  <c:v>6.6740276044270637</c:v>
                </c:pt>
                <c:pt idx="792">
                  <c:v>4.4342383148147864</c:v>
                </c:pt>
                <c:pt idx="793">
                  <c:v>-3.4244770823045259</c:v>
                </c:pt>
                <c:pt idx="794">
                  <c:v>-14.151118705905965</c:v>
                </c:pt>
                <c:pt idx="795">
                  <c:v>-22.399020055873841</c:v>
                </c:pt>
                <c:pt idx="796">
                  <c:v>-24.791467563657424</c:v>
                </c:pt>
                <c:pt idx="797">
                  <c:v>-20.88367807333784</c:v>
                </c:pt>
                <c:pt idx="798">
                  <c:v>-13.153424995932996</c:v>
                </c:pt>
                <c:pt idx="799">
                  <c:v>-5.1261163162326371</c:v>
                </c:pt>
                <c:pt idx="800">
                  <c:v>8.9952600694444204E-2</c:v>
                </c:pt>
                <c:pt idx="801">
                  <c:v>3.5678028909111417</c:v>
                </c:pt>
                <c:pt idx="802">
                  <c:v>9.2938560253504487</c:v>
                </c:pt>
                <c:pt idx="803">
                  <c:v>16.372181785850685</c:v>
                </c:pt>
                <c:pt idx="804">
                  <c:v>18.815855779835381</c:v>
                </c:pt>
                <c:pt idx="805">
                  <c:v>13.985272679140959</c:v>
                </c:pt>
                <c:pt idx="806">
                  <c:v>7.3399241703671585</c:v>
                </c:pt>
                <c:pt idx="807">
                  <c:v>2.6651667583590455</c:v>
                </c:pt>
                <c:pt idx="808">
                  <c:v>-1.2854337232349613</c:v>
                </c:pt>
                <c:pt idx="809">
                  <c:v>-4.1029300080729101</c:v>
                </c:pt>
                <c:pt idx="810">
                  <c:v>-6.7472598034947211</c:v>
                </c:pt>
                <c:pt idx="811">
                  <c:v>-11.451484225694443</c:v>
                </c:pt>
                <c:pt idx="812">
                  <c:v>-14.354269053301817</c:v>
                </c:pt>
                <c:pt idx="813">
                  <c:v>-14.126686472411913</c:v>
                </c:pt>
                <c:pt idx="814">
                  <c:v>-13.422700189059288</c:v>
                </c:pt>
                <c:pt idx="815">
                  <c:v>-12.754472448382844</c:v>
                </c:pt>
                <c:pt idx="816">
                  <c:v>-10.841871656253216</c:v>
                </c:pt>
                <c:pt idx="817">
                  <c:v>-8.0867395140335656</c:v>
                </c:pt>
                <c:pt idx="818">
                  <c:v>-3.6342289444444438</c:v>
                </c:pt>
                <c:pt idx="819">
                  <c:v>0.6927286210133744</c:v>
                </c:pt>
                <c:pt idx="820">
                  <c:v>4.6647293888888877</c:v>
                </c:pt>
                <c:pt idx="821">
                  <c:v>8.1141777987397141</c:v>
                </c:pt>
                <c:pt idx="822">
                  <c:v>9.0645746843621424</c:v>
                </c:pt>
                <c:pt idx="823">
                  <c:v>9.5412512434895813</c:v>
                </c:pt>
                <c:pt idx="824">
                  <c:v>9.1992308448559683</c:v>
                </c:pt>
                <c:pt idx="825">
                  <c:v>8.5832771724537036</c:v>
                </c:pt>
                <c:pt idx="826">
                  <c:v>8.8202128997395857</c:v>
                </c:pt>
                <c:pt idx="827">
                  <c:v>8.8123664650044962</c:v>
                </c:pt>
                <c:pt idx="828">
                  <c:v>10.245244609198167</c:v>
                </c:pt>
                <c:pt idx="829">
                  <c:v>12.609778989583335</c:v>
                </c:pt>
                <c:pt idx="830">
                  <c:v>13.040847405349792</c:v>
                </c:pt>
                <c:pt idx="831">
                  <c:v>11.042335578186092</c:v>
                </c:pt>
                <c:pt idx="832">
                  <c:v>7.1681228874132072</c:v>
                </c:pt>
                <c:pt idx="833">
                  <c:v>5.1105108528034977</c:v>
                </c:pt>
                <c:pt idx="834">
                  <c:v>5.4231714271829858</c:v>
                </c:pt>
                <c:pt idx="835">
                  <c:v>5.5123635933288186</c:v>
                </c:pt>
                <c:pt idx="836">
                  <c:v>5.0935447493055692</c:v>
                </c:pt>
                <c:pt idx="837">
                  <c:v>5.6476962357767526</c:v>
                </c:pt>
                <c:pt idx="838">
                  <c:v>7.0159547122074191</c:v>
                </c:pt>
                <c:pt idx="839">
                  <c:v>7.1769677865997981</c:v>
                </c:pt>
                <c:pt idx="840">
                  <c:v>7.0432699804687502</c:v>
                </c:pt>
                <c:pt idx="841">
                  <c:v>8.5066102099697787</c:v>
                </c:pt>
                <c:pt idx="842">
                  <c:v>9.8332988358571392</c:v>
                </c:pt>
                <c:pt idx="843">
                  <c:v>9.0021253953864449</c:v>
                </c:pt>
                <c:pt idx="844">
                  <c:v>6.6496474829121501</c:v>
                </c:pt>
                <c:pt idx="845">
                  <c:v>5.0103213674897127</c:v>
                </c:pt>
                <c:pt idx="846">
                  <c:v>4.7553966817129787</c:v>
                </c:pt>
                <c:pt idx="847">
                  <c:v>5.6328846942386912</c:v>
                </c:pt>
                <c:pt idx="848">
                  <c:v>7.9961220100340791</c:v>
                </c:pt>
                <c:pt idx="849">
                  <c:v>10.806526105359437</c:v>
                </c:pt>
                <c:pt idx="850">
                  <c:v>11.141423143598889</c:v>
                </c:pt>
                <c:pt idx="851">
                  <c:v>8.9607120105291962</c:v>
                </c:pt>
                <c:pt idx="852">
                  <c:v>7.8602718828478526</c:v>
                </c:pt>
                <c:pt idx="853">
                  <c:v>7.9724886033918345</c:v>
                </c:pt>
                <c:pt idx="854">
                  <c:v>7.4620828244759503</c:v>
                </c:pt>
                <c:pt idx="855">
                  <c:v>5.9651341782696754</c:v>
                </c:pt>
                <c:pt idx="856">
                  <c:v>5.0378302454989798</c:v>
                </c:pt>
                <c:pt idx="857">
                  <c:v>7.8852431768100617</c:v>
                </c:pt>
                <c:pt idx="858">
                  <c:v>11.910303259403927</c:v>
                </c:pt>
                <c:pt idx="859">
                  <c:v>12.236393739017482</c:v>
                </c:pt>
                <c:pt idx="860">
                  <c:v>10.172576079423898</c:v>
                </c:pt>
                <c:pt idx="861">
                  <c:v>11.642397983667697</c:v>
                </c:pt>
                <c:pt idx="862">
                  <c:v>17.783859768724241</c:v>
                </c:pt>
                <c:pt idx="863">
                  <c:v>17.850013208767358</c:v>
                </c:pt>
                <c:pt idx="864">
                  <c:v>11.795546753790521</c:v>
                </c:pt>
                <c:pt idx="865">
                  <c:v>9.7524277954732828</c:v>
                </c:pt>
                <c:pt idx="866">
                  <c:v>12.429701789994844</c:v>
                </c:pt>
                <c:pt idx="867">
                  <c:v>15.693857238297301</c:v>
                </c:pt>
                <c:pt idx="868">
                  <c:v>13.851424137860084</c:v>
                </c:pt>
                <c:pt idx="869">
                  <c:v>8.3186780904063795</c:v>
                </c:pt>
                <c:pt idx="870">
                  <c:v>4.8854960290798939</c:v>
                </c:pt>
                <c:pt idx="871">
                  <c:v>3.7060928039351753</c:v>
                </c:pt>
                <c:pt idx="872">
                  <c:v>3.2752797588220277</c:v>
                </c:pt>
                <c:pt idx="873">
                  <c:v>2.4751943242026742</c:v>
                </c:pt>
                <c:pt idx="874">
                  <c:v>0.54933435514403361</c:v>
                </c:pt>
                <c:pt idx="875">
                  <c:v>-1.731801963750621</c:v>
                </c:pt>
                <c:pt idx="876">
                  <c:v>-3.6044790118602417</c:v>
                </c:pt>
                <c:pt idx="877">
                  <c:v>-2.5856016316582977</c:v>
                </c:pt>
                <c:pt idx="878">
                  <c:v>0.86785473251029877</c:v>
                </c:pt>
                <c:pt idx="879">
                  <c:v>3.9558416563785803</c:v>
                </c:pt>
                <c:pt idx="880">
                  <c:v>1.8736657304526743</c:v>
                </c:pt>
                <c:pt idx="881">
                  <c:v>-1.6478539803240742</c:v>
                </c:pt>
                <c:pt idx="882">
                  <c:v>1.6752572695473251</c:v>
                </c:pt>
                <c:pt idx="883">
                  <c:v>5.0463992448559676</c:v>
                </c:pt>
                <c:pt idx="884">
                  <c:v>5.3835134423868123</c:v>
                </c:pt>
                <c:pt idx="885">
                  <c:v>6.4114147657696972</c:v>
                </c:pt>
                <c:pt idx="886">
                  <c:v>6.8003776111111103</c:v>
                </c:pt>
                <c:pt idx="887">
                  <c:v>6.1545937251800327</c:v>
                </c:pt>
                <c:pt idx="888">
                  <c:v>4.8085086770544168</c:v>
                </c:pt>
                <c:pt idx="889">
                  <c:v>3.0820357772794216</c:v>
                </c:pt>
                <c:pt idx="890">
                  <c:v>1.009655506510408</c:v>
                </c:pt>
                <c:pt idx="891">
                  <c:v>-1.3939856248424347</c:v>
                </c:pt>
                <c:pt idx="892">
                  <c:v>-3.4153874288323034</c:v>
                </c:pt>
                <c:pt idx="893">
                  <c:v>-3.756146900000005</c:v>
                </c:pt>
                <c:pt idx="894">
                  <c:v>-2.5010297592592456</c:v>
                </c:pt>
                <c:pt idx="895">
                  <c:v>-0.3502849576903288</c:v>
                </c:pt>
                <c:pt idx="896">
                  <c:v>2.0855410221354078</c:v>
                </c:pt>
                <c:pt idx="897">
                  <c:v>3.6013396616351501</c:v>
                </c:pt>
                <c:pt idx="898">
                  <c:v>3.9082127326228093</c:v>
                </c:pt>
                <c:pt idx="899">
                  <c:v>2.9768659206018566</c:v>
                </c:pt>
                <c:pt idx="900">
                  <c:v>1.4204044448784758</c:v>
                </c:pt>
                <c:pt idx="901">
                  <c:v>-1.345217121961797</c:v>
                </c:pt>
                <c:pt idx="902">
                  <c:v>-14.703892741059017</c:v>
                </c:pt>
                <c:pt idx="903">
                  <c:v>-24.791467563657424</c:v>
                </c:pt>
                <c:pt idx="904">
                  <c:v>-20.88367807333784</c:v>
                </c:pt>
                <c:pt idx="905">
                  <c:v>-13.153424995932996</c:v>
                </c:pt>
                <c:pt idx="906">
                  <c:v>-5.1261163162326371</c:v>
                </c:pt>
                <c:pt idx="907">
                  <c:v>8.9952600694444204E-2</c:v>
                </c:pt>
                <c:pt idx="908">
                  <c:v>3.5678028909111417</c:v>
                </c:pt>
                <c:pt idx="909">
                  <c:v>9.2938560253504487</c:v>
                </c:pt>
                <c:pt idx="910">
                  <c:v>16.372181785850685</c:v>
                </c:pt>
                <c:pt idx="911">
                  <c:v>18.815855779835381</c:v>
                </c:pt>
                <c:pt idx="912">
                  <c:v>13.985272679140959</c:v>
                </c:pt>
                <c:pt idx="913">
                  <c:v>9.9525592012313577</c:v>
                </c:pt>
                <c:pt idx="914">
                  <c:v>14.806929833333326</c:v>
                </c:pt>
                <c:pt idx="915">
                  <c:v>15.210894366898152</c:v>
                </c:pt>
                <c:pt idx="916">
                  <c:v>10.088568775864848</c:v>
                </c:pt>
                <c:pt idx="917">
                  <c:v>6.5231990625514342</c:v>
                </c:pt>
                <c:pt idx="918">
                  <c:v>3.5654332869084322</c:v>
                </c:pt>
                <c:pt idx="919">
                  <c:v>5.3348156057581031</c:v>
                </c:pt>
                <c:pt idx="920">
                  <c:v>8.0474859675765131</c:v>
                </c:pt>
                <c:pt idx="921">
                  <c:v>12.437834476096315</c:v>
                </c:pt>
                <c:pt idx="922">
                  <c:v>14.767322708330115</c:v>
                </c:pt>
                <c:pt idx="923">
                  <c:v>13.345449885850686</c:v>
                </c:pt>
                <c:pt idx="924">
                  <c:v>5.2826904142071616</c:v>
                </c:pt>
                <c:pt idx="925">
                  <c:v>-3.1246580669206274</c:v>
                </c:pt>
                <c:pt idx="926">
                  <c:v>-2.2098147471353982</c:v>
                </c:pt>
                <c:pt idx="927">
                  <c:v>-7.5338483539112183E-2</c:v>
                </c:pt>
                <c:pt idx="928">
                  <c:v>0.79636660683191429</c:v>
                </c:pt>
                <c:pt idx="929">
                  <c:v>1.673937970630796</c:v>
                </c:pt>
                <c:pt idx="930">
                  <c:v>1.940197516219792</c:v>
                </c:pt>
                <c:pt idx="931">
                  <c:v>1.9137499253343535</c:v>
                </c:pt>
                <c:pt idx="932">
                  <c:v>1.5824144110853779</c:v>
                </c:pt>
                <c:pt idx="933">
                  <c:v>0.37205059375001215</c:v>
                </c:pt>
                <c:pt idx="934">
                  <c:v>-1.7092537452417653</c:v>
                </c:pt>
                <c:pt idx="935">
                  <c:v>-2.0189136439846966</c:v>
                </c:pt>
                <c:pt idx="936">
                  <c:v>-0.62918961278292174</c:v>
                </c:pt>
                <c:pt idx="937">
                  <c:v>0.45876931275719712</c:v>
                </c:pt>
                <c:pt idx="938">
                  <c:v>0.70593346513310151</c:v>
                </c:pt>
                <c:pt idx="939">
                  <c:v>0.40345089441872012</c:v>
                </c:pt>
                <c:pt idx="940">
                  <c:v>0.91086825514403658</c:v>
                </c:pt>
                <c:pt idx="941">
                  <c:v>2.2332722549029103</c:v>
                </c:pt>
                <c:pt idx="942">
                  <c:v>2.7600548333333252</c:v>
                </c:pt>
                <c:pt idx="943">
                  <c:v>3.0176668203285706</c:v>
                </c:pt>
                <c:pt idx="944">
                  <c:v>3.5520919746495663</c:v>
                </c:pt>
                <c:pt idx="945">
                  <c:v>4.0985965000000117</c:v>
                </c:pt>
                <c:pt idx="946">
                  <c:v>6.0037292393775719</c:v>
                </c:pt>
                <c:pt idx="947">
                  <c:v>7.7654300610853761</c:v>
                </c:pt>
                <c:pt idx="948">
                  <c:v>6.8100343395833409</c:v>
                </c:pt>
                <c:pt idx="949">
                  <c:v>4.3707523229681184</c:v>
                </c:pt>
                <c:pt idx="950">
                  <c:v>0.46444304239004219</c:v>
                </c:pt>
                <c:pt idx="951">
                  <c:v>-5.8738506374260488</c:v>
                </c:pt>
                <c:pt idx="952">
                  <c:v>-14.344946585805692</c:v>
                </c:pt>
                <c:pt idx="953">
                  <c:v>-20.295340207818931</c:v>
                </c:pt>
                <c:pt idx="954">
                  <c:v>-20.370968703398276</c:v>
                </c:pt>
                <c:pt idx="955">
                  <c:v>-17.991064014583333</c:v>
                </c:pt>
                <c:pt idx="956">
                  <c:v>-15.561981343476722</c:v>
                </c:pt>
                <c:pt idx="957">
                  <c:v>-8.7755542872427963</c:v>
                </c:pt>
                <c:pt idx="958">
                  <c:v>-0.4043522645479673</c:v>
                </c:pt>
                <c:pt idx="959">
                  <c:v>6.5507959485596698</c:v>
                </c:pt>
                <c:pt idx="960">
                  <c:v>13.814806281729041</c:v>
                </c:pt>
                <c:pt idx="961">
                  <c:v>20.692475381301435</c:v>
                </c:pt>
                <c:pt idx="962">
                  <c:v>23.495672602880646</c:v>
                </c:pt>
                <c:pt idx="963">
                  <c:v>21.776109044589123</c:v>
                </c:pt>
                <c:pt idx="964">
                  <c:v>16.884930044881695</c:v>
                </c:pt>
                <c:pt idx="965">
                  <c:v>10.851540249019424</c:v>
                </c:pt>
                <c:pt idx="966">
                  <c:v>5.9396241603170044</c:v>
                </c:pt>
                <c:pt idx="967">
                  <c:v>3.1085953687500001</c:v>
                </c:pt>
                <c:pt idx="968">
                  <c:v>1.8070007035268771</c:v>
                </c:pt>
                <c:pt idx="969">
                  <c:v>-1.7584261377964761E-2</c:v>
                </c:pt>
                <c:pt idx="970">
                  <c:v>-3.3299808587802207</c:v>
                </c:pt>
                <c:pt idx="971">
                  <c:v>-9.3811928407407397</c:v>
                </c:pt>
                <c:pt idx="972">
                  <c:v>-17.055035928385418</c:v>
                </c:pt>
                <c:pt idx="973">
                  <c:v>-19.254937386445476</c:v>
                </c:pt>
                <c:pt idx="974">
                  <c:v>-16.850976382044113</c:v>
                </c:pt>
                <c:pt idx="975">
                  <c:v>-14.401089907407403</c:v>
                </c:pt>
                <c:pt idx="976">
                  <c:v>-12.034625062786136</c:v>
                </c:pt>
                <c:pt idx="977">
                  <c:v>-7.5253526788548086</c:v>
                </c:pt>
                <c:pt idx="978">
                  <c:v>-4.1906761399176968</c:v>
                </c:pt>
                <c:pt idx="979">
                  <c:v>-2.9421201740740739</c:v>
                </c:pt>
                <c:pt idx="980">
                  <c:v>-1.9124223684059922</c:v>
                </c:pt>
                <c:pt idx="981">
                  <c:v>-1.1827112497942385</c:v>
                </c:pt>
                <c:pt idx="982">
                  <c:v>-0.89770676666666693</c:v>
                </c:pt>
                <c:pt idx="983">
                  <c:v>-0.87753097513181566</c:v>
                </c:pt>
                <c:pt idx="984">
                  <c:v>-0.57451454650205769</c:v>
                </c:pt>
                <c:pt idx="985">
                  <c:v>-0.13212623599858542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0.17359603004115226</c:v>
                </c:pt>
                <c:pt idx="1028">
                  <c:v>1.5311078333333332</c:v>
                </c:pt>
                <c:pt idx="1029">
                  <c:v>5.0260170045010284</c:v>
                </c:pt>
                <c:pt idx="1030">
                  <c:v>8.8377501163837433</c:v>
                </c:pt>
                <c:pt idx="1031">
                  <c:v>10.548932602880658</c:v>
                </c:pt>
                <c:pt idx="1032">
                  <c:v>10.971061742798355</c:v>
                </c:pt>
                <c:pt idx="1033">
                  <c:v>11.464951081712963</c:v>
                </c:pt>
                <c:pt idx="1034">
                  <c:v>12.153433967145707</c:v>
                </c:pt>
                <c:pt idx="1035">
                  <c:v>11.916454055426957</c:v>
                </c:pt>
                <c:pt idx="1036">
                  <c:v>10.619611026748977</c:v>
                </c:pt>
                <c:pt idx="1037">
                  <c:v>9.6879528022794474</c:v>
                </c:pt>
                <c:pt idx="1038">
                  <c:v>10.174027349328059</c:v>
                </c:pt>
                <c:pt idx="1039">
                  <c:v>12.0459024218107</c:v>
                </c:pt>
                <c:pt idx="1040">
                  <c:v>13.469480866255141</c:v>
                </c:pt>
                <c:pt idx="1041">
                  <c:v>13.537044051440329</c:v>
                </c:pt>
                <c:pt idx="1042">
                  <c:v>11.701788771685314</c:v>
                </c:pt>
                <c:pt idx="1043">
                  <c:v>8.4814647365451403</c:v>
                </c:pt>
                <c:pt idx="1044">
                  <c:v>5.4963466613940293</c:v>
                </c:pt>
                <c:pt idx="1045">
                  <c:v>3.9552814888888808</c:v>
                </c:pt>
                <c:pt idx="1046">
                  <c:v>3.9670888021637203</c:v>
                </c:pt>
                <c:pt idx="1047">
                  <c:v>4.2540235056423574</c:v>
                </c:pt>
                <c:pt idx="1048">
                  <c:v>3.2218494075006427</c:v>
                </c:pt>
                <c:pt idx="1049">
                  <c:v>0.56857211675347197</c:v>
                </c:pt>
                <c:pt idx="1050">
                  <c:v>-3.1039621010191585</c:v>
                </c:pt>
                <c:pt idx="1051">
                  <c:v>-5.8383328223668967</c:v>
                </c:pt>
                <c:pt idx="1052">
                  <c:v>-7.3842575255144087</c:v>
                </c:pt>
                <c:pt idx="1053">
                  <c:v>-8.9591192863136566</c:v>
                </c:pt>
                <c:pt idx="1054">
                  <c:v>-11.127039887268523</c:v>
                </c:pt>
                <c:pt idx="1055">
                  <c:v>-13.526096935509893</c:v>
                </c:pt>
                <c:pt idx="1056">
                  <c:v>-15.386539833333329</c:v>
                </c:pt>
                <c:pt idx="1057">
                  <c:v>-14.727045998164225</c:v>
                </c:pt>
                <c:pt idx="1058">
                  <c:v>-11.109590481610081</c:v>
                </c:pt>
                <c:pt idx="1059">
                  <c:v>-8.1771017951388885</c:v>
                </c:pt>
                <c:pt idx="1060">
                  <c:v>-5.6129366448334626</c:v>
                </c:pt>
                <c:pt idx="1061">
                  <c:v>-2.5875594985853909</c:v>
                </c:pt>
                <c:pt idx="1062">
                  <c:v>-0.29782624074074132</c:v>
                </c:pt>
                <c:pt idx="1063">
                  <c:v>0.95963341057420293</c:v>
                </c:pt>
                <c:pt idx="1064">
                  <c:v>2.7302049251028806</c:v>
                </c:pt>
                <c:pt idx="1065">
                  <c:v>6.1211797592592569</c:v>
                </c:pt>
                <c:pt idx="1066">
                  <c:v>8.522465454652135</c:v>
                </c:pt>
                <c:pt idx="1067">
                  <c:v>6.4525508576388919</c:v>
                </c:pt>
                <c:pt idx="1068">
                  <c:v>3.2576642534722229</c:v>
                </c:pt>
                <c:pt idx="1069">
                  <c:v>3.3429318999999964</c:v>
                </c:pt>
                <c:pt idx="1070">
                  <c:v>5.8705710555555575</c:v>
                </c:pt>
                <c:pt idx="1071">
                  <c:v>9.0037116000000026</c:v>
                </c:pt>
                <c:pt idx="1072">
                  <c:v>11.720380237731476</c:v>
                </c:pt>
                <c:pt idx="1073">
                  <c:v>15.17437662721515</c:v>
                </c:pt>
                <c:pt idx="1074">
                  <c:v>20.012972683754501</c:v>
                </c:pt>
                <c:pt idx="1075">
                  <c:v>24.014202398421421</c:v>
                </c:pt>
                <c:pt idx="1076">
                  <c:v>24.331763670489323</c:v>
                </c:pt>
                <c:pt idx="1077">
                  <c:v>21.982750256266076</c:v>
                </c:pt>
                <c:pt idx="1078">
                  <c:v>19.215254574074073</c:v>
                </c:pt>
                <c:pt idx="1079">
                  <c:v>17.862048587464649</c:v>
                </c:pt>
                <c:pt idx="1080">
                  <c:v>15.352613677777786</c:v>
                </c:pt>
                <c:pt idx="1081">
                  <c:v>9.8910460608281792</c:v>
                </c:pt>
                <c:pt idx="1082">
                  <c:v>4.0444786423611063</c:v>
                </c:pt>
                <c:pt idx="1083">
                  <c:v>-2.2148465450585175</c:v>
                </c:pt>
                <c:pt idx="1084">
                  <c:v>-5.5720342515914423</c:v>
                </c:pt>
                <c:pt idx="1085">
                  <c:v>-2.867826790223114</c:v>
                </c:pt>
                <c:pt idx="1086">
                  <c:v>1.7769036621656502</c:v>
                </c:pt>
                <c:pt idx="1087">
                  <c:v>4.1010086004372468</c:v>
                </c:pt>
                <c:pt idx="1088">
                  <c:v>4.404330889310045</c:v>
                </c:pt>
                <c:pt idx="1089">
                  <c:v>4.1256626185185006</c:v>
                </c:pt>
                <c:pt idx="1090">
                  <c:v>3.8341579888888879</c:v>
                </c:pt>
                <c:pt idx="1091">
                  <c:v>4.7086718777777889</c:v>
                </c:pt>
                <c:pt idx="1092">
                  <c:v>7.6787507909433002</c:v>
                </c:pt>
                <c:pt idx="1093">
                  <c:v>11.737322063351986</c:v>
                </c:pt>
                <c:pt idx="1094">
                  <c:v>13.060258379761445</c:v>
                </c:pt>
                <c:pt idx="1095">
                  <c:v>10.60333280902778</c:v>
                </c:pt>
                <c:pt idx="1096">
                  <c:v>7.2909945082979624</c:v>
                </c:pt>
                <c:pt idx="1097">
                  <c:v>3.8418040525173525</c:v>
                </c:pt>
                <c:pt idx="1098">
                  <c:v>-0.61449640652328075</c:v>
                </c:pt>
                <c:pt idx="1099">
                  <c:v>-5.6171796064847035</c:v>
                </c:pt>
                <c:pt idx="1100">
                  <c:v>-6.1488684047742987</c:v>
                </c:pt>
                <c:pt idx="1101">
                  <c:v>-1.7019772613007929</c:v>
                </c:pt>
                <c:pt idx="1102">
                  <c:v>3.4974199362139875</c:v>
                </c:pt>
                <c:pt idx="1103">
                  <c:v>9.081241322222235</c:v>
                </c:pt>
                <c:pt idx="1104">
                  <c:v>14.448448999408434</c:v>
                </c:pt>
                <c:pt idx="1105">
                  <c:v>15.693890995367145</c:v>
                </c:pt>
                <c:pt idx="1106">
                  <c:v>11.444720719184035</c:v>
                </c:pt>
                <c:pt idx="1107">
                  <c:v>6.1545740927372918</c:v>
                </c:pt>
                <c:pt idx="1108">
                  <c:v>1.3496196028806584</c:v>
                </c:pt>
                <c:pt idx="1109">
                  <c:v>-3.1329377645479846</c:v>
                </c:pt>
                <c:pt idx="1110">
                  <c:v>-2.8416579279835306</c:v>
                </c:pt>
                <c:pt idx="1111">
                  <c:v>2.002891455555547</c:v>
                </c:pt>
                <c:pt idx="1112">
                  <c:v>8.3938299555973455</c:v>
                </c:pt>
                <c:pt idx="1113">
                  <c:v>16.718600073173867</c:v>
                </c:pt>
                <c:pt idx="1114">
                  <c:v>22.14596257532471</c:v>
                </c:pt>
                <c:pt idx="1115">
                  <c:v>18.86808134362143</c:v>
                </c:pt>
                <c:pt idx="1116">
                  <c:v>11.102277539480465</c:v>
                </c:pt>
                <c:pt idx="1117">
                  <c:v>4.9529652550186176</c:v>
                </c:pt>
                <c:pt idx="1118">
                  <c:v>-0.25858758272572407</c:v>
                </c:pt>
                <c:pt idx="1119">
                  <c:v>-3.041663937934</c:v>
                </c:pt>
                <c:pt idx="1120">
                  <c:v>-1.4134217811052949</c:v>
                </c:pt>
                <c:pt idx="1121">
                  <c:v>0.8510901946244771</c:v>
                </c:pt>
                <c:pt idx="1122">
                  <c:v>0.48550329887153698</c:v>
                </c:pt>
                <c:pt idx="1123">
                  <c:v>-3.4336999528517227</c:v>
                </c:pt>
                <c:pt idx="1124">
                  <c:v>-10.029673774897146</c:v>
                </c:pt>
                <c:pt idx="1125">
                  <c:v>-18.10650729366321</c:v>
                </c:pt>
                <c:pt idx="1126">
                  <c:v>-23.619479549305549</c:v>
                </c:pt>
                <c:pt idx="1127">
                  <c:v>-23.598529515351707</c:v>
                </c:pt>
                <c:pt idx="1128">
                  <c:v>-20.850659602057611</c:v>
                </c:pt>
                <c:pt idx="1129">
                  <c:v>-15.849526050716952</c:v>
                </c:pt>
                <c:pt idx="1130">
                  <c:v>-11.160855904912557</c:v>
                </c:pt>
                <c:pt idx="1131">
                  <c:v>-8.8965109322755946</c:v>
                </c:pt>
                <c:pt idx="1132">
                  <c:v>-7.9552142501800365</c:v>
                </c:pt>
                <c:pt idx="1133">
                  <c:v>-7.7973771629372441</c:v>
                </c:pt>
                <c:pt idx="1134">
                  <c:v>-7.2298908072273704</c:v>
                </c:pt>
                <c:pt idx="1135">
                  <c:v>-5.6402306459619336</c:v>
                </c:pt>
                <c:pt idx="1136">
                  <c:v>-3.2175247526395316</c:v>
                </c:pt>
                <c:pt idx="1137">
                  <c:v>-0.93360405028292281</c:v>
                </c:pt>
                <c:pt idx="1138">
                  <c:v>0.35786417250514474</c:v>
                </c:pt>
                <c:pt idx="1139">
                  <c:v>0.85695087036715556</c:v>
                </c:pt>
                <c:pt idx="1140">
                  <c:v>1.1654275855195466</c:v>
                </c:pt>
                <c:pt idx="1141">
                  <c:v>1.9556622393743561</c:v>
                </c:pt>
                <c:pt idx="1142">
                  <c:v>3.9179028868312771</c:v>
                </c:pt>
                <c:pt idx="1143">
                  <c:v>6.5655334208301204</c:v>
                </c:pt>
                <c:pt idx="1144">
                  <c:v>6.8664717947048572</c:v>
                </c:pt>
                <c:pt idx="1145">
                  <c:v>3.8341558786008236</c:v>
                </c:pt>
                <c:pt idx="1146">
                  <c:v>-1.0171228465020565</c:v>
                </c:pt>
                <c:pt idx="1147">
                  <c:v>-7.3630635524337729</c:v>
                </c:pt>
                <c:pt idx="1148">
                  <c:v>-6.9664037974537019</c:v>
                </c:pt>
                <c:pt idx="1149">
                  <c:v>-3.1425415423611098</c:v>
                </c:pt>
                <c:pt idx="1150">
                  <c:v>-0.5952799444444451</c:v>
                </c:pt>
                <c:pt idx="1151">
                  <c:v>0.47555338888888882</c:v>
                </c:pt>
                <c:pt idx="1152">
                  <c:v>1.6058774629629633</c:v>
                </c:pt>
                <c:pt idx="1153">
                  <c:v>5.2420168113265193</c:v>
                </c:pt>
                <c:pt idx="1154">
                  <c:v>11.214070005349793</c:v>
                </c:pt>
                <c:pt idx="1155">
                  <c:v>14.776693260143391</c:v>
                </c:pt>
                <c:pt idx="1156">
                  <c:v>14.205086675745878</c:v>
                </c:pt>
                <c:pt idx="1157">
                  <c:v>15.675488753420787</c:v>
                </c:pt>
                <c:pt idx="1158">
                  <c:v>20.082047903986627</c:v>
                </c:pt>
                <c:pt idx="1159">
                  <c:v>25.324623807741759</c:v>
                </c:pt>
                <c:pt idx="1160">
                  <c:v>27.99831490465856</c:v>
                </c:pt>
                <c:pt idx="1161">
                  <c:v>27.01210932698045</c:v>
                </c:pt>
                <c:pt idx="1162">
                  <c:v>25.781051620704744</c:v>
                </c:pt>
                <c:pt idx="1163">
                  <c:v>26.116498194878481</c:v>
                </c:pt>
                <c:pt idx="1164">
                  <c:v>26.858229213605991</c:v>
                </c:pt>
                <c:pt idx="1165">
                  <c:v>27.485308166666648</c:v>
                </c:pt>
                <c:pt idx="1166">
                  <c:v>21.919551442386808</c:v>
                </c:pt>
                <c:pt idx="1167">
                  <c:v>15.586084122042189</c:v>
                </c:pt>
                <c:pt idx="1168">
                  <c:v>17.815206138499882</c:v>
                </c:pt>
                <c:pt idx="1169">
                  <c:v>19.950039563194476</c:v>
                </c:pt>
                <c:pt idx="1170">
                  <c:v>19.394067612766833</c:v>
                </c:pt>
                <c:pt idx="1171">
                  <c:v>19.158702569299745</c:v>
                </c:pt>
                <c:pt idx="1172">
                  <c:v>18.466031468749989</c:v>
                </c:pt>
                <c:pt idx="1173">
                  <c:v>17.673244757584236</c:v>
                </c:pt>
                <c:pt idx="1174">
                  <c:v>17.231263405076504</c:v>
                </c:pt>
                <c:pt idx="1175">
                  <c:v>16.320788350694446</c:v>
                </c:pt>
                <c:pt idx="1176">
                  <c:v>15.323838132378485</c:v>
                </c:pt>
                <c:pt idx="1177">
                  <c:v>15.130940247681943</c:v>
                </c:pt>
                <c:pt idx="1178">
                  <c:v>16.228079246318785</c:v>
                </c:pt>
                <c:pt idx="1179">
                  <c:v>17.407064886011444</c:v>
                </c:pt>
                <c:pt idx="1180">
                  <c:v>17.726523675781248</c:v>
                </c:pt>
                <c:pt idx="1181">
                  <c:v>17.603432872572686</c:v>
                </c:pt>
                <c:pt idx="1182">
                  <c:v>16.540350297196539</c:v>
                </c:pt>
                <c:pt idx="1183">
                  <c:v>15.394286303179641</c:v>
                </c:pt>
                <c:pt idx="1184">
                  <c:v>14.6585050684767</c:v>
                </c:pt>
                <c:pt idx="1185">
                  <c:v>13.424024719341551</c:v>
                </c:pt>
                <c:pt idx="1186">
                  <c:v>11.199756230693787</c:v>
                </c:pt>
                <c:pt idx="1187">
                  <c:v>9.8151092399530615</c:v>
                </c:pt>
                <c:pt idx="1188">
                  <c:v>9.8151092399530615</c:v>
                </c:pt>
                <c:pt idx="1189">
                  <c:v>9.8151092399530615</c:v>
                </c:pt>
                <c:pt idx="1190">
                  <c:v>9.8151092399530615</c:v>
                </c:pt>
                <c:pt idx="1191">
                  <c:v>9.8151092399530615</c:v>
                </c:pt>
                <c:pt idx="1192">
                  <c:v>9.8151092399530615</c:v>
                </c:pt>
                <c:pt idx="1193">
                  <c:v>9.8151092399530615</c:v>
                </c:pt>
                <c:pt idx="1194">
                  <c:v>9.8151092399530615</c:v>
                </c:pt>
                <c:pt idx="1195">
                  <c:v>10.276658236866679</c:v>
                </c:pt>
                <c:pt idx="1196">
                  <c:v>10.301099620164649</c:v>
                </c:pt>
                <c:pt idx="1197">
                  <c:v>10.301099620164583</c:v>
                </c:pt>
                <c:pt idx="1198">
                  <c:v>12.17574620662616</c:v>
                </c:pt>
                <c:pt idx="1199">
                  <c:v>14.140143226469291</c:v>
                </c:pt>
                <c:pt idx="1200">
                  <c:v>16.151923009953691</c:v>
                </c:pt>
                <c:pt idx="1201">
                  <c:v>17.812996269933102</c:v>
                </c:pt>
                <c:pt idx="1202">
                  <c:v>17.126009745961962</c:v>
                </c:pt>
                <c:pt idx="1203">
                  <c:v>15.407448853909466</c:v>
                </c:pt>
                <c:pt idx="1204">
                  <c:v>13.609557807818902</c:v>
                </c:pt>
                <c:pt idx="1205">
                  <c:v>12.224048538708832</c:v>
                </c:pt>
                <c:pt idx="1206">
                  <c:v>11.76981998931007</c:v>
                </c:pt>
                <c:pt idx="1207">
                  <c:v>11.796519900000014</c:v>
                </c:pt>
                <c:pt idx="1208">
                  <c:v>11.823264829439958</c:v>
                </c:pt>
                <c:pt idx="1209">
                  <c:v>11.367188311599836</c:v>
                </c:pt>
                <c:pt idx="1210">
                  <c:v>10.884321799254115</c:v>
                </c:pt>
                <c:pt idx="1211">
                  <c:v>10.884321799254115</c:v>
                </c:pt>
                <c:pt idx="1212">
                  <c:v>10.401455286908396</c:v>
                </c:pt>
                <c:pt idx="1213">
                  <c:v>10.376152560921385</c:v>
                </c:pt>
                <c:pt idx="1214">
                  <c:v>10.858523317094267</c:v>
                </c:pt>
                <c:pt idx="1215">
                  <c:v>10.858523317094267</c:v>
                </c:pt>
                <c:pt idx="1216">
                  <c:v>10.376152560921453</c:v>
                </c:pt>
                <c:pt idx="1217">
                  <c:v>9.8690198999999872</c:v>
                </c:pt>
                <c:pt idx="1218">
                  <c:v>9.844303014001401</c:v>
                </c:pt>
                <c:pt idx="1219">
                  <c:v>9.8196311004372987</c:v>
                </c:pt>
                <c:pt idx="1220">
                  <c:v>9.3146163815104295</c:v>
                </c:pt>
                <c:pt idx="1221">
                  <c:v>8.3076960737879375</c:v>
                </c:pt>
                <c:pt idx="1222">
                  <c:v>7.7609056440328814</c:v>
                </c:pt>
                <c:pt idx="1223">
                  <c:v>7.2174915853427075</c:v>
                </c:pt>
                <c:pt idx="1224">
                  <c:v>7.6052130124132216</c:v>
                </c:pt>
                <c:pt idx="1225">
                  <c:v>8.5080233043820463</c:v>
                </c:pt>
                <c:pt idx="1226">
                  <c:v>8.9345888397923225</c:v>
                </c:pt>
                <c:pt idx="1227">
                  <c:v>8.9112142662551559</c:v>
                </c:pt>
                <c:pt idx="1228">
                  <c:v>8.8645973501800537</c:v>
                </c:pt>
                <c:pt idx="1229">
                  <c:v>8.8413549150109443</c:v>
                </c:pt>
                <c:pt idx="1230">
                  <c:v>8.3255207631526247</c:v>
                </c:pt>
                <c:pt idx="1231">
                  <c:v>8.7488242460937631</c:v>
                </c:pt>
                <c:pt idx="1232">
                  <c:v>9.6617887695473517</c:v>
                </c:pt>
                <c:pt idx="1233">
                  <c:v>9.6617887695472842</c:v>
                </c:pt>
                <c:pt idx="1234">
                  <c:v>9.6378178482477725</c:v>
                </c:pt>
                <c:pt idx="1235">
                  <c:v>9.170319777260147</c:v>
                </c:pt>
                <c:pt idx="1236">
                  <c:v>8.1904873102013003</c:v>
                </c:pt>
                <c:pt idx="1237">
                  <c:v>6.7492801780961171</c:v>
                </c:pt>
                <c:pt idx="1238">
                  <c:v>4.7936767462705356</c:v>
                </c:pt>
                <c:pt idx="1239">
                  <c:v>3.3026666946501808</c:v>
                </c:pt>
                <c:pt idx="1240">
                  <c:v>2.7131078744855981</c:v>
                </c:pt>
                <c:pt idx="1241">
                  <c:v>3.0546611583365224</c:v>
                </c:pt>
                <c:pt idx="1242">
                  <c:v>3.3913458761574211</c:v>
                </c:pt>
                <c:pt idx="1243">
                  <c:v>3.2936052777777909</c:v>
                </c:pt>
                <c:pt idx="1244">
                  <c:v>3.1814705004790511</c:v>
                </c:pt>
                <c:pt idx="1245">
                  <c:v>3.5267043374196132</c:v>
                </c:pt>
                <c:pt idx="1246">
                  <c:v>2.9939456730484948</c:v>
                </c:pt>
                <c:pt idx="1247">
                  <c:v>2.4539838967335768</c:v>
                </c:pt>
                <c:pt idx="1248">
                  <c:v>2.352766819994188</c:v>
                </c:pt>
                <c:pt idx="1249">
                  <c:v>2.2535173683127327</c:v>
                </c:pt>
                <c:pt idx="1250">
                  <c:v>2.5790996708751401</c:v>
                </c:pt>
                <c:pt idx="1251">
                  <c:v>2.9141739553465684</c:v>
                </c:pt>
                <c:pt idx="1252">
                  <c:v>2.8277804792470307</c:v>
                </c:pt>
                <c:pt idx="1253">
                  <c:v>2.742789253841996</c:v>
                </c:pt>
                <c:pt idx="1254">
                  <c:v>2.6591902749646241</c:v>
                </c:pt>
                <c:pt idx="1255">
                  <c:v>2.5769735384484198</c:v>
                </c:pt>
                <c:pt idx="1256">
                  <c:v>2.4961290401266605</c:v>
                </c:pt>
                <c:pt idx="1257">
                  <c:v>2.4166467758326799</c:v>
                </c:pt>
                <c:pt idx="1258">
                  <c:v>2.3385167413998658</c:v>
                </c:pt>
                <c:pt idx="1259">
                  <c:v>2.6578381147601813</c:v>
                </c:pt>
                <c:pt idx="1260">
                  <c:v>3.3796483895318716</c:v>
                </c:pt>
                <c:pt idx="1261">
                  <c:v>4.1072788913322933</c:v>
                </c:pt>
                <c:pt idx="1262">
                  <c:v>5.6235809478234415</c:v>
                </c:pt>
                <c:pt idx="1263">
                  <c:v>7.1842213799221737</c:v>
                </c:pt>
                <c:pt idx="1264">
                  <c:v>8.3748979683127232</c:v>
                </c:pt>
                <c:pt idx="1265">
                  <c:v>9.2199921920492862</c:v>
                </c:pt>
                <c:pt idx="1266">
                  <c:v>8.890474006815845</c:v>
                </c:pt>
                <c:pt idx="1267">
                  <c:v>8.5377858539094298</c:v>
                </c:pt>
                <c:pt idx="1268">
                  <c:v>7.7876487192129753</c:v>
                </c:pt>
                <c:pt idx="1269">
                  <c:v>6.2051950155092479</c:v>
                </c:pt>
                <c:pt idx="1270">
                  <c:v>4.9861886316872424</c:v>
                </c:pt>
                <c:pt idx="1271">
                  <c:v>4.1519465707594323</c:v>
                </c:pt>
                <c:pt idx="1272">
                  <c:v>3.7013112848669101</c:v>
                </c:pt>
                <c:pt idx="1273">
                  <c:v>4.0335639276781015</c:v>
                </c:pt>
                <c:pt idx="1274">
                  <c:v>4.3774529399948765</c:v>
                </c:pt>
                <c:pt idx="1275">
                  <c:v>4.7186933843717851</c:v>
                </c:pt>
                <c:pt idx="1276">
                  <c:v>5.8435209111400344</c:v>
                </c:pt>
                <c:pt idx="1277">
                  <c:v>6.999128550028912</c:v>
                </c:pt>
                <c:pt idx="1278">
                  <c:v>7.4031734288323152</c:v>
                </c:pt>
                <c:pt idx="1279">
                  <c:v>7.8082458535075769</c:v>
                </c:pt>
                <c:pt idx="1280">
                  <c:v>8.2342879547485524</c:v>
                </c:pt>
                <c:pt idx="1281">
                  <c:v>7.4979265205729284</c:v>
                </c:pt>
                <c:pt idx="1282">
                  <c:v>7.1097494372396159</c:v>
                </c:pt>
                <c:pt idx="1283">
                  <c:v>7.1283129094650528</c:v>
                </c:pt>
                <c:pt idx="1284">
                  <c:v>6.7396400699588481</c:v>
                </c:pt>
                <c:pt idx="1285">
                  <c:v>5.9622943909464912</c:v>
                </c:pt>
                <c:pt idx="1286">
                  <c:v>5.1528155943158209</c:v>
                </c:pt>
                <c:pt idx="1287">
                  <c:v>4.7341375370370375</c:v>
                </c:pt>
                <c:pt idx="1288">
                  <c:v>3.9175081796585531</c:v>
                </c:pt>
                <c:pt idx="1289">
                  <c:v>3.4771259591981845</c:v>
                </c:pt>
                <c:pt idx="1290">
                  <c:v>3.8037556131204879</c:v>
                </c:pt>
                <c:pt idx="1291">
                  <c:v>3.7616873496656282</c:v>
                </c:pt>
                <c:pt idx="1292">
                  <c:v>2.9505603965278104</c:v>
                </c:pt>
                <c:pt idx="1293">
                  <c:v>2.5115310866158693</c:v>
                </c:pt>
                <c:pt idx="1294">
                  <c:v>2.4511445028806582</c:v>
                </c:pt>
                <c:pt idx="1295">
                  <c:v>3.1322883743923717</c:v>
                </c:pt>
                <c:pt idx="1296">
                  <c:v>4.5693902407407192</c:v>
                </c:pt>
                <c:pt idx="1297">
                  <c:v>6.0281073730677726</c:v>
                </c:pt>
                <c:pt idx="1298">
                  <c:v>7.1512883888888785</c:v>
                </c:pt>
                <c:pt idx="1299">
                  <c:v>7.9273410345936206</c:v>
                </c:pt>
                <c:pt idx="1300">
                  <c:v>7.9851514768679284</c:v>
                </c:pt>
                <c:pt idx="1301">
                  <c:v>7.6515522605934603</c:v>
                </c:pt>
                <c:pt idx="1302">
                  <c:v>7.6894135497974769</c:v>
                </c:pt>
                <c:pt idx="1303">
                  <c:v>8.1017102520415367</c:v>
                </c:pt>
                <c:pt idx="1304">
                  <c:v>7.7846779069701872</c:v>
                </c:pt>
                <c:pt idx="1305">
                  <c:v>7.0512780444155183</c:v>
                </c:pt>
                <c:pt idx="1306">
                  <c:v>6.6927050020575916</c:v>
                </c:pt>
                <c:pt idx="1307">
                  <c:v>6.3159303106995885</c:v>
                </c:pt>
                <c:pt idx="1308">
                  <c:v>5.9391556193415855</c:v>
                </c:pt>
                <c:pt idx="1309">
                  <c:v>5.9224412388599736</c:v>
                </c:pt>
                <c:pt idx="1310">
                  <c:v>5.9224412388599204</c:v>
                </c:pt>
                <c:pt idx="1311">
                  <c:v>5.5299788328960799</c:v>
                </c:pt>
                <c:pt idx="1312">
                  <c:v>5.1385430464924235</c:v>
                </c:pt>
                <c:pt idx="1313">
                  <c:v>4.3587511471032654</c:v>
                </c:pt>
                <c:pt idx="1314">
                  <c:v>4.3151877127572016</c:v>
                </c:pt>
                <c:pt idx="1315">
                  <c:v>4.2863196469907399</c:v>
                </c:pt>
                <c:pt idx="1316">
                  <c:v>2.761958513281229</c:v>
                </c:pt>
                <c:pt idx="1317">
                  <c:v>2.3213508473668978</c:v>
                </c:pt>
                <c:pt idx="1318">
                  <c:v>3.0059305907954066</c:v>
                </c:pt>
                <c:pt idx="1319">
                  <c:v>5.1366814876189455</c:v>
                </c:pt>
                <c:pt idx="1320">
                  <c:v>8.446781936776631</c:v>
                </c:pt>
                <c:pt idx="1321">
                  <c:v>11.114387899176977</c:v>
                </c:pt>
                <c:pt idx="1322">
                  <c:v>13.926293452176548</c:v>
                </c:pt>
                <c:pt idx="1323">
                  <c:v>16.896748178063905</c:v>
                </c:pt>
                <c:pt idx="1324">
                  <c:v>18.555204938917857</c:v>
                </c:pt>
                <c:pt idx="1325">
                  <c:v>17.094104011111085</c:v>
                </c:pt>
                <c:pt idx="1326">
                  <c:v>13.459353953121763</c:v>
                </c:pt>
                <c:pt idx="1327">
                  <c:v>9.9882621205761399</c:v>
                </c:pt>
                <c:pt idx="1328">
                  <c:v>8.0254064687500115</c:v>
                </c:pt>
                <c:pt idx="1329">
                  <c:v>7.2222814687500003</c:v>
                </c:pt>
                <c:pt idx="1330">
                  <c:v>7.2222814687500003</c:v>
                </c:pt>
                <c:pt idx="1331">
                  <c:v>7.2222814687500003</c:v>
                </c:pt>
                <c:pt idx="1332">
                  <c:v>6.8207189687500218</c:v>
                </c:pt>
                <c:pt idx="1333">
                  <c:v>5.5989876279095707</c:v>
                </c:pt>
                <c:pt idx="1334">
                  <c:v>4.7489217853651917</c:v>
                </c:pt>
                <c:pt idx="1335">
                  <c:v>4.7013254037390935</c:v>
                </c:pt>
                <c:pt idx="1336">
                  <c:v>5.4472736213992103</c:v>
                </c:pt>
                <c:pt idx="1337">
                  <c:v>6.2228207536490361</c:v>
                </c:pt>
                <c:pt idx="1338">
                  <c:v>6.6008084414351531</c:v>
                </c:pt>
                <c:pt idx="1339">
                  <c:v>6.9964218673611125</c:v>
                </c:pt>
                <c:pt idx="1340">
                  <c:v>7.392035293287071</c:v>
                </c:pt>
                <c:pt idx="1341">
                  <c:v>7.8072574820441192</c:v>
                </c:pt>
                <c:pt idx="1342">
                  <c:v>9.0167180658436212</c:v>
                </c:pt>
                <c:pt idx="1343">
                  <c:v>10.297385092592579</c:v>
                </c:pt>
                <c:pt idx="1344">
                  <c:v>10.388833108230441</c:v>
                </c:pt>
                <c:pt idx="1345">
                  <c:v>10.078325879423881</c:v>
                </c:pt>
                <c:pt idx="1346">
                  <c:v>8.9341445805523048</c:v>
                </c:pt>
                <c:pt idx="1347">
                  <c:v>7.7417691481481272</c:v>
                </c:pt>
                <c:pt idx="1348">
                  <c:v>6.5281580370370831</c:v>
                </c:pt>
                <c:pt idx="1349">
                  <c:v>3.6668548280607345</c:v>
                </c:pt>
                <c:pt idx="1350">
                  <c:v>-3.6040932899349343E-2</c:v>
                </c:pt>
                <c:pt idx="1351">
                  <c:v>-2.9062496399176942</c:v>
                </c:pt>
                <c:pt idx="1352">
                  <c:v>-4.1515362575359971</c:v>
                </c:pt>
                <c:pt idx="1353">
                  <c:v>-4.5865989925926138</c:v>
                </c:pt>
                <c:pt idx="1354">
                  <c:v>-5.0029359872395816</c:v>
                </c:pt>
                <c:pt idx="1355">
                  <c:v>-5.7624213340277857</c:v>
                </c:pt>
                <c:pt idx="1356">
                  <c:v>-7.197486753391825</c:v>
                </c:pt>
                <c:pt idx="1357">
                  <c:v>-8.1983904437499699</c:v>
                </c:pt>
                <c:pt idx="1358">
                  <c:v>-8.786751906970192</c:v>
                </c:pt>
                <c:pt idx="1359">
                  <c:v>-9.6431805278903227</c:v>
                </c:pt>
                <c:pt idx="1360">
                  <c:v>-9.7710720914866034</c:v>
                </c:pt>
                <c:pt idx="1361">
                  <c:v>-6.8168491337448378</c:v>
                </c:pt>
                <c:pt idx="1362">
                  <c:v>-1.3691474512088613</c:v>
                </c:pt>
                <c:pt idx="1363">
                  <c:v>4.5470363246656254</c:v>
                </c:pt>
                <c:pt idx="1364">
                  <c:v>10.016145360082303</c:v>
                </c:pt>
                <c:pt idx="1365">
                  <c:v>10.942676105787045</c:v>
                </c:pt>
                <c:pt idx="1366">
                  <c:v>7.0979557830504296</c:v>
                </c:pt>
                <c:pt idx="1367">
                  <c:v>2.1419329380497603</c:v>
                </c:pt>
                <c:pt idx="1368">
                  <c:v>-4.0704871130562079</c:v>
                </c:pt>
                <c:pt idx="1369">
                  <c:v>-6.4324460185185171</c:v>
                </c:pt>
                <c:pt idx="1370">
                  <c:v>-2.5825337674897209</c:v>
                </c:pt>
                <c:pt idx="1371">
                  <c:v>1.9976449849022597</c:v>
                </c:pt>
                <c:pt idx="1372">
                  <c:v>3.7169273923096706</c:v>
                </c:pt>
                <c:pt idx="1373">
                  <c:v>2.2841920528034985</c:v>
                </c:pt>
                <c:pt idx="1374">
                  <c:v>-0.88577371351271506</c:v>
                </c:pt>
                <c:pt idx="1375">
                  <c:v>-4.8235416585133724</c:v>
                </c:pt>
                <c:pt idx="1376">
                  <c:v>-11.209164444704877</c:v>
                </c:pt>
                <c:pt idx="1377">
                  <c:v>-19.19360726213991</c:v>
                </c:pt>
                <c:pt idx="1378">
                  <c:v>-21.430630179092709</c:v>
                </c:pt>
                <c:pt idx="1379">
                  <c:v>-19.075262932175928</c:v>
                </c:pt>
                <c:pt idx="1380">
                  <c:v>-16.66759529139339</c:v>
                </c:pt>
                <c:pt idx="1381">
                  <c:v>-9.8122077674897064</c:v>
                </c:pt>
                <c:pt idx="1382">
                  <c:v>0.80257305442708227</c:v>
                </c:pt>
                <c:pt idx="1383">
                  <c:v>9.457109522469775</c:v>
                </c:pt>
                <c:pt idx="1384">
                  <c:v>11.817669237477498</c:v>
                </c:pt>
                <c:pt idx="1385">
                  <c:v>8.4261037510288137</c:v>
                </c:pt>
                <c:pt idx="1386">
                  <c:v>5.4340262223218883</c:v>
                </c:pt>
                <c:pt idx="1387">
                  <c:v>6.891524606995878</c:v>
                </c:pt>
                <c:pt idx="1388">
                  <c:v>11.560806193029833</c:v>
                </c:pt>
                <c:pt idx="1389">
                  <c:v>17.189026359391079</c:v>
                </c:pt>
                <c:pt idx="1390">
                  <c:v>20.317761500723382</c:v>
                </c:pt>
                <c:pt idx="1391">
                  <c:v>18.588915371579208</c:v>
                </c:pt>
                <c:pt idx="1392">
                  <c:v>13.902133340740725</c:v>
                </c:pt>
                <c:pt idx="1393">
                  <c:v>8.980505694184032</c:v>
                </c:pt>
                <c:pt idx="1394">
                  <c:v>5.0249522825520874</c:v>
                </c:pt>
                <c:pt idx="1395">
                  <c:v>2.8475911714409836</c:v>
                </c:pt>
                <c:pt idx="1396">
                  <c:v>1.2008900905703526</c:v>
                </c:pt>
                <c:pt idx="1397">
                  <c:v>-0.71697272966499459</c:v>
                </c:pt>
                <c:pt idx="1398">
                  <c:v>-2.0634145979423875</c:v>
                </c:pt>
                <c:pt idx="1399">
                  <c:v>-3.3587786174607763</c:v>
                </c:pt>
                <c:pt idx="1400">
                  <c:v>-4.5815909242187489</c:v>
                </c:pt>
                <c:pt idx="1401">
                  <c:v>-5.2277743270479782</c:v>
                </c:pt>
                <c:pt idx="1402">
                  <c:v>-6.5167272812499952</c:v>
                </c:pt>
                <c:pt idx="1403">
                  <c:v>-10.094733676131689</c:v>
                </c:pt>
                <c:pt idx="1404">
                  <c:v>-15.854848171476339</c:v>
                </c:pt>
                <c:pt idx="1405">
                  <c:v>-17.399538254613553</c:v>
                </c:pt>
                <c:pt idx="1406">
                  <c:v>-12.329955396296295</c:v>
                </c:pt>
                <c:pt idx="1407">
                  <c:v>-4.6582466481481486</c:v>
                </c:pt>
                <c:pt idx="1408">
                  <c:v>0.78631192902841984</c:v>
                </c:pt>
                <c:pt idx="1409">
                  <c:v>2.0206459710937517</c:v>
                </c:pt>
                <c:pt idx="1410">
                  <c:v>1.3561110869180781</c:v>
                </c:pt>
                <c:pt idx="1411">
                  <c:v>0.67083263901749146</c:v>
                </c:pt>
                <c:pt idx="1412">
                  <c:v>0.25701769732188873</c:v>
                </c:pt>
                <c:pt idx="1413">
                  <c:v>0.77825630494791576</c:v>
                </c:pt>
                <c:pt idx="1414">
                  <c:v>3.173805688477366</c:v>
                </c:pt>
                <c:pt idx="1415">
                  <c:v>7.2708538594907415</c:v>
                </c:pt>
                <c:pt idx="1416">
                  <c:v>11.605994372604808</c:v>
                </c:pt>
                <c:pt idx="1417">
                  <c:v>14.259934025925917</c:v>
                </c:pt>
                <c:pt idx="1418">
                  <c:v>13.528767703703707</c:v>
                </c:pt>
                <c:pt idx="1419">
                  <c:v>8.7947382361914936</c:v>
                </c:pt>
                <c:pt idx="1420">
                  <c:v>2.165932472482639</c:v>
                </c:pt>
                <c:pt idx="1421">
                  <c:v>-4.7904681681295127</c:v>
                </c:pt>
                <c:pt idx="1422">
                  <c:v>-8.7240609421328461</c:v>
                </c:pt>
                <c:pt idx="1423">
                  <c:v>-5.3008490672292945</c:v>
                </c:pt>
                <c:pt idx="1424">
                  <c:v>0.4423527035718951</c:v>
                </c:pt>
                <c:pt idx="1425">
                  <c:v>5.0830965232767493</c:v>
                </c:pt>
                <c:pt idx="1426">
                  <c:v>10.585442898466434</c:v>
                </c:pt>
                <c:pt idx="1427">
                  <c:v>12.767496217705117</c:v>
                </c:pt>
                <c:pt idx="1428">
                  <c:v>8.3906032174125507</c:v>
                </c:pt>
                <c:pt idx="1429">
                  <c:v>2.4402802174157689</c:v>
                </c:pt>
                <c:pt idx="1430">
                  <c:v>-2.8035955666312993</c:v>
                </c:pt>
                <c:pt idx="1431">
                  <c:v>-8.4939917142971897</c:v>
                </c:pt>
                <c:pt idx="1432">
                  <c:v>-14.179101297453702</c:v>
                </c:pt>
                <c:pt idx="1433">
                  <c:v>-15.005882998685058</c:v>
                </c:pt>
                <c:pt idx="1434">
                  <c:v>-12.654798187242797</c:v>
                </c:pt>
                <c:pt idx="1435">
                  <c:v>-6.1857296266718098</c:v>
                </c:pt>
                <c:pt idx="1436">
                  <c:v>-6.2726610034081406E-2</c:v>
                </c:pt>
                <c:pt idx="1437">
                  <c:v>2.7710981141364455</c:v>
                </c:pt>
                <c:pt idx="1438">
                  <c:v>3.2911461064654066</c:v>
                </c:pt>
                <c:pt idx="1439">
                  <c:v>2.0202515576131685</c:v>
                </c:pt>
                <c:pt idx="1440">
                  <c:v>0.27719301930619705</c:v>
                </c:pt>
                <c:pt idx="1441">
                  <c:v>-1.7523615531121399</c:v>
                </c:pt>
                <c:pt idx="1442">
                  <c:v>-2.1991416769547305</c:v>
                </c:pt>
                <c:pt idx="1443">
                  <c:v>-0.69938955002893632</c:v>
                </c:pt>
                <c:pt idx="1444">
                  <c:v>0.73834049999999996</c:v>
                </c:pt>
                <c:pt idx="1445">
                  <c:v>1.2058014221932869</c:v>
                </c:pt>
                <c:pt idx="1446">
                  <c:v>0.39459660707625832</c:v>
                </c:pt>
                <c:pt idx="1447">
                  <c:v>-2.3721698621559928</c:v>
                </c:pt>
                <c:pt idx="1448">
                  <c:v>-5.3452534317129619</c:v>
                </c:pt>
                <c:pt idx="1449">
                  <c:v>-4.7154885985243054</c:v>
                </c:pt>
                <c:pt idx="1450">
                  <c:v>-1.8060826163837449</c:v>
                </c:pt>
                <c:pt idx="1451">
                  <c:v>-0.22742261851851847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0.56471349503600832</c:v>
                </c:pt>
                <c:pt idx="1480">
                  <c:v>1.0644803436213992</c:v>
                </c:pt>
                <c:pt idx="1481">
                  <c:v>1.3377351525173611</c:v>
                </c:pt>
                <c:pt idx="1482">
                  <c:v>1.4438745028774433</c:v>
                </c:pt>
                <c:pt idx="1483">
                  <c:v>1.5006145460905349</c:v>
                </c:pt>
                <c:pt idx="1484">
                  <c:v>1.5951177880658438</c:v>
                </c:pt>
                <c:pt idx="1485">
                  <c:v>1.8799945956629374</c:v>
                </c:pt>
                <c:pt idx="1486">
                  <c:v>2.5599329289641202</c:v>
                </c:pt>
                <c:pt idx="1487">
                  <c:v>3.578655637123842</c:v>
                </c:pt>
                <c:pt idx="1488">
                  <c:v>4.9909346395318943</c:v>
                </c:pt>
                <c:pt idx="1489">
                  <c:v>6.8103169368055578</c:v>
                </c:pt>
                <c:pt idx="1490">
                  <c:v>8.8867712226562485</c:v>
                </c:pt>
                <c:pt idx="1491">
                  <c:v>10.970507462355323</c:v>
                </c:pt>
                <c:pt idx="1492">
                  <c:v>12.583027802678112</c:v>
                </c:pt>
                <c:pt idx="1493">
                  <c:v>13.453242273550025</c:v>
                </c:pt>
                <c:pt idx="1494">
                  <c:v>13.935547609230325</c:v>
                </c:pt>
                <c:pt idx="1495">
                  <c:v>13.754491625900204</c:v>
                </c:pt>
                <c:pt idx="1496">
                  <c:v>13.242278564200749</c:v>
                </c:pt>
                <c:pt idx="1497">
                  <c:v>12.465689428629773</c:v>
                </c:pt>
                <c:pt idx="1498">
                  <c:v>11.188209692968737</c:v>
                </c:pt>
                <c:pt idx="1499">
                  <c:v>9.6672960778967258</c:v>
                </c:pt>
                <c:pt idx="1500">
                  <c:v>7.9464357624260549</c:v>
                </c:pt>
                <c:pt idx="1501">
                  <c:v>7.0872783252604199</c:v>
                </c:pt>
                <c:pt idx="1502">
                  <c:v>6.7144910584651631</c:v>
                </c:pt>
                <c:pt idx="1503">
                  <c:v>6.5561336611078884</c:v>
                </c:pt>
                <c:pt idx="1504">
                  <c:v>6.6738317719907325</c:v>
                </c:pt>
                <c:pt idx="1505">
                  <c:v>6.2402631666666704</c:v>
                </c:pt>
                <c:pt idx="1506">
                  <c:v>6.0506792370916918</c:v>
                </c:pt>
                <c:pt idx="1507">
                  <c:v>6.4021005857767532</c:v>
                </c:pt>
                <c:pt idx="1508">
                  <c:v>7.0517036687242722</c:v>
                </c:pt>
                <c:pt idx="1509">
                  <c:v>8.0118580804366033</c:v>
                </c:pt>
                <c:pt idx="1510">
                  <c:v>9.8864726572016544</c:v>
                </c:pt>
                <c:pt idx="1511">
                  <c:v>12.499225798177083</c:v>
                </c:pt>
                <c:pt idx="1512">
                  <c:v>15.343784647556575</c:v>
                </c:pt>
                <c:pt idx="1513">
                  <c:v>18.164739760799254</c:v>
                </c:pt>
                <c:pt idx="1514">
                  <c:v>19.97899596473443</c:v>
                </c:pt>
                <c:pt idx="1515">
                  <c:v>19.885987227928887</c:v>
                </c:pt>
                <c:pt idx="1516">
                  <c:v>17.573677385596735</c:v>
                </c:pt>
                <c:pt idx="1517">
                  <c:v>14.914639226887227</c:v>
                </c:pt>
                <c:pt idx="1518">
                  <c:v>12.767620643823946</c:v>
                </c:pt>
                <c:pt idx="1519">
                  <c:v>11.172525231966947</c:v>
                </c:pt>
                <c:pt idx="1520">
                  <c:v>9.8825065739454523</c:v>
                </c:pt>
                <c:pt idx="1521">
                  <c:v>8.506432832638847</c:v>
                </c:pt>
                <c:pt idx="1522">
                  <c:v>6.7296147362557965</c:v>
                </c:pt>
                <c:pt idx="1523">
                  <c:v>4.1440561090534995</c:v>
                </c:pt>
                <c:pt idx="1524">
                  <c:v>0.43934751440329167</c:v>
                </c:pt>
                <c:pt idx="1525">
                  <c:v>-4.3296615659561368</c:v>
                </c:pt>
                <c:pt idx="1526">
                  <c:v>-8.2222262333333536</c:v>
                </c:pt>
                <c:pt idx="1527">
                  <c:v>-10.509754268647098</c:v>
                </c:pt>
                <c:pt idx="1528">
                  <c:v>-10.307389743647098</c:v>
                </c:pt>
                <c:pt idx="1529">
                  <c:v>-8.2026551769547336</c:v>
                </c:pt>
                <c:pt idx="1530">
                  <c:v>-5.3057806484825143</c:v>
                </c:pt>
                <c:pt idx="1531">
                  <c:v>-1.9490481404803246</c:v>
                </c:pt>
                <c:pt idx="1532">
                  <c:v>1.3168594932356006</c:v>
                </c:pt>
                <c:pt idx="1533">
                  <c:v>4.5733410185185068</c:v>
                </c:pt>
                <c:pt idx="1534">
                  <c:v>8.2195249897119318</c:v>
                </c:pt>
                <c:pt idx="1535">
                  <c:v>12.674858575488699</c:v>
                </c:pt>
                <c:pt idx="1536">
                  <c:v>17.542301533744844</c:v>
                </c:pt>
                <c:pt idx="1537">
                  <c:v>21.617158720164618</c:v>
                </c:pt>
                <c:pt idx="1538">
                  <c:v>25.450724833333329</c:v>
                </c:pt>
                <c:pt idx="1539">
                  <c:v>28.663818417695477</c:v>
                </c:pt>
                <c:pt idx="1540">
                  <c:v>31.378398004645749</c:v>
                </c:pt>
                <c:pt idx="1541">
                  <c:v>33.558065995884746</c:v>
                </c:pt>
                <c:pt idx="1542">
                  <c:v>33.735206555889917</c:v>
                </c:pt>
                <c:pt idx="1543">
                  <c:v>31.564280491464153</c:v>
                </c:pt>
                <c:pt idx="1544">
                  <c:v>26.28498312512858</c:v>
                </c:pt>
                <c:pt idx="1545">
                  <c:v>20.341730821630634</c:v>
                </c:pt>
                <c:pt idx="1546">
                  <c:v>16.232841388888861</c:v>
                </c:pt>
                <c:pt idx="1547">
                  <c:v>13.721913005787039</c:v>
                </c:pt>
                <c:pt idx="1548">
                  <c:v>13.382383476208874</c:v>
                </c:pt>
                <c:pt idx="1549">
                  <c:v>13.973980987123843</c:v>
                </c:pt>
                <c:pt idx="1550">
                  <c:v>15.027691207818943</c:v>
                </c:pt>
                <c:pt idx="1551">
                  <c:v>16.153681077517387</c:v>
                </c:pt>
                <c:pt idx="1552">
                  <c:v>16.83261964750514</c:v>
                </c:pt>
                <c:pt idx="1553">
                  <c:v>17.085927639583332</c:v>
                </c:pt>
                <c:pt idx="1554">
                  <c:v>17.309861859455374</c:v>
                </c:pt>
                <c:pt idx="1555">
                  <c:v>18.517302132783509</c:v>
                </c:pt>
                <c:pt idx="1556">
                  <c:v>20.257202429398145</c:v>
                </c:pt>
                <c:pt idx="1557">
                  <c:v>22.102125059159647</c:v>
                </c:pt>
                <c:pt idx="1558">
                  <c:v>24.514915417454358</c:v>
                </c:pt>
                <c:pt idx="1559">
                  <c:v>27.109376368312734</c:v>
                </c:pt>
                <c:pt idx="1560">
                  <c:v>28.302049870370308</c:v>
                </c:pt>
                <c:pt idx="1561">
                  <c:v>29.009078100823057</c:v>
                </c:pt>
                <c:pt idx="1562">
                  <c:v>29.728389965843636</c:v>
                </c:pt>
                <c:pt idx="1563">
                  <c:v>30.989642766666655</c:v>
                </c:pt>
                <c:pt idx="1564">
                  <c:v>32.327367128874137</c:v>
                </c:pt>
                <c:pt idx="1565">
                  <c:v>33.150146845344679</c:v>
                </c:pt>
                <c:pt idx="1566">
                  <c:v>34.542428214554398</c:v>
                </c:pt>
                <c:pt idx="1567">
                  <c:v>34.89080416461222</c:v>
                </c:pt>
                <c:pt idx="1568">
                  <c:v>33.993078558799482</c:v>
                </c:pt>
                <c:pt idx="1569">
                  <c:v>33.5911220156379</c:v>
                </c:pt>
                <c:pt idx="1570">
                  <c:v>33.121972945138907</c:v>
                </c:pt>
                <c:pt idx="1571">
                  <c:v>32.586448272746267</c:v>
                </c:pt>
                <c:pt idx="1572">
                  <c:v>31.98547839709039</c:v>
                </c:pt>
                <c:pt idx="1573">
                  <c:v>30.112454184490687</c:v>
                </c:pt>
                <c:pt idx="1574">
                  <c:v>27.456288367926994</c:v>
                </c:pt>
                <c:pt idx="1575">
                  <c:v>25.28782749053498</c:v>
                </c:pt>
                <c:pt idx="1576">
                  <c:v>22.400346537037038</c:v>
                </c:pt>
                <c:pt idx="1577">
                  <c:v>19.37583187519612</c:v>
                </c:pt>
                <c:pt idx="1578">
                  <c:v>16.885554870370338</c:v>
                </c:pt>
                <c:pt idx="1579">
                  <c:v>15.551537054427119</c:v>
                </c:pt>
                <c:pt idx="1580">
                  <c:v>14.223982276620383</c:v>
                </c:pt>
                <c:pt idx="1581">
                  <c:v>13.442786284802565</c:v>
                </c:pt>
                <c:pt idx="1582">
                  <c:v>12.701356814959487</c:v>
                </c:pt>
                <c:pt idx="1583">
                  <c:v>10.694828941406268</c:v>
                </c:pt>
                <c:pt idx="1584">
                  <c:v>9.2773065855967118</c:v>
                </c:pt>
                <c:pt idx="1585">
                  <c:v>7.8476079629629485</c:v>
                </c:pt>
                <c:pt idx="1586">
                  <c:v>6.4100216763599214</c:v>
                </c:pt>
                <c:pt idx="1587">
                  <c:v>5.5544709112815083</c:v>
                </c:pt>
                <c:pt idx="1588">
                  <c:v>5.8753660972061992</c:v>
                </c:pt>
                <c:pt idx="1589">
                  <c:v>7.370077006610118</c:v>
                </c:pt>
                <c:pt idx="1590">
                  <c:v>8.8988695357349723</c:v>
                </c:pt>
                <c:pt idx="1591">
                  <c:v>10.438902103153936</c:v>
                </c:pt>
                <c:pt idx="1592">
                  <c:v>11.456740307693481</c:v>
                </c:pt>
                <c:pt idx="1593">
                  <c:v>12.46749491501096</c:v>
                </c:pt>
                <c:pt idx="1594">
                  <c:v>13.534881224263808</c:v>
                </c:pt>
                <c:pt idx="1595">
                  <c:v>12.343813423871477</c:v>
                </c:pt>
                <c:pt idx="1596">
                  <c:v>11.097591018225966</c:v>
                </c:pt>
                <c:pt idx="1597">
                  <c:v>9.3004316011606551</c:v>
                </c:pt>
                <c:pt idx="1598">
                  <c:v>6.8813419659722248</c:v>
                </c:pt>
                <c:pt idx="1599">
                  <c:v>5.5739088134001884</c:v>
                </c:pt>
                <c:pt idx="1600">
                  <c:v>4.2629077126575039</c:v>
                </c:pt>
                <c:pt idx="1601">
                  <c:v>3.4955192735821776</c:v>
                </c:pt>
                <c:pt idx="1602">
                  <c:v>4.3568038572691776</c:v>
                </c:pt>
                <c:pt idx="1603">
                  <c:v>6.3166046987557589</c:v>
                </c:pt>
                <c:pt idx="1604">
                  <c:v>7.7677299066839831</c:v>
                </c:pt>
                <c:pt idx="1605">
                  <c:v>9.7574462732768072</c:v>
                </c:pt>
                <c:pt idx="1606">
                  <c:v>11.286604676954779</c:v>
                </c:pt>
                <c:pt idx="1607">
                  <c:v>12.283518070138875</c:v>
                </c:pt>
                <c:pt idx="1608">
                  <c:v>13.33650418125</c:v>
                </c:pt>
                <c:pt idx="1609">
                  <c:v>14.389490292361126</c:v>
                </c:pt>
                <c:pt idx="1610">
                  <c:v>14.97899665226336</c:v>
                </c:pt>
                <c:pt idx="1611">
                  <c:v>15.538557525028891</c:v>
                </c:pt>
                <c:pt idx="1612">
                  <c:v>17.223485359259275</c:v>
                </c:pt>
                <c:pt idx="1613">
                  <c:v>18.953179087242798</c:v>
                </c:pt>
                <c:pt idx="1614">
                  <c:v>20.769881411085375</c:v>
                </c:pt>
                <c:pt idx="1615">
                  <c:v>22.645249073318592</c:v>
                </c:pt>
                <c:pt idx="1616">
                  <c:v>25.168131310056591</c:v>
                </c:pt>
                <c:pt idx="1617">
                  <c:v>27.270951694139001</c:v>
                </c:pt>
                <c:pt idx="1618">
                  <c:v>28.904534278359698</c:v>
                </c:pt>
                <c:pt idx="1619">
                  <c:v>28.935530732124441</c:v>
                </c:pt>
                <c:pt idx="1620">
                  <c:v>27.74025533167756</c:v>
                </c:pt>
                <c:pt idx="1621">
                  <c:v>26.475172871447466</c:v>
                </c:pt>
                <c:pt idx="1622">
                  <c:v>24.52619603181266</c:v>
                </c:pt>
                <c:pt idx="1623">
                  <c:v>21.313227072032529</c:v>
                </c:pt>
                <c:pt idx="1624">
                  <c:v>17.341999218721025</c:v>
                </c:pt>
                <c:pt idx="1625">
                  <c:v>13.837830163451642</c:v>
                </c:pt>
                <c:pt idx="1626">
                  <c:v>8.5222143522891454</c:v>
                </c:pt>
                <c:pt idx="1627">
                  <c:v>2.5319877333333043</c:v>
                </c:pt>
                <c:pt idx="1628">
                  <c:v>-2.293778952340547</c:v>
                </c:pt>
                <c:pt idx="1629">
                  <c:v>-5.3851231028806748</c:v>
                </c:pt>
                <c:pt idx="1630">
                  <c:v>-5.6524138436053386</c:v>
                </c:pt>
                <c:pt idx="1631">
                  <c:v>-2.6672270760705716</c:v>
                </c:pt>
                <c:pt idx="1632">
                  <c:v>1.9077431387602706</c:v>
                </c:pt>
                <c:pt idx="1633">
                  <c:v>6.9945910088895165</c:v>
                </c:pt>
                <c:pt idx="1634">
                  <c:v>11.118976398482557</c:v>
                </c:pt>
                <c:pt idx="1635">
                  <c:v>12.663252952935345</c:v>
                </c:pt>
                <c:pt idx="1636">
                  <c:v>12.663252952935268</c:v>
                </c:pt>
                <c:pt idx="1637">
                  <c:v>11.063492814814785</c:v>
                </c:pt>
                <c:pt idx="1638">
                  <c:v>9.4145403929688083</c:v>
                </c:pt>
                <c:pt idx="1639">
                  <c:v>8.2705973555330949</c:v>
                </c:pt>
                <c:pt idx="1640">
                  <c:v>8.146839499999972</c:v>
                </c:pt>
                <c:pt idx="1641">
                  <c:v>9.595463115226293</c:v>
                </c:pt>
                <c:pt idx="1642">
                  <c:v>12.116684487731511</c:v>
                </c:pt>
                <c:pt idx="1643">
                  <c:v>15.750650434976254</c:v>
                </c:pt>
                <c:pt idx="1644">
                  <c:v>19.015797833333277</c:v>
                </c:pt>
                <c:pt idx="1645">
                  <c:v>21.867473447900526</c:v>
                </c:pt>
                <c:pt idx="1646">
                  <c:v>24.352501888519203</c:v>
                </c:pt>
                <c:pt idx="1647">
                  <c:v>26.393487729218133</c:v>
                </c:pt>
                <c:pt idx="1648">
                  <c:v>28.562098996158067</c:v>
                </c:pt>
                <c:pt idx="1649">
                  <c:v>29.73486886996848</c:v>
                </c:pt>
                <c:pt idx="1650">
                  <c:v>30.379719858825219</c:v>
                </c:pt>
                <c:pt idx="1651">
                  <c:v>29.917240086648068</c:v>
                </c:pt>
                <c:pt idx="1652">
                  <c:v>28.780870807597079</c:v>
                </c:pt>
                <c:pt idx="1653">
                  <c:v>28.142103448431037</c:v>
                </c:pt>
                <c:pt idx="1654">
                  <c:v>26.868431318930021</c:v>
                </c:pt>
                <c:pt idx="1655">
                  <c:v>26.063560287242762</c:v>
                </c:pt>
                <c:pt idx="1656">
                  <c:v>26.412305759259308</c:v>
                </c:pt>
                <c:pt idx="1657">
                  <c:v>26.764537127572058</c:v>
                </c:pt>
                <c:pt idx="1658">
                  <c:v>27.120278105761287</c:v>
                </c:pt>
                <c:pt idx="1659">
                  <c:v>27.479552407407375</c:v>
                </c:pt>
                <c:pt idx="1660">
                  <c:v>27.842383746090505</c:v>
                </c:pt>
                <c:pt idx="1661">
                  <c:v>27.60595632921811</c:v>
                </c:pt>
                <c:pt idx="1662">
                  <c:v>27.926052590660365</c:v>
                </c:pt>
                <c:pt idx="1663">
                  <c:v>28.295276453494722</c:v>
                </c:pt>
                <c:pt idx="1664">
                  <c:v>27.393847499562821</c:v>
                </c:pt>
                <c:pt idx="1665">
                  <c:v>27.05289620781895</c:v>
                </c:pt>
                <c:pt idx="1666">
                  <c:v>26.088374823173869</c:v>
                </c:pt>
                <c:pt idx="1667">
                  <c:v>25.025455596064802</c:v>
                </c:pt>
                <c:pt idx="1668">
                  <c:v>24.57919481154828</c:v>
                </c:pt>
                <c:pt idx="1669">
                  <c:v>24.086220990242467</c:v>
                </c:pt>
                <c:pt idx="1670">
                  <c:v>23.590798267489713</c:v>
                </c:pt>
                <c:pt idx="1671">
                  <c:v>22.422320149305538</c:v>
                </c:pt>
                <c:pt idx="1672">
                  <c:v>21.836681751835794</c:v>
                </c:pt>
                <c:pt idx="1673">
                  <c:v>21.87872935102882</c:v>
                </c:pt>
                <c:pt idx="1674">
                  <c:v>21.291721095052136</c:v>
                </c:pt>
                <c:pt idx="1675">
                  <c:v>20.662606511718749</c:v>
                </c:pt>
                <c:pt idx="1676">
                  <c:v>20.033491928385363</c:v>
                </c:pt>
                <c:pt idx="1677">
                  <c:v>18.735635215226267</c:v>
                </c:pt>
                <c:pt idx="1678">
                  <c:v>17.401301630787035</c:v>
                </c:pt>
                <c:pt idx="1679">
                  <c:v>16.659957340017403</c:v>
                </c:pt>
                <c:pt idx="1680">
                  <c:v>16.546766833333368</c:v>
                </c:pt>
                <c:pt idx="1681">
                  <c:v>17.680432563917783</c:v>
                </c:pt>
                <c:pt idx="1682">
                  <c:v>19.510011713991709</c:v>
                </c:pt>
                <c:pt idx="1683">
                  <c:v>21.378020973251044</c:v>
                </c:pt>
                <c:pt idx="1684">
                  <c:v>23.955533546116303</c:v>
                </c:pt>
                <c:pt idx="1685">
                  <c:v>25.381188798019533</c:v>
                </c:pt>
                <c:pt idx="1686">
                  <c:v>25.560456723379612</c:v>
                </c:pt>
                <c:pt idx="1687">
                  <c:v>25.740662817258301</c:v>
                </c:pt>
                <c:pt idx="1688">
                  <c:v>24.658623315457778</c:v>
                </c:pt>
                <c:pt idx="1689">
                  <c:v>23.482398002057554</c:v>
                </c:pt>
                <c:pt idx="1690">
                  <c:v>22.93601942291674</c:v>
                </c:pt>
                <c:pt idx="1691">
                  <c:v>22.345139190377459</c:v>
                </c:pt>
                <c:pt idx="1692">
                  <c:v>22.387894584362073</c:v>
                </c:pt>
                <c:pt idx="1693">
                  <c:v>22.430709262297388</c:v>
                </c:pt>
                <c:pt idx="1694">
                  <c:v>22.473583270499077</c:v>
                </c:pt>
                <c:pt idx="1695">
                  <c:v>22.516516655282395</c:v>
                </c:pt>
                <c:pt idx="1696">
                  <c:v>22.559509462962886</c:v>
                </c:pt>
                <c:pt idx="1697">
                  <c:v>22.602561739856537</c:v>
                </c:pt>
                <c:pt idx="1698">
                  <c:v>22.008131094007162</c:v>
                </c:pt>
                <c:pt idx="1699">
                  <c:v>20.733046217464022</c:v>
                </c:pt>
                <c:pt idx="1700">
                  <c:v>19.417328329362888</c:v>
                </c:pt>
                <c:pt idx="1701">
                  <c:v>18.700185636763731</c:v>
                </c:pt>
                <c:pt idx="1702">
                  <c:v>18.620327317852979</c:v>
                </c:pt>
                <c:pt idx="1703">
                  <c:v>17.906634174945346</c:v>
                </c:pt>
                <c:pt idx="1704">
                  <c:v>17.789134113168721</c:v>
                </c:pt>
                <c:pt idx="1705">
                  <c:v>18.34268967348256</c:v>
                </c:pt>
                <c:pt idx="1706">
                  <c:v>18.263896381481448</c:v>
                </c:pt>
                <c:pt idx="1707">
                  <c:v>18.814949082690347</c:v>
                </c:pt>
                <c:pt idx="1708">
                  <c:v>19.404377345052069</c:v>
                </c:pt>
                <c:pt idx="1709">
                  <c:v>19.364254042386811</c:v>
                </c:pt>
                <c:pt idx="1710">
                  <c:v>20.580435609860469</c:v>
                </c:pt>
                <c:pt idx="1711">
                  <c:v>21.87872935102882</c:v>
                </c:pt>
                <c:pt idx="1712">
                  <c:v>22.549950261718731</c:v>
                </c:pt>
                <c:pt idx="1713">
                  <c:v>23.895542989888767</c:v>
                </c:pt>
                <c:pt idx="1714">
                  <c:v>24.65862331545787</c:v>
                </c:pt>
                <c:pt idx="1715">
                  <c:v>25.425209232577728</c:v>
                </c:pt>
                <c:pt idx="1716">
                  <c:v>26.241091206741888</c:v>
                </c:pt>
                <c:pt idx="1717">
                  <c:v>27.061888514548002</c:v>
                </c:pt>
                <c:pt idx="1718">
                  <c:v>27.934920487268521</c:v>
                </c:pt>
                <c:pt idx="1719">
                  <c:v>28.814403699379461</c:v>
                </c:pt>
                <c:pt idx="1720">
                  <c:v>29.104332804414181</c:v>
                </c:pt>
                <c:pt idx="1721">
                  <c:v>28.052681899820001</c:v>
                </c:pt>
                <c:pt idx="1722">
                  <c:v>26.29609397518</c:v>
                </c:pt>
                <c:pt idx="1723">
                  <c:v>24.438053914403365</c:v>
                </c:pt>
                <c:pt idx="1724">
                  <c:v>22.530502324746017</c:v>
                </c:pt>
                <c:pt idx="1725">
                  <c:v>18.584165025514256</c:v>
                </c:pt>
                <c:pt idx="1726">
                  <c:v>13.19759819872378</c:v>
                </c:pt>
                <c:pt idx="1727">
                  <c:v>7.0803863028036078</c:v>
                </c:pt>
                <c:pt idx="1728">
                  <c:v>0.28022705555548033</c:v>
                </c:pt>
                <c:pt idx="1729">
                  <c:v>-6.4681575862108494</c:v>
                </c:pt>
                <c:pt idx="1730">
                  <c:v>-10.612997906812662</c:v>
                </c:pt>
                <c:pt idx="1731">
                  <c:v>-12.18145107818926</c:v>
                </c:pt>
                <c:pt idx="1732">
                  <c:v>-12.495627122042142</c:v>
                </c:pt>
                <c:pt idx="1733">
                  <c:v>-11.607461585374901</c:v>
                </c:pt>
                <c:pt idx="1734">
                  <c:v>-10.724474606594022</c:v>
                </c:pt>
                <c:pt idx="1735">
                  <c:v>-10.402433918647084</c:v>
                </c:pt>
                <c:pt idx="1736">
                  <c:v>-11.161511976417836</c:v>
                </c:pt>
                <c:pt idx="1737">
                  <c:v>-11.346645093315985</c:v>
                </c:pt>
                <c:pt idx="1738">
                  <c:v>-10.977692558436182</c:v>
                </c:pt>
                <c:pt idx="1739">
                  <c:v>-10.097717739760116</c:v>
                </c:pt>
                <c:pt idx="1740">
                  <c:v>-7.7323674588477624</c:v>
                </c:pt>
                <c:pt idx="1741">
                  <c:v>-4.4446632462705864</c:v>
                </c:pt>
                <c:pt idx="1742">
                  <c:v>-2.1778550999999444</c:v>
                </c:pt>
                <c:pt idx="1743">
                  <c:v>-0.90826874892299214</c:v>
                </c:pt>
                <c:pt idx="1744">
                  <c:v>0.35857309999995984</c:v>
                </c:pt>
                <c:pt idx="1745">
                  <c:v>0.68325093706275775</c:v>
                </c:pt>
                <c:pt idx="1746">
                  <c:v>0.54229632427983587</c:v>
                </c:pt>
                <c:pt idx="1747">
                  <c:v>1.3158481312500132</c:v>
                </c:pt>
                <c:pt idx="1748">
                  <c:v>2.1039305441101086</c:v>
                </c:pt>
                <c:pt idx="1749">
                  <c:v>2.878846179192363</c:v>
                </c:pt>
                <c:pt idx="1750">
                  <c:v>4.1176742386830902</c:v>
                </c:pt>
                <c:pt idx="1751">
                  <c:v>4.4749611757812495</c:v>
                </c:pt>
                <c:pt idx="1752">
                  <c:v>4.3890822617026739</c:v>
                </c:pt>
                <c:pt idx="1753">
                  <c:v>4.3042292378632965</c:v>
                </c:pt>
                <c:pt idx="1754">
                  <c:v>4.2203963148148143</c:v>
                </c:pt>
                <c:pt idx="1755">
                  <c:v>4.1375777031089234</c:v>
                </c:pt>
                <c:pt idx="1756">
                  <c:v>4.0557676132973262</c:v>
                </c:pt>
                <c:pt idx="1757">
                  <c:v>3.5481141911169227</c:v>
                </c:pt>
                <c:pt idx="1758">
                  <c:v>3.4554353546007182</c:v>
                </c:pt>
                <c:pt idx="1759">
                  <c:v>3.3792924106224516</c:v>
                </c:pt>
                <c:pt idx="1760">
                  <c:v>2.8708013106995769</c:v>
                </c:pt>
                <c:pt idx="1761">
                  <c:v>2.7851102104680963</c:v>
                </c:pt>
                <c:pt idx="1762">
                  <c:v>2.7008163588477254</c:v>
                </c:pt>
                <c:pt idx="1763">
                  <c:v>2.6179097516717995</c:v>
                </c:pt>
                <c:pt idx="1764">
                  <c:v>2.1298603230452802</c:v>
                </c:pt>
                <c:pt idx="1765">
                  <c:v>0.83079104806136528</c:v>
                </c:pt>
                <c:pt idx="1766">
                  <c:v>-1.6602537962963086</c:v>
                </c:pt>
                <c:pt idx="1767">
                  <c:v>-4.8971605857285221</c:v>
                </c:pt>
                <c:pt idx="1768">
                  <c:v>-8.7880218298611101</c:v>
                </c:pt>
                <c:pt idx="1769">
                  <c:v>-12.82565645854234</c:v>
                </c:pt>
                <c:pt idx="1770">
                  <c:v>-15.803695144357635</c:v>
                </c:pt>
                <c:pt idx="1771">
                  <c:v>-16.715846583349379</c:v>
                </c:pt>
                <c:pt idx="1772">
                  <c:v>-16.161499002588066</c:v>
                </c:pt>
                <c:pt idx="1773">
                  <c:v>-14.95421868232061</c:v>
                </c:pt>
                <c:pt idx="1774">
                  <c:v>-12.928094129947926</c:v>
                </c:pt>
                <c:pt idx="1775">
                  <c:v>-10.786559336805558</c:v>
                </c:pt>
                <c:pt idx="1776">
                  <c:v>-9.633226822916658</c:v>
                </c:pt>
                <c:pt idx="1777">
                  <c:v>-9.5718560201388847</c:v>
                </c:pt>
                <c:pt idx="1778">
                  <c:v>-10.44312207201326</c:v>
                </c:pt>
                <c:pt idx="1779">
                  <c:v>-11.790975011111117</c:v>
                </c:pt>
                <c:pt idx="1780">
                  <c:v>-12.569199119357634</c:v>
                </c:pt>
                <c:pt idx="1781">
                  <c:v>-12.017076477575236</c:v>
                </c:pt>
                <c:pt idx="1782">
                  <c:v>-10.316162010288057</c:v>
                </c:pt>
                <c:pt idx="1783">
                  <c:v>-8.1495968613168692</c:v>
                </c:pt>
                <c:pt idx="1784">
                  <c:v>-6.0152650213959644</c:v>
                </c:pt>
                <c:pt idx="1785">
                  <c:v>-4.6275434366673078</c:v>
                </c:pt>
                <c:pt idx="1786">
                  <c:v>-3.9315263630433415</c:v>
                </c:pt>
                <c:pt idx="1787">
                  <c:v>-3.5446789979423876</c:v>
                </c:pt>
                <c:pt idx="1788">
                  <c:v>-3.3956809830729142</c:v>
                </c:pt>
                <c:pt idx="1789">
                  <c:v>-3.5139717983378351</c:v>
                </c:pt>
                <c:pt idx="1790">
                  <c:v>-3.7638197374742801</c:v>
                </c:pt>
                <c:pt idx="1791">
                  <c:v>-3.9079175623874725</c:v>
                </c:pt>
                <c:pt idx="1792">
                  <c:v>-3.6583702427372695</c:v>
                </c:pt>
                <c:pt idx="1793">
                  <c:v>-2.7220972083622681</c:v>
                </c:pt>
                <c:pt idx="1794">
                  <c:v>-2.0414225855967079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A6-4781-8152-32A6641616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832704"/>
        <c:axId val="1529821184"/>
      </c:scatterChart>
      <c:valAx>
        <c:axId val="1529832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821184"/>
        <c:crosses val="autoZero"/>
        <c:crossBetween val="midCat"/>
      </c:valAx>
      <c:valAx>
        <c:axId val="152982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Power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832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Recoverable</a:t>
            </a:r>
            <a:r>
              <a:rPr lang="en-GB" baseline="0"/>
              <a:t> Energy Periods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3'!$O$4:$O$1804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0</c:v>
                </c:pt>
                <c:pt idx="50">
                  <c:v>0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</c:v>
                </c:pt>
                <c:pt idx="82">
                  <c:v>1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0</c:v>
                </c:pt>
                <c:pt idx="254">
                  <c:v>0</c:v>
                </c:pt>
                <c:pt idx="255">
                  <c:v>1</c:v>
                </c:pt>
                <c:pt idx="256">
                  <c:v>1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0</c:v>
                </c:pt>
                <c:pt idx="323">
                  <c:v>0</c:v>
                </c:pt>
                <c:pt idx="324">
                  <c:v>1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0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</c:v>
                </c:pt>
                <c:pt idx="432">
                  <c:v>1</c:v>
                </c:pt>
                <c:pt idx="433">
                  <c:v>0</c:v>
                </c:pt>
                <c:pt idx="434">
                  <c:v>0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1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</c:v>
                </c:pt>
                <c:pt idx="1110">
                  <c:v>1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0</c:v>
                </c:pt>
                <c:pt idx="1122">
                  <c:v>0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1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1</c:v>
                </c:pt>
                <c:pt idx="1629">
                  <c:v>1</c:v>
                </c:pt>
                <c:pt idx="1630">
                  <c:v>1</c:v>
                </c:pt>
                <c:pt idx="1631">
                  <c:v>1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F7-420E-9501-4DF78DAEE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2596960"/>
        <c:axId val="1612598880"/>
      </c:scatterChart>
      <c:valAx>
        <c:axId val="1612596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2598880"/>
        <c:crosses val="autoZero"/>
        <c:crossBetween val="midCat"/>
      </c:valAx>
      <c:valAx>
        <c:axId val="161259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Recovery</a:t>
                </a:r>
                <a:r>
                  <a:rPr lang="en-GB" baseline="0"/>
                  <a:t> Periods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2596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3'!$U$4:$U$1804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1.575180700180034</c:v>
                </c:pt>
                <c:pt idx="37">
                  <c:v>6.8568864877475653</c:v>
                </c:pt>
                <c:pt idx="38">
                  <c:v>9.2477824960937625</c:v>
                </c:pt>
                <c:pt idx="39">
                  <c:v>7.9056132745627474</c:v>
                </c:pt>
                <c:pt idx="40">
                  <c:v>6.4095230754886892</c:v>
                </c:pt>
                <c:pt idx="41">
                  <c:v>7.4629844589152583</c:v>
                </c:pt>
                <c:pt idx="42">
                  <c:v>9.0461053743569728</c:v>
                </c:pt>
                <c:pt idx="43">
                  <c:v>7.3727010299800746</c:v>
                </c:pt>
                <c:pt idx="44">
                  <c:v>3.6828768881944582</c:v>
                </c:pt>
                <c:pt idx="45">
                  <c:v>0.98953943034657821</c:v>
                </c:pt>
                <c:pt idx="46">
                  <c:v>0.56458101851851905</c:v>
                </c:pt>
                <c:pt idx="47">
                  <c:v>1.1251131309317171</c:v>
                </c:pt>
                <c:pt idx="48">
                  <c:v>0.79390922016460419</c:v>
                </c:pt>
                <c:pt idx="49">
                  <c:v>0</c:v>
                </c:pt>
                <c:pt idx="50">
                  <c:v>0</c:v>
                </c:pt>
                <c:pt idx="51">
                  <c:v>1.1006167604166637</c:v>
                </c:pt>
                <c:pt idx="52">
                  <c:v>2.7122465580600403</c:v>
                </c:pt>
                <c:pt idx="53">
                  <c:v>1.8160483397794618</c:v>
                </c:pt>
                <c:pt idx="54">
                  <c:v>0.18011003078382054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1.3212735967560512</c:v>
                </c:pt>
                <c:pt idx="82">
                  <c:v>0.9364469201742518</c:v>
                </c:pt>
                <c:pt idx="83">
                  <c:v>0</c:v>
                </c:pt>
                <c:pt idx="84">
                  <c:v>0.20619175607317694</c:v>
                </c:pt>
                <c:pt idx="85">
                  <c:v>0.75172173310507318</c:v>
                </c:pt>
                <c:pt idx="86">
                  <c:v>0.57579698389595624</c:v>
                </c:pt>
                <c:pt idx="87">
                  <c:v>0.23438418659978408</c:v>
                </c:pt>
                <c:pt idx="88">
                  <c:v>2.9517175687500052</c:v>
                </c:pt>
                <c:pt idx="89">
                  <c:v>9.4327880071533965</c:v>
                </c:pt>
                <c:pt idx="90">
                  <c:v>12.190204723350755</c:v>
                </c:pt>
                <c:pt idx="91">
                  <c:v>10.304246899176913</c:v>
                </c:pt>
                <c:pt idx="92">
                  <c:v>5.880998230838415</c:v>
                </c:pt>
                <c:pt idx="93">
                  <c:v>2.9508125250257295</c:v>
                </c:pt>
                <c:pt idx="94">
                  <c:v>2.5584743888889174</c:v>
                </c:pt>
                <c:pt idx="95">
                  <c:v>2.4407266508648897</c:v>
                </c:pt>
                <c:pt idx="96">
                  <c:v>1.3565523952417482</c:v>
                </c:pt>
                <c:pt idx="97">
                  <c:v>0.50347549999999985</c:v>
                </c:pt>
                <c:pt idx="98">
                  <c:v>0.30781736916150987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2.4609712928240652</c:v>
                </c:pt>
                <c:pt idx="152">
                  <c:v>7.9664802131687056</c:v>
                </c:pt>
                <c:pt idx="153">
                  <c:v>10.132439808513455</c:v>
                </c:pt>
                <c:pt idx="154">
                  <c:v>7.2698936607863764</c:v>
                </c:pt>
                <c:pt idx="155">
                  <c:v>2.9641368977977214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3.5325802300668783</c:v>
                </c:pt>
                <c:pt idx="172">
                  <c:v>9.4508808502604129</c:v>
                </c:pt>
                <c:pt idx="173">
                  <c:v>10.870734355581243</c:v>
                </c:pt>
                <c:pt idx="174">
                  <c:v>6.4604784446534635</c:v>
                </c:pt>
                <c:pt idx="175">
                  <c:v>1.4090160910847582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0.42022047448559452</c:v>
                </c:pt>
                <c:pt idx="183">
                  <c:v>3.0842544706179136</c:v>
                </c:pt>
                <c:pt idx="184">
                  <c:v>4.9388791480034717</c:v>
                </c:pt>
                <c:pt idx="185">
                  <c:v>4.9564354588477277</c:v>
                </c:pt>
                <c:pt idx="186">
                  <c:v>4.0127499432870657</c:v>
                </c:pt>
                <c:pt idx="187">
                  <c:v>2.8741160820312475</c:v>
                </c:pt>
                <c:pt idx="188">
                  <c:v>2.0155241644965272</c:v>
                </c:pt>
                <c:pt idx="189">
                  <c:v>1.3890733327514075</c:v>
                </c:pt>
                <c:pt idx="190">
                  <c:v>0.85565057129309208</c:v>
                </c:pt>
                <c:pt idx="191">
                  <c:v>0.53915368968299693</c:v>
                </c:pt>
                <c:pt idx="192">
                  <c:v>0.25397910807291896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0.92293209061214188</c:v>
                </c:pt>
                <c:pt idx="233">
                  <c:v>5.5896831341145932</c:v>
                </c:pt>
                <c:pt idx="234">
                  <c:v>7.0476218459843851</c:v>
                </c:pt>
                <c:pt idx="235">
                  <c:v>4.8495253252315109</c:v>
                </c:pt>
                <c:pt idx="236">
                  <c:v>1.5723927506944291</c:v>
                </c:pt>
                <c:pt idx="237">
                  <c:v>0.60035950740740751</c:v>
                </c:pt>
                <c:pt idx="238">
                  <c:v>2.7792831090534871</c:v>
                </c:pt>
                <c:pt idx="239">
                  <c:v>6.9300746019644075</c:v>
                </c:pt>
                <c:pt idx="240">
                  <c:v>9.4820375256591518</c:v>
                </c:pt>
                <c:pt idx="241">
                  <c:v>7.7252492710423377</c:v>
                </c:pt>
                <c:pt idx="242">
                  <c:v>6.8148726094553442</c:v>
                </c:pt>
                <c:pt idx="243">
                  <c:v>7.1718941387603197</c:v>
                </c:pt>
                <c:pt idx="244">
                  <c:v>6.4095230754886705</c:v>
                </c:pt>
                <c:pt idx="245">
                  <c:v>7.4629844589152103</c:v>
                </c:pt>
                <c:pt idx="246">
                  <c:v>9.0461053743571007</c:v>
                </c:pt>
                <c:pt idx="247">
                  <c:v>7.3727010299800151</c:v>
                </c:pt>
                <c:pt idx="248">
                  <c:v>3.6828768881944924</c:v>
                </c:pt>
                <c:pt idx="249">
                  <c:v>0.98953943034659753</c:v>
                </c:pt>
                <c:pt idx="250">
                  <c:v>0.56458101851852471</c:v>
                </c:pt>
                <c:pt idx="251">
                  <c:v>1.1251131309317288</c:v>
                </c:pt>
                <c:pt idx="252">
                  <c:v>0.79390922016460419</c:v>
                </c:pt>
                <c:pt idx="253">
                  <c:v>0</c:v>
                </c:pt>
                <c:pt idx="254">
                  <c:v>0</c:v>
                </c:pt>
                <c:pt idx="255">
                  <c:v>1.1006167604166508</c:v>
                </c:pt>
                <c:pt idx="256">
                  <c:v>1.6225744901588117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1.8045333165219763</c:v>
                </c:pt>
                <c:pt idx="274">
                  <c:v>7.421614732314187</c:v>
                </c:pt>
                <c:pt idx="275">
                  <c:v>9.433504566666608</c:v>
                </c:pt>
                <c:pt idx="276">
                  <c:v>10.169539397119435</c:v>
                </c:pt>
                <c:pt idx="277">
                  <c:v>10.469101261316986</c:v>
                </c:pt>
                <c:pt idx="278">
                  <c:v>12.21584185865151</c:v>
                </c:pt>
                <c:pt idx="279">
                  <c:v>10.89949145674178</c:v>
                </c:pt>
                <c:pt idx="280">
                  <c:v>4.7229325407663811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1.332095618518516</c:v>
                </c:pt>
                <c:pt idx="293">
                  <c:v>1.8189703081758077</c:v>
                </c:pt>
                <c:pt idx="294">
                  <c:v>0.40962719570152811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0.42720930542696101</c:v>
                </c:pt>
                <c:pt idx="303">
                  <c:v>1.5812907234310742</c:v>
                </c:pt>
                <c:pt idx="304">
                  <c:v>3.1327876510287811</c:v>
                </c:pt>
                <c:pt idx="305">
                  <c:v>4.1453776857992706</c:v>
                </c:pt>
                <c:pt idx="306">
                  <c:v>3.0068311961677474</c:v>
                </c:pt>
                <c:pt idx="307">
                  <c:v>0.93822678888890132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0.35715650329217968</c:v>
                </c:pt>
                <c:pt idx="312">
                  <c:v>1.5121397232992484</c:v>
                </c:pt>
                <c:pt idx="313">
                  <c:v>2.7909289954989163</c:v>
                </c:pt>
                <c:pt idx="314">
                  <c:v>3.6073731666666662</c:v>
                </c:pt>
                <c:pt idx="315">
                  <c:v>3.4769561995885137</c:v>
                </c:pt>
                <c:pt idx="316">
                  <c:v>2.8686904201388401</c:v>
                </c:pt>
                <c:pt idx="317">
                  <c:v>3.2477272982864309</c:v>
                </c:pt>
                <c:pt idx="318">
                  <c:v>4.1389371296297028</c:v>
                </c:pt>
                <c:pt idx="319">
                  <c:v>4.1657036152263611</c:v>
                </c:pt>
                <c:pt idx="320">
                  <c:v>1.9628548424479149</c:v>
                </c:pt>
                <c:pt idx="321">
                  <c:v>0.40739759670783399</c:v>
                </c:pt>
                <c:pt idx="322">
                  <c:v>0</c:v>
                </c:pt>
                <c:pt idx="323">
                  <c:v>0</c:v>
                </c:pt>
                <c:pt idx="324">
                  <c:v>0.15794013046875013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2.5857367720903874</c:v>
                </c:pt>
                <c:pt idx="329">
                  <c:v>5.0384220298192268</c:v>
                </c:pt>
                <c:pt idx="330">
                  <c:v>2.4078306437275963</c:v>
                </c:pt>
                <c:pt idx="331">
                  <c:v>0</c:v>
                </c:pt>
                <c:pt idx="332">
                  <c:v>0.14871210779641705</c:v>
                </c:pt>
                <c:pt idx="333">
                  <c:v>0.22361436877892737</c:v>
                </c:pt>
                <c:pt idx="334">
                  <c:v>6.5857277777780526E-2</c:v>
                </c:pt>
                <c:pt idx="335">
                  <c:v>0.21417704282406616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0.5565986769547373</c:v>
                </c:pt>
                <c:pt idx="359">
                  <c:v>2.8143651543048933</c:v>
                </c:pt>
                <c:pt idx="360">
                  <c:v>3.5021842174639395</c:v>
                </c:pt>
                <c:pt idx="361">
                  <c:v>2.5754719436213604</c:v>
                </c:pt>
                <c:pt idx="362">
                  <c:v>1.3553621992187816</c:v>
                </c:pt>
                <c:pt idx="363">
                  <c:v>0.37001322995435887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2.7548880842850627</c:v>
                </c:pt>
                <c:pt idx="373">
                  <c:v>5.5463333558737018</c:v>
                </c:pt>
                <c:pt idx="374">
                  <c:v>5.3300986316838639</c:v>
                </c:pt>
                <c:pt idx="375">
                  <c:v>3.5628485555555547</c:v>
                </c:pt>
                <c:pt idx="376">
                  <c:v>2.0064184514693264</c:v>
                </c:pt>
                <c:pt idx="377">
                  <c:v>1.1159398187500593</c:v>
                </c:pt>
                <c:pt idx="378">
                  <c:v>0.6224396568126157</c:v>
                </c:pt>
                <c:pt idx="379">
                  <c:v>0.36213313168723471</c:v>
                </c:pt>
                <c:pt idx="380">
                  <c:v>0.39798454444444464</c:v>
                </c:pt>
                <c:pt idx="381">
                  <c:v>0.45883474664027601</c:v>
                </c:pt>
                <c:pt idx="382">
                  <c:v>0.39336350802153458</c:v>
                </c:pt>
                <c:pt idx="383">
                  <c:v>0.33401029687180145</c:v>
                </c:pt>
                <c:pt idx="384">
                  <c:v>0.2305819425185742</c:v>
                </c:pt>
                <c:pt idx="385">
                  <c:v>6.7949812934027756E-2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1.7609285883969525</c:v>
                </c:pt>
                <c:pt idx="403">
                  <c:v>2.8167591486335906</c:v>
                </c:pt>
                <c:pt idx="404">
                  <c:v>2.4098048333333351</c:v>
                </c:pt>
                <c:pt idx="405">
                  <c:v>2.0624532588220927</c:v>
                </c:pt>
                <c:pt idx="406">
                  <c:v>2.1958428388277604</c:v>
                </c:pt>
                <c:pt idx="407">
                  <c:v>2.172742057998946</c:v>
                </c:pt>
                <c:pt idx="408">
                  <c:v>1.5068488171006948</c:v>
                </c:pt>
                <c:pt idx="409">
                  <c:v>0.41650696947015409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0.62260437736624907</c:v>
                </c:pt>
                <c:pt idx="420">
                  <c:v>1.1995696008229952</c:v>
                </c:pt>
                <c:pt idx="421">
                  <c:v>0.47743042039611328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1.0659481510288324</c:v>
                </c:pt>
                <c:pt idx="432">
                  <c:v>0.89289217382010222</c:v>
                </c:pt>
                <c:pt idx="433">
                  <c:v>0</c:v>
                </c:pt>
                <c:pt idx="434">
                  <c:v>0</c:v>
                </c:pt>
                <c:pt idx="435">
                  <c:v>1.482502295138892</c:v>
                </c:pt>
                <c:pt idx="436">
                  <c:v>4.3287621411523745</c:v>
                </c:pt>
                <c:pt idx="437">
                  <c:v>7.0313906857926787</c:v>
                </c:pt>
                <c:pt idx="438">
                  <c:v>8.7122017640172142</c:v>
                </c:pt>
                <c:pt idx="439">
                  <c:v>8.3654285337707428</c:v>
                </c:pt>
                <c:pt idx="440">
                  <c:v>6.201565913628734</c:v>
                </c:pt>
                <c:pt idx="441">
                  <c:v>3.1736517666502917</c:v>
                </c:pt>
                <c:pt idx="442">
                  <c:v>1.0588875158694429</c:v>
                </c:pt>
                <c:pt idx="443">
                  <c:v>0.18192369216509663</c:v>
                </c:pt>
                <c:pt idx="444">
                  <c:v>5.186023739721368E-3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0.79451043920715358</c:v>
                </c:pt>
                <c:pt idx="521">
                  <c:v>1.2669207594553316</c:v>
                </c:pt>
                <c:pt idx="522">
                  <c:v>1.5854503407407858</c:v>
                </c:pt>
                <c:pt idx="523">
                  <c:v>2.535897242463939</c:v>
                </c:pt>
                <c:pt idx="524">
                  <c:v>3.9079175623875657</c:v>
                </c:pt>
                <c:pt idx="525">
                  <c:v>4.1892328804817387</c:v>
                </c:pt>
                <c:pt idx="526">
                  <c:v>2.6803956399179523</c:v>
                </c:pt>
                <c:pt idx="527">
                  <c:v>0.95592829423885695</c:v>
                </c:pt>
                <c:pt idx="528">
                  <c:v>0.22035619958851743</c:v>
                </c:pt>
                <c:pt idx="529">
                  <c:v>6.0625640303508983E-2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3.7471380468748379E-2</c:v>
                </c:pt>
                <c:pt idx="544">
                  <c:v>1.3294832983539302</c:v>
                </c:pt>
                <c:pt idx="545">
                  <c:v>2.9248250167212735</c:v>
                </c:pt>
                <c:pt idx="546">
                  <c:v>2.9496912944155902</c:v>
                </c:pt>
                <c:pt idx="547">
                  <c:v>1.8982756923063828</c:v>
                </c:pt>
                <c:pt idx="548">
                  <c:v>1.1741548325103002</c:v>
                </c:pt>
                <c:pt idx="549">
                  <c:v>0.79327706745435456</c:v>
                </c:pt>
                <c:pt idx="550">
                  <c:v>0.60017514338992572</c:v>
                </c:pt>
                <c:pt idx="551">
                  <c:v>0.21090454806135031</c:v>
                </c:pt>
                <c:pt idx="552">
                  <c:v>0.13555298765753435</c:v>
                </c:pt>
                <c:pt idx="553">
                  <c:v>0.13164211560892847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0.65572816911007514</c:v>
                </c:pt>
                <c:pt idx="564">
                  <c:v>4.6465370261060235</c:v>
                </c:pt>
                <c:pt idx="565">
                  <c:v>4.9105818830859542</c:v>
                </c:pt>
                <c:pt idx="566">
                  <c:v>2.2176864370372886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0.15944080342078887</c:v>
                </c:pt>
                <c:pt idx="619">
                  <c:v>1.8153253103137967</c:v>
                </c:pt>
                <c:pt idx="620">
                  <c:v>2.264150511718753</c:v>
                </c:pt>
                <c:pt idx="621">
                  <c:v>0.91072630766139051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3.7055825390946588</c:v>
                </c:pt>
                <c:pt idx="652">
                  <c:v>7.162563198894075</c:v>
                </c:pt>
                <c:pt idx="653">
                  <c:v>7.4914020742508765</c:v>
                </c:pt>
                <c:pt idx="654">
                  <c:v>9.2698636642070724</c:v>
                </c:pt>
                <c:pt idx="655">
                  <c:v>13.516031437448765</c:v>
                </c:pt>
                <c:pt idx="656">
                  <c:v>14.847021933333334</c:v>
                </c:pt>
                <c:pt idx="657">
                  <c:v>11.045659589711734</c:v>
                </c:pt>
                <c:pt idx="658">
                  <c:v>7.0853310786874983</c:v>
                </c:pt>
                <c:pt idx="659">
                  <c:v>7.7197769260577829</c:v>
                </c:pt>
                <c:pt idx="660">
                  <c:v>11.331787596322279</c:v>
                </c:pt>
                <c:pt idx="661">
                  <c:v>12.139211767489627</c:v>
                </c:pt>
                <c:pt idx="662">
                  <c:v>10.012094040538193</c:v>
                </c:pt>
                <c:pt idx="663">
                  <c:v>5.1809621804270165</c:v>
                </c:pt>
                <c:pt idx="664">
                  <c:v>1.6861602224954055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0.53739061328124438</c:v>
                </c:pt>
                <c:pt idx="678">
                  <c:v>7.320459385416763</c:v>
                </c:pt>
                <c:pt idx="679">
                  <c:v>11.016607456336635</c:v>
                </c:pt>
                <c:pt idx="680">
                  <c:v>12.084839669676136</c:v>
                </c:pt>
                <c:pt idx="681">
                  <c:v>10.894025898357196</c:v>
                </c:pt>
                <c:pt idx="682">
                  <c:v>5.8122454555556944</c:v>
                </c:pt>
                <c:pt idx="683">
                  <c:v>3.1943361466211257</c:v>
                </c:pt>
                <c:pt idx="684">
                  <c:v>1.2812514986979198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6.3600965000000036</c:v>
                </c:pt>
                <c:pt idx="697">
                  <c:v>7.9947193625929751</c:v>
                </c:pt>
                <c:pt idx="698">
                  <c:v>5.5247367599539361</c:v>
                </c:pt>
                <c:pt idx="699">
                  <c:v>3.5958734532698458</c:v>
                </c:pt>
                <c:pt idx="700">
                  <c:v>1.133759022813807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0.26424814948238795</c:v>
                </c:pt>
                <c:pt idx="705">
                  <c:v>2.1323262120143758</c:v>
                </c:pt>
                <c:pt idx="706">
                  <c:v>3.5257944763538096</c:v>
                </c:pt>
                <c:pt idx="707">
                  <c:v>3.2096213254403789</c:v>
                </c:pt>
                <c:pt idx="708">
                  <c:v>1.4579432230453084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2.5781810958846858</c:v>
                </c:pt>
                <c:pt idx="715">
                  <c:v>5.9337309392198012</c:v>
                </c:pt>
                <c:pt idx="716">
                  <c:v>3.9230275559576389</c:v>
                </c:pt>
                <c:pt idx="717">
                  <c:v>0.65477068518512593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0.10901565049833399</c:v>
                </c:pt>
                <c:pt idx="754">
                  <c:v>1.3387471824685231</c:v>
                </c:pt>
                <c:pt idx="755">
                  <c:v>2.5255837674897963</c:v>
                </c:pt>
                <c:pt idx="756">
                  <c:v>6.4023326316905544</c:v>
                </c:pt>
                <c:pt idx="757">
                  <c:v>12.837750920585561</c:v>
                </c:pt>
                <c:pt idx="758">
                  <c:v>16.721588962934494</c:v>
                </c:pt>
                <c:pt idx="759">
                  <c:v>15.792901630771633</c:v>
                </c:pt>
                <c:pt idx="760">
                  <c:v>13.646722658307786</c:v>
                </c:pt>
                <c:pt idx="761">
                  <c:v>11.438753679715909</c:v>
                </c:pt>
                <c:pt idx="762">
                  <c:v>7.8177826769550407</c:v>
                </c:pt>
                <c:pt idx="763">
                  <c:v>3.9637821543246052</c:v>
                </c:pt>
                <c:pt idx="764">
                  <c:v>0.41680772222218426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3.4244770823046018</c:v>
                </c:pt>
                <c:pt idx="794">
                  <c:v>14.151118705905803</c:v>
                </c:pt>
                <c:pt idx="795">
                  <c:v>22.399020055873432</c:v>
                </c:pt>
                <c:pt idx="796">
                  <c:v>24.791467563657921</c:v>
                </c:pt>
                <c:pt idx="797">
                  <c:v>20.883678073337684</c:v>
                </c:pt>
                <c:pt idx="798">
                  <c:v>13.153424995933422</c:v>
                </c:pt>
                <c:pt idx="799">
                  <c:v>5.1261163162326371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1.2854337232349344</c:v>
                </c:pt>
                <c:pt idx="809">
                  <c:v>4.1029300080729101</c:v>
                </c:pt>
                <c:pt idx="810">
                  <c:v>6.7472598034947717</c:v>
                </c:pt>
                <c:pt idx="811">
                  <c:v>11.451484225694706</c:v>
                </c:pt>
                <c:pt idx="812">
                  <c:v>14.354269053301575</c:v>
                </c:pt>
                <c:pt idx="813">
                  <c:v>14.126686472411395</c:v>
                </c:pt>
                <c:pt idx="814">
                  <c:v>13.422700189059562</c:v>
                </c:pt>
                <c:pt idx="815">
                  <c:v>12.754472448382545</c:v>
                </c:pt>
                <c:pt idx="816">
                  <c:v>10.841871656253367</c:v>
                </c:pt>
                <c:pt idx="817">
                  <c:v>8.0867395140331624</c:v>
                </c:pt>
                <c:pt idx="818">
                  <c:v>3.6342289444444438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1.7318019637505868</c:v>
                </c:pt>
                <c:pt idx="876">
                  <c:v>3.6044790118602239</c:v>
                </c:pt>
                <c:pt idx="877">
                  <c:v>2.585601631658311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1.6478539803241001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1.3939856248424274</c:v>
                </c:pt>
                <c:pt idx="892">
                  <c:v>3.4153874288322656</c:v>
                </c:pt>
                <c:pt idx="893">
                  <c:v>3.756146900000005</c:v>
                </c:pt>
                <c:pt idx="894">
                  <c:v>2.5010297592592883</c:v>
                </c:pt>
                <c:pt idx="895">
                  <c:v>0.35028495769032469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1.345217121961821</c:v>
                </c:pt>
                <c:pt idx="902">
                  <c:v>14.703892741058748</c:v>
                </c:pt>
                <c:pt idx="903">
                  <c:v>24.791467563657921</c:v>
                </c:pt>
                <c:pt idx="904">
                  <c:v>20.883678073337684</c:v>
                </c:pt>
                <c:pt idx="905">
                  <c:v>13.153424995933422</c:v>
                </c:pt>
                <c:pt idx="906">
                  <c:v>5.1261163162326371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3.1246580669206456</c:v>
                </c:pt>
                <c:pt idx="926">
                  <c:v>2.2098147471354364</c:v>
                </c:pt>
                <c:pt idx="927">
                  <c:v>7.533848353911396E-2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1.7092537452417227</c:v>
                </c:pt>
                <c:pt idx="935">
                  <c:v>2.0189136439847482</c:v>
                </c:pt>
                <c:pt idx="936">
                  <c:v>0.62918961278293795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5.8738506374260879</c:v>
                </c:pt>
                <c:pt idx="952">
                  <c:v>14.344946585805491</c:v>
                </c:pt>
                <c:pt idx="953">
                  <c:v>20.295340207818779</c:v>
                </c:pt>
                <c:pt idx="954">
                  <c:v>20.370968703398965</c:v>
                </c:pt>
                <c:pt idx="955">
                  <c:v>17.991064014583333</c:v>
                </c:pt>
                <c:pt idx="956">
                  <c:v>15.561981343476024</c:v>
                </c:pt>
                <c:pt idx="957">
                  <c:v>8.7755542872429118</c:v>
                </c:pt>
                <c:pt idx="958">
                  <c:v>0.40435226454799078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1.758426137796501E-2</c:v>
                </c:pt>
                <c:pt idx="970">
                  <c:v>3.3299808587801731</c:v>
                </c:pt>
                <c:pt idx="971">
                  <c:v>9.3811928407409493</c:v>
                </c:pt>
                <c:pt idx="972">
                  <c:v>17.055035928385418</c:v>
                </c:pt>
                <c:pt idx="973">
                  <c:v>19.254937386444784</c:v>
                </c:pt>
                <c:pt idx="974">
                  <c:v>16.850976382044287</c:v>
                </c:pt>
                <c:pt idx="975">
                  <c:v>14.401089907406881</c:v>
                </c:pt>
                <c:pt idx="976">
                  <c:v>12.034625062786491</c:v>
                </c:pt>
                <c:pt idx="977">
                  <c:v>7.5253526788550937</c:v>
                </c:pt>
                <c:pt idx="978">
                  <c:v>4.1906761399176009</c:v>
                </c:pt>
                <c:pt idx="979">
                  <c:v>2.9421201740743173</c:v>
                </c:pt>
                <c:pt idx="980">
                  <c:v>1.9124223684062525</c:v>
                </c:pt>
                <c:pt idx="981">
                  <c:v>1.1827112497941894</c:v>
                </c:pt>
                <c:pt idx="982">
                  <c:v>0.89770676666666693</c:v>
                </c:pt>
                <c:pt idx="983">
                  <c:v>0.87753097513158362</c:v>
                </c:pt>
                <c:pt idx="984">
                  <c:v>0.57451454650192701</c:v>
                </c:pt>
                <c:pt idx="985">
                  <c:v>0.1321262359986291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3.1039621010190719</c:v>
                </c:pt>
                <c:pt idx="1051">
                  <c:v>5.8383328223667714</c:v>
                </c:pt>
                <c:pt idx="1052">
                  <c:v>7.3842575255144638</c:v>
                </c:pt>
                <c:pt idx="1053">
                  <c:v>8.9591192863138662</c:v>
                </c:pt>
                <c:pt idx="1054">
                  <c:v>11.127039887268802</c:v>
                </c:pt>
                <c:pt idx="1055">
                  <c:v>13.526096935509772</c:v>
                </c:pt>
                <c:pt idx="1056">
                  <c:v>15.386539833333329</c:v>
                </c:pt>
                <c:pt idx="1057">
                  <c:v>14.727045998163526</c:v>
                </c:pt>
                <c:pt idx="1058">
                  <c:v>11.10959048161024</c:v>
                </c:pt>
                <c:pt idx="1059">
                  <c:v>8.1771017951397393</c:v>
                </c:pt>
                <c:pt idx="1060">
                  <c:v>5.6129366448332174</c:v>
                </c:pt>
                <c:pt idx="1061">
                  <c:v>2.5875594985856716</c:v>
                </c:pt>
                <c:pt idx="1062">
                  <c:v>0.29782624074079539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2.2148465450585437</c:v>
                </c:pt>
                <c:pt idx="1084">
                  <c:v>5.5720342515912424</c:v>
                </c:pt>
                <c:pt idx="1085">
                  <c:v>2.8678267902231847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0.61449640652327364</c:v>
                </c:pt>
                <c:pt idx="1099">
                  <c:v>5.6171796064844406</c:v>
                </c:pt>
                <c:pt idx="1100">
                  <c:v>6.1488684047742987</c:v>
                </c:pt>
                <c:pt idx="1101">
                  <c:v>1.7019772613008139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3.1329377645479486</c:v>
                </c:pt>
                <c:pt idx="1110">
                  <c:v>2.8416579279835972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0.25858758272572407</c:v>
                </c:pt>
                <c:pt idx="1119">
                  <c:v>3.0416639379339023</c:v>
                </c:pt>
                <c:pt idx="1120">
                  <c:v>1.4134217811053413</c:v>
                </c:pt>
                <c:pt idx="1121">
                  <c:v>0</c:v>
                </c:pt>
                <c:pt idx="1122">
                  <c:v>0</c:v>
                </c:pt>
                <c:pt idx="1123">
                  <c:v>3.4336999528516454</c:v>
                </c:pt>
                <c:pt idx="1124">
                  <c:v>10.029673774896683</c:v>
                </c:pt>
                <c:pt idx="1125">
                  <c:v>18.10650729366321</c:v>
                </c:pt>
                <c:pt idx="1126">
                  <c:v>23.619479549305549</c:v>
                </c:pt>
                <c:pt idx="1127">
                  <c:v>23.598529515351029</c:v>
                </c:pt>
                <c:pt idx="1128">
                  <c:v>20.850659602056268</c:v>
                </c:pt>
                <c:pt idx="1129">
                  <c:v>15.849526050716662</c:v>
                </c:pt>
                <c:pt idx="1130">
                  <c:v>11.160855904911662</c:v>
                </c:pt>
                <c:pt idx="1131">
                  <c:v>8.8965109322753975</c:v>
                </c:pt>
                <c:pt idx="1132">
                  <c:v>7.9552142501796475</c:v>
                </c:pt>
                <c:pt idx="1133">
                  <c:v>7.7973771629370301</c:v>
                </c:pt>
                <c:pt idx="1134">
                  <c:v>7.2298908072271413</c:v>
                </c:pt>
                <c:pt idx="1135">
                  <c:v>5.6402306459617222</c:v>
                </c:pt>
                <c:pt idx="1136">
                  <c:v>3.2175247526392439</c:v>
                </c:pt>
                <c:pt idx="1137">
                  <c:v>0.93360405028273685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1.0171228465020266</c:v>
                </c:pt>
                <c:pt idx="1147">
                  <c:v>7.3630635524328287</c:v>
                </c:pt>
                <c:pt idx="1148">
                  <c:v>6.9664037974545776</c:v>
                </c:pt>
                <c:pt idx="1149">
                  <c:v>3.1425415423616068</c:v>
                </c:pt>
                <c:pt idx="1150">
                  <c:v>0.59527994444455334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3.6040932899348364E-2</c:v>
                </c:pt>
                <c:pt idx="1351">
                  <c:v>2.9062496399177213</c:v>
                </c:pt>
                <c:pt idx="1352">
                  <c:v>4.1515362575360744</c:v>
                </c:pt>
                <c:pt idx="1353">
                  <c:v>4.5865989925927453</c:v>
                </c:pt>
                <c:pt idx="1354">
                  <c:v>5.0029359872394359</c:v>
                </c:pt>
                <c:pt idx="1355">
                  <c:v>5.7624213340277857</c:v>
                </c:pt>
                <c:pt idx="1356">
                  <c:v>7.1974867533916793</c:v>
                </c:pt>
                <c:pt idx="1357">
                  <c:v>8.1983904437499699</c:v>
                </c:pt>
                <c:pt idx="1358">
                  <c:v>8.7867519069705686</c:v>
                </c:pt>
                <c:pt idx="1359">
                  <c:v>9.6431805278904292</c:v>
                </c:pt>
                <c:pt idx="1360">
                  <c:v>9.7710720914868254</c:v>
                </c:pt>
                <c:pt idx="1361">
                  <c:v>6.8168491337449186</c:v>
                </c:pt>
                <c:pt idx="1362">
                  <c:v>1.3691474512088944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4.0704871130563998</c:v>
                </c:pt>
                <c:pt idx="1369">
                  <c:v>6.4324460185182826</c:v>
                </c:pt>
                <c:pt idx="1370">
                  <c:v>2.5825337674897857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0.88577371351268142</c:v>
                </c:pt>
                <c:pt idx="1375">
                  <c:v>4.8235416585134354</c:v>
                </c:pt>
                <c:pt idx="1376">
                  <c:v>11.209164444705326</c:v>
                </c:pt>
                <c:pt idx="1377">
                  <c:v>19.193607262140187</c:v>
                </c:pt>
                <c:pt idx="1378">
                  <c:v>21.430630179092365</c:v>
                </c:pt>
                <c:pt idx="1379">
                  <c:v>19.075262932174891</c:v>
                </c:pt>
                <c:pt idx="1380">
                  <c:v>16.667595291394779</c:v>
                </c:pt>
                <c:pt idx="1381">
                  <c:v>9.8122077674901895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0.71697272966497527</c:v>
                </c:pt>
                <c:pt idx="1398">
                  <c:v>2.0634145979423306</c:v>
                </c:pt>
                <c:pt idx="1399">
                  <c:v>3.3587786174608705</c:v>
                </c:pt>
                <c:pt idx="1400">
                  <c:v>4.5815909242189461</c:v>
                </c:pt>
                <c:pt idx="1401">
                  <c:v>5.2277743270478991</c:v>
                </c:pt>
                <c:pt idx="1402">
                  <c:v>6.516727281249695</c:v>
                </c:pt>
                <c:pt idx="1403">
                  <c:v>10.094733676131041</c:v>
                </c:pt>
                <c:pt idx="1404">
                  <c:v>15.854848171476617</c:v>
                </c:pt>
                <c:pt idx="1405">
                  <c:v>17.399538254613201</c:v>
                </c:pt>
                <c:pt idx="1406">
                  <c:v>12.329955396295432</c:v>
                </c:pt>
                <c:pt idx="1407">
                  <c:v>4.65824664814778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4.790468168129598</c:v>
                </c:pt>
                <c:pt idx="1422">
                  <c:v>8.7240609421326809</c:v>
                </c:pt>
                <c:pt idx="1423">
                  <c:v>5.3008490672288584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2.8035955666312504</c:v>
                </c:pt>
                <c:pt idx="1431">
                  <c:v>8.4939917142970351</c:v>
                </c:pt>
                <c:pt idx="1432">
                  <c:v>14.179101297452858</c:v>
                </c:pt>
                <c:pt idx="1433">
                  <c:v>15.005882998686452</c:v>
                </c:pt>
                <c:pt idx="1434">
                  <c:v>12.654798187243506</c:v>
                </c:pt>
                <c:pt idx="1435">
                  <c:v>6.1857296266722459</c:v>
                </c:pt>
                <c:pt idx="1436">
                  <c:v>6.2726610034071859E-2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1.7523615531123782</c:v>
                </c:pt>
                <c:pt idx="1442">
                  <c:v>2.1991416769550569</c:v>
                </c:pt>
                <c:pt idx="1443">
                  <c:v>0.69938955002901981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2.3721698621561855</c:v>
                </c:pt>
                <c:pt idx="1448">
                  <c:v>5.3452534317121847</c:v>
                </c:pt>
                <c:pt idx="1449">
                  <c:v>4.7154885985243054</c:v>
                </c:pt>
                <c:pt idx="1450">
                  <c:v>1.8060826163831736</c:v>
                </c:pt>
                <c:pt idx="1451">
                  <c:v>0.22742261851893214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4.3296615659560933</c:v>
                </c:pt>
                <c:pt idx="1526">
                  <c:v>8.2222262333330978</c:v>
                </c:pt>
                <c:pt idx="1527">
                  <c:v>10.509754268646653</c:v>
                </c:pt>
                <c:pt idx="1528">
                  <c:v>10.307389743646985</c:v>
                </c:pt>
                <c:pt idx="1529">
                  <c:v>8.2026551769545453</c:v>
                </c:pt>
                <c:pt idx="1530">
                  <c:v>5.3057806484823908</c:v>
                </c:pt>
                <c:pt idx="1531">
                  <c:v>1.9490481404802544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2.2937789523404293</c:v>
                </c:pt>
                <c:pt idx="1629">
                  <c:v>5.385123102880395</c:v>
                </c:pt>
                <c:pt idx="1630">
                  <c:v>5.6524138436051157</c:v>
                </c:pt>
                <c:pt idx="1631">
                  <c:v>2.6672270760704642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6.4681575862111478</c:v>
                </c:pt>
                <c:pt idx="1730">
                  <c:v>10.612997906812787</c:v>
                </c:pt>
                <c:pt idx="1731">
                  <c:v>12.181451078189115</c:v>
                </c:pt>
                <c:pt idx="1732">
                  <c:v>12.495627122041837</c:v>
                </c:pt>
                <c:pt idx="1733">
                  <c:v>11.607461585374322</c:v>
                </c:pt>
                <c:pt idx="1734">
                  <c:v>10.724474606594296</c:v>
                </c:pt>
                <c:pt idx="1735">
                  <c:v>10.402433918646814</c:v>
                </c:pt>
                <c:pt idx="1736">
                  <c:v>11.16151197641828</c:v>
                </c:pt>
                <c:pt idx="1737">
                  <c:v>11.346645093315985</c:v>
                </c:pt>
                <c:pt idx="1738">
                  <c:v>10.977692558435573</c:v>
                </c:pt>
                <c:pt idx="1739">
                  <c:v>10.097717739760258</c:v>
                </c:pt>
                <c:pt idx="1740">
                  <c:v>7.7323674588482101</c:v>
                </c:pt>
                <c:pt idx="1741">
                  <c:v>4.4446632462708493</c:v>
                </c:pt>
                <c:pt idx="1742">
                  <c:v>2.1778550999999444</c:v>
                </c:pt>
                <c:pt idx="1743">
                  <c:v>0.90826874892304732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1.6602537962962185</c:v>
                </c:pt>
                <c:pt idx="1767">
                  <c:v>4.8971605857286127</c:v>
                </c:pt>
                <c:pt idx="1768">
                  <c:v>8.7880218298611101</c:v>
                </c:pt>
                <c:pt idx="1769">
                  <c:v>12.825656458541348</c:v>
                </c:pt>
                <c:pt idx="1770">
                  <c:v>15.803695144356681</c:v>
                </c:pt>
                <c:pt idx="1771">
                  <c:v>16.715846583350086</c:v>
                </c:pt>
                <c:pt idx="1772">
                  <c:v>16.161499002587352</c:v>
                </c:pt>
                <c:pt idx="1773">
                  <c:v>14.954218682321651</c:v>
                </c:pt>
                <c:pt idx="1774">
                  <c:v>12.928094129946981</c:v>
                </c:pt>
                <c:pt idx="1775">
                  <c:v>10.78655933680473</c:v>
                </c:pt>
                <c:pt idx="1776">
                  <c:v>9.6332268229174289</c:v>
                </c:pt>
                <c:pt idx="1777">
                  <c:v>9.5718560201388847</c:v>
                </c:pt>
                <c:pt idx="1778">
                  <c:v>10.443122072012649</c:v>
                </c:pt>
                <c:pt idx="1779">
                  <c:v>11.790975011111117</c:v>
                </c:pt>
                <c:pt idx="1780">
                  <c:v>12.569199119356371</c:v>
                </c:pt>
                <c:pt idx="1781">
                  <c:v>12.017076477573921</c:v>
                </c:pt>
                <c:pt idx="1782">
                  <c:v>10.316162010286407</c:v>
                </c:pt>
                <c:pt idx="1783">
                  <c:v>8.149596861317228</c:v>
                </c:pt>
                <c:pt idx="1784">
                  <c:v>6.0152650213962513</c:v>
                </c:pt>
                <c:pt idx="1785">
                  <c:v>4.6275434366663566</c:v>
                </c:pt>
                <c:pt idx="1786">
                  <c:v>3.9315263630429063</c:v>
                </c:pt>
                <c:pt idx="1787">
                  <c:v>3.5446789979421767</c:v>
                </c:pt>
                <c:pt idx="1788">
                  <c:v>3.3956809830729142</c:v>
                </c:pt>
                <c:pt idx="1789">
                  <c:v>3.5139717983383338</c:v>
                </c:pt>
                <c:pt idx="1790">
                  <c:v>3.7638197374736779</c:v>
                </c:pt>
                <c:pt idx="1791">
                  <c:v>3.9079175623867393</c:v>
                </c:pt>
                <c:pt idx="1792">
                  <c:v>3.658370242738568</c:v>
                </c:pt>
                <c:pt idx="1793">
                  <c:v>2.7220972083636341</c:v>
                </c:pt>
                <c:pt idx="1794">
                  <c:v>2.0414225855978501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C9A-4A78-9D69-73F0B65AF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626544"/>
        <c:axId val="1529629424"/>
      </c:scatterChart>
      <c:valAx>
        <c:axId val="1529626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629424"/>
        <c:crosses val="autoZero"/>
        <c:crossBetween val="midCat"/>
      </c:valAx>
      <c:valAx>
        <c:axId val="152962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626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Energy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3'!$U$4:$U$1805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1.575180700180034</c:v>
                </c:pt>
                <c:pt idx="37">
                  <c:v>6.8568864877475653</c:v>
                </c:pt>
                <c:pt idx="38">
                  <c:v>9.2477824960937625</c:v>
                </c:pt>
                <c:pt idx="39">
                  <c:v>7.9056132745627474</c:v>
                </c:pt>
                <c:pt idx="40">
                  <c:v>6.4095230754886892</c:v>
                </c:pt>
                <c:pt idx="41">
                  <c:v>7.4629844589152583</c:v>
                </c:pt>
                <c:pt idx="42">
                  <c:v>9.0461053743569728</c:v>
                </c:pt>
                <c:pt idx="43">
                  <c:v>7.3727010299800746</c:v>
                </c:pt>
                <c:pt idx="44">
                  <c:v>3.6828768881944582</c:v>
                </c:pt>
                <c:pt idx="45">
                  <c:v>0.98953943034657821</c:v>
                </c:pt>
                <c:pt idx="46">
                  <c:v>0.56458101851851905</c:v>
                </c:pt>
                <c:pt idx="47">
                  <c:v>1.1251131309317171</c:v>
                </c:pt>
                <c:pt idx="48">
                  <c:v>0.79390922016460419</c:v>
                </c:pt>
                <c:pt idx="49">
                  <c:v>0</c:v>
                </c:pt>
                <c:pt idx="50">
                  <c:v>0</c:v>
                </c:pt>
                <c:pt idx="51">
                  <c:v>1.1006167604166637</c:v>
                </c:pt>
                <c:pt idx="52">
                  <c:v>2.7122465580600403</c:v>
                </c:pt>
                <c:pt idx="53">
                  <c:v>1.8160483397794618</c:v>
                </c:pt>
                <c:pt idx="54">
                  <c:v>0.18011003078382054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1.3212735967560512</c:v>
                </c:pt>
                <c:pt idx="82">
                  <c:v>0.9364469201742518</c:v>
                </c:pt>
                <c:pt idx="83">
                  <c:v>0</c:v>
                </c:pt>
                <c:pt idx="84">
                  <c:v>0.20619175607317694</c:v>
                </c:pt>
                <c:pt idx="85">
                  <c:v>0.75172173310507318</c:v>
                </c:pt>
                <c:pt idx="86">
                  <c:v>0.57579698389595624</c:v>
                </c:pt>
                <c:pt idx="87">
                  <c:v>0.23438418659978408</c:v>
                </c:pt>
                <c:pt idx="88">
                  <c:v>2.9517175687500052</c:v>
                </c:pt>
                <c:pt idx="89">
                  <c:v>9.4327880071533965</c:v>
                </c:pt>
                <c:pt idx="90">
                  <c:v>12.190204723350755</c:v>
                </c:pt>
                <c:pt idx="91">
                  <c:v>10.304246899176913</c:v>
                </c:pt>
                <c:pt idx="92">
                  <c:v>5.880998230838415</c:v>
                </c:pt>
                <c:pt idx="93">
                  <c:v>2.9508125250257295</c:v>
                </c:pt>
                <c:pt idx="94">
                  <c:v>2.5584743888889174</c:v>
                </c:pt>
                <c:pt idx="95">
                  <c:v>2.4407266508648897</c:v>
                </c:pt>
                <c:pt idx="96">
                  <c:v>1.3565523952417482</c:v>
                </c:pt>
                <c:pt idx="97">
                  <c:v>0.50347549999999985</c:v>
                </c:pt>
                <c:pt idx="98">
                  <c:v>0.30781736916150987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2.4609712928240652</c:v>
                </c:pt>
                <c:pt idx="152">
                  <c:v>7.9664802131687056</c:v>
                </c:pt>
                <c:pt idx="153">
                  <c:v>10.132439808513455</c:v>
                </c:pt>
                <c:pt idx="154">
                  <c:v>7.2698936607863764</c:v>
                </c:pt>
                <c:pt idx="155">
                  <c:v>2.9641368977977214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3.5325802300668783</c:v>
                </c:pt>
                <c:pt idx="172">
                  <c:v>9.4508808502604129</c:v>
                </c:pt>
                <c:pt idx="173">
                  <c:v>10.870734355581243</c:v>
                </c:pt>
                <c:pt idx="174">
                  <c:v>6.4604784446534635</c:v>
                </c:pt>
                <c:pt idx="175">
                  <c:v>1.4090160910847582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0.42022047448559452</c:v>
                </c:pt>
                <c:pt idx="183">
                  <c:v>3.0842544706179136</c:v>
                </c:pt>
                <c:pt idx="184">
                  <c:v>4.9388791480034717</c:v>
                </c:pt>
                <c:pt idx="185">
                  <c:v>4.9564354588477277</c:v>
                </c:pt>
                <c:pt idx="186">
                  <c:v>4.0127499432870657</c:v>
                </c:pt>
                <c:pt idx="187">
                  <c:v>2.8741160820312475</c:v>
                </c:pt>
                <c:pt idx="188">
                  <c:v>2.0155241644965272</c:v>
                </c:pt>
                <c:pt idx="189">
                  <c:v>1.3890733327514075</c:v>
                </c:pt>
                <c:pt idx="190">
                  <c:v>0.85565057129309208</c:v>
                </c:pt>
                <c:pt idx="191">
                  <c:v>0.53915368968299693</c:v>
                </c:pt>
                <c:pt idx="192">
                  <c:v>0.25397910807291896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0.92293209061214188</c:v>
                </c:pt>
                <c:pt idx="233">
                  <c:v>5.5896831341145932</c:v>
                </c:pt>
                <c:pt idx="234">
                  <c:v>7.0476218459843851</c:v>
                </c:pt>
                <c:pt idx="235">
                  <c:v>4.8495253252315109</c:v>
                </c:pt>
                <c:pt idx="236">
                  <c:v>1.5723927506944291</c:v>
                </c:pt>
                <c:pt idx="237">
                  <c:v>0.60035950740740751</c:v>
                </c:pt>
                <c:pt idx="238">
                  <c:v>2.7792831090534871</c:v>
                </c:pt>
                <c:pt idx="239">
                  <c:v>6.9300746019644075</c:v>
                </c:pt>
                <c:pt idx="240">
                  <c:v>9.4820375256591518</c:v>
                </c:pt>
                <c:pt idx="241">
                  <c:v>7.7252492710423377</c:v>
                </c:pt>
                <c:pt idx="242">
                  <c:v>6.8148726094553442</c:v>
                </c:pt>
                <c:pt idx="243">
                  <c:v>7.1718941387603197</c:v>
                </c:pt>
                <c:pt idx="244">
                  <c:v>6.4095230754886705</c:v>
                </c:pt>
                <c:pt idx="245">
                  <c:v>7.4629844589152103</c:v>
                </c:pt>
                <c:pt idx="246">
                  <c:v>9.0461053743571007</c:v>
                </c:pt>
                <c:pt idx="247">
                  <c:v>7.3727010299800151</c:v>
                </c:pt>
                <c:pt idx="248">
                  <c:v>3.6828768881944924</c:v>
                </c:pt>
                <c:pt idx="249">
                  <c:v>0.98953943034659753</c:v>
                </c:pt>
                <c:pt idx="250">
                  <c:v>0.56458101851852471</c:v>
                </c:pt>
                <c:pt idx="251">
                  <c:v>1.1251131309317288</c:v>
                </c:pt>
                <c:pt idx="252">
                  <c:v>0.79390922016460419</c:v>
                </c:pt>
                <c:pt idx="253">
                  <c:v>0</c:v>
                </c:pt>
                <c:pt idx="254">
                  <c:v>0</c:v>
                </c:pt>
                <c:pt idx="255">
                  <c:v>1.1006167604166508</c:v>
                </c:pt>
                <c:pt idx="256">
                  <c:v>1.6225744901588117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1.8045333165219763</c:v>
                </c:pt>
                <c:pt idx="274">
                  <c:v>7.421614732314187</c:v>
                </c:pt>
                <c:pt idx="275">
                  <c:v>9.433504566666608</c:v>
                </c:pt>
                <c:pt idx="276">
                  <c:v>10.169539397119435</c:v>
                </c:pt>
                <c:pt idx="277">
                  <c:v>10.469101261316986</c:v>
                </c:pt>
                <c:pt idx="278">
                  <c:v>12.21584185865151</c:v>
                </c:pt>
                <c:pt idx="279">
                  <c:v>10.89949145674178</c:v>
                </c:pt>
                <c:pt idx="280">
                  <c:v>4.7229325407663811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1.332095618518516</c:v>
                </c:pt>
                <c:pt idx="293">
                  <c:v>1.8189703081758077</c:v>
                </c:pt>
                <c:pt idx="294">
                  <c:v>0.40962719570152811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0.42720930542696101</c:v>
                </c:pt>
                <c:pt idx="303">
                  <c:v>1.5812907234310742</c:v>
                </c:pt>
                <c:pt idx="304">
                  <c:v>3.1327876510287811</c:v>
                </c:pt>
                <c:pt idx="305">
                  <c:v>4.1453776857992706</c:v>
                </c:pt>
                <c:pt idx="306">
                  <c:v>3.0068311961677474</c:v>
                </c:pt>
                <c:pt idx="307">
                  <c:v>0.93822678888890132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0.35715650329217968</c:v>
                </c:pt>
                <c:pt idx="312">
                  <c:v>1.5121397232992484</c:v>
                </c:pt>
                <c:pt idx="313">
                  <c:v>2.7909289954989163</c:v>
                </c:pt>
                <c:pt idx="314">
                  <c:v>3.6073731666666662</c:v>
                </c:pt>
                <c:pt idx="315">
                  <c:v>3.4769561995885137</c:v>
                </c:pt>
                <c:pt idx="316">
                  <c:v>2.8686904201388401</c:v>
                </c:pt>
                <c:pt idx="317">
                  <c:v>3.2477272982864309</c:v>
                </c:pt>
                <c:pt idx="318">
                  <c:v>4.1389371296297028</c:v>
                </c:pt>
                <c:pt idx="319">
                  <c:v>4.1657036152263611</c:v>
                </c:pt>
                <c:pt idx="320">
                  <c:v>1.9628548424479149</c:v>
                </c:pt>
                <c:pt idx="321">
                  <c:v>0.40739759670783399</c:v>
                </c:pt>
                <c:pt idx="322">
                  <c:v>0</c:v>
                </c:pt>
                <c:pt idx="323">
                  <c:v>0</c:v>
                </c:pt>
                <c:pt idx="324">
                  <c:v>0.15794013046875013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2.5857367720903874</c:v>
                </c:pt>
                <c:pt idx="329">
                  <c:v>5.0384220298192268</c:v>
                </c:pt>
                <c:pt idx="330">
                  <c:v>2.4078306437275963</c:v>
                </c:pt>
                <c:pt idx="331">
                  <c:v>0</c:v>
                </c:pt>
                <c:pt idx="332">
                  <c:v>0.14871210779641705</c:v>
                </c:pt>
                <c:pt idx="333">
                  <c:v>0.22361436877892737</c:v>
                </c:pt>
                <c:pt idx="334">
                  <c:v>6.5857277777780526E-2</c:v>
                </c:pt>
                <c:pt idx="335">
                  <c:v>0.21417704282406616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0.5565986769547373</c:v>
                </c:pt>
                <c:pt idx="359">
                  <c:v>2.8143651543048933</c:v>
                </c:pt>
                <c:pt idx="360">
                  <c:v>3.5021842174639395</c:v>
                </c:pt>
                <c:pt idx="361">
                  <c:v>2.5754719436213604</c:v>
                </c:pt>
                <c:pt idx="362">
                  <c:v>1.3553621992187816</c:v>
                </c:pt>
                <c:pt idx="363">
                  <c:v>0.37001322995435887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2.7548880842850627</c:v>
                </c:pt>
                <c:pt idx="373">
                  <c:v>5.5463333558737018</c:v>
                </c:pt>
                <c:pt idx="374">
                  <c:v>5.3300986316838639</c:v>
                </c:pt>
                <c:pt idx="375">
                  <c:v>3.5628485555555547</c:v>
                </c:pt>
                <c:pt idx="376">
                  <c:v>2.0064184514693264</c:v>
                </c:pt>
                <c:pt idx="377">
                  <c:v>1.1159398187500593</c:v>
                </c:pt>
                <c:pt idx="378">
                  <c:v>0.6224396568126157</c:v>
                </c:pt>
                <c:pt idx="379">
                  <c:v>0.36213313168723471</c:v>
                </c:pt>
                <c:pt idx="380">
                  <c:v>0.39798454444444464</c:v>
                </c:pt>
                <c:pt idx="381">
                  <c:v>0.45883474664027601</c:v>
                </c:pt>
                <c:pt idx="382">
                  <c:v>0.39336350802153458</c:v>
                </c:pt>
                <c:pt idx="383">
                  <c:v>0.33401029687180145</c:v>
                </c:pt>
                <c:pt idx="384">
                  <c:v>0.2305819425185742</c:v>
                </c:pt>
                <c:pt idx="385">
                  <c:v>6.7949812934027756E-2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1.7609285883969525</c:v>
                </c:pt>
                <c:pt idx="403">
                  <c:v>2.8167591486335906</c:v>
                </c:pt>
                <c:pt idx="404">
                  <c:v>2.4098048333333351</c:v>
                </c:pt>
                <c:pt idx="405">
                  <c:v>2.0624532588220927</c:v>
                </c:pt>
                <c:pt idx="406">
                  <c:v>2.1958428388277604</c:v>
                </c:pt>
                <c:pt idx="407">
                  <c:v>2.172742057998946</c:v>
                </c:pt>
                <c:pt idx="408">
                  <c:v>1.5068488171006948</c:v>
                </c:pt>
                <c:pt idx="409">
                  <c:v>0.41650696947015409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0.62260437736624907</c:v>
                </c:pt>
                <c:pt idx="420">
                  <c:v>1.1995696008229952</c:v>
                </c:pt>
                <c:pt idx="421">
                  <c:v>0.47743042039611328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1.0659481510288324</c:v>
                </c:pt>
                <c:pt idx="432">
                  <c:v>0.89289217382010222</c:v>
                </c:pt>
                <c:pt idx="433">
                  <c:v>0</c:v>
                </c:pt>
                <c:pt idx="434">
                  <c:v>0</c:v>
                </c:pt>
                <c:pt idx="435">
                  <c:v>1.482502295138892</c:v>
                </c:pt>
                <c:pt idx="436">
                  <c:v>4.3287621411523745</c:v>
                </c:pt>
                <c:pt idx="437">
                  <c:v>7.0313906857926787</c:v>
                </c:pt>
                <c:pt idx="438">
                  <c:v>8.7122017640172142</c:v>
                </c:pt>
                <c:pt idx="439">
                  <c:v>8.3654285337707428</c:v>
                </c:pt>
                <c:pt idx="440">
                  <c:v>6.201565913628734</c:v>
                </c:pt>
                <c:pt idx="441">
                  <c:v>3.1736517666502917</c:v>
                </c:pt>
                <c:pt idx="442">
                  <c:v>1.0588875158694429</c:v>
                </c:pt>
                <c:pt idx="443">
                  <c:v>0.18192369216509663</c:v>
                </c:pt>
                <c:pt idx="444">
                  <c:v>5.186023739721368E-3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0.79451043920715358</c:v>
                </c:pt>
                <c:pt idx="521">
                  <c:v>1.2669207594553316</c:v>
                </c:pt>
                <c:pt idx="522">
                  <c:v>1.5854503407407858</c:v>
                </c:pt>
                <c:pt idx="523">
                  <c:v>2.535897242463939</c:v>
                </c:pt>
                <c:pt idx="524">
                  <c:v>3.9079175623875657</c:v>
                </c:pt>
                <c:pt idx="525">
                  <c:v>4.1892328804817387</c:v>
                </c:pt>
                <c:pt idx="526">
                  <c:v>2.6803956399179523</c:v>
                </c:pt>
                <c:pt idx="527">
                  <c:v>0.95592829423885695</c:v>
                </c:pt>
                <c:pt idx="528">
                  <c:v>0.22035619958851743</c:v>
                </c:pt>
                <c:pt idx="529">
                  <c:v>6.0625640303508983E-2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3.7471380468748379E-2</c:v>
                </c:pt>
                <c:pt idx="544">
                  <c:v>1.3294832983539302</c:v>
                </c:pt>
                <c:pt idx="545">
                  <c:v>2.9248250167212735</c:v>
                </c:pt>
                <c:pt idx="546">
                  <c:v>2.9496912944155902</c:v>
                </c:pt>
                <c:pt idx="547">
                  <c:v>1.8982756923063828</c:v>
                </c:pt>
                <c:pt idx="548">
                  <c:v>1.1741548325103002</c:v>
                </c:pt>
                <c:pt idx="549">
                  <c:v>0.79327706745435456</c:v>
                </c:pt>
                <c:pt idx="550">
                  <c:v>0.60017514338992572</c:v>
                </c:pt>
                <c:pt idx="551">
                  <c:v>0.21090454806135031</c:v>
                </c:pt>
                <c:pt idx="552">
                  <c:v>0.13555298765753435</c:v>
                </c:pt>
                <c:pt idx="553">
                  <c:v>0.13164211560892847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0.65572816911007514</c:v>
                </c:pt>
                <c:pt idx="564">
                  <c:v>4.6465370261060235</c:v>
                </c:pt>
                <c:pt idx="565">
                  <c:v>4.9105818830859542</c:v>
                </c:pt>
                <c:pt idx="566">
                  <c:v>2.2176864370372886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0.15944080342078887</c:v>
                </c:pt>
                <c:pt idx="619">
                  <c:v>1.8153253103137967</c:v>
                </c:pt>
                <c:pt idx="620">
                  <c:v>2.264150511718753</c:v>
                </c:pt>
                <c:pt idx="621">
                  <c:v>0.91072630766139051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3.7055825390946588</c:v>
                </c:pt>
                <c:pt idx="652">
                  <c:v>7.162563198894075</c:v>
                </c:pt>
                <c:pt idx="653">
                  <c:v>7.4914020742508765</c:v>
                </c:pt>
                <c:pt idx="654">
                  <c:v>9.2698636642070724</c:v>
                </c:pt>
                <c:pt idx="655">
                  <c:v>13.516031437448765</c:v>
                </c:pt>
                <c:pt idx="656">
                  <c:v>14.847021933333334</c:v>
                </c:pt>
                <c:pt idx="657">
                  <c:v>11.045659589711734</c:v>
                </c:pt>
                <c:pt idx="658">
                  <c:v>7.0853310786874983</c:v>
                </c:pt>
                <c:pt idx="659">
                  <c:v>7.7197769260577829</c:v>
                </c:pt>
                <c:pt idx="660">
                  <c:v>11.331787596322279</c:v>
                </c:pt>
                <c:pt idx="661">
                  <c:v>12.139211767489627</c:v>
                </c:pt>
                <c:pt idx="662">
                  <c:v>10.012094040538193</c:v>
                </c:pt>
                <c:pt idx="663">
                  <c:v>5.1809621804270165</c:v>
                </c:pt>
                <c:pt idx="664">
                  <c:v>1.6861602224954055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0.53739061328124438</c:v>
                </c:pt>
                <c:pt idx="678">
                  <c:v>7.320459385416763</c:v>
                </c:pt>
                <c:pt idx="679">
                  <c:v>11.016607456336635</c:v>
                </c:pt>
                <c:pt idx="680">
                  <c:v>12.084839669676136</c:v>
                </c:pt>
                <c:pt idx="681">
                  <c:v>10.894025898357196</c:v>
                </c:pt>
                <c:pt idx="682">
                  <c:v>5.8122454555556944</c:v>
                </c:pt>
                <c:pt idx="683">
                  <c:v>3.1943361466211257</c:v>
                </c:pt>
                <c:pt idx="684">
                  <c:v>1.2812514986979198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6.3600965000000036</c:v>
                </c:pt>
                <c:pt idx="697">
                  <c:v>7.9947193625929751</c:v>
                </c:pt>
                <c:pt idx="698">
                  <c:v>5.5247367599539361</c:v>
                </c:pt>
                <c:pt idx="699">
                  <c:v>3.5958734532698458</c:v>
                </c:pt>
                <c:pt idx="700">
                  <c:v>1.133759022813807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0.26424814948238795</c:v>
                </c:pt>
                <c:pt idx="705">
                  <c:v>2.1323262120143758</c:v>
                </c:pt>
                <c:pt idx="706">
                  <c:v>3.5257944763538096</c:v>
                </c:pt>
                <c:pt idx="707">
                  <c:v>3.2096213254403789</c:v>
                </c:pt>
                <c:pt idx="708">
                  <c:v>1.4579432230453084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2.5781810958846858</c:v>
                </c:pt>
                <c:pt idx="715">
                  <c:v>5.9337309392198012</c:v>
                </c:pt>
                <c:pt idx="716">
                  <c:v>3.9230275559576389</c:v>
                </c:pt>
                <c:pt idx="717">
                  <c:v>0.65477068518512593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0.10901565049833399</c:v>
                </c:pt>
                <c:pt idx="754">
                  <c:v>1.3387471824685231</c:v>
                </c:pt>
                <c:pt idx="755">
                  <c:v>2.5255837674897963</c:v>
                </c:pt>
                <c:pt idx="756">
                  <c:v>6.4023326316905544</c:v>
                </c:pt>
                <c:pt idx="757">
                  <c:v>12.837750920585561</c:v>
                </c:pt>
                <c:pt idx="758">
                  <c:v>16.721588962934494</c:v>
                </c:pt>
                <c:pt idx="759">
                  <c:v>15.792901630771633</c:v>
                </c:pt>
                <c:pt idx="760">
                  <c:v>13.646722658307786</c:v>
                </c:pt>
                <c:pt idx="761">
                  <c:v>11.438753679715909</c:v>
                </c:pt>
                <c:pt idx="762">
                  <c:v>7.8177826769550407</c:v>
                </c:pt>
                <c:pt idx="763">
                  <c:v>3.9637821543246052</c:v>
                </c:pt>
                <c:pt idx="764">
                  <c:v>0.41680772222218426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3.4244770823046018</c:v>
                </c:pt>
                <c:pt idx="794">
                  <c:v>14.151118705905803</c:v>
                </c:pt>
                <c:pt idx="795">
                  <c:v>22.399020055873432</c:v>
                </c:pt>
                <c:pt idx="796">
                  <c:v>24.791467563657921</c:v>
                </c:pt>
                <c:pt idx="797">
                  <c:v>20.883678073337684</c:v>
                </c:pt>
                <c:pt idx="798">
                  <c:v>13.153424995933422</c:v>
                </c:pt>
                <c:pt idx="799">
                  <c:v>5.1261163162326371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1.2854337232349344</c:v>
                </c:pt>
                <c:pt idx="809">
                  <c:v>4.1029300080729101</c:v>
                </c:pt>
                <c:pt idx="810">
                  <c:v>6.7472598034947717</c:v>
                </c:pt>
                <c:pt idx="811">
                  <c:v>11.451484225694706</c:v>
                </c:pt>
                <c:pt idx="812">
                  <c:v>14.354269053301575</c:v>
                </c:pt>
                <c:pt idx="813">
                  <c:v>14.126686472411395</c:v>
                </c:pt>
                <c:pt idx="814">
                  <c:v>13.422700189059562</c:v>
                </c:pt>
                <c:pt idx="815">
                  <c:v>12.754472448382545</c:v>
                </c:pt>
                <c:pt idx="816">
                  <c:v>10.841871656253367</c:v>
                </c:pt>
                <c:pt idx="817">
                  <c:v>8.0867395140331624</c:v>
                </c:pt>
                <c:pt idx="818">
                  <c:v>3.6342289444444438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1.7318019637505868</c:v>
                </c:pt>
                <c:pt idx="876">
                  <c:v>3.6044790118602239</c:v>
                </c:pt>
                <c:pt idx="877">
                  <c:v>2.585601631658311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1.6478539803241001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1.3939856248424274</c:v>
                </c:pt>
                <c:pt idx="892">
                  <c:v>3.4153874288322656</c:v>
                </c:pt>
                <c:pt idx="893">
                  <c:v>3.756146900000005</c:v>
                </c:pt>
                <c:pt idx="894">
                  <c:v>2.5010297592592883</c:v>
                </c:pt>
                <c:pt idx="895">
                  <c:v>0.35028495769032469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1.345217121961821</c:v>
                </c:pt>
                <c:pt idx="902">
                  <c:v>14.703892741058748</c:v>
                </c:pt>
                <c:pt idx="903">
                  <c:v>24.791467563657921</c:v>
                </c:pt>
                <c:pt idx="904">
                  <c:v>20.883678073337684</c:v>
                </c:pt>
                <c:pt idx="905">
                  <c:v>13.153424995933422</c:v>
                </c:pt>
                <c:pt idx="906">
                  <c:v>5.1261163162326371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3.1246580669206456</c:v>
                </c:pt>
                <c:pt idx="926">
                  <c:v>2.2098147471354364</c:v>
                </c:pt>
                <c:pt idx="927">
                  <c:v>7.533848353911396E-2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1.7092537452417227</c:v>
                </c:pt>
                <c:pt idx="935">
                  <c:v>2.0189136439847482</c:v>
                </c:pt>
                <c:pt idx="936">
                  <c:v>0.62918961278293795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5.8738506374260879</c:v>
                </c:pt>
                <c:pt idx="952">
                  <c:v>14.344946585805491</c:v>
                </c:pt>
                <c:pt idx="953">
                  <c:v>20.295340207818779</c:v>
                </c:pt>
                <c:pt idx="954">
                  <c:v>20.370968703398965</c:v>
                </c:pt>
                <c:pt idx="955">
                  <c:v>17.991064014583333</c:v>
                </c:pt>
                <c:pt idx="956">
                  <c:v>15.561981343476024</c:v>
                </c:pt>
                <c:pt idx="957">
                  <c:v>8.7755542872429118</c:v>
                </c:pt>
                <c:pt idx="958">
                  <c:v>0.40435226454799078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1.758426137796501E-2</c:v>
                </c:pt>
                <c:pt idx="970">
                  <c:v>3.3299808587801731</c:v>
                </c:pt>
                <c:pt idx="971">
                  <c:v>9.3811928407409493</c:v>
                </c:pt>
                <c:pt idx="972">
                  <c:v>17.055035928385418</c:v>
                </c:pt>
                <c:pt idx="973">
                  <c:v>19.254937386444784</c:v>
                </c:pt>
                <c:pt idx="974">
                  <c:v>16.850976382044287</c:v>
                </c:pt>
                <c:pt idx="975">
                  <c:v>14.401089907406881</c:v>
                </c:pt>
                <c:pt idx="976">
                  <c:v>12.034625062786491</c:v>
                </c:pt>
                <c:pt idx="977">
                  <c:v>7.5253526788550937</c:v>
                </c:pt>
                <c:pt idx="978">
                  <c:v>4.1906761399176009</c:v>
                </c:pt>
                <c:pt idx="979">
                  <c:v>2.9421201740743173</c:v>
                </c:pt>
                <c:pt idx="980">
                  <c:v>1.9124223684062525</c:v>
                </c:pt>
                <c:pt idx="981">
                  <c:v>1.1827112497941894</c:v>
                </c:pt>
                <c:pt idx="982">
                  <c:v>0.89770676666666693</c:v>
                </c:pt>
                <c:pt idx="983">
                  <c:v>0.87753097513158362</c:v>
                </c:pt>
                <c:pt idx="984">
                  <c:v>0.57451454650192701</c:v>
                </c:pt>
                <c:pt idx="985">
                  <c:v>0.1321262359986291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3.1039621010190719</c:v>
                </c:pt>
                <c:pt idx="1051">
                  <c:v>5.8383328223667714</c:v>
                </c:pt>
                <c:pt idx="1052">
                  <c:v>7.3842575255144638</c:v>
                </c:pt>
                <c:pt idx="1053">
                  <c:v>8.9591192863138662</c:v>
                </c:pt>
                <c:pt idx="1054">
                  <c:v>11.127039887268802</c:v>
                </c:pt>
                <c:pt idx="1055">
                  <c:v>13.526096935509772</c:v>
                </c:pt>
                <c:pt idx="1056">
                  <c:v>15.386539833333329</c:v>
                </c:pt>
                <c:pt idx="1057">
                  <c:v>14.727045998163526</c:v>
                </c:pt>
                <c:pt idx="1058">
                  <c:v>11.10959048161024</c:v>
                </c:pt>
                <c:pt idx="1059">
                  <c:v>8.1771017951397393</c:v>
                </c:pt>
                <c:pt idx="1060">
                  <c:v>5.6129366448332174</c:v>
                </c:pt>
                <c:pt idx="1061">
                  <c:v>2.5875594985856716</c:v>
                </c:pt>
                <c:pt idx="1062">
                  <c:v>0.29782624074079539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2.2148465450585437</c:v>
                </c:pt>
                <c:pt idx="1084">
                  <c:v>5.5720342515912424</c:v>
                </c:pt>
                <c:pt idx="1085">
                  <c:v>2.8678267902231847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0.61449640652327364</c:v>
                </c:pt>
                <c:pt idx="1099">
                  <c:v>5.6171796064844406</c:v>
                </c:pt>
                <c:pt idx="1100">
                  <c:v>6.1488684047742987</c:v>
                </c:pt>
                <c:pt idx="1101">
                  <c:v>1.7019772613008139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3.1329377645479486</c:v>
                </c:pt>
                <c:pt idx="1110">
                  <c:v>2.8416579279835972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0.25858758272572407</c:v>
                </c:pt>
                <c:pt idx="1119">
                  <c:v>3.0416639379339023</c:v>
                </c:pt>
                <c:pt idx="1120">
                  <c:v>1.4134217811053413</c:v>
                </c:pt>
                <c:pt idx="1121">
                  <c:v>0</c:v>
                </c:pt>
                <c:pt idx="1122">
                  <c:v>0</c:v>
                </c:pt>
                <c:pt idx="1123">
                  <c:v>3.4336999528516454</c:v>
                </c:pt>
                <c:pt idx="1124">
                  <c:v>10.029673774896683</c:v>
                </c:pt>
                <c:pt idx="1125">
                  <c:v>18.10650729366321</c:v>
                </c:pt>
                <c:pt idx="1126">
                  <c:v>23.619479549305549</c:v>
                </c:pt>
                <c:pt idx="1127">
                  <c:v>23.598529515351029</c:v>
                </c:pt>
                <c:pt idx="1128">
                  <c:v>20.850659602056268</c:v>
                </c:pt>
                <c:pt idx="1129">
                  <c:v>15.849526050716662</c:v>
                </c:pt>
                <c:pt idx="1130">
                  <c:v>11.160855904911662</c:v>
                </c:pt>
                <c:pt idx="1131">
                  <c:v>8.8965109322753975</c:v>
                </c:pt>
                <c:pt idx="1132">
                  <c:v>7.9552142501796475</c:v>
                </c:pt>
                <c:pt idx="1133">
                  <c:v>7.7973771629370301</c:v>
                </c:pt>
                <c:pt idx="1134">
                  <c:v>7.2298908072271413</c:v>
                </c:pt>
                <c:pt idx="1135">
                  <c:v>5.6402306459617222</c:v>
                </c:pt>
                <c:pt idx="1136">
                  <c:v>3.2175247526392439</c:v>
                </c:pt>
                <c:pt idx="1137">
                  <c:v>0.93360405028273685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1.0171228465020266</c:v>
                </c:pt>
                <c:pt idx="1147">
                  <c:v>7.3630635524328287</c:v>
                </c:pt>
                <c:pt idx="1148">
                  <c:v>6.9664037974545776</c:v>
                </c:pt>
                <c:pt idx="1149">
                  <c:v>3.1425415423616068</c:v>
                </c:pt>
                <c:pt idx="1150">
                  <c:v>0.59527994444455334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3.6040932899348364E-2</c:v>
                </c:pt>
                <c:pt idx="1351">
                  <c:v>2.9062496399177213</c:v>
                </c:pt>
                <c:pt idx="1352">
                  <c:v>4.1515362575360744</c:v>
                </c:pt>
                <c:pt idx="1353">
                  <c:v>4.5865989925927453</c:v>
                </c:pt>
                <c:pt idx="1354">
                  <c:v>5.0029359872394359</c:v>
                </c:pt>
                <c:pt idx="1355">
                  <c:v>5.7624213340277857</c:v>
                </c:pt>
                <c:pt idx="1356">
                  <c:v>7.1974867533916793</c:v>
                </c:pt>
                <c:pt idx="1357">
                  <c:v>8.1983904437499699</c:v>
                </c:pt>
                <c:pt idx="1358">
                  <c:v>8.7867519069705686</c:v>
                </c:pt>
                <c:pt idx="1359">
                  <c:v>9.6431805278904292</c:v>
                </c:pt>
                <c:pt idx="1360">
                  <c:v>9.7710720914868254</c:v>
                </c:pt>
                <c:pt idx="1361">
                  <c:v>6.8168491337449186</c:v>
                </c:pt>
                <c:pt idx="1362">
                  <c:v>1.3691474512088944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4.0704871130563998</c:v>
                </c:pt>
                <c:pt idx="1369">
                  <c:v>6.4324460185182826</c:v>
                </c:pt>
                <c:pt idx="1370">
                  <c:v>2.5825337674897857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0.88577371351268142</c:v>
                </c:pt>
                <c:pt idx="1375">
                  <c:v>4.8235416585134354</c:v>
                </c:pt>
                <c:pt idx="1376">
                  <c:v>11.209164444705326</c:v>
                </c:pt>
                <c:pt idx="1377">
                  <c:v>19.193607262140187</c:v>
                </c:pt>
                <c:pt idx="1378">
                  <c:v>21.430630179092365</c:v>
                </c:pt>
                <c:pt idx="1379">
                  <c:v>19.075262932174891</c:v>
                </c:pt>
                <c:pt idx="1380">
                  <c:v>16.667595291394779</c:v>
                </c:pt>
                <c:pt idx="1381">
                  <c:v>9.8122077674901895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0.71697272966497527</c:v>
                </c:pt>
                <c:pt idx="1398">
                  <c:v>2.0634145979423306</c:v>
                </c:pt>
                <c:pt idx="1399">
                  <c:v>3.3587786174608705</c:v>
                </c:pt>
                <c:pt idx="1400">
                  <c:v>4.5815909242189461</c:v>
                </c:pt>
                <c:pt idx="1401">
                  <c:v>5.2277743270478991</c:v>
                </c:pt>
                <c:pt idx="1402">
                  <c:v>6.516727281249695</c:v>
                </c:pt>
                <c:pt idx="1403">
                  <c:v>10.094733676131041</c:v>
                </c:pt>
                <c:pt idx="1404">
                  <c:v>15.854848171476617</c:v>
                </c:pt>
                <c:pt idx="1405">
                  <c:v>17.399538254613201</c:v>
                </c:pt>
                <c:pt idx="1406">
                  <c:v>12.329955396295432</c:v>
                </c:pt>
                <c:pt idx="1407">
                  <c:v>4.65824664814778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4.790468168129598</c:v>
                </c:pt>
                <c:pt idx="1422">
                  <c:v>8.7240609421326809</c:v>
                </c:pt>
                <c:pt idx="1423">
                  <c:v>5.3008490672288584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2.8035955666312504</c:v>
                </c:pt>
                <c:pt idx="1431">
                  <c:v>8.4939917142970351</c:v>
                </c:pt>
                <c:pt idx="1432">
                  <c:v>14.179101297452858</c:v>
                </c:pt>
                <c:pt idx="1433">
                  <c:v>15.005882998686452</c:v>
                </c:pt>
                <c:pt idx="1434">
                  <c:v>12.654798187243506</c:v>
                </c:pt>
                <c:pt idx="1435">
                  <c:v>6.1857296266722459</c:v>
                </c:pt>
                <c:pt idx="1436">
                  <c:v>6.2726610034071859E-2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1.7523615531123782</c:v>
                </c:pt>
                <c:pt idx="1442">
                  <c:v>2.1991416769550569</c:v>
                </c:pt>
                <c:pt idx="1443">
                  <c:v>0.69938955002901981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2.3721698621561855</c:v>
                </c:pt>
                <c:pt idx="1448">
                  <c:v>5.3452534317121847</c:v>
                </c:pt>
                <c:pt idx="1449">
                  <c:v>4.7154885985243054</c:v>
                </c:pt>
                <c:pt idx="1450">
                  <c:v>1.8060826163831736</c:v>
                </c:pt>
                <c:pt idx="1451">
                  <c:v>0.22742261851893214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4.3296615659560933</c:v>
                </c:pt>
                <c:pt idx="1526">
                  <c:v>8.2222262333330978</c:v>
                </c:pt>
                <c:pt idx="1527">
                  <c:v>10.509754268646653</c:v>
                </c:pt>
                <c:pt idx="1528">
                  <c:v>10.307389743646985</c:v>
                </c:pt>
                <c:pt idx="1529">
                  <c:v>8.2026551769545453</c:v>
                </c:pt>
                <c:pt idx="1530">
                  <c:v>5.3057806484823908</c:v>
                </c:pt>
                <c:pt idx="1531">
                  <c:v>1.9490481404802544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2.2937789523404293</c:v>
                </c:pt>
                <c:pt idx="1629">
                  <c:v>5.385123102880395</c:v>
                </c:pt>
                <c:pt idx="1630">
                  <c:v>5.6524138436051157</c:v>
                </c:pt>
                <c:pt idx="1631">
                  <c:v>2.6672270760704642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6.4681575862111478</c:v>
                </c:pt>
                <c:pt idx="1730">
                  <c:v>10.612997906812787</c:v>
                </c:pt>
                <c:pt idx="1731">
                  <c:v>12.181451078189115</c:v>
                </c:pt>
                <c:pt idx="1732">
                  <c:v>12.495627122041837</c:v>
                </c:pt>
                <c:pt idx="1733">
                  <c:v>11.607461585374322</c:v>
                </c:pt>
                <c:pt idx="1734">
                  <c:v>10.724474606594296</c:v>
                </c:pt>
                <c:pt idx="1735">
                  <c:v>10.402433918646814</c:v>
                </c:pt>
                <c:pt idx="1736">
                  <c:v>11.16151197641828</c:v>
                </c:pt>
                <c:pt idx="1737">
                  <c:v>11.346645093315985</c:v>
                </c:pt>
                <c:pt idx="1738">
                  <c:v>10.977692558435573</c:v>
                </c:pt>
                <c:pt idx="1739">
                  <c:v>10.097717739760258</c:v>
                </c:pt>
                <c:pt idx="1740">
                  <c:v>7.7323674588482101</c:v>
                </c:pt>
                <c:pt idx="1741">
                  <c:v>4.4446632462708493</c:v>
                </c:pt>
                <c:pt idx="1742">
                  <c:v>2.1778550999999444</c:v>
                </c:pt>
                <c:pt idx="1743">
                  <c:v>0.90826874892304732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1.6602537962962185</c:v>
                </c:pt>
                <c:pt idx="1767">
                  <c:v>4.8971605857286127</c:v>
                </c:pt>
                <c:pt idx="1768">
                  <c:v>8.7880218298611101</c:v>
                </c:pt>
                <c:pt idx="1769">
                  <c:v>12.825656458541348</c:v>
                </c:pt>
                <c:pt idx="1770">
                  <c:v>15.803695144356681</c:v>
                </c:pt>
                <c:pt idx="1771">
                  <c:v>16.715846583350086</c:v>
                </c:pt>
                <c:pt idx="1772">
                  <c:v>16.161499002587352</c:v>
                </c:pt>
                <c:pt idx="1773">
                  <c:v>14.954218682321651</c:v>
                </c:pt>
                <c:pt idx="1774">
                  <c:v>12.928094129946981</c:v>
                </c:pt>
                <c:pt idx="1775">
                  <c:v>10.78655933680473</c:v>
                </c:pt>
                <c:pt idx="1776">
                  <c:v>9.6332268229174289</c:v>
                </c:pt>
                <c:pt idx="1777">
                  <c:v>9.5718560201388847</c:v>
                </c:pt>
                <c:pt idx="1778">
                  <c:v>10.443122072012649</c:v>
                </c:pt>
                <c:pt idx="1779">
                  <c:v>11.790975011111117</c:v>
                </c:pt>
                <c:pt idx="1780">
                  <c:v>12.569199119356371</c:v>
                </c:pt>
                <c:pt idx="1781">
                  <c:v>12.017076477573921</c:v>
                </c:pt>
                <c:pt idx="1782">
                  <c:v>10.316162010286407</c:v>
                </c:pt>
                <c:pt idx="1783">
                  <c:v>8.149596861317228</c:v>
                </c:pt>
                <c:pt idx="1784">
                  <c:v>6.0152650213962513</c:v>
                </c:pt>
                <c:pt idx="1785">
                  <c:v>4.6275434366663566</c:v>
                </c:pt>
                <c:pt idx="1786">
                  <c:v>3.9315263630429063</c:v>
                </c:pt>
                <c:pt idx="1787">
                  <c:v>3.5446789979421767</c:v>
                </c:pt>
                <c:pt idx="1788">
                  <c:v>3.3956809830729142</c:v>
                </c:pt>
                <c:pt idx="1789">
                  <c:v>3.5139717983383338</c:v>
                </c:pt>
                <c:pt idx="1790">
                  <c:v>3.7638197374736779</c:v>
                </c:pt>
                <c:pt idx="1791">
                  <c:v>3.9079175623867393</c:v>
                </c:pt>
                <c:pt idx="1792">
                  <c:v>3.658370242738568</c:v>
                </c:pt>
                <c:pt idx="1793">
                  <c:v>2.7220972083636341</c:v>
                </c:pt>
                <c:pt idx="1794">
                  <c:v>2.0414225855978501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3B5-4A5C-B92E-3A040CD23D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3951215"/>
        <c:axId val="1953955535"/>
      </c:scatterChart>
      <c:valAx>
        <c:axId val="19539512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3955535"/>
        <c:crosses val="autoZero"/>
        <c:crossBetween val="midCat"/>
      </c:valAx>
      <c:valAx>
        <c:axId val="1953955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Inverse</a:t>
                </a:r>
                <a:r>
                  <a:rPr lang="en-GB" baseline="0"/>
                  <a:t> Braking Energy (kJ)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39512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vs Time</a:t>
            </a:r>
            <a:endParaRPr lang="en-GB"/>
          </a:p>
        </c:rich>
      </c:tx>
      <c:layout>
        <c:manualLayout>
          <c:xMode val="edge"/>
          <c:yMode val="edge"/>
          <c:x val="0.45460084144084534"/>
          <c:y val="1.64114916624453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309677407345873E-2"/>
          <c:y val="0.10196414541356957"/>
          <c:w val="0.8742863318679549"/>
          <c:h val="0.75027557091315089"/>
        </c:manualLayout>
      </c:layout>
      <c:scatterChart>
        <c:scatterStyle val="lineMarker"/>
        <c:varyColors val="0"/>
        <c:ser>
          <c:idx val="0"/>
          <c:order val="0"/>
          <c:tx>
            <c:v>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3'!$X$4:$X$1804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1.575180700180034</c:v>
                </c:pt>
                <c:pt idx="37">
                  <c:v>8.4320671879275988</c:v>
                </c:pt>
                <c:pt idx="38">
                  <c:v>17.679849684021363</c:v>
                </c:pt>
                <c:pt idx="39">
                  <c:v>25.58546295858411</c:v>
                </c:pt>
                <c:pt idx="40">
                  <c:v>31.994986034072799</c:v>
                </c:pt>
                <c:pt idx="41">
                  <c:v>39.457970492988053</c:v>
                </c:pt>
                <c:pt idx="42">
                  <c:v>48.504075867345023</c:v>
                </c:pt>
                <c:pt idx="43">
                  <c:v>55.876776897325101</c:v>
                </c:pt>
                <c:pt idx="44">
                  <c:v>59.559653785519558</c:v>
                </c:pt>
                <c:pt idx="45">
                  <c:v>60.54919321586614</c:v>
                </c:pt>
                <c:pt idx="46">
                  <c:v>61.113774234384657</c:v>
                </c:pt>
                <c:pt idx="47">
                  <c:v>62.238887365316373</c:v>
                </c:pt>
                <c:pt idx="48">
                  <c:v>63.03279658548098</c:v>
                </c:pt>
                <c:pt idx="49">
                  <c:v>63.03279658548098</c:v>
                </c:pt>
                <c:pt idx="50">
                  <c:v>63.03279658548098</c:v>
                </c:pt>
                <c:pt idx="51">
                  <c:v>64.133413345897637</c:v>
                </c:pt>
                <c:pt idx="52">
                  <c:v>66.845659903957682</c:v>
                </c:pt>
                <c:pt idx="53">
                  <c:v>68.661708243737138</c:v>
                </c:pt>
                <c:pt idx="54">
                  <c:v>68.841818274520961</c:v>
                </c:pt>
                <c:pt idx="55">
                  <c:v>68.841818274520961</c:v>
                </c:pt>
                <c:pt idx="56">
                  <c:v>68.841818274520961</c:v>
                </c:pt>
                <c:pt idx="57">
                  <c:v>68.841818274520961</c:v>
                </c:pt>
                <c:pt idx="58">
                  <c:v>68.841818274520961</c:v>
                </c:pt>
                <c:pt idx="59">
                  <c:v>68.841818274520961</c:v>
                </c:pt>
                <c:pt idx="60">
                  <c:v>68.841818274520961</c:v>
                </c:pt>
                <c:pt idx="61">
                  <c:v>68.841818274520961</c:v>
                </c:pt>
                <c:pt idx="62">
                  <c:v>68.841818274520961</c:v>
                </c:pt>
                <c:pt idx="63">
                  <c:v>68.841818274520961</c:v>
                </c:pt>
                <c:pt idx="64">
                  <c:v>68.841818274520961</c:v>
                </c:pt>
                <c:pt idx="65">
                  <c:v>68.841818274520961</c:v>
                </c:pt>
                <c:pt idx="66">
                  <c:v>68.841818274520961</c:v>
                </c:pt>
                <c:pt idx="67">
                  <c:v>68.841818274520961</c:v>
                </c:pt>
                <c:pt idx="68">
                  <c:v>68.841818274520961</c:v>
                </c:pt>
                <c:pt idx="69">
                  <c:v>68.841818274520961</c:v>
                </c:pt>
                <c:pt idx="70">
                  <c:v>68.841818274520961</c:v>
                </c:pt>
                <c:pt idx="71">
                  <c:v>68.841818274520961</c:v>
                </c:pt>
                <c:pt idx="72">
                  <c:v>68.841818274520961</c:v>
                </c:pt>
                <c:pt idx="73">
                  <c:v>68.841818274520961</c:v>
                </c:pt>
                <c:pt idx="74">
                  <c:v>68.841818274520961</c:v>
                </c:pt>
                <c:pt idx="75">
                  <c:v>68.841818274520961</c:v>
                </c:pt>
                <c:pt idx="76">
                  <c:v>68.841818274520961</c:v>
                </c:pt>
                <c:pt idx="77">
                  <c:v>68.841818274520961</c:v>
                </c:pt>
                <c:pt idx="78">
                  <c:v>68.841818274520961</c:v>
                </c:pt>
                <c:pt idx="79">
                  <c:v>68.841818274520961</c:v>
                </c:pt>
                <c:pt idx="80">
                  <c:v>68.841818274520961</c:v>
                </c:pt>
                <c:pt idx="81">
                  <c:v>70.163091871277018</c:v>
                </c:pt>
                <c:pt idx="82">
                  <c:v>71.099538791451266</c:v>
                </c:pt>
                <c:pt idx="83">
                  <c:v>71.099538791451266</c:v>
                </c:pt>
                <c:pt idx="84">
                  <c:v>71.305730547524448</c:v>
                </c:pt>
                <c:pt idx="85">
                  <c:v>72.057452280629533</c:v>
                </c:pt>
                <c:pt idx="86">
                  <c:v>72.633249264525489</c:v>
                </c:pt>
                <c:pt idx="87">
                  <c:v>72.867633451125258</c:v>
                </c:pt>
                <c:pt idx="88">
                  <c:v>75.819351019875256</c:v>
                </c:pt>
                <c:pt idx="89">
                  <c:v>85.252139027028662</c:v>
                </c:pt>
                <c:pt idx="90">
                  <c:v>97.442343750379422</c:v>
                </c:pt>
                <c:pt idx="91">
                  <c:v>107.74659064955634</c:v>
                </c:pt>
                <c:pt idx="92">
                  <c:v>113.62758888039475</c:v>
                </c:pt>
                <c:pt idx="93">
                  <c:v>116.57840140542049</c:v>
                </c:pt>
                <c:pt idx="94">
                  <c:v>119.1368757943094</c:v>
                </c:pt>
                <c:pt idx="95">
                  <c:v>121.57760244517429</c:v>
                </c:pt>
                <c:pt idx="96">
                  <c:v>122.93415484041604</c:v>
                </c:pt>
                <c:pt idx="97">
                  <c:v>123.43763034041605</c:v>
                </c:pt>
                <c:pt idx="98">
                  <c:v>123.74544770957755</c:v>
                </c:pt>
                <c:pt idx="99">
                  <c:v>123.74544770957755</c:v>
                </c:pt>
                <c:pt idx="100">
                  <c:v>123.74544770957755</c:v>
                </c:pt>
                <c:pt idx="101">
                  <c:v>123.74544770957755</c:v>
                </c:pt>
                <c:pt idx="102">
                  <c:v>123.74544770957755</c:v>
                </c:pt>
                <c:pt idx="103">
                  <c:v>123.74544770957755</c:v>
                </c:pt>
                <c:pt idx="104">
                  <c:v>123.74544770957755</c:v>
                </c:pt>
                <c:pt idx="105">
                  <c:v>123.74544770957755</c:v>
                </c:pt>
                <c:pt idx="106">
                  <c:v>123.74544770957755</c:v>
                </c:pt>
                <c:pt idx="107">
                  <c:v>123.74544770957755</c:v>
                </c:pt>
                <c:pt idx="108">
                  <c:v>123.74544770957755</c:v>
                </c:pt>
                <c:pt idx="109">
                  <c:v>123.74544770957755</c:v>
                </c:pt>
                <c:pt idx="110">
                  <c:v>123.74544770957755</c:v>
                </c:pt>
                <c:pt idx="111">
                  <c:v>123.74544770957755</c:v>
                </c:pt>
                <c:pt idx="112">
                  <c:v>123.74544770957755</c:v>
                </c:pt>
                <c:pt idx="113">
                  <c:v>123.74544770957755</c:v>
                </c:pt>
                <c:pt idx="114">
                  <c:v>123.74544770957755</c:v>
                </c:pt>
                <c:pt idx="115">
                  <c:v>123.74544770957755</c:v>
                </c:pt>
                <c:pt idx="116">
                  <c:v>123.74544770957755</c:v>
                </c:pt>
                <c:pt idx="117">
                  <c:v>123.74544770957755</c:v>
                </c:pt>
                <c:pt idx="118">
                  <c:v>123.74544770957755</c:v>
                </c:pt>
                <c:pt idx="119">
                  <c:v>123.74544770957755</c:v>
                </c:pt>
                <c:pt idx="120">
                  <c:v>123.74544770957755</c:v>
                </c:pt>
                <c:pt idx="121">
                  <c:v>123.74544770957755</c:v>
                </c:pt>
                <c:pt idx="122">
                  <c:v>123.74544770957755</c:v>
                </c:pt>
                <c:pt idx="123">
                  <c:v>123.74544770957755</c:v>
                </c:pt>
                <c:pt idx="124">
                  <c:v>123.74544770957755</c:v>
                </c:pt>
                <c:pt idx="125">
                  <c:v>123.74544770957755</c:v>
                </c:pt>
                <c:pt idx="126">
                  <c:v>123.74544770957755</c:v>
                </c:pt>
                <c:pt idx="127">
                  <c:v>123.74544770957755</c:v>
                </c:pt>
                <c:pt idx="128">
                  <c:v>123.74544770957755</c:v>
                </c:pt>
                <c:pt idx="129">
                  <c:v>123.74544770957755</c:v>
                </c:pt>
                <c:pt idx="130">
                  <c:v>123.74544770957755</c:v>
                </c:pt>
                <c:pt idx="131">
                  <c:v>123.74544770957755</c:v>
                </c:pt>
                <c:pt idx="132">
                  <c:v>123.74544770957755</c:v>
                </c:pt>
                <c:pt idx="133">
                  <c:v>123.74544770957755</c:v>
                </c:pt>
                <c:pt idx="134">
                  <c:v>123.74544770957755</c:v>
                </c:pt>
                <c:pt idx="135">
                  <c:v>123.74544770957755</c:v>
                </c:pt>
                <c:pt idx="136">
                  <c:v>123.74544770957755</c:v>
                </c:pt>
                <c:pt idx="137">
                  <c:v>123.74544770957755</c:v>
                </c:pt>
                <c:pt idx="138">
                  <c:v>123.74544770957755</c:v>
                </c:pt>
                <c:pt idx="139">
                  <c:v>123.74544770957755</c:v>
                </c:pt>
                <c:pt idx="140">
                  <c:v>123.74544770957755</c:v>
                </c:pt>
                <c:pt idx="141">
                  <c:v>123.74544770957755</c:v>
                </c:pt>
                <c:pt idx="142">
                  <c:v>123.74544770957755</c:v>
                </c:pt>
                <c:pt idx="143">
                  <c:v>123.74544770957755</c:v>
                </c:pt>
                <c:pt idx="144">
                  <c:v>123.74544770957755</c:v>
                </c:pt>
                <c:pt idx="145">
                  <c:v>123.74544770957755</c:v>
                </c:pt>
                <c:pt idx="146">
                  <c:v>123.74544770957755</c:v>
                </c:pt>
                <c:pt idx="147">
                  <c:v>123.74544770957755</c:v>
                </c:pt>
                <c:pt idx="148">
                  <c:v>123.74544770957755</c:v>
                </c:pt>
                <c:pt idx="149">
                  <c:v>123.74544770957755</c:v>
                </c:pt>
                <c:pt idx="150">
                  <c:v>123.74544770957755</c:v>
                </c:pt>
                <c:pt idx="151">
                  <c:v>126.20641900240162</c:v>
                </c:pt>
                <c:pt idx="152">
                  <c:v>134.17289921557034</c:v>
                </c:pt>
                <c:pt idx="153">
                  <c:v>144.30533902408376</c:v>
                </c:pt>
                <c:pt idx="154">
                  <c:v>151.57523268487017</c:v>
                </c:pt>
                <c:pt idx="155">
                  <c:v>154.53936958266789</c:v>
                </c:pt>
                <c:pt idx="156">
                  <c:v>154.53936958266789</c:v>
                </c:pt>
                <c:pt idx="157">
                  <c:v>154.53936958266789</c:v>
                </c:pt>
                <c:pt idx="158">
                  <c:v>154.53936958266789</c:v>
                </c:pt>
                <c:pt idx="159">
                  <c:v>154.53936958266789</c:v>
                </c:pt>
                <c:pt idx="160">
                  <c:v>154.53936958266789</c:v>
                </c:pt>
                <c:pt idx="161">
                  <c:v>154.53936958266789</c:v>
                </c:pt>
                <c:pt idx="162">
                  <c:v>154.53936958266789</c:v>
                </c:pt>
                <c:pt idx="163">
                  <c:v>154.53936958266789</c:v>
                </c:pt>
                <c:pt idx="164">
                  <c:v>154.53936958266789</c:v>
                </c:pt>
                <c:pt idx="165">
                  <c:v>154.53936958266789</c:v>
                </c:pt>
                <c:pt idx="166">
                  <c:v>154.53936958266789</c:v>
                </c:pt>
                <c:pt idx="167">
                  <c:v>154.53936958266789</c:v>
                </c:pt>
                <c:pt idx="168">
                  <c:v>154.53936958266789</c:v>
                </c:pt>
                <c:pt idx="169">
                  <c:v>154.53936958266789</c:v>
                </c:pt>
                <c:pt idx="170">
                  <c:v>154.53936958266789</c:v>
                </c:pt>
                <c:pt idx="171">
                  <c:v>158.07194981273477</c:v>
                </c:pt>
                <c:pt idx="172">
                  <c:v>167.52283066299518</c:v>
                </c:pt>
                <c:pt idx="173">
                  <c:v>178.39356501857642</c:v>
                </c:pt>
                <c:pt idx="174">
                  <c:v>184.85404346322991</c:v>
                </c:pt>
                <c:pt idx="175">
                  <c:v>186.26305955431465</c:v>
                </c:pt>
                <c:pt idx="176">
                  <c:v>186.26305955431465</c:v>
                </c:pt>
                <c:pt idx="177">
                  <c:v>186.26305955431465</c:v>
                </c:pt>
                <c:pt idx="178">
                  <c:v>186.26305955431465</c:v>
                </c:pt>
                <c:pt idx="179">
                  <c:v>186.26305955431465</c:v>
                </c:pt>
                <c:pt idx="180">
                  <c:v>186.26305955431465</c:v>
                </c:pt>
                <c:pt idx="181">
                  <c:v>186.26305955431465</c:v>
                </c:pt>
                <c:pt idx="182">
                  <c:v>186.68328002880025</c:v>
                </c:pt>
                <c:pt idx="183">
                  <c:v>189.76753449941816</c:v>
                </c:pt>
                <c:pt idx="184">
                  <c:v>194.70641364742164</c:v>
                </c:pt>
                <c:pt idx="185">
                  <c:v>199.66284910626936</c:v>
                </c:pt>
                <c:pt idx="186">
                  <c:v>203.67559904955641</c:v>
                </c:pt>
                <c:pt idx="187">
                  <c:v>206.54971513158767</c:v>
                </c:pt>
                <c:pt idx="188">
                  <c:v>208.56523929608417</c:v>
                </c:pt>
                <c:pt idx="189">
                  <c:v>209.95431262883559</c:v>
                </c:pt>
                <c:pt idx="190">
                  <c:v>210.80996320012866</c:v>
                </c:pt>
                <c:pt idx="191">
                  <c:v>211.34911688981168</c:v>
                </c:pt>
                <c:pt idx="192">
                  <c:v>211.60309599788457</c:v>
                </c:pt>
                <c:pt idx="193">
                  <c:v>211.60309599788457</c:v>
                </c:pt>
                <c:pt idx="194">
                  <c:v>211.60309599788457</c:v>
                </c:pt>
                <c:pt idx="195">
                  <c:v>211.60309599788457</c:v>
                </c:pt>
                <c:pt idx="196">
                  <c:v>211.60309599788457</c:v>
                </c:pt>
                <c:pt idx="197">
                  <c:v>211.60309599788457</c:v>
                </c:pt>
                <c:pt idx="198">
                  <c:v>211.60309599788457</c:v>
                </c:pt>
                <c:pt idx="199">
                  <c:v>211.60309599788457</c:v>
                </c:pt>
                <c:pt idx="200">
                  <c:v>211.60309599788457</c:v>
                </c:pt>
                <c:pt idx="201">
                  <c:v>211.60309599788457</c:v>
                </c:pt>
                <c:pt idx="202">
                  <c:v>211.60309599788457</c:v>
                </c:pt>
                <c:pt idx="203">
                  <c:v>211.60309599788457</c:v>
                </c:pt>
                <c:pt idx="204">
                  <c:v>211.60309599788457</c:v>
                </c:pt>
                <c:pt idx="205">
                  <c:v>211.60309599788457</c:v>
                </c:pt>
                <c:pt idx="206">
                  <c:v>211.60309599788457</c:v>
                </c:pt>
                <c:pt idx="207">
                  <c:v>211.60309599788457</c:v>
                </c:pt>
                <c:pt idx="208">
                  <c:v>211.60309599788457</c:v>
                </c:pt>
                <c:pt idx="209">
                  <c:v>211.60309599788457</c:v>
                </c:pt>
                <c:pt idx="210">
                  <c:v>211.60309599788457</c:v>
                </c:pt>
                <c:pt idx="211">
                  <c:v>211.60309599788457</c:v>
                </c:pt>
                <c:pt idx="212">
                  <c:v>211.60309599788457</c:v>
                </c:pt>
                <c:pt idx="213">
                  <c:v>211.60309599788457</c:v>
                </c:pt>
                <c:pt idx="214">
                  <c:v>211.60309599788457</c:v>
                </c:pt>
                <c:pt idx="215">
                  <c:v>211.60309599788457</c:v>
                </c:pt>
                <c:pt idx="216">
                  <c:v>211.60309599788457</c:v>
                </c:pt>
                <c:pt idx="217">
                  <c:v>211.60309599788457</c:v>
                </c:pt>
                <c:pt idx="218">
                  <c:v>211.60309599788457</c:v>
                </c:pt>
                <c:pt idx="219">
                  <c:v>211.60309599788457</c:v>
                </c:pt>
                <c:pt idx="220">
                  <c:v>211.60309599788457</c:v>
                </c:pt>
                <c:pt idx="221">
                  <c:v>211.60309599788457</c:v>
                </c:pt>
                <c:pt idx="222">
                  <c:v>211.60309599788457</c:v>
                </c:pt>
                <c:pt idx="223">
                  <c:v>211.60309599788457</c:v>
                </c:pt>
                <c:pt idx="224">
                  <c:v>211.60309599788457</c:v>
                </c:pt>
                <c:pt idx="225">
                  <c:v>211.60309599788457</c:v>
                </c:pt>
                <c:pt idx="226">
                  <c:v>211.60309599788457</c:v>
                </c:pt>
                <c:pt idx="227">
                  <c:v>211.60309599788457</c:v>
                </c:pt>
                <c:pt idx="228">
                  <c:v>211.60309599788457</c:v>
                </c:pt>
                <c:pt idx="229">
                  <c:v>211.60309599788457</c:v>
                </c:pt>
                <c:pt idx="230">
                  <c:v>211.60309599788457</c:v>
                </c:pt>
                <c:pt idx="231">
                  <c:v>211.60309599788457</c:v>
                </c:pt>
                <c:pt idx="232">
                  <c:v>212.5260280884967</c:v>
                </c:pt>
                <c:pt idx="233">
                  <c:v>218.11571122261131</c:v>
                </c:pt>
                <c:pt idx="234">
                  <c:v>225.1633330685957</c:v>
                </c:pt>
                <c:pt idx="235">
                  <c:v>230.01285839382723</c:v>
                </c:pt>
                <c:pt idx="236">
                  <c:v>231.58525114452164</c:v>
                </c:pt>
                <c:pt idx="237">
                  <c:v>232.18561065192904</c:v>
                </c:pt>
                <c:pt idx="238">
                  <c:v>234.96489376098253</c:v>
                </c:pt>
                <c:pt idx="239">
                  <c:v>241.89496836294694</c:v>
                </c:pt>
                <c:pt idx="240">
                  <c:v>251.37700588860611</c:v>
                </c:pt>
                <c:pt idx="241">
                  <c:v>259.10225515964845</c:v>
                </c:pt>
                <c:pt idx="242">
                  <c:v>265.91712776910379</c:v>
                </c:pt>
                <c:pt idx="243">
                  <c:v>273.08902190786415</c:v>
                </c:pt>
                <c:pt idx="244">
                  <c:v>279.49854498335282</c:v>
                </c:pt>
                <c:pt idx="245">
                  <c:v>286.96152944226799</c:v>
                </c:pt>
                <c:pt idx="246">
                  <c:v>296.00763481662511</c:v>
                </c:pt>
                <c:pt idx="247">
                  <c:v>303.38033584660513</c:v>
                </c:pt>
                <c:pt idx="248">
                  <c:v>307.06321273479961</c:v>
                </c:pt>
                <c:pt idx="249">
                  <c:v>308.05275216514616</c:v>
                </c:pt>
                <c:pt idx="250">
                  <c:v>308.6173331836647</c:v>
                </c:pt>
                <c:pt idx="251">
                  <c:v>309.74244631459646</c:v>
                </c:pt>
                <c:pt idx="252">
                  <c:v>310.53635553476101</c:v>
                </c:pt>
                <c:pt idx="253">
                  <c:v>310.53635553476101</c:v>
                </c:pt>
                <c:pt idx="254">
                  <c:v>310.53635553476101</c:v>
                </c:pt>
                <c:pt idx="255">
                  <c:v>311.63697229517771</c:v>
                </c:pt>
                <c:pt idx="256">
                  <c:v>313.25954678533651</c:v>
                </c:pt>
                <c:pt idx="257">
                  <c:v>313.25954678533651</c:v>
                </c:pt>
                <c:pt idx="258">
                  <c:v>313.25954678533651</c:v>
                </c:pt>
                <c:pt idx="259">
                  <c:v>313.25954678533651</c:v>
                </c:pt>
                <c:pt idx="260">
                  <c:v>313.25954678533651</c:v>
                </c:pt>
                <c:pt idx="261">
                  <c:v>313.25954678533651</c:v>
                </c:pt>
                <c:pt idx="262">
                  <c:v>313.25954678533651</c:v>
                </c:pt>
                <c:pt idx="263">
                  <c:v>313.25954678533651</c:v>
                </c:pt>
                <c:pt idx="264">
                  <c:v>313.25954678533651</c:v>
                </c:pt>
                <c:pt idx="265">
                  <c:v>313.25954678533651</c:v>
                </c:pt>
                <c:pt idx="266">
                  <c:v>313.25954678533651</c:v>
                </c:pt>
                <c:pt idx="267">
                  <c:v>313.25954678533651</c:v>
                </c:pt>
                <c:pt idx="268">
                  <c:v>313.25954678533651</c:v>
                </c:pt>
                <c:pt idx="269">
                  <c:v>313.25954678533651</c:v>
                </c:pt>
                <c:pt idx="270">
                  <c:v>313.25954678533651</c:v>
                </c:pt>
                <c:pt idx="271">
                  <c:v>313.25954678533651</c:v>
                </c:pt>
                <c:pt idx="272">
                  <c:v>313.25954678533651</c:v>
                </c:pt>
                <c:pt idx="273">
                  <c:v>315.06408010185845</c:v>
                </c:pt>
                <c:pt idx="274">
                  <c:v>322.48569483417265</c:v>
                </c:pt>
                <c:pt idx="275">
                  <c:v>331.91919940083926</c:v>
                </c:pt>
                <c:pt idx="276">
                  <c:v>342.08873879795868</c:v>
                </c:pt>
                <c:pt idx="277">
                  <c:v>352.55784005927569</c:v>
                </c:pt>
                <c:pt idx="278">
                  <c:v>364.77368191792715</c:v>
                </c:pt>
                <c:pt idx="279">
                  <c:v>375.67317337466892</c:v>
                </c:pt>
                <c:pt idx="280">
                  <c:v>380.39610591543527</c:v>
                </c:pt>
                <c:pt idx="281">
                  <c:v>380.39610591543527</c:v>
                </c:pt>
                <c:pt idx="282">
                  <c:v>380.39610591543527</c:v>
                </c:pt>
                <c:pt idx="283">
                  <c:v>380.39610591543527</c:v>
                </c:pt>
                <c:pt idx="284">
                  <c:v>380.39610591543527</c:v>
                </c:pt>
                <c:pt idx="285">
                  <c:v>380.39610591543527</c:v>
                </c:pt>
                <c:pt idx="286">
                  <c:v>380.39610591543527</c:v>
                </c:pt>
                <c:pt idx="287">
                  <c:v>380.39610591543527</c:v>
                </c:pt>
                <c:pt idx="288">
                  <c:v>380.39610591543527</c:v>
                </c:pt>
                <c:pt idx="289">
                  <c:v>380.39610591543527</c:v>
                </c:pt>
                <c:pt idx="290">
                  <c:v>380.39610591543527</c:v>
                </c:pt>
                <c:pt idx="291">
                  <c:v>380.39610591543527</c:v>
                </c:pt>
                <c:pt idx="292">
                  <c:v>381.72820153395384</c:v>
                </c:pt>
                <c:pt idx="293">
                  <c:v>383.54717184212967</c:v>
                </c:pt>
                <c:pt idx="294">
                  <c:v>383.95679903783122</c:v>
                </c:pt>
                <c:pt idx="295">
                  <c:v>383.95679903783122</c:v>
                </c:pt>
                <c:pt idx="296">
                  <c:v>383.95679903783122</c:v>
                </c:pt>
                <c:pt idx="297">
                  <c:v>383.95679903783122</c:v>
                </c:pt>
                <c:pt idx="298">
                  <c:v>383.95679903783122</c:v>
                </c:pt>
                <c:pt idx="299">
                  <c:v>383.95679903783122</c:v>
                </c:pt>
                <c:pt idx="300">
                  <c:v>383.95679903783122</c:v>
                </c:pt>
                <c:pt idx="301">
                  <c:v>383.95679903783122</c:v>
                </c:pt>
                <c:pt idx="302">
                  <c:v>384.38400834325819</c:v>
                </c:pt>
                <c:pt idx="303">
                  <c:v>385.96529906668928</c:v>
                </c:pt>
                <c:pt idx="304">
                  <c:v>389.09808671771805</c:v>
                </c:pt>
                <c:pt idx="305">
                  <c:v>393.24346440351729</c:v>
                </c:pt>
                <c:pt idx="306">
                  <c:v>396.25029559968505</c:v>
                </c:pt>
                <c:pt idx="307">
                  <c:v>397.18852238857397</c:v>
                </c:pt>
                <c:pt idx="308">
                  <c:v>397.18852238857397</c:v>
                </c:pt>
                <c:pt idx="309">
                  <c:v>397.18852238857397</c:v>
                </c:pt>
                <c:pt idx="310">
                  <c:v>397.18852238857397</c:v>
                </c:pt>
                <c:pt idx="311">
                  <c:v>397.5456788918662</c:v>
                </c:pt>
                <c:pt idx="312">
                  <c:v>399.05781861516544</c:v>
                </c:pt>
                <c:pt idx="313">
                  <c:v>401.84874761066436</c:v>
                </c:pt>
                <c:pt idx="314">
                  <c:v>405.45612077733102</c:v>
                </c:pt>
                <c:pt idx="315">
                  <c:v>408.93307697691949</c:v>
                </c:pt>
                <c:pt idx="316">
                  <c:v>411.80176739705831</c:v>
                </c:pt>
                <c:pt idx="317">
                  <c:v>415.04949469534478</c:v>
                </c:pt>
                <c:pt idx="318">
                  <c:v>419.18843182497449</c:v>
                </c:pt>
                <c:pt idx="319">
                  <c:v>423.35413544020088</c:v>
                </c:pt>
                <c:pt idx="320">
                  <c:v>425.31699028264876</c:v>
                </c:pt>
                <c:pt idx="321">
                  <c:v>425.72438787935664</c:v>
                </c:pt>
                <c:pt idx="322">
                  <c:v>425.72438787935664</c:v>
                </c:pt>
                <c:pt idx="323">
                  <c:v>425.72438787935664</c:v>
                </c:pt>
                <c:pt idx="324">
                  <c:v>425.88232800982536</c:v>
                </c:pt>
                <c:pt idx="325">
                  <c:v>425.88232800982536</c:v>
                </c:pt>
                <c:pt idx="326">
                  <c:v>425.88232800982536</c:v>
                </c:pt>
                <c:pt idx="327">
                  <c:v>425.88232800982536</c:v>
                </c:pt>
                <c:pt idx="328">
                  <c:v>428.46806478191576</c:v>
                </c:pt>
                <c:pt idx="329">
                  <c:v>433.50648681173499</c:v>
                </c:pt>
                <c:pt idx="330">
                  <c:v>435.91431745546259</c:v>
                </c:pt>
                <c:pt idx="331">
                  <c:v>435.91431745546259</c:v>
                </c:pt>
                <c:pt idx="332">
                  <c:v>436.06302956325897</c:v>
                </c:pt>
                <c:pt idx="333">
                  <c:v>436.28664393203792</c:v>
                </c:pt>
                <c:pt idx="334">
                  <c:v>436.35250120981573</c:v>
                </c:pt>
                <c:pt idx="335">
                  <c:v>436.56667825263975</c:v>
                </c:pt>
                <c:pt idx="336">
                  <c:v>436.56667825263975</c:v>
                </c:pt>
                <c:pt idx="337">
                  <c:v>436.56667825263975</c:v>
                </c:pt>
                <c:pt idx="338">
                  <c:v>436.56667825263975</c:v>
                </c:pt>
                <c:pt idx="339">
                  <c:v>436.56667825263975</c:v>
                </c:pt>
                <c:pt idx="340">
                  <c:v>436.56667825263975</c:v>
                </c:pt>
                <c:pt idx="341">
                  <c:v>436.56667825263975</c:v>
                </c:pt>
                <c:pt idx="342">
                  <c:v>436.56667825263975</c:v>
                </c:pt>
                <c:pt idx="343">
                  <c:v>436.56667825263975</c:v>
                </c:pt>
                <c:pt idx="344">
                  <c:v>436.56667825263975</c:v>
                </c:pt>
                <c:pt idx="345">
                  <c:v>436.56667825263975</c:v>
                </c:pt>
                <c:pt idx="346">
                  <c:v>436.56667825263975</c:v>
                </c:pt>
                <c:pt idx="347">
                  <c:v>436.56667825263975</c:v>
                </c:pt>
                <c:pt idx="348">
                  <c:v>436.56667825263975</c:v>
                </c:pt>
                <c:pt idx="349">
                  <c:v>436.56667825263975</c:v>
                </c:pt>
                <c:pt idx="350">
                  <c:v>436.56667825263975</c:v>
                </c:pt>
                <c:pt idx="351">
                  <c:v>436.56667825263975</c:v>
                </c:pt>
                <c:pt idx="352">
                  <c:v>436.56667825263975</c:v>
                </c:pt>
                <c:pt idx="353">
                  <c:v>436.56667825263975</c:v>
                </c:pt>
                <c:pt idx="354">
                  <c:v>436.56667825263975</c:v>
                </c:pt>
                <c:pt idx="355">
                  <c:v>436.56667825263975</c:v>
                </c:pt>
                <c:pt idx="356">
                  <c:v>436.56667825263975</c:v>
                </c:pt>
                <c:pt idx="357">
                  <c:v>436.56667825263975</c:v>
                </c:pt>
                <c:pt idx="358">
                  <c:v>437.12327692959451</c:v>
                </c:pt>
                <c:pt idx="359">
                  <c:v>439.93764208389939</c:v>
                </c:pt>
                <c:pt idx="360">
                  <c:v>443.43982630136338</c:v>
                </c:pt>
                <c:pt idx="361">
                  <c:v>446.01529824498471</c:v>
                </c:pt>
                <c:pt idx="362">
                  <c:v>447.37066044420345</c:v>
                </c:pt>
                <c:pt idx="363">
                  <c:v>447.74067367415785</c:v>
                </c:pt>
                <c:pt idx="364">
                  <c:v>447.74067367415785</c:v>
                </c:pt>
                <c:pt idx="365">
                  <c:v>447.74067367415785</c:v>
                </c:pt>
                <c:pt idx="366">
                  <c:v>447.74067367415785</c:v>
                </c:pt>
                <c:pt idx="367">
                  <c:v>447.74067367415785</c:v>
                </c:pt>
                <c:pt idx="368">
                  <c:v>447.74067367415785</c:v>
                </c:pt>
                <c:pt idx="369">
                  <c:v>447.74067367415785</c:v>
                </c:pt>
                <c:pt idx="370">
                  <c:v>447.74067367415785</c:v>
                </c:pt>
                <c:pt idx="371">
                  <c:v>447.74067367415785</c:v>
                </c:pt>
                <c:pt idx="372">
                  <c:v>450.49556175844288</c:v>
                </c:pt>
                <c:pt idx="373">
                  <c:v>456.04189511431662</c:v>
                </c:pt>
                <c:pt idx="374">
                  <c:v>461.37199374600044</c:v>
                </c:pt>
                <c:pt idx="375">
                  <c:v>464.93484230155605</c:v>
                </c:pt>
                <c:pt idx="376">
                  <c:v>466.94126075302535</c:v>
                </c:pt>
                <c:pt idx="377">
                  <c:v>468.05720057177541</c:v>
                </c:pt>
                <c:pt idx="378">
                  <c:v>468.67964022858808</c:v>
                </c:pt>
                <c:pt idx="379">
                  <c:v>469.04177336027533</c:v>
                </c:pt>
                <c:pt idx="380">
                  <c:v>469.43975790471973</c:v>
                </c:pt>
                <c:pt idx="381">
                  <c:v>469.89859265136005</c:v>
                </c:pt>
                <c:pt idx="382">
                  <c:v>470.29195615938153</c:v>
                </c:pt>
                <c:pt idx="383">
                  <c:v>470.62596645625337</c:v>
                </c:pt>
                <c:pt idx="384">
                  <c:v>470.85654839877196</c:v>
                </c:pt>
                <c:pt idx="385">
                  <c:v>470.92449821170601</c:v>
                </c:pt>
                <c:pt idx="386">
                  <c:v>470.92449821170601</c:v>
                </c:pt>
                <c:pt idx="387">
                  <c:v>470.92449821170601</c:v>
                </c:pt>
                <c:pt idx="388">
                  <c:v>470.92449821170601</c:v>
                </c:pt>
                <c:pt idx="389">
                  <c:v>470.92449821170601</c:v>
                </c:pt>
                <c:pt idx="390">
                  <c:v>470.92449821170601</c:v>
                </c:pt>
                <c:pt idx="391">
                  <c:v>470.92449821170601</c:v>
                </c:pt>
                <c:pt idx="392">
                  <c:v>470.92449821170601</c:v>
                </c:pt>
                <c:pt idx="393">
                  <c:v>470.92449821170601</c:v>
                </c:pt>
                <c:pt idx="394">
                  <c:v>470.92449821170601</c:v>
                </c:pt>
                <c:pt idx="395">
                  <c:v>470.92449821170601</c:v>
                </c:pt>
                <c:pt idx="396">
                  <c:v>470.92449821170601</c:v>
                </c:pt>
                <c:pt idx="397">
                  <c:v>470.92449821170601</c:v>
                </c:pt>
                <c:pt idx="398">
                  <c:v>470.92449821170601</c:v>
                </c:pt>
                <c:pt idx="399">
                  <c:v>470.92449821170601</c:v>
                </c:pt>
                <c:pt idx="400">
                  <c:v>470.92449821170601</c:v>
                </c:pt>
                <c:pt idx="401">
                  <c:v>470.92449821170601</c:v>
                </c:pt>
                <c:pt idx="402">
                  <c:v>472.6854268001029</c:v>
                </c:pt>
                <c:pt idx="403">
                  <c:v>475.5021859487365</c:v>
                </c:pt>
                <c:pt idx="404">
                  <c:v>477.91199078206984</c:v>
                </c:pt>
                <c:pt idx="405">
                  <c:v>479.97444404089197</c:v>
                </c:pt>
                <c:pt idx="406">
                  <c:v>482.1702868797197</c:v>
                </c:pt>
                <c:pt idx="407">
                  <c:v>484.34302893771866</c:v>
                </c:pt>
                <c:pt idx="408">
                  <c:v>485.84987775481937</c:v>
                </c:pt>
                <c:pt idx="409">
                  <c:v>486.26638472428954</c:v>
                </c:pt>
                <c:pt idx="410">
                  <c:v>486.26638472428954</c:v>
                </c:pt>
                <c:pt idx="411">
                  <c:v>486.26638472428954</c:v>
                </c:pt>
                <c:pt idx="412">
                  <c:v>486.26638472428954</c:v>
                </c:pt>
                <c:pt idx="413">
                  <c:v>486.26638472428954</c:v>
                </c:pt>
                <c:pt idx="414">
                  <c:v>486.26638472428954</c:v>
                </c:pt>
                <c:pt idx="415">
                  <c:v>486.26638472428954</c:v>
                </c:pt>
                <c:pt idx="416">
                  <c:v>486.26638472428954</c:v>
                </c:pt>
                <c:pt idx="417">
                  <c:v>486.26638472428954</c:v>
                </c:pt>
                <c:pt idx="418">
                  <c:v>486.26638472428954</c:v>
                </c:pt>
                <c:pt idx="419">
                  <c:v>486.8889891016558</c:v>
                </c:pt>
                <c:pt idx="420">
                  <c:v>488.08855870247879</c:v>
                </c:pt>
                <c:pt idx="421">
                  <c:v>488.56598912287484</c:v>
                </c:pt>
                <c:pt idx="422">
                  <c:v>488.56598912287484</c:v>
                </c:pt>
                <c:pt idx="423">
                  <c:v>488.56598912287484</c:v>
                </c:pt>
                <c:pt idx="424">
                  <c:v>488.56598912287484</c:v>
                </c:pt>
                <c:pt idx="425">
                  <c:v>488.56598912287484</c:v>
                </c:pt>
                <c:pt idx="426">
                  <c:v>488.56598912287484</c:v>
                </c:pt>
                <c:pt idx="427">
                  <c:v>488.56598912287484</c:v>
                </c:pt>
                <c:pt idx="428">
                  <c:v>488.56598912287484</c:v>
                </c:pt>
                <c:pt idx="429">
                  <c:v>488.56598912287484</c:v>
                </c:pt>
                <c:pt idx="430">
                  <c:v>488.56598912287484</c:v>
                </c:pt>
                <c:pt idx="431">
                  <c:v>489.6319372739037</c:v>
                </c:pt>
                <c:pt idx="432">
                  <c:v>490.52482944772379</c:v>
                </c:pt>
                <c:pt idx="433">
                  <c:v>490.52482944772379</c:v>
                </c:pt>
                <c:pt idx="434">
                  <c:v>490.52482944772379</c:v>
                </c:pt>
                <c:pt idx="435">
                  <c:v>492.00733174286273</c:v>
                </c:pt>
                <c:pt idx="436">
                  <c:v>496.3360938840151</c:v>
                </c:pt>
                <c:pt idx="437">
                  <c:v>503.36748456980774</c:v>
                </c:pt>
                <c:pt idx="438">
                  <c:v>512.07968633382495</c:v>
                </c:pt>
                <c:pt idx="439">
                  <c:v>520.44511486759575</c:v>
                </c:pt>
                <c:pt idx="440">
                  <c:v>526.64668078122452</c:v>
                </c:pt>
                <c:pt idx="441">
                  <c:v>529.82033254787473</c:v>
                </c:pt>
                <c:pt idx="442">
                  <c:v>530.87922006374424</c:v>
                </c:pt>
                <c:pt idx="443">
                  <c:v>531.06114375590926</c:v>
                </c:pt>
                <c:pt idx="444">
                  <c:v>531.06632977964898</c:v>
                </c:pt>
                <c:pt idx="445">
                  <c:v>531.06632977964898</c:v>
                </c:pt>
                <c:pt idx="446">
                  <c:v>531.06632977964898</c:v>
                </c:pt>
                <c:pt idx="447">
                  <c:v>531.06632977964898</c:v>
                </c:pt>
                <c:pt idx="448">
                  <c:v>531.06632977964898</c:v>
                </c:pt>
                <c:pt idx="449">
                  <c:v>531.06632977964898</c:v>
                </c:pt>
                <c:pt idx="450">
                  <c:v>531.06632977964898</c:v>
                </c:pt>
                <c:pt idx="451">
                  <c:v>531.06632977964898</c:v>
                </c:pt>
                <c:pt idx="452">
                  <c:v>531.06632977964898</c:v>
                </c:pt>
                <c:pt idx="453">
                  <c:v>531.06632977964898</c:v>
                </c:pt>
                <c:pt idx="454">
                  <c:v>531.06632977964898</c:v>
                </c:pt>
                <c:pt idx="455">
                  <c:v>531.06632977964898</c:v>
                </c:pt>
                <c:pt idx="456">
                  <c:v>531.06632977964898</c:v>
                </c:pt>
                <c:pt idx="457">
                  <c:v>531.06632977964898</c:v>
                </c:pt>
                <c:pt idx="458">
                  <c:v>531.06632977964898</c:v>
                </c:pt>
                <c:pt idx="459">
                  <c:v>531.06632977964898</c:v>
                </c:pt>
                <c:pt idx="460">
                  <c:v>531.06632977964898</c:v>
                </c:pt>
                <c:pt idx="461">
                  <c:v>531.06632977964898</c:v>
                </c:pt>
                <c:pt idx="462">
                  <c:v>531.06632977964898</c:v>
                </c:pt>
                <c:pt idx="463">
                  <c:v>531.06632977964898</c:v>
                </c:pt>
                <c:pt idx="464">
                  <c:v>531.06632977964898</c:v>
                </c:pt>
                <c:pt idx="465">
                  <c:v>531.06632977964898</c:v>
                </c:pt>
                <c:pt idx="466">
                  <c:v>531.06632977964898</c:v>
                </c:pt>
                <c:pt idx="467">
                  <c:v>531.06632977964898</c:v>
                </c:pt>
                <c:pt idx="468">
                  <c:v>531.06632977964898</c:v>
                </c:pt>
                <c:pt idx="469">
                  <c:v>531.06632977964898</c:v>
                </c:pt>
                <c:pt idx="470">
                  <c:v>531.06632977964898</c:v>
                </c:pt>
                <c:pt idx="471">
                  <c:v>531.06632977964898</c:v>
                </c:pt>
                <c:pt idx="472">
                  <c:v>531.06632977964898</c:v>
                </c:pt>
                <c:pt idx="473">
                  <c:v>531.06632977964898</c:v>
                </c:pt>
                <c:pt idx="474">
                  <c:v>531.06632977964898</c:v>
                </c:pt>
                <c:pt idx="475">
                  <c:v>531.06632977964898</c:v>
                </c:pt>
                <c:pt idx="476">
                  <c:v>531.06632977964898</c:v>
                </c:pt>
                <c:pt idx="477">
                  <c:v>531.06632977964898</c:v>
                </c:pt>
                <c:pt idx="478">
                  <c:v>531.06632977964898</c:v>
                </c:pt>
                <c:pt idx="479">
                  <c:v>531.06632977964898</c:v>
                </c:pt>
                <c:pt idx="480">
                  <c:v>531.06632977964898</c:v>
                </c:pt>
                <c:pt idx="481">
                  <c:v>531.06632977964898</c:v>
                </c:pt>
                <c:pt idx="482">
                  <c:v>531.06632977964898</c:v>
                </c:pt>
                <c:pt idx="483">
                  <c:v>531.06632977964898</c:v>
                </c:pt>
                <c:pt idx="484">
                  <c:v>531.06632977964898</c:v>
                </c:pt>
                <c:pt idx="485">
                  <c:v>531.06632977964898</c:v>
                </c:pt>
                <c:pt idx="486">
                  <c:v>531.06632977964898</c:v>
                </c:pt>
                <c:pt idx="487">
                  <c:v>531.06632977964898</c:v>
                </c:pt>
                <c:pt idx="488">
                  <c:v>531.06632977964898</c:v>
                </c:pt>
                <c:pt idx="489">
                  <c:v>531.06632977964898</c:v>
                </c:pt>
                <c:pt idx="490">
                  <c:v>531.06632977964898</c:v>
                </c:pt>
                <c:pt idx="491">
                  <c:v>531.06632977964898</c:v>
                </c:pt>
                <c:pt idx="492">
                  <c:v>531.06632977964898</c:v>
                </c:pt>
                <c:pt idx="493">
                  <c:v>531.06632977964898</c:v>
                </c:pt>
                <c:pt idx="494">
                  <c:v>531.06632977964898</c:v>
                </c:pt>
                <c:pt idx="495">
                  <c:v>531.06632977964898</c:v>
                </c:pt>
                <c:pt idx="496">
                  <c:v>531.06632977964898</c:v>
                </c:pt>
                <c:pt idx="497">
                  <c:v>531.06632977964898</c:v>
                </c:pt>
                <c:pt idx="498">
                  <c:v>531.06632977964898</c:v>
                </c:pt>
                <c:pt idx="499">
                  <c:v>531.06632977964898</c:v>
                </c:pt>
                <c:pt idx="500">
                  <c:v>531.06632977964898</c:v>
                </c:pt>
                <c:pt idx="501">
                  <c:v>531.06632977964898</c:v>
                </c:pt>
                <c:pt idx="502">
                  <c:v>531.06632977964898</c:v>
                </c:pt>
                <c:pt idx="503">
                  <c:v>531.06632977964898</c:v>
                </c:pt>
                <c:pt idx="504">
                  <c:v>531.06632977964898</c:v>
                </c:pt>
                <c:pt idx="505">
                  <c:v>531.06632977964898</c:v>
                </c:pt>
                <c:pt idx="506">
                  <c:v>531.06632977964898</c:v>
                </c:pt>
                <c:pt idx="507">
                  <c:v>531.06632977964898</c:v>
                </c:pt>
                <c:pt idx="508">
                  <c:v>531.06632977964898</c:v>
                </c:pt>
                <c:pt idx="509">
                  <c:v>531.06632977964898</c:v>
                </c:pt>
                <c:pt idx="510">
                  <c:v>531.06632977964898</c:v>
                </c:pt>
                <c:pt idx="511">
                  <c:v>531.06632977964898</c:v>
                </c:pt>
                <c:pt idx="512">
                  <c:v>531.06632977964898</c:v>
                </c:pt>
                <c:pt idx="513">
                  <c:v>531.06632977964898</c:v>
                </c:pt>
                <c:pt idx="514">
                  <c:v>531.06632977964898</c:v>
                </c:pt>
                <c:pt idx="515">
                  <c:v>531.06632977964898</c:v>
                </c:pt>
                <c:pt idx="516">
                  <c:v>531.06632977964898</c:v>
                </c:pt>
                <c:pt idx="517">
                  <c:v>531.06632977964898</c:v>
                </c:pt>
                <c:pt idx="518">
                  <c:v>531.06632977964898</c:v>
                </c:pt>
                <c:pt idx="519">
                  <c:v>531.06632977964898</c:v>
                </c:pt>
                <c:pt idx="520">
                  <c:v>531.8608402188562</c:v>
                </c:pt>
                <c:pt idx="521">
                  <c:v>533.12776097831158</c:v>
                </c:pt>
                <c:pt idx="522">
                  <c:v>534.71321131905222</c:v>
                </c:pt>
                <c:pt idx="523">
                  <c:v>537.24910856151621</c:v>
                </c:pt>
                <c:pt idx="524">
                  <c:v>541.15702612390373</c:v>
                </c:pt>
                <c:pt idx="525">
                  <c:v>545.34625900438539</c:v>
                </c:pt>
                <c:pt idx="526">
                  <c:v>548.02665464430333</c:v>
                </c:pt>
                <c:pt idx="527">
                  <c:v>548.98258293854224</c:v>
                </c:pt>
                <c:pt idx="528">
                  <c:v>549.20293913813077</c:v>
                </c:pt>
                <c:pt idx="529">
                  <c:v>549.26356477843422</c:v>
                </c:pt>
                <c:pt idx="530">
                  <c:v>549.26356477843422</c:v>
                </c:pt>
                <c:pt idx="531">
                  <c:v>549.26356477843422</c:v>
                </c:pt>
                <c:pt idx="532">
                  <c:v>549.26356477843422</c:v>
                </c:pt>
                <c:pt idx="533">
                  <c:v>549.26356477843422</c:v>
                </c:pt>
                <c:pt idx="534">
                  <c:v>549.26356477843422</c:v>
                </c:pt>
                <c:pt idx="535">
                  <c:v>549.26356477843422</c:v>
                </c:pt>
                <c:pt idx="536">
                  <c:v>549.26356477843422</c:v>
                </c:pt>
                <c:pt idx="537">
                  <c:v>549.26356477843422</c:v>
                </c:pt>
                <c:pt idx="538">
                  <c:v>549.26356477843422</c:v>
                </c:pt>
                <c:pt idx="539">
                  <c:v>549.26356477843422</c:v>
                </c:pt>
                <c:pt idx="540">
                  <c:v>549.26356477843422</c:v>
                </c:pt>
                <c:pt idx="541">
                  <c:v>549.26356477843422</c:v>
                </c:pt>
                <c:pt idx="542">
                  <c:v>549.26356477843422</c:v>
                </c:pt>
                <c:pt idx="543">
                  <c:v>549.30103615890289</c:v>
                </c:pt>
                <c:pt idx="544">
                  <c:v>550.63051945725692</c:v>
                </c:pt>
                <c:pt idx="545">
                  <c:v>553.55534447397815</c:v>
                </c:pt>
                <c:pt idx="546">
                  <c:v>556.50503576839378</c:v>
                </c:pt>
                <c:pt idx="547">
                  <c:v>558.40331146070014</c:v>
                </c:pt>
                <c:pt idx="548">
                  <c:v>559.57746629321036</c:v>
                </c:pt>
                <c:pt idx="549">
                  <c:v>560.37074336066473</c:v>
                </c:pt>
                <c:pt idx="550">
                  <c:v>560.97091850405468</c:v>
                </c:pt>
                <c:pt idx="551">
                  <c:v>561.18182305211599</c:v>
                </c:pt>
                <c:pt idx="552">
                  <c:v>561.31737603977342</c:v>
                </c:pt>
                <c:pt idx="553">
                  <c:v>561.44901815538242</c:v>
                </c:pt>
                <c:pt idx="554">
                  <c:v>561.44901815538242</c:v>
                </c:pt>
                <c:pt idx="555">
                  <c:v>561.44901815538242</c:v>
                </c:pt>
                <c:pt idx="556">
                  <c:v>561.44901815538242</c:v>
                </c:pt>
                <c:pt idx="557">
                  <c:v>561.44901815538242</c:v>
                </c:pt>
                <c:pt idx="558">
                  <c:v>561.44901815538242</c:v>
                </c:pt>
                <c:pt idx="559">
                  <c:v>561.44901815538242</c:v>
                </c:pt>
                <c:pt idx="560">
                  <c:v>561.44901815538242</c:v>
                </c:pt>
                <c:pt idx="561">
                  <c:v>561.44901815538242</c:v>
                </c:pt>
                <c:pt idx="562">
                  <c:v>561.44901815538242</c:v>
                </c:pt>
                <c:pt idx="563">
                  <c:v>562.10474632449234</c:v>
                </c:pt>
                <c:pt idx="564">
                  <c:v>566.75128335059844</c:v>
                </c:pt>
                <c:pt idx="565">
                  <c:v>571.66186523368447</c:v>
                </c:pt>
                <c:pt idx="566">
                  <c:v>573.87955167072175</c:v>
                </c:pt>
                <c:pt idx="567">
                  <c:v>573.87955167072175</c:v>
                </c:pt>
                <c:pt idx="568">
                  <c:v>573.87955167072175</c:v>
                </c:pt>
                <c:pt idx="569">
                  <c:v>573.87955167072175</c:v>
                </c:pt>
                <c:pt idx="570">
                  <c:v>573.87955167072175</c:v>
                </c:pt>
                <c:pt idx="571">
                  <c:v>573.87955167072175</c:v>
                </c:pt>
                <c:pt idx="572">
                  <c:v>573.87955167072175</c:v>
                </c:pt>
                <c:pt idx="573">
                  <c:v>573.87955167072175</c:v>
                </c:pt>
                <c:pt idx="574">
                  <c:v>573.87955167072175</c:v>
                </c:pt>
                <c:pt idx="575">
                  <c:v>573.87955167072175</c:v>
                </c:pt>
                <c:pt idx="576">
                  <c:v>573.87955167072175</c:v>
                </c:pt>
                <c:pt idx="577">
                  <c:v>573.87955167072175</c:v>
                </c:pt>
                <c:pt idx="578">
                  <c:v>573.87955167072175</c:v>
                </c:pt>
                <c:pt idx="579">
                  <c:v>573.87955167072175</c:v>
                </c:pt>
                <c:pt idx="580">
                  <c:v>573.87955167072175</c:v>
                </c:pt>
                <c:pt idx="581">
                  <c:v>573.87955167072175</c:v>
                </c:pt>
                <c:pt idx="582">
                  <c:v>573.87955167072175</c:v>
                </c:pt>
                <c:pt idx="583">
                  <c:v>573.87955167072175</c:v>
                </c:pt>
                <c:pt idx="584">
                  <c:v>573.87955167072175</c:v>
                </c:pt>
                <c:pt idx="585">
                  <c:v>573.87955167072175</c:v>
                </c:pt>
                <c:pt idx="586">
                  <c:v>573.87955167072175</c:v>
                </c:pt>
                <c:pt idx="587">
                  <c:v>573.87955167072175</c:v>
                </c:pt>
                <c:pt idx="588">
                  <c:v>573.87955167072175</c:v>
                </c:pt>
                <c:pt idx="589">
                  <c:v>573.87955167072175</c:v>
                </c:pt>
                <c:pt idx="590">
                  <c:v>573.87955167072175</c:v>
                </c:pt>
                <c:pt idx="591">
                  <c:v>573.87955167072175</c:v>
                </c:pt>
                <c:pt idx="592">
                  <c:v>573.87955167072175</c:v>
                </c:pt>
                <c:pt idx="593">
                  <c:v>573.87955167072175</c:v>
                </c:pt>
                <c:pt idx="594">
                  <c:v>573.87955167072175</c:v>
                </c:pt>
                <c:pt idx="595">
                  <c:v>573.87955167072175</c:v>
                </c:pt>
                <c:pt idx="596">
                  <c:v>573.87955167072175</c:v>
                </c:pt>
                <c:pt idx="597">
                  <c:v>573.87955167072175</c:v>
                </c:pt>
                <c:pt idx="598">
                  <c:v>573.87955167072175</c:v>
                </c:pt>
                <c:pt idx="599">
                  <c:v>573.87955167072175</c:v>
                </c:pt>
                <c:pt idx="600">
                  <c:v>573.87955167072175</c:v>
                </c:pt>
                <c:pt idx="601">
                  <c:v>573.87955167072175</c:v>
                </c:pt>
                <c:pt idx="602">
                  <c:v>573.87955167072175</c:v>
                </c:pt>
                <c:pt idx="603">
                  <c:v>573.87955167072175</c:v>
                </c:pt>
                <c:pt idx="604">
                  <c:v>573.87955167072175</c:v>
                </c:pt>
                <c:pt idx="605">
                  <c:v>573.87955167072175</c:v>
                </c:pt>
                <c:pt idx="606">
                  <c:v>573.87955167072175</c:v>
                </c:pt>
                <c:pt idx="607">
                  <c:v>573.87955167072175</c:v>
                </c:pt>
                <c:pt idx="608">
                  <c:v>573.87955167072175</c:v>
                </c:pt>
                <c:pt idx="609">
                  <c:v>573.87955167072175</c:v>
                </c:pt>
                <c:pt idx="610">
                  <c:v>573.87955167072175</c:v>
                </c:pt>
                <c:pt idx="611">
                  <c:v>573.87955167072175</c:v>
                </c:pt>
                <c:pt idx="612">
                  <c:v>573.87955167072175</c:v>
                </c:pt>
                <c:pt idx="613">
                  <c:v>573.87955167072175</c:v>
                </c:pt>
                <c:pt idx="614">
                  <c:v>573.87955167072175</c:v>
                </c:pt>
                <c:pt idx="615">
                  <c:v>573.87955167072175</c:v>
                </c:pt>
                <c:pt idx="616">
                  <c:v>573.87955167072175</c:v>
                </c:pt>
                <c:pt idx="617">
                  <c:v>573.87955167072175</c:v>
                </c:pt>
                <c:pt idx="618">
                  <c:v>574.03899247414256</c:v>
                </c:pt>
                <c:pt idx="619">
                  <c:v>575.85431778445638</c:v>
                </c:pt>
                <c:pt idx="620">
                  <c:v>578.11846829617514</c:v>
                </c:pt>
                <c:pt idx="621">
                  <c:v>579.02919460383646</c:v>
                </c:pt>
                <c:pt idx="622">
                  <c:v>579.02919460383646</c:v>
                </c:pt>
                <c:pt idx="623">
                  <c:v>579.02919460383646</c:v>
                </c:pt>
                <c:pt idx="624">
                  <c:v>579.02919460383646</c:v>
                </c:pt>
                <c:pt idx="625">
                  <c:v>579.02919460383646</c:v>
                </c:pt>
                <c:pt idx="626">
                  <c:v>579.02919460383646</c:v>
                </c:pt>
                <c:pt idx="627">
                  <c:v>579.02919460383646</c:v>
                </c:pt>
                <c:pt idx="628">
                  <c:v>579.02919460383646</c:v>
                </c:pt>
                <c:pt idx="629">
                  <c:v>579.02919460383646</c:v>
                </c:pt>
                <c:pt idx="630">
                  <c:v>579.02919460383646</c:v>
                </c:pt>
                <c:pt idx="631">
                  <c:v>579.02919460383646</c:v>
                </c:pt>
                <c:pt idx="632">
                  <c:v>579.02919460383646</c:v>
                </c:pt>
                <c:pt idx="633">
                  <c:v>579.02919460383646</c:v>
                </c:pt>
                <c:pt idx="634">
                  <c:v>579.02919460383646</c:v>
                </c:pt>
                <c:pt idx="635">
                  <c:v>579.02919460383646</c:v>
                </c:pt>
                <c:pt idx="636">
                  <c:v>579.02919460383646</c:v>
                </c:pt>
                <c:pt idx="637">
                  <c:v>579.02919460383646</c:v>
                </c:pt>
                <c:pt idx="638">
                  <c:v>579.02919460383646</c:v>
                </c:pt>
                <c:pt idx="639">
                  <c:v>579.02919460383646</c:v>
                </c:pt>
                <c:pt idx="640">
                  <c:v>579.02919460383646</c:v>
                </c:pt>
                <c:pt idx="641">
                  <c:v>579.02919460383646</c:v>
                </c:pt>
                <c:pt idx="642">
                  <c:v>579.02919460383646</c:v>
                </c:pt>
                <c:pt idx="643">
                  <c:v>579.02919460383646</c:v>
                </c:pt>
                <c:pt idx="644">
                  <c:v>579.02919460383646</c:v>
                </c:pt>
                <c:pt idx="645">
                  <c:v>579.02919460383646</c:v>
                </c:pt>
                <c:pt idx="646">
                  <c:v>579.02919460383646</c:v>
                </c:pt>
                <c:pt idx="647">
                  <c:v>579.02919460383646</c:v>
                </c:pt>
                <c:pt idx="648">
                  <c:v>579.02919460383646</c:v>
                </c:pt>
                <c:pt idx="649">
                  <c:v>579.02919460383646</c:v>
                </c:pt>
                <c:pt idx="650">
                  <c:v>579.02919460383646</c:v>
                </c:pt>
                <c:pt idx="651">
                  <c:v>582.73477714293108</c:v>
                </c:pt>
                <c:pt idx="652">
                  <c:v>589.89734034182516</c:v>
                </c:pt>
                <c:pt idx="653">
                  <c:v>597.38874241607596</c:v>
                </c:pt>
                <c:pt idx="654">
                  <c:v>606.65860608028311</c:v>
                </c:pt>
                <c:pt idx="655">
                  <c:v>620.17463751773187</c:v>
                </c:pt>
                <c:pt idx="656">
                  <c:v>635.02165945106526</c:v>
                </c:pt>
                <c:pt idx="657">
                  <c:v>646.06731904077697</c:v>
                </c:pt>
                <c:pt idx="658">
                  <c:v>653.1526501194644</c:v>
                </c:pt>
                <c:pt idx="659">
                  <c:v>660.87242704552216</c:v>
                </c:pt>
                <c:pt idx="660">
                  <c:v>672.20421464184437</c:v>
                </c:pt>
                <c:pt idx="661">
                  <c:v>684.34342640933403</c:v>
                </c:pt>
                <c:pt idx="662">
                  <c:v>694.3555204498723</c:v>
                </c:pt>
                <c:pt idx="663">
                  <c:v>699.53648263029925</c:v>
                </c:pt>
                <c:pt idx="664">
                  <c:v>701.22264285279471</c:v>
                </c:pt>
                <c:pt idx="665">
                  <c:v>701.22264285279471</c:v>
                </c:pt>
                <c:pt idx="666">
                  <c:v>701.22264285279471</c:v>
                </c:pt>
                <c:pt idx="667">
                  <c:v>701.22264285279471</c:v>
                </c:pt>
                <c:pt idx="668">
                  <c:v>701.22264285279471</c:v>
                </c:pt>
                <c:pt idx="669">
                  <c:v>701.22264285279471</c:v>
                </c:pt>
                <c:pt idx="670">
                  <c:v>701.22264285279471</c:v>
                </c:pt>
                <c:pt idx="671">
                  <c:v>701.22264285279471</c:v>
                </c:pt>
                <c:pt idx="672">
                  <c:v>701.22264285279471</c:v>
                </c:pt>
                <c:pt idx="673">
                  <c:v>701.22264285279471</c:v>
                </c:pt>
                <c:pt idx="674">
                  <c:v>701.22264285279471</c:v>
                </c:pt>
                <c:pt idx="675">
                  <c:v>701.22264285279471</c:v>
                </c:pt>
                <c:pt idx="676">
                  <c:v>701.22264285279471</c:v>
                </c:pt>
                <c:pt idx="677">
                  <c:v>701.76003346607604</c:v>
                </c:pt>
                <c:pt idx="678">
                  <c:v>709.08049285149286</c:v>
                </c:pt>
                <c:pt idx="679">
                  <c:v>720.09710030782946</c:v>
                </c:pt>
                <c:pt idx="680">
                  <c:v>732.18193997750564</c:v>
                </c:pt>
                <c:pt idx="681">
                  <c:v>743.07596587586272</c:v>
                </c:pt>
                <c:pt idx="682">
                  <c:v>748.88821133141846</c:v>
                </c:pt>
                <c:pt idx="683">
                  <c:v>752.0825474780396</c:v>
                </c:pt>
                <c:pt idx="684">
                  <c:v>753.36379897673748</c:v>
                </c:pt>
                <c:pt idx="685">
                  <c:v>753.36379897673748</c:v>
                </c:pt>
                <c:pt idx="686">
                  <c:v>753.36379897673748</c:v>
                </c:pt>
                <c:pt idx="687">
                  <c:v>753.36379897673748</c:v>
                </c:pt>
                <c:pt idx="688">
                  <c:v>753.36379897673748</c:v>
                </c:pt>
                <c:pt idx="689">
                  <c:v>753.36379897673748</c:v>
                </c:pt>
                <c:pt idx="690">
                  <c:v>753.36379897673748</c:v>
                </c:pt>
                <c:pt idx="691">
                  <c:v>753.36379897673748</c:v>
                </c:pt>
                <c:pt idx="692">
                  <c:v>753.36379897673748</c:v>
                </c:pt>
                <c:pt idx="693">
                  <c:v>753.36379897673748</c:v>
                </c:pt>
                <c:pt idx="694">
                  <c:v>753.36379897673748</c:v>
                </c:pt>
                <c:pt idx="695">
                  <c:v>753.36379897673748</c:v>
                </c:pt>
                <c:pt idx="696">
                  <c:v>759.72389547673754</c:v>
                </c:pt>
                <c:pt idx="697">
                  <c:v>767.7186148393306</c:v>
                </c:pt>
                <c:pt idx="698">
                  <c:v>773.24335159928444</c:v>
                </c:pt>
                <c:pt idx="699">
                  <c:v>776.8392250525543</c:v>
                </c:pt>
                <c:pt idx="700">
                  <c:v>777.972984075368</c:v>
                </c:pt>
                <c:pt idx="701">
                  <c:v>777.972984075368</c:v>
                </c:pt>
                <c:pt idx="702">
                  <c:v>777.972984075368</c:v>
                </c:pt>
                <c:pt idx="703">
                  <c:v>777.972984075368</c:v>
                </c:pt>
                <c:pt idx="704">
                  <c:v>778.23723222485046</c:v>
                </c:pt>
                <c:pt idx="705">
                  <c:v>780.36955843686485</c:v>
                </c:pt>
                <c:pt idx="706">
                  <c:v>783.89535291321863</c:v>
                </c:pt>
                <c:pt idx="707">
                  <c:v>787.104974238659</c:v>
                </c:pt>
                <c:pt idx="708">
                  <c:v>788.56291746170439</c:v>
                </c:pt>
                <c:pt idx="709">
                  <c:v>788.56291746170439</c:v>
                </c:pt>
                <c:pt idx="710">
                  <c:v>788.56291746170439</c:v>
                </c:pt>
                <c:pt idx="711">
                  <c:v>788.56291746170439</c:v>
                </c:pt>
                <c:pt idx="712">
                  <c:v>788.56291746170439</c:v>
                </c:pt>
                <c:pt idx="713">
                  <c:v>788.56291746170439</c:v>
                </c:pt>
                <c:pt idx="714">
                  <c:v>791.14109855758898</c:v>
                </c:pt>
                <c:pt idx="715">
                  <c:v>797.07482949680877</c:v>
                </c:pt>
                <c:pt idx="716">
                  <c:v>800.99785705276645</c:v>
                </c:pt>
                <c:pt idx="717">
                  <c:v>801.65262773795155</c:v>
                </c:pt>
                <c:pt idx="718">
                  <c:v>801.65262773795155</c:v>
                </c:pt>
                <c:pt idx="719">
                  <c:v>801.65262773795155</c:v>
                </c:pt>
                <c:pt idx="720">
                  <c:v>801.65262773795155</c:v>
                </c:pt>
                <c:pt idx="721">
                  <c:v>801.65262773795155</c:v>
                </c:pt>
                <c:pt idx="722">
                  <c:v>801.65262773795155</c:v>
                </c:pt>
                <c:pt idx="723">
                  <c:v>801.65262773795155</c:v>
                </c:pt>
                <c:pt idx="724">
                  <c:v>801.65262773795155</c:v>
                </c:pt>
                <c:pt idx="725">
                  <c:v>801.65262773795155</c:v>
                </c:pt>
                <c:pt idx="726">
                  <c:v>801.65262773795155</c:v>
                </c:pt>
                <c:pt idx="727">
                  <c:v>801.65262773795155</c:v>
                </c:pt>
                <c:pt idx="728">
                  <c:v>801.65262773795155</c:v>
                </c:pt>
                <c:pt idx="729">
                  <c:v>801.65262773795155</c:v>
                </c:pt>
                <c:pt idx="730">
                  <c:v>801.65262773795155</c:v>
                </c:pt>
                <c:pt idx="731">
                  <c:v>801.65262773795155</c:v>
                </c:pt>
                <c:pt idx="732">
                  <c:v>801.65262773795155</c:v>
                </c:pt>
                <c:pt idx="733">
                  <c:v>801.65262773795155</c:v>
                </c:pt>
                <c:pt idx="734">
                  <c:v>801.65262773795155</c:v>
                </c:pt>
                <c:pt idx="735">
                  <c:v>801.65262773795155</c:v>
                </c:pt>
                <c:pt idx="736">
                  <c:v>801.65262773795155</c:v>
                </c:pt>
                <c:pt idx="737">
                  <c:v>801.65262773795155</c:v>
                </c:pt>
                <c:pt idx="738">
                  <c:v>801.65262773795155</c:v>
                </c:pt>
                <c:pt idx="739">
                  <c:v>801.65262773795155</c:v>
                </c:pt>
                <c:pt idx="740">
                  <c:v>801.65262773795155</c:v>
                </c:pt>
                <c:pt idx="741">
                  <c:v>801.65262773795155</c:v>
                </c:pt>
                <c:pt idx="742">
                  <c:v>801.65262773795155</c:v>
                </c:pt>
                <c:pt idx="743">
                  <c:v>801.65262773795155</c:v>
                </c:pt>
                <c:pt idx="744">
                  <c:v>801.65262773795155</c:v>
                </c:pt>
                <c:pt idx="745">
                  <c:v>801.65262773795155</c:v>
                </c:pt>
                <c:pt idx="746">
                  <c:v>801.65262773795155</c:v>
                </c:pt>
                <c:pt idx="747">
                  <c:v>801.65262773795155</c:v>
                </c:pt>
                <c:pt idx="748">
                  <c:v>801.65262773795155</c:v>
                </c:pt>
                <c:pt idx="749">
                  <c:v>801.65262773795155</c:v>
                </c:pt>
                <c:pt idx="750">
                  <c:v>801.65262773795155</c:v>
                </c:pt>
                <c:pt idx="751">
                  <c:v>801.65262773795155</c:v>
                </c:pt>
                <c:pt idx="752">
                  <c:v>801.65262773795155</c:v>
                </c:pt>
                <c:pt idx="753">
                  <c:v>801.7616433884499</c:v>
                </c:pt>
                <c:pt idx="754">
                  <c:v>803.10039057091842</c:v>
                </c:pt>
                <c:pt idx="755">
                  <c:v>805.62597433840824</c:v>
                </c:pt>
                <c:pt idx="756">
                  <c:v>812.02830697009881</c:v>
                </c:pt>
                <c:pt idx="757">
                  <c:v>824.86605789068437</c:v>
                </c:pt>
                <c:pt idx="758">
                  <c:v>841.58764685361882</c:v>
                </c:pt>
                <c:pt idx="759">
                  <c:v>857.38054848439037</c:v>
                </c:pt>
                <c:pt idx="760">
                  <c:v>871.02727114269817</c:v>
                </c:pt>
                <c:pt idx="761">
                  <c:v>882.46602482241406</c:v>
                </c:pt>
                <c:pt idx="762">
                  <c:v>890.283807499369</c:v>
                </c:pt>
                <c:pt idx="763">
                  <c:v>894.24758965369358</c:v>
                </c:pt>
                <c:pt idx="764">
                  <c:v>894.66439737591577</c:v>
                </c:pt>
                <c:pt idx="765">
                  <c:v>894.66439737591577</c:v>
                </c:pt>
                <c:pt idx="766">
                  <c:v>894.66439737591577</c:v>
                </c:pt>
                <c:pt idx="767">
                  <c:v>894.66439737591577</c:v>
                </c:pt>
                <c:pt idx="768">
                  <c:v>894.66439737591577</c:v>
                </c:pt>
                <c:pt idx="769">
                  <c:v>894.66439737591577</c:v>
                </c:pt>
                <c:pt idx="770">
                  <c:v>894.66439737591577</c:v>
                </c:pt>
                <c:pt idx="771">
                  <c:v>894.66439737591577</c:v>
                </c:pt>
                <c:pt idx="772">
                  <c:v>894.66439737591577</c:v>
                </c:pt>
                <c:pt idx="773">
                  <c:v>894.66439737591577</c:v>
                </c:pt>
                <c:pt idx="774">
                  <c:v>894.66439737591577</c:v>
                </c:pt>
                <c:pt idx="775">
                  <c:v>894.66439737591577</c:v>
                </c:pt>
                <c:pt idx="776">
                  <c:v>894.66439737591577</c:v>
                </c:pt>
                <c:pt idx="777">
                  <c:v>894.66439737591577</c:v>
                </c:pt>
                <c:pt idx="778">
                  <c:v>894.66439737591577</c:v>
                </c:pt>
                <c:pt idx="779">
                  <c:v>894.66439737591577</c:v>
                </c:pt>
                <c:pt idx="780">
                  <c:v>894.66439737591577</c:v>
                </c:pt>
                <c:pt idx="781">
                  <c:v>894.66439737591577</c:v>
                </c:pt>
                <c:pt idx="782">
                  <c:v>894.66439737591577</c:v>
                </c:pt>
                <c:pt idx="783">
                  <c:v>894.66439737591577</c:v>
                </c:pt>
                <c:pt idx="784">
                  <c:v>894.66439737591577</c:v>
                </c:pt>
                <c:pt idx="785">
                  <c:v>894.66439737591577</c:v>
                </c:pt>
                <c:pt idx="786">
                  <c:v>894.66439737591577</c:v>
                </c:pt>
                <c:pt idx="787">
                  <c:v>894.66439737591577</c:v>
                </c:pt>
                <c:pt idx="788">
                  <c:v>894.66439737591577</c:v>
                </c:pt>
                <c:pt idx="789">
                  <c:v>894.66439737591577</c:v>
                </c:pt>
                <c:pt idx="790">
                  <c:v>894.66439737591577</c:v>
                </c:pt>
                <c:pt idx="791">
                  <c:v>894.66439737591577</c:v>
                </c:pt>
                <c:pt idx="792">
                  <c:v>894.66439737591577</c:v>
                </c:pt>
                <c:pt idx="793">
                  <c:v>898.0888744582204</c:v>
                </c:pt>
                <c:pt idx="794">
                  <c:v>912.2399931641263</c:v>
                </c:pt>
                <c:pt idx="795">
                  <c:v>934.6390132199997</c:v>
                </c:pt>
                <c:pt idx="796">
                  <c:v>959.43048078365769</c:v>
                </c:pt>
                <c:pt idx="797">
                  <c:v>980.31415885699528</c:v>
                </c:pt>
                <c:pt idx="798">
                  <c:v>993.46758385292867</c:v>
                </c:pt>
                <c:pt idx="799">
                  <c:v>998.59370016916137</c:v>
                </c:pt>
                <c:pt idx="800">
                  <c:v>998.59370016916137</c:v>
                </c:pt>
                <c:pt idx="801">
                  <c:v>998.59370016916137</c:v>
                </c:pt>
                <c:pt idx="802">
                  <c:v>998.59370016916137</c:v>
                </c:pt>
                <c:pt idx="803">
                  <c:v>998.59370016916137</c:v>
                </c:pt>
                <c:pt idx="804">
                  <c:v>998.59370016916137</c:v>
                </c:pt>
                <c:pt idx="805">
                  <c:v>998.59370016916137</c:v>
                </c:pt>
                <c:pt idx="806">
                  <c:v>998.59370016916137</c:v>
                </c:pt>
                <c:pt idx="807">
                  <c:v>998.59370016916137</c:v>
                </c:pt>
                <c:pt idx="808">
                  <c:v>999.87913389239623</c:v>
                </c:pt>
                <c:pt idx="809">
                  <c:v>1003.9820639004691</c:v>
                </c:pt>
                <c:pt idx="810">
                  <c:v>1010.7293237039639</c:v>
                </c:pt>
                <c:pt idx="811">
                  <c:v>1022.1808079296586</c:v>
                </c:pt>
                <c:pt idx="812">
                  <c:v>1036.5350769829602</c:v>
                </c:pt>
                <c:pt idx="813">
                  <c:v>1050.6617634553716</c:v>
                </c:pt>
                <c:pt idx="814">
                  <c:v>1064.0844636444313</c:v>
                </c:pt>
                <c:pt idx="815">
                  <c:v>1076.8389360928138</c:v>
                </c:pt>
                <c:pt idx="816">
                  <c:v>1087.6808077490673</c:v>
                </c:pt>
                <c:pt idx="817">
                  <c:v>1095.7675472631004</c:v>
                </c:pt>
                <c:pt idx="818">
                  <c:v>1099.4017762075446</c:v>
                </c:pt>
                <c:pt idx="819">
                  <c:v>1099.4017762075446</c:v>
                </c:pt>
                <c:pt idx="820">
                  <c:v>1099.4017762075446</c:v>
                </c:pt>
                <c:pt idx="821">
                  <c:v>1099.4017762075446</c:v>
                </c:pt>
                <c:pt idx="822">
                  <c:v>1099.4017762075446</c:v>
                </c:pt>
                <c:pt idx="823">
                  <c:v>1099.4017762075446</c:v>
                </c:pt>
                <c:pt idx="824">
                  <c:v>1099.4017762075446</c:v>
                </c:pt>
                <c:pt idx="825">
                  <c:v>1099.4017762075446</c:v>
                </c:pt>
                <c:pt idx="826">
                  <c:v>1099.4017762075446</c:v>
                </c:pt>
                <c:pt idx="827">
                  <c:v>1099.4017762075446</c:v>
                </c:pt>
                <c:pt idx="828">
                  <c:v>1099.4017762075446</c:v>
                </c:pt>
                <c:pt idx="829">
                  <c:v>1099.4017762075446</c:v>
                </c:pt>
                <c:pt idx="830">
                  <c:v>1099.4017762075446</c:v>
                </c:pt>
                <c:pt idx="831">
                  <c:v>1099.4017762075446</c:v>
                </c:pt>
                <c:pt idx="832">
                  <c:v>1099.4017762075446</c:v>
                </c:pt>
                <c:pt idx="833">
                  <c:v>1099.4017762075446</c:v>
                </c:pt>
                <c:pt idx="834">
                  <c:v>1099.4017762075446</c:v>
                </c:pt>
                <c:pt idx="835">
                  <c:v>1099.4017762075446</c:v>
                </c:pt>
                <c:pt idx="836">
                  <c:v>1099.4017762075446</c:v>
                </c:pt>
                <c:pt idx="837">
                  <c:v>1099.4017762075446</c:v>
                </c:pt>
                <c:pt idx="838">
                  <c:v>1099.4017762075446</c:v>
                </c:pt>
                <c:pt idx="839">
                  <c:v>1099.4017762075446</c:v>
                </c:pt>
                <c:pt idx="840">
                  <c:v>1099.4017762075446</c:v>
                </c:pt>
                <c:pt idx="841">
                  <c:v>1099.4017762075446</c:v>
                </c:pt>
                <c:pt idx="842">
                  <c:v>1099.4017762075446</c:v>
                </c:pt>
                <c:pt idx="843">
                  <c:v>1099.4017762075446</c:v>
                </c:pt>
                <c:pt idx="844">
                  <c:v>1099.4017762075446</c:v>
                </c:pt>
                <c:pt idx="845">
                  <c:v>1099.4017762075446</c:v>
                </c:pt>
                <c:pt idx="846">
                  <c:v>1099.4017762075446</c:v>
                </c:pt>
                <c:pt idx="847">
                  <c:v>1099.4017762075446</c:v>
                </c:pt>
                <c:pt idx="848">
                  <c:v>1099.4017762075446</c:v>
                </c:pt>
                <c:pt idx="849">
                  <c:v>1099.4017762075446</c:v>
                </c:pt>
                <c:pt idx="850">
                  <c:v>1099.4017762075446</c:v>
                </c:pt>
                <c:pt idx="851">
                  <c:v>1099.4017762075446</c:v>
                </c:pt>
                <c:pt idx="852">
                  <c:v>1099.4017762075446</c:v>
                </c:pt>
                <c:pt idx="853">
                  <c:v>1099.4017762075446</c:v>
                </c:pt>
                <c:pt idx="854">
                  <c:v>1099.4017762075446</c:v>
                </c:pt>
                <c:pt idx="855">
                  <c:v>1099.4017762075446</c:v>
                </c:pt>
                <c:pt idx="856">
                  <c:v>1099.4017762075446</c:v>
                </c:pt>
                <c:pt idx="857">
                  <c:v>1099.4017762075446</c:v>
                </c:pt>
                <c:pt idx="858">
                  <c:v>1099.4017762075446</c:v>
                </c:pt>
                <c:pt idx="859">
                  <c:v>1099.4017762075446</c:v>
                </c:pt>
                <c:pt idx="860">
                  <c:v>1099.4017762075446</c:v>
                </c:pt>
                <c:pt idx="861">
                  <c:v>1099.4017762075446</c:v>
                </c:pt>
                <c:pt idx="862">
                  <c:v>1099.4017762075446</c:v>
                </c:pt>
                <c:pt idx="863">
                  <c:v>1099.4017762075446</c:v>
                </c:pt>
                <c:pt idx="864">
                  <c:v>1099.4017762075446</c:v>
                </c:pt>
                <c:pt idx="865">
                  <c:v>1099.4017762075446</c:v>
                </c:pt>
                <c:pt idx="866">
                  <c:v>1099.4017762075446</c:v>
                </c:pt>
                <c:pt idx="867">
                  <c:v>1099.4017762075446</c:v>
                </c:pt>
                <c:pt idx="868">
                  <c:v>1099.4017762075446</c:v>
                </c:pt>
                <c:pt idx="869">
                  <c:v>1099.4017762075446</c:v>
                </c:pt>
                <c:pt idx="870">
                  <c:v>1099.4017762075446</c:v>
                </c:pt>
                <c:pt idx="871">
                  <c:v>1099.4017762075446</c:v>
                </c:pt>
                <c:pt idx="872">
                  <c:v>1099.4017762075446</c:v>
                </c:pt>
                <c:pt idx="873">
                  <c:v>1099.4017762075446</c:v>
                </c:pt>
                <c:pt idx="874">
                  <c:v>1099.4017762075446</c:v>
                </c:pt>
                <c:pt idx="875">
                  <c:v>1101.1335781712951</c:v>
                </c:pt>
                <c:pt idx="876">
                  <c:v>1104.7380571831554</c:v>
                </c:pt>
                <c:pt idx="877">
                  <c:v>1107.3236588148136</c:v>
                </c:pt>
                <c:pt idx="878">
                  <c:v>1107.3236588148136</c:v>
                </c:pt>
                <c:pt idx="879">
                  <c:v>1107.3236588148136</c:v>
                </c:pt>
                <c:pt idx="880">
                  <c:v>1107.3236588148136</c:v>
                </c:pt>
                <c:pt idx="881">
                  <c:v>1108.9715127951376</c:v>
                </c:pt>
                <c:pt idx="882">
                  <c:v>1108.9715127951376</c:v>
                </c:pt>
                <c:pt idx="883">
                  <c:v>1108.9715127951376</c:v>
                </c:pt>
                <c:pt idx="884">
                  <c:v>1108.9715127951376</c:v>
                </c:pt>
                <c:pt idx="885">
                  <c:v>1108.9715127951376</c:v>
                </c:pt>
                <c:pt idx="886">
                  <c:v>1108.9715127951376</c:v>
                </c:pt>
                <c:pt idx="887">
                  <c:v>1108.9715127951376</c:v>
                </c:pt>
                <c:pt idx="888">
                  <c:v>1108.9715127951376</c:v>
                </c:pt>
                <c:pt idx="889">
                  <c:v>1108.9715127951376</c:v>
                </c:pt>
                <c:pt idx="890">
                  <c:v>1108.9715127951376</c:v>
                </c:pt>
                <c:pt idx="891">
                  <c:v>1110.36549841998</c:v>
                </c:pt>
                <c:pt idx="892">
                  <c:v>1113.7808858488122</c:v>
                </c:pt>
                <c:pt idx="893">
                  <c:v>1117.5370327488124</c:v>
                </c:pt>
                <c:pt idx="894">
                  <c:v>1120.0380625080716</c:v>
                </c:pt>
                <c:pt idx="895">
                  <c:v>1120.3883474657619</c:v>
                </c:pt>
                <c:pt idx="896">
                  <c:v>1120.3883474657619</c:v>
                </c:pt>
                <c:pt idx="897">
                  <c:v>1120.3883474657619</c:v>
                </c:pt>
                <c:pt idx="898">
                  <c:v>1120.3883474657619</c:v>
                </c:pt>
                <c:pt idx="899">
                  <c:v>1120.3883474657619</c:v>
                </c:pt>
                <c:pt idx="900">
                  <c:v>1120.3883474657619</c:v>
                </c:pt>
                <c:pt idx="901">
                  <c:v>1121.7335645877238</c:v>
                </c:pt>
                <c:pt idx="902">
                  <c:v>1136.4374573287823</c:v>
                </c:pt>
                <c:pt idx="903">
                  <c:v>1161.2289248924405</c:v>
                </c:pt>
                <c:pt idx="904">
                  <c:v>1182.1126029657783</c:v>
                </c:pt>
                <c:pt idx="905">
                  <c:v>1195.2660279617116</c:v>
                </c:pt>
                <c:pt idx="906">
                  <c:v>1200.3921442779442</c:v>
                </c:pt>
                <c:pt idx="907">
                  <c:v>1200.3921442779442</c:v>
                </c:pt>
                <c:pt idx="908">
                  <c:v>1200.3921442779442</c:v>
                </c:pt>
                <c:pt idx="909">
                  <c:v>1200.3921442779442</c:v>
                </c:pt>
                <c:pt idx="910">
                  <c:v>1200.3921442779442</c:v>
                </c:pt>
                <c:pt idx="911">
                  <c:v>1200.3921442779442</c:v>
                </c:pt>
                <c:pt idx="912">
                  <c:v>1200.3921442779442</c:v>
                </c:pt>
                <c:pt idx="913">
                  <c:v>1200.3921442779442</c:v>
                </c:pt>
                <c:pt idx="914">
                  <c:v>1200.3921442779442</c:v>
                </c:pt>
                <c:pt idx="915">
                  <c:v>1200.3921442779442</c:v>
                </c:pt>
                <c:pt idx="916">
                  <c:v>1200.3921442779442</c:v>
                </c:pt>
                <c:pt idx="917">
                  <c:v>1200.3921442779442</c:v>
                </c:pt>
                <c:pt idx="918">
                  <c:v>1200.3921442779442</c:v>
                </c:pt>
                <c:pt idx="919">
                  <c:v>1200.3921442779442</c:v>
                </c:pt>
                <c:pt idx="920">
                  <c:v>1200.3921442779442</c:v>
                </c:pt>
                <c:pt idx="921">
                  <c:v>1200.3921442779442</c:v>
                </c:pt>
                <c:pt idx="922">
                  <c:v>1200.3921442779442</c:v>
                </c:pt>
                <c:pt idx="923">
                  <c:v>1200.3921442779442</c:v>
                </c:pt>
                <c:pt idx="924">
                  <c:v>1200.3921442779442</c:v>
                </c:pt>
                <c:pt idx="925">
                  <c:v>1203.516802344865</c:v>
                </c:pt>
                <c:pt idx="926">
                  <c:v>1205.7266170920004</c:v>
                </c:pt>
                <c:pt idx="927">
                  <c:v>1205.8019555755395</c:v>
                </c:pt>
                <c:pt idx="928">
                  <c:v>1205.8019555755395</c:v>
                </c:pt>
                <c:pt idx="929">
                  <c:v>1205.8019555755395</c:v>
                </c:pt>
                <c:pt idx="930">
                  <c:v>1205.8019555755395</c:v>
                </c:pt>
                <c:pt idx="931">
                  <c:v>1205.8019555755395</c:v>
                </c:pt>
                <c:pt idx="932">
                  <c:v>1205.8019555755395</c:v>
                </c:pt>
                <c:pt idx="933">
                  <c:v>1205.8019555755395</c:v>
                </c:pt>
                <c:pt idx="934">
                  <c:v>1207.5112093207813</c:v>
                </c:pt>
                <c:pt idx="935">
                  <c:v>1209.5301229647662</c:v>
                </c:pt>
                <c:pt idx="936">
                  <c:v>1210.1593125775491</c:v>
                </c:pt>
                <c:pt idx="937">
                  <c:v>1210.1593125775491</c:v>
                </c:pt>
                <c:pt idx="938">
                  <c:v>1210.1593125775491</c:v>
                </c:pt>
                <c:pt idx="939">
                  <c:v>1210.1593125775491</c:v>
                </c:pt>
                <c:pt idx="940">
                  <c:v>1210.1593125775491</c:v>
                </c:pt>
                <c:pt idx="941">
                  <c:v>1210.1593125775491</c:v>
                </c:pt>
                <c:pt idx="942">
                  <c:v>1210.1593125775491</c:v>
                </c:pt>
                <c:pt idx="943">
                  <c:v>1210.1593125775491</c:v>
                </c:pt>
                <c:pt idx="944">
                  <c:v>1210.1593125775491</c:v>
                </c:pt>
                <c:pt idx="945">
                  <c:v>1210.1593125775491</c:v>
                </c:pt>
                <c:pt idx="946">
                  <c:v>1210.1593125775491</c:v>
                </c:pt>
                <c:pt idx="947">
                  <c:v>1210.1593125775491</c:v>
                </c:pt>
                <c:pt idx="948">
                  <c:v>1210.1593125775491</c:v>
                </c:pt>
                <c:pt idx="949">
                  <c:v>1210.1593125775491</c:v>
                </c:pt>
                <c:pt idx="950">
                  <c:v>1210.1593125775491</c:v>
                </c:pt>
                <c:pt idx="951">
                  <c:v>1216.0331632149753</c:v>
                </c:pt>
                <c:pt idx="952">
                  <c:v>1230.3781098007807</c:v>
                </c:pt>
                <c:pt idx="953">
                  <c:v>1250.6734500085995</c:v>
                </c:pt>
                <c:pt idx="954">
                  <c:v>1271.0444187119986</c:v>
                </c:pt>
                <c:pt idx="955">
                  <c:v>1289.0354827265819</c:v>
                </c:pt>
                <c:pt idx="956">
                  <c:v>1304.5974640700579</c:v>
                </c:pt>
                <c:pt idx="957">
                  <c:v>1313.3730183573009</c:v>
                </c:pt>
                <c:pt idx="958">
                  <c:v>1313.7773706218488</c:v>
                </c:pt>
                <c:pt idx="959">
                  <c:v>1313.7773706218488</c:v>
                </c:pt>
                <c:pt idx="960">
                  <c:v>1313.7773706218488</c:v>
                </c:pt>
                <c:pt idx="961">
                  <c:v>1313.7773706218488</c:v>
                </c:pt>
                <c:pt idx="962">
                  <c:v>1313.7773706218488</c:v>
                </c:pt>
                <c:pt idx="963">
                  <c:v>1313.7773706218488</c:v>
                </c:pt>
                <c:pt idx="964">
                  <c:v>1313.7773706218488</c:v>
                </c:pt>
                <c:pt idx="965">
                  <c:v>1313.7773706218488</c:v>
                </c:pt>
                <c:pt idx="966">
                  <c:v>1313.7773706218488</c:v>
                </c:pt>
                <c:pt idx="967">
                  <c:v>1313.7773706218488</c:v>
                </c:pt>
                <c:pt idx="968">
                  <c:v>1313.7773706218488</c:v>
                </c:pt>
                <c:pt idx="969">
                  <c:v>1313.7949548832269</c:v>
                </c:pt>
                <c:pt idx="970">
                  <c:v>1317.1249357420072</c:v>
                </c:pt>
                <c:pt idx="971">
                  <c:v>1326.506128582748</c:v>
                </c:pt>
                <c:pt idx="972">
                  <c:v>1343.5611645111335</c:v>
                </c:pt>
                <c:pt idx="973">
                  <c:v>1362.8161018975782</c:v>
                </c:pt>
                <c:pt idx="974">
                  <c:v>1379.6670782796225</c:v>
                </c:pt>
                <c:pt idx="975">
                  <c:v>1394.0681681870294</c:v>
                </c:pt>
                <c:pt idx="976">
                  <c:v>1406.1027932498159</c:v>
                </c:pt>
                <c:pt idx="977">
                  <c:v>1413.6281459286711</c:v>
                </c:pt>
                <c:pt idx="978">
                  <c:v>1417.8188220685888</c:v>
                </c:pt>
                <c:pt idx="979">
                  <c:v>1420.7609422426631</c:v>
                </c:pt>
                <c:pt idx="980">
                  <c:v>1422.6733646110695</c:v>
                </c:pt>
                <c:pt idx="981">
                  <c:v>1423.8560758608635</c:v>
                </c:pt>
                <c:pt idx="982">
                  <c:v>1424.7537826275302</c:v>
                </c:pt>
                <c:pt idx="983">
                  <c:v>1425.6313136026617</c:v>
                </c:pt>
                <c:pt idx="984">
                  <c:v>1426.2058281491636</c:v>
                </c:pt>
                <c:pt idx="985">
                  <c:v>1426.3379543851622</c:v>
                </c:pt>
                <c:pt idx="986">
                  <c:v>1426.3379543851622</c:v>
                </c:pt>
                <c:pt idx="987">
                  <c:v>1426.3379543851622</c:v>
                </c:pt>
                <c:pt idx="988">
                  <c:v>1426.3379543851622</c:v>
                </c:pt>
                <c:pt idx="989">
                  <c:v>1426.3379543851622</c:v>
                </c:pt>
                <c:pt idx="990">
                  <c:v>1426.3379543851622</c:v>
                </c:pt>
                <c:pt idx="991">
                  <c:v>1426.3379543851622</c:v>
                </c:pt>
                <c:pt idx="992">
                  <c:v>1426.3379543851622</c:v>
                </c:pt>
                <c:pt idx="993">
                  <c:v>1426.3379543851622</c:v>
                </c:pt>
                <c:pt idx="994">
                  <c:v>1426.3379543851622</c:v>
                </c:pt>
                <c:pt idx="995">
                  <c:v>1426.3379543851622</c:v>
                </c:pt>
                <c:pt idx="996">
                  <c:v>1426.3379543851622</c:v>
                </c:pt>
                <c:pt idx="997">
                  <c:v>1426.3379543851622</c:v>
                </c:pt>
                <c:pt idx="998">
                  <c:v>1426.3379543851622</c:v>
                </c:pt>
                <c:pt idx="999">
                  <c:v>1426.3379543851622</c:v>
                </c:pt>
                <c:pt idx="1000">
                  <c:v>1426.3379543851622</c:v>
                </c:pt>
                <c:pt idx="1001">
                  <c:v>1426.3379543851622</c:v>
                </c:pt>
                <c:pt idx="1002">
                  <c:v>1426.3379543851622</c:v>
                </c:pt>
                <c:pt idx="1003">
                  <c:v>1426.3379543851622</c:v>
                </c:pt>
                <c:pt idx="1004">
                  <c:v>1426.3379543851622</c:v>
                </c:pt>
                <c:pt idx="1005">
                  <c:v>1426.3379543851622</c:v>
                </c:pt>
                <c:pt idx="1006">
                  <c:v>1426.3379543851622</c:v>
                </c:pt>
                <c:pt idx="1007">
                  <c:v>1426.3379543851622</c:v>
                </c:pt>
                <c:pt idx="1008">
                  <c:v>1426.3379543851622</c:v>
                </c:pt>
                <c:pt idx="1009">
                  <c:v>1426.3379543851622</c:v>
                </c:pt>
                <c:pt idx="1010">
                  <c:v>1426.3379543851622</c:v>
                </c:pt>
                <c:pt idx="1011">
                  <c:v>1426.3379543851622</c:v>
                </c:pt>
                <c:pt idx="1012">
                  <c:v>1426.3379543851622</c:v>
                </c:pt>
                <c:pt idx="1013">
                  <c:v>1426.3379543851622</c:v>
                </c:pt>
                <c:pt idx="1014">
                  <c:v>1426.3379543851622</c:v>
                </c:pt>
                <c:pt idx="1015">
                  <c:v>1426.3379543851622</c:v>
                </c:pt>
                <c:pt idx="1016">
                  <c:v>1426.3379543851622</c:v>
                </c:pt>
                <c:pt idx="1017">
                  <c:v>1426.3379543851622</c:v>
                </c:pt>
                <c:pt idx="1018">
                  <c:v>1426.3379543851622</c:v>
                </c:pt>
                <c:pt idx="1019">
                  <c:v>1426.3379543851622</c:v>
                </c:pt>
                <c:pt idx="1020">
                  <c:v>1426.3379543851622</c:v>
                </c:pt>
                <c:pt idx="1021">
                  <c:v>1426.3379543851622</c:v>
                </c:pt>
                <c:pt idx="1022">
                  <c:v>1426.3379543851622</c:v>
                </c:pt>
                <c:pt idx="1023">
                  <c:v>1426.3379543851622</c:v>
                </c:pt>
                <c:pt idx="1024">
                  <c:v>1426.3379543851622</c:v>
                </c:pt>
                <c:pt idx="1025">
                  <c:v>1426.3379543851622</c:v>
                </c:pt>
                <c:pt idx="1026">
                  <c:v>1426.3379543851622</c:v>
                </c:pt>
                <c:pt idx="1027">
                  <c:v>1426.3379543851622</c:v>
                </c:pt>
                <c:pt idx="1028">
                  <c:v>1426.3379543851622</c:v>
                </c:pt>
                <c:pt idx="1029">
                  <c:v>1426.3379543851622</c:v>
                </c:pt>
                <c:pt idx="1030">
                  <c:v>1426.3379543851622</c:v>
                </c:pt>
                <c:pt idx="1031">
                  <c:v>1426.3379543851622</c:v>
                </c:pt>
                <c:pt idx="1032">
                  <c:v>1426.3379543851622</c:v>
                </c:pt>
                <c:pt idx="1033">
                  <c:v>1426.3379543851622</c:v>
                </c:pt>
                <c:pt idx="1034">
                  <c:v>1426.3379543851622</c:v>
                </c:pt>
                <c:pt idx="1035">
                  <c:v>1426.3379543851622</c:v>
                </c:pt>
                <c:pt idx="1036">
                  <c:v>1426.3379543851622</c:v>
                </c:pt>
                <c:pt idx="1037">
                  <c:v>1426.3379543851622</c:v>
                </c:pt>
                <c:pt idx="1038">
                  <c:v>1426.3379543851622</c:v>
                </c:pt>
                <c:pt idx="1039">
                  <c:v>1426.3379543851622</c:v>
                </c:pt>
                <c:pt idx="1040">
                  <c:v>1426.3379543851622</c:v>
                </c:pt>
                <c:pt idx="1041">
                  <c:v>1426.3379543851622</c:v>
                </c:pt>
                <c:pt idx="1042">
                  <c:v>1426.3379543851622</c:v>
                </c:pt>
                <c:pt idx="1043">
                  <c:v>1426.3379543851622</c:v>
                </c:pt>
                <c:pt idx="1044">
                  <c:v>1426.3379543851622</c:v>
                </c:pt>
                <c:pt idx="1045">
                  <c:v>1426.3379543851622</c:v>
                </c:pt>
                <c:pt idx="1046">
                  <c:v>1426.3379543851622</c:v>
                </c:pt>
                <c:pt idx="1047">
                  <c:v>1426.3379543851622</c:v>
                </c:pt>
                <c:pt idx="1048">
                  <c:v>1426.3379543851622</c:v>
                </c:pt>
                <c:pt idx="1049">
                  <c:v>1426.3379543851622</c:v>
                </c:pt>
                <c:pt idx="1050">
                  <c:v>1429.4419164861813</c:v>
                </c:pt>
                <c:pt idx="1051">
                  <c:v>1435.2802493085483</c:v>
                </c:pt>
                <c:pt idx="1052">
                  <c:v>1442.6645068340626</c:v>
                </c:pt>
                <c:pt idx="1053">
                  <c:v>1451.6236261203767</c:v>
                </c:pt>
                <c:pt idx="1054">
                  <c:v>1462.7506660076453</c:v>
                </c:pt>
                <c:pt idx="1055">
                  <c:v>1476.2767629431551</c:v>
                </c:pt>
                <c:pt idx="1056">
                  <c:v>1491.6633027764885</c:v>
                </c:pt>
                <c:pt idx="1057">
                  <c:v>1506.390348774652</c:v>
                </c:pt>
                <c:pt idx="1058">
                  <c:v>1517.4999392562622</c:v>
                </c:pt>
                <c:pt idx="1059">
                  <c:v>1525.6770410514021</c:v>
                </c:pt>
                <c:pt idx="1060">
                  <c:v>1531.2899776962354</c:v>
                </c:pt>
                <c:pt idx="1061">
                  <c:v>1533.8775371948211</c:v>
                </c:pt>
                <c:pt idx="1062">
                  <c:v>1534.1753634355618</c:v>
                </c:pt>
                <c:pt idx="1063">
                  <c:v>1534.1753634355618</c:v>
                </c:pt>
                <c:pt idx="1064">
                  <c:v>1534.1753634355618</c:v>
                </c:pt>
                <c:pt idx="1065">
                  <c:v>1534.1753634355618</c:v>
                </c:pt>
                <c:pt idx="1066">
                  <c:v>1534.1753634355618</c:v>
                </c:pt>
                <c:pt idx="1067">
                  <c:v>1534.1753634355618</c:v>
                </c:pt>
                <c:pt idx="1068">
                  <c:v>1534.1753634355618</c:v>
                </c:pt>
                <c:pt idx="1069">
                  <c:v>1534.1753634355618</c:v>
                </c:pt>
                <c:pt idx="1070">
                  <c:v>1534.1753634355618</c:v>
                </c:pt>
                <c:pt idx="1071">
                  <c:v>1534.1753634355618</c:v>
                </c:pt>
                <c:pt idx="1072">
                  <c:v>1534.1753634355618</c:v>
                </c:pt>
                <c:pt idx="1073">
                  <c:v>1534.1753634355618</c:v>
                </c:pt>
                <c:pt idx="1074">
                  <c:v>1534.1753634355618</c:v>
                </c:pt>
                <c:pt idx="1075">
                  <c:v>1534.1753634355618</c:v>
                </c:pt>
                <c:pt idx="1076">
                  <c:v>1534.1753634355618</c:v>
                </c:pt>
                <c:pt idx="1077">
                  <c:v>1534.1753634355618</c:v>
                </c:pt>
                <c:pt idx="1078">
                  <c:v>1534.1753634355618</c:v>
                </c:pt>
                <c:pt idx="1079">
                  <c:v>1534.1753634355618</c:v>
                </c:pt>
                <c:pt idx="1080">
                  <c:v>1534.1753634355618</c:v>
                </c:pt>
                <c:pt idx="1081">
                  <c:v>1534.1753634355618</c:v>
                </c:pt>
                <c:pt idx="1082">
                  <c:v>1534.1753634355618</c:v>
                </c:pt>
                <c:pt idx="1083">
                  <c:v>1536.3902099806203</c:v>
                </c:pt>
                <c:pt idx="1084">
                  <c:v>1541.9622442322116</c:v>
                </c:pt>
                <c:pt idx="1085">
                  <c:v>1544.8300710224346</c:v>
                </c:pt>
                <c:pt idx="1086">
                  <c:v>1544.8300710224346</c:v>
                </c:pt>
                <c:pt idx="1087">
                  <c:v>1544.8300710224346</c:v>
                </c:pt>
                <c:pt idx="1088">
                  <c:v>1544.8300710224346</c:v>
                </c:pt>
                <c:pt idx="1089">
                  <c:v>1544.8300710224346</c:v>
                </c:pt>
                <c:pt idx="1090">
                  <c:v>1544.8300710224346</c:v>
                </c:pt>
                <c:pt idx="1091">
                  <c:v>1544.8300710224346</c:v>
                </c:pt>
                <c:pt idx="1092">
                  <c:v>1544.8300710224346</c:v>
                </c:pt>
                <c:pt idx="1093">
                  <c:v>1544.8300710224346</c:v>
                </c:pt>
                <c:pt idx="1094">
                  <c:v>1544.8300710224346</c:v>
                </c:pt>
                <c:pt idx="1095">
                  <c:v>1544.8300710224346</c:v>
                </c:pt>
                <c:pt idx="1096">
                  <c:v>1544.8300710224346</c:v>
                </c:pt>
                <c:pt idx="1097">
                  <c:v>1544.8300710224346</c:v>
                </c:pt>
                <c:pt idx="1098">
                  <c:v>1545.444567428958</c:v>
                </c:pt>
                <c:pt idx="1099">
                  <c:v>1551.0617470354423</c:v>
                </c:pt>
                <c:pt idx="1100">
                  <c:v>1557.2106154402165</c:v>
                </c:pt>
                <c:pt idx="1101">
                  <c:v>1558.9125927015175</c:v>
                </c:pt>
                <c:pt idx="1102">
                  <c:v>1558.9125927015175</c:v>
                </c:pt>
                <c:pt idx="1103">
                  <c:v>1558.9125927015175</c:v>
                </c:pt>
                <c:pt idx="1104">
                  <c:v>1558.9125927015175</c:v>
                </c:pt>
                <c:pt idx="1105">
                  <c:v>1558.9125927015175</c:v>
                </c:pt>
                <c:pt idx="1106">
                  <c:v>1558.9125927015175</c:v>
                </c:pt>
                <c:pt idx="1107">
                  <c:v>1558.9125927015175</c:v>
                </c:pt>
                <c:pt idx="1108">
                  <c:v>1558.9125927015175</c:v>
                </c:pt>
                <c:pt idx="1109">
                  <c:v>1562.0455304660654</c:v>
                </c:pt>
                <c:pt idx="1110">
                  <c:v>1564.8871883940492</c:v>
                </c:pt>
                <c:pt idx="1111">
                  <c:v>1564.8871883940492</c:v>
                </c:pt>
                <c:pt idx="1112">
                  <c:v>1564.8871883940492</c:v>
                </c:pt>
                <c:pt idx="1113">
                  <c:v>1564.8871883940492</c:v>
                </c:pt>
                <c:pt idx="1114">
                  <c:v>1564.8871883940492</c:v>
                </c:pt>
                <c:pt idx="1115">
                  <c:v>1564.8871883940492</c:v>
                </c:pt>
                <c:pt idx="1116">
                  <c:v>1564.8871883940492</c:v>
                </c:pt>
                <c:pt idx="1117">
                  <c:v>1564.8871883940492</c:v>
                </c:pt>
                <c:pt idx="1118">
                  <c:v>1565.145775976775</c:v>
                </c:pt>
                <c:pt idx="1119">
                  <c:v>1568.1874399147089</c:v>
                </c:pt>
                <c:pt idx="1120">
                  <c:v>1569.6008616958145</c:v>
                </c:pt>
                <c:pt idx="1121">
                  <c:v>1569.6008616958145</c:v>
                </c:pt>
                <c:pt idx="1122">
                  <c:v>1569.6008616958145</c:v>
                </c:pt>
                <c:pt idx="1123">
                  <c:v>1573.0345616486661</c:v>
                </c:pt>
                <c:pt idx="1124">
                  <c:v>1583.0642354235629</c:v>
                </c:pt>
                <c:pt idx="1125">
                  <c:v>1601.1707427172259</c:v>
                </c:pt>
                <c:pt idx="1126">
                  <c:v>1624.7902222665316</c:v>
                </c:pt>
                <c:pt idx="1127">
                  <c:v>1648.3887517818825</c:v>
                </c:pt>
                <c:pt idx="1128">
                  <c:v>1669.2394113839387</c:v>
                </c:pt>
                <c:pt idx="1129">
                  <c:v>1685.0889374346555</c:v>
                </c:pt>
                <c:pt idx="1130">
                  <c:v>1696.2497933395671</c:v>
                </c:pt>
                <c:pt idx="1131">
                  <c:v>1705.1463042718424</c:v>
                </c:pt>
                <c:pt idx="1132">
                  <c:v>1713.1015185220222</c:v>
                </c:pt>
                <c:pt idx="1133">
                  <c:v>1720.8988956849591</c:v>
                </c:pt>
                <c:pt idx="1134">
                  <c:v>1728.1287864921865</c:v>
                </c:pt>
                <c:pt idx="1135">
                  <c:v>1733.7690171381482</c:v>
                </c:pt>
                <c:pt idx="1136">
                  <c:v>1736.9865418907875</c:v>
                </c:pt>
                <c:pt idx="1137">
                  <c:v>1737.9201459410701</c:v>
                </c:pt>
                <c:pt idx="1138">
                  <c:v>1737.9201459410701</c:v>
                </c:pt>
                <c:pt idx="1139">
                  <c:v>1737.9201459410701</c:v>
                </c:pt>
                <c:pt idx="1140">
                  <c:v>1737.9201459410701</c:v>
                </c:pt>
                <c:pt idx="1141">
                  <c:v>1737.9201459410701</c:v>
                </c:pt>
                <c:pt idx="1142">
                  <c:v>1737.9201459410701</c:v>
                </c:pt>
                <c:pt idx="1143">
                  <c:v>1737.9201459410701</c:v>
                </c:pt>
                <c:pt idx="1144">
                  <c:v>1737.9201459410701</c:v>
                </c:pt>
                <c:pt idx="1145">
                  <c:v>1737.9201459410701</c:v>
                </c:pt>
                <c:pt idx="1146">
                  <c:v>1738.9372687875721</c:v>
                </c:pt>
                <c:pt idx="1147">
                  <c:v>1746.3003323400051</c:v>
                </c:pt>
                <c:pt idx="1148">
                  <c:v>1753.2667361374597</c:v>
                </c:pt>
                <c:pt idx="1149">
                  <c:v>1756.4092776798216</c:v>
                </c:pt>
                <c:pt idx="1150">
                  <c:v>1757.004557624266</c:v>
                </c:pt>
                <c:pt idx="1151">
                  <c:v>1757.004557624266</c:v>
                </c:pt>
                <c:pt idx="1152">
                  <c:v>1757.004557624266</c:v>
                </c:pt>
                <c:pt idx="1153">
                  <c:v>1757.004557624266</c:v>
                </c:pt>
                <c:pt idx="1154">
                  <c:v>1757.004557624266</c:v>
                </c:pt>
                <c:pt idx="1155">
                  <c:v>1757.004557624266</c:v>
                </c:pt>
                <c:pt idx="1156">
                  <c:v>1757.004557624266</c:v>
                </c:pt>
                <c:pt idx="1157">
                  <c:v>1757.004557624266</c:v>
                </c:pt>
                <c:pt idx="1158">
                  <c:v>1757.004557624266</c:v>
                </c:pt>
                <c:pt idx="1159">
                  <c:v>1757.004557624266</c:v>
                </c:pt>
                <c:pt idx="1160">
                  <c:v>1757.004557624266</c:v>
                </c:pt>
                <c:pt idx="1161">
                  <c:v>1757.004557624266</c:v>
                </c:pt>
                <c:pt idx="1162">
                  <c:v>1757.004557624266</c:v>
                </c:pt>
                <c:pt idx="1163">
                  <c:v>1757.004557624266</c:v>
                </c:pt>
                <c:pt idx="1164">
                  <c:v>1757.004557624266</c:v>
                </c:pt>
                <c:pt idx="1165">
                  <c:v>1757.004557624266</c:v>
                </c:pt>
                <c:pt idx="1166">
                  <c:v>1757.004557624266</c:v>
                </c:pt>
                <c:pt idx="1167">
                  <c:v>1757.004557624266</c:v>
                </c:pt>
                <c:pt idx="1168">
                  <c:v>1757.004557624266</c:v>
                </c:pt>
                <c:pt idx="1169">
                  <c:v>1757.004557624266</c:v>
                </c:pt>
                <c:pt idx="1170">
                  <c:v>1757.004557624266</c:v>
                </c:pt>
                <c:pt idx="1171">
                  <c:v>1757.004557624266</c:v>
                </c:pt>
                <c:pt idx="1172">
                  <c:v>1757.004557624266</c:v>
                </c:pt>
                <c:pt idx="1173">
                  <c:v>1757.004557624266</c:v>
                </c:pt>
                <c:pt idx="1174">
                  <c:v>1757.004557624266</c:v>
                </c:pt>
                <c:pt idx="1175">
                  <c:v>1757.004557624266</c:v>
                </c:pt>
                <c:pt idx="1176">
                  <c:v>1757.004557624266</c:v>
                </c:pt>
                <c:pt idx="1177">
                  <c:v>1757.004557624266</c:v>
                </c:pt>
                <c:pt idx="1178">
                  <c:v>1757.004557624266</c:v>
                </c:pt>
                <c:pt idx="1179">
                  <c:v>1757.004557624266</c:v>
                </c:pt>
                <c:pt idx="1180">
                  <c:v>1757.004557624266</c:v>
                </c:pt>
                <c:pt idx="1181">
                  <c:v>1757.004557624266</c:v>
                </c:pt>
                <c:pt idx="1182">
                  <c:v>1757.004557624266</c:v>
                </c:pt>
                <c:pt idx="1183">
                  <c:v>1757.004557624266</c:v>
                </c:pt>
                <c:pt idx="1184">
                  <c:v>1757.004557624266</c:v>
                </c:pt>
                <c:pt idx="1185">
                  <c:v>1757.004557624266</c:v>
                </c:pt>
                <c:pt idx="1186">
                  <c:v>1757.004557624266</c:v>
                </c:pt>
                <c:pt idx="1187">
                  <c:v>1757.004557624266</c:v>
                </c:pt>
                <c:pt idx="1188">
                  <c:v>1757.004557624266</c:v>
                </c:pt>
                <c:pt idx="1189">
                  <c:v>1757.004557624266</c:v>
                </c:pt>
                <c:pt idx="1190">
                  <c:v>1757.004557624266</c:v>
                </c:pt>
                <c:pt idx="1191">
                  <c:v>1757.004557624266</c:v>
                </c:pt>
                <c:pt idx="1192">
                  <c:v>1757.004557624266</c:v>
                </c:pt>
                <c:pt idx="1193">
                  <c:v>1757.004557624266</c:v>
                </c:pt>
                <c:pt idx="1194">
                  <c:v>1757.004557624266</c:v>
                </c:pt>
                <c:pt idx="1195">
                  <c:v>1757.004557624266</c:v>
                </c:pt>
                <c:pt idx="1196">
                  <c:v>1757.004557624266</c:v>
                </c:pt>
                <c:pt idx="1197">
                  <c:v>1757.004557624266</c:v>
                </c:pt>
                <c:pt idx="1198">
                  <c:v>1757.004557624266</c:v>
                </c:pt>
                <c:pt idx="1199">
                  <c:v>1757.004557624266</c:v>
                </c:pt>
                <c:pt idx="1200">
                  <c:v>1757.004557624266</c:v>
                </c:pt>
                <c:pt idx="1201">
                  <c:v>1757.004557624266</c:v>
                </c:pt>
                <c:pt idx="1202">
                  <c:v>1757.004557624266</c:v>
                </c:pt>
                <c:pt idx="1203">
                  <c:v>1757.004557624266</c:v>
                </c:pt>
                <c:pt idx="1204">
                  <c:v>1757.004557624266</c:v>
                </c:pt>
                <c:pt idx="1205">
                  <c:v>1757.004557624266</c:v>
                </c:pt>
                <c:pt idx="1206">
                  <c:v>1757.004557624266</c:v>
                </c:pt>
                <c:pt idx="1207">
                  <c:v>1757.004557624266</c:v>
                </c:pt>
                <c:pt idx="1208">
                  <c:v>1757.004557624266</c:v>
                </c:pt>
                <c:pt idx="1209">
                  <c:v>1757.004557624266</c:v>
                </c:pt>
                <c:pt idx="1210">
                  <c:v>1757.004557624266</c:v>
                </c:pt>
                <c:pt idx="1211">
                  <c:v>1757.004557624266</c:v>
                </c:pt>
                <c:pt idx="1212">
                  <c:v>1757.004557624266</c:v>
                </c:pt>
                <c:pt idx="1213">
                  <c:v>1757.004557624266</c:v>
                </c:pt>
                <c:pt idx="1214">
                  <c:v>1757.004557624266</c:v>
                </c:pt>
                <c:pt idx="1215">
                  <c:v>1757.004557624266</c:v>
                </c:pt>
                <c:pt idx="1216">
                  <c:v>1757.004557624266</c:v>
                </c:pt>
                <c:pt idx="1217">
                  <c:v>1757.004557624266</c:v>
                </c:pt>
                <c:pt idx="1218">
                  <c:v>1757.004557624266</c:v>
                </c:pt>
                <c:pt idx="1219">
                  <c:v>1757.004557624266</c:v>
                </c:pt>
                <c:pt idx="1220">
                  <c:v>1757.004557624266</c:v>
                </c:pt>
                <c:pt idx="1221">
                  <c:v>1757.004557624266</c:v>
                </c:pt>
                <c:pt idx="1222">
                  <c:v>1757.004557624266</c:v>
                </c:pt>
                <c:pt idx="1223">
                  <c:v>1757.004557624266</c:v>
                </c:pt>
                <c:pt idx="1224">
                  <c:v>1757.004557624266</c:v>
                </c:pt>
                <c:pt idx="1225">
                  <c:v>1757.004557624266</c:v>
                </c:pt>
                <c:pt idx="1226">
                  <c:v>1757.004557624266</c:v>
                </c:pt>
                <c:pt idx="1227">
                  <c:v>1757.004557624266</c:v>
                </c:pt>
                <c:pt idx="1228">
                  <c:v>1757.004557624266</c:v>
                </c:pt>
                <c:pt idx="1229">
                  <c:v>1757.004557624266</c:v>
                </c:pt>
                <c:pt idx="1230">
                  <c:v>1757.004557624266</c:v>
                </c:pt>
                <c:pt idx="1231">
                  <c:v>1757.004557624266</c:v>
                </c:pt>
                <c:pt idx="1232">
                  <c:v>1757.004557624266</c:v>
                </c:pt>
                <c:pt idx="1233">
                  <c:v>1757.004557624266</c:v>
                </c:pt>
                <c:pt idx="1234">
                  <c:v>1757.004557624266</c:v>
                </c:pt>
                <c:pt idx="1235">
                  <c:v>1757.004557624266</c:v>
                </c:pt>
                <c:pt idx="1236">
                  <c:v>1757.004557624266</c:v>
                </c:pt>
                <c:pt idx="1237">
                  <c:v>1757.004557624266</c:v>
                </c:pt>
                <c:pt idx="1238">
                  <c:v>1757.004557624266</c:v>
                </c:pt>
                <c:pt idx="1239">
                  <c:v>1757.004557624266</c:v>
                </c:pt>
                <c:pt idx="1240">
                  <c:v>1757.004557624266</c:v>
                </c:pt>
                <c:pt idx="1241">
                  <c:v>1757.004557624266</c:v>
                </c:pt>
                <c:pt idx="1242">
                  <c:v>1757.004557624266</c:v>
                </c:pt>
                <c:pt idx="1243">
                  <c:v>1757.004557624266</c:v>
                </c:pt>
                <c:pt idx="1244">
                  <c:v>1757.004557624266</c:v>
                </c:pt>
                <c:pt idx="1245">
                  <c:v>1757.004557624266</c:v>
                </c:pt>
                <c:pt idx="1246">
                  <c:v>1757.004557624266</c:v>
                </c:pt>
                <c:pt idx="1247">
                  <c:v>1757.004557624266</c:v>
                </c:pt>
                <c:pt idx="1248">
                  <c:v>1757.004557624266</c:v>
                </c:pt>
                <c:pt idx="1249">
                  <c:v>1757.004557624266</c:v>
                </c:pt>
                <c:pt idx="1250">
                  <c:v>1757.004557624266</c:v>
                </c:pt>
                <c:pt idx="1251">
                  <c:v>1757.004557624266</c:v>
                </c:pt>
                <c:pt idx="1252">
                  <c:v>1757.004557624266</c:v>
                </c:pt>
                <c:pt idx="1253">
                  <c:v>1757.004557624266</c:v>
                </c:pt>
                <c:pt idx="1254">
                  <c:v>1757.004557624266</c:v>
                </c:pt>
                <c:pt idx="1255">
                  <c:v>1757.004557624266</c:v>
                </c:pt>
                <c:pt idx="1256">
                  <c:v>1757.004557624266</c:v>
                </c:pt>
                <c:pt idx="1257">
                  <c:v>1757.004557624266</c:v>
                </c:pt>
                <c:pt idx="1258">
                  <c:v>1757.004557624266</c:v>
                </c:pt>
                <c:pt idx="1259">
                  <c:v>1757.004557624266</c:v>
                </c:pt>
                <c:pt idx="1260">
                  <c:v>1757.004557624266</c:v>
                </c:pt>
                <c:pt idx="1261">
                  <c:v>1757.004557624266</c:v>
                </c:pt>
                <c:pt idx="1262">
                  <c:v>1757.004557624266</c:v>
                </c:pt>
                <c:pt idx="1263">
                  <c:v>1757.004557624266</c:v>
                </c:pt>
                <c:pt idx="1264">
                  <c:v>1757.004557624266</c:v>
                </c:pt>
                <c:pt idx="1265">
                  <c:v>1757.004557624266</c:v>
                </c:pt>
                <c:pt idx="1266">
                  <c:v>1757.004557624266</c:v>
                </c:pt>
                <c:pt idx="1267">
                  <c:v>1757.004557624266</c:v>
                </c:pt>
                <c:pt idx="1268">
                  <c:v>1757.004557624266</c:v>
                </c:pt>
                <c:pt idx="1269">
                  <c:v>1757.004557624266</c:v>
                </c:pt>
                <c:pt idx="1270">
                  <c:v>1757.004557624266</c:v>
                </c:pt>
                <c:pt idx="1271">
                  <c:v>1757.004557624266</c:v>
                </c:pt>
                <c:pt idx="1272">
                  <c:v>1757.004557624266</c:v>
                </c:pt>
                <c:pt idx="1273">
                  <c:v>1757.004557624266</c:v>
                </c:pt>
                <c:pt idx="1274">
                  <c:v>1757.004557624266</c:v>
                </c:pt>
                <c:pt idx="1275">
                  <c:v>1757.004557624266</c:v>
                </c:pt>
                <c:pt idx="1276">
                  <c:v>1757.004557624266</c:v>
                </c:pt>
                <c:pt idx="1277">
                  <c:v>1757.004557624266</c:v>
                </c:pt>
                <c:pt idx="1278">
                  <c:v>1757.004557624266</c:v>
                </c:pt>
                <c:pt idx="1279">
                  <c:v>1757.004557624266</c:v>
                </c:pt>
                <c:pt idx="1280">
                  <c:v>1757.004557624266</c:v>
                </c:pt>
                <c:pt idx="1281">
                  <c:v>1757.004557624266</c:v>
                </c:pt>
                <c:pt idx="1282">
                  <c:v>1757.004557624266</c:v>
                </c:pt>
                <c:pt idx="1283">
                  <c:v>1757.004557624266</c:v>
                </c:pt>
                <c:pt idx="1284">
                  <c:v>1757.004557624266</c:v>
                </c:pt>
                <c:pt idx="1285">
                  <c:v>1757.004557624266</c:v>
                </c:pt>
                <c:pt idx="1286">
                  <c:v>1757.004557624266</c:v>
                </c:pt>
                <c:pt idx="1287">
                  <c:v>1757.004557624266</c:v>
                </c:pt>
                <c:pt idx="1288">
                  <c:v>1757.004557624266</c:v>
                </c:pt>
                <c:pt idx="1289">
                  <c:v>1757.004557624266</c:v>
                </c:pt>
                <c:pt idx="1290">
                  <c:v>1757.004557624266</c:v>
                </c:pt>
                <c:pt idx="1291">
                  <c:v>1757.004557624266</c:v>
                </c:pt>
                <c:pt idx="1292">
                  <c:v>1757.004557624266</c:v>
                </c:pt>
                <c:pt idx="1293">
                  <c:v>1757.004557624266</c:v>
                </c:pt>
                <c:pt idx="1294">
                  <c:v>1757.004557624266</c:v>
                </c:pt>
                <c:pt idx="1295">
                  <c:v>1757.004557624266</c:v>
                </c:pt>
                <c:pt idx="1296">
                  <c:v>1757.004557624266</c:v>
                </c:pt>
                <c:pt idx="1297">
                  <c:v>1757.004557624266</c:v>
                </c:pt>
                <c:pt idx="1298">
                  <c:v>1757.004557624266</c:v>
                </c:pt>
                <c:pt idx="1299">
                  <c:v>1757.004557624266</c:v>
                </c:pt>
                <c:pt idx="1300">
                  <c:v>1757.004557624266</c:v>
                </c:pt>
                <c:pt idx="1301">
                  <c:v>1757.004557624266</c:v>
                </c:pt>
                <c:pt idx="1302">
                  <c:v>1757.004557624266</c:v>
                </c:pt>
                <c:pt idx="1303">
                  <c:v>1757.004557624266</c:v>
                </c:pt>
                <c:pt idx="1304">
                  <c:v>1757.004557624266</c:v>
                </c:pt>
                <c:pt idx="1305">
                  <c:v>1757.004557624266</c:v>
                </c:pt>
                <c:pt idx="1306">
                  <c:v>1757.004557624266</c:v>
                </c:pt>
                <c:pt idx="1307">
                  <c:v>1757.004557624266</c:v>
                </c:pt>
                <c:pt idx="1308">
                  <c:v>1757.004557624266</c:v>
                </c:pt>
                <c:pt idx="1309">
                  <c:v>1757.004557624266</c:v>
                </c:pt>
                <c:pt idx="1310">
                  <c:v>1757.004557624266</c:v>
                </c:pt>
                <c:pt idx="1311">
                  <c:v>1757.004557624266</c:v>
                </c:pt>
                <c:pt idx="1312">
                  <c:v>1757.004557624266</c:v>
                </c:pt>
                <c:pt idx="1313">
                  <c:v>1757.004557624266</c:v>
                </c:pt>
                <c:pt idx="1314">
                  <c:v>1757.004557624266</c:v>
                </c:pt>
                <c:pt idx="1315">
                  <c:v>1757.004557624266</c:v>
                </c:pt>
                <c:pt idx="1316">
                  <c:v>1757.004557624266</c:v>
                </c:pt>
                <c:pt idx="1317">
                  <c:v>1757.004557624266</c:v>
                </c:pt>
                <c:pt idx="1318">
                  <c:v>1757.004557624266</c:v>
                </c:pt>
                <c:pt idx="1319">
                  <c:v>1757.004557624266</c:v>
                </c:pt>
                <c:pt idx="1320">
                  <c:v>1757.004557624266</c:v>
                </c:pt>
                <c:pt idx="1321">
                  <c:v>1757.004557624266</c:v>
                </c:pt>
                <c:pt idx="1322">
                  <c:v>1757.004557624266</c:v>
                </c:pt>
                <c:pt idx="1323">
                  <c:v>1757.004557624266</c:v>
                </c:pt>
                <c:pt idx="1324">
                  <c:v>1757.004557624266</c:v>
                </c:pt>
                <c:pt idx="1325">
                  <c:v>1757.004557624266</c:v>
                </c:pt>
                <c:pt idx="1326">
                  <c:v>1757.004557624266</c:v>
                </c:pt>
                <c:pt idx="1327">
                  <c:v>1757.004557624266</c:v>
                </c:pt>
                <c:pt idx="1328">
                  <c:v>1757.004557624266</c:v>
                </c:pt>
                <c:pt idx="1329">
                  <c:v>1757.004557624266</c:v>
                </c:pt>
                <c:pt idx="1330">
                  <c:v>1757.004557624266</c:v>
                </c:pt>
                <c:pt idx="1331">
                  <c:v>1757.004557624266</c:v>
                </c:pt>
                <c:pt idx="1332">
                  <c:v>1757.004557624266</c:v>
                </c:pt>
                <c:pt idx="1333">
                  <c:v>1757.004557624266</c:v>
                </c:pt>
                <c:pt idx="1334">
                  <c:v>1757.004557624266</c:v>
                </c:pt>
                <c:pt idx="1335">
                  <c:v>1757.004557624266</c:v>
                </c:pt>
                <c:pt idx="1336">
                  <c:v>1757.004557624266</c:v>
                </c:pt>
                <c:pt idx="1337">
                  <c:v>1757.004557624266</c:v>
                </c:pt>
                <c:pt idx="1338">
                  <c:v>1757.004557624266</c:v>
                </c:pt>
                <c:pt idx="1339">
                  <c:v>1757.004557624266</c:v>
                </c:pt>
                <c:pt idx="1340">
                  <c:v>1757.004557624266</c:v>
                </c:pt>
                <c:pt idx="1341">
                  <c:v>1757.004557624266</c:v>
                </c:pt>
                <c:pt idx="1342">
                  <c:v>1757.004557624266</c:v>
                </c:pt>
                <c:pt idx="1343">
                  <c:v>1757.004557624266</c:v>
                </c:pt>
                <c:pt idx="1344">
                  <c:v>1757.004557624266</c:v>
                </c:pt>
                <c:pt idx="1345">
                  <c:v>1757.004557624266</c:v>
                </c:pt>
                <c:pt idx="1346">
                  <c:v>1757.004557624266</c:v>
                </c:pt>
                <c:pt idx="1347">
                  <c:v>1757.004557624266</c:v>
                </c:pt>
                <c:pt idx="1348">
                  <c:v>1757.004557624266</c:v>
                </c:pt>
                <c:pt idx="1349">
                  <c:v>1757.004557624266</c:v>
                </c:pt>
                <c:pt idx="1350">
                  <c:v>1757.0405985571654</c:v>
                </c:pt>
                <c:pt idx="1351">
                  <c:v>1759.946848197083</c:v>
                </c:pt>
                <c:pt idx="1352">
                  <c:v>1764.0983844546192</c:v>
                </c:pt>
                <c:pt idx="1353">
                  <c:v>1768.6849834472118</c:v>
                </c:pt>
                <c:pt idx="1354">
                  <c:v>1773.6879194344513</c:v>
                </c:pt>
                <c:pt idx="1355">
                  <c:v>1779.450340768479</c:v>
                </c:pt>
                <c:pt idx="1356">
                  <c:v>1786.6478275218706</c:v>
                </c:pt>
                <c:pt idx="1357">
                  <c:v>1794.8462179656206</c:v>
                </c:pt>
                <c:pt idx="1358">
                  <c:v>1803.632969872591</c:v>
                </c:pt>
                <c:pt idx="1359">
                  <c:v>1813.2761504004814</c:v>
                </c:pt>
                <c:pt idx="1360">
                  <c:v>1823.0472224919681</c:v>
                </c:pt>
                <c:pt idx="1361">
                  <c:v>1829.864071625713</c:v>
                </c:pt>
                <c:pt idx="1362">
                  <c:v>1831.2332190769218</c:v>
                </c:pt>
                <c:pt idx="1363">
                  <c:v>1831.2332190769218</c:v>
                </c:pt>
                <c:pt idx="1364">
                  <c:v>1831.2332190769218</c:v>
                </c:pt>
                <c:pt idx="1365">
                  <c:v>1831.2332190769218</c:v>
                </c:pt>
                <c:pt idx="1366">
                  <c:v>1831.2332190769218</c:v>
                </c:pt>
                <c:pt idx="1367">
                  <c:v>1831.2332190769218</c:v>
                </c:pt>
                <c:pt idx="1368">
                  <c:v>1835.3037061899784</c:v>
                </c:pt>
                <c:pt idx="1369">
                  <c:v>1841.7361522084966</c:v>
                </c:pt>
                <c:pt idx="1370">
                  <c:v>1844.3186859759862</c:v>
                </c:pt>
                <c:pt idx="1371">
                  <c:v>1844.3186859759862</c:v>
                </c:pt>
                <c:pt idx="1372">
                  <c:v>1844.3186859759862</c:v>
                </c:pt>
                <c:pt idx="1373">
                  <c:v>1844.3186859759862</c:v>
                </c:pt>
                <c:pt idx="1374">
                  <c:v>1845.2044596894989</c:v>
                </c:pt>
                <c:pt idx="1375">
                  <c:v>1850.0280013480124</c:v>
                </c:pt>
                <c:pt idx="1376">
                  <c:v>1861.2371657927176</c:v>
                </c:pt>
                <c:pt idx="1377">
                  <c:v>1880.4307730548578</c:v>
                </c:pt>
                <c:pt idx="1378">
                  <c:v>1901.8614032339501</c:v>
                </c:pt>
                <c:pt idx="1379">
                  <c:v>1920.936666166125</c:v>
                </c:pt>
                <c:pt idx="1380">
                  <c:v>1937.6042614575197</c:v>
                </c:pt>
                <c:pt idx="1381">
                  <c:v>1947.4164692250099</c:v>
                </c:pt>
                <c:pt idx="1382">
                  <c:v>1947.4164692250099</c:v>
                </c:pt>
                <c:pt idx="1383">
                  <c:v>1947.4164692250099</c:v>
                </c:pt>
                <c:pt idx="1384">
                  <c:v>1947.4164692250099</c:v>
                </c:pt>
                <c:pt idx="1385">
                  <c:v>1947.4164692250099</c:v>
                </c:pt>
                <c:pt idx="1386">
                  <c:v>1947.4164692250099</c:v>
                </c:pt>
                <c:pt idx="1387">
                  <c:v>1947.4164692250099</c:v>
                </c:pt>
                <c:pt idx="1388">
                  <c:v>1947.4164692250099</c:v>
                </c:pt>
                <c:pt idx="1389">
                  <c:v>1947.4164692250099</c:v>
                </c:pt>
                <c:pt idx="1390">
                  <c:v>1947.4164692250099</c:v>
                </c:pt>
                <c:pt idx="1391">
                  <c:v>1947.4164692250099</c:v>
                </c:pt>
                <c:pt idx="1392">
                  <c:v>1947.4164692250099</c:v>
                </c:pt>
                <c:pt idx="1393">
                  <c:v>1947.4164692250099</c:v>
                </c:pt>
                <c:pt idx="1394">
                  <c:v>1947.4164692250099</c:v>
                </c:pt>
                <c:pt idx="1395">
                  <c:v>1947.4164692250099</c:v>
                </c:pt>
                <c:pt idx="1396">
                  <c:v>1947.4164692250099</c:v>
                </c:pt>
                <c:pt idx="1397">
                  <c:v>1948.1334419546749</c:v>
                </c:pt>
                <c:pt idx="1398">
                  <c:v>1950.1968565526172</c:v>
                </c:pt>
                <c:pt idx="1399">
                  <c:v>1953.5556351700782</c:v>
                </c:pt>
                <c:pt idx="1400">
                  <c:v>1958.1372260942971</c:v>
                </c:pt>
                <c:pt idx="1401">
                  <c:v>1963.365000421345</c:v>
                </c:pt>
                <c:pt idx="1402">
                  <c:v>1969.8817277025946</c:v>
                </c:pt>
                <c:pt idx="1403">
                  <c:v>1979.9764613787256</c:v>
                </c:pt>
                <c:pt idx="1404">
                  <c:v>1995.8313095502021</c:v>
                </c:pt>
                <c:pt idx="1405">
                  <c:v>2013.2308478048155</c:v>
                </c:pt>
                <c:pt idx="1406">
                  <c:v>2025.560803201111</c:v>
                </c:pt>
                <c:pt idx="1407">
                  <c:v>2030.2190498492587</c:v>
                </c:pt>
                <c:pt idx="1408">
                  <c:v>2030.2190498492587</c:v>
                </c:pt>
                <c:pt idx="1409">
                  <c:v>2030.2190498492587</c:v>
                </c:pt>
                <c:pt idx="1410">
                  <c:v>2030.2190498492587</c:v>
                </c:pt>
                <c:pt idx="1411">
                  <c:v>2030.2190498492587</c:v>
                </c:pt>
                <c:pt idx="1412">
                  <c:v>2030.2190498492587</c:v>
                </c:pt>
                <c:pt idx="1413">
                  <c:v>2030.2190498492587</c:v>
                </c:pt>
                <c:pt idx="1414">
                  <c:v>2030.2190498492587</c:v>
                </c:pt>
                <c:pt idx="1415">
                  <c:v>2030.2190498492587</c:v>
                </c:pt>
                <c:pt idx="1416">
                  <c:v>2030.2190498492587</c:v>
                </c:pt>
                <c:pt idx="1417">
                  <c:v>2030.2190498492587</c:v>
                </c:pt>
                <c:pt idx="1418">
                  <c:v>2030.2190498492587</c:v>
                </c:pt>
                <c:pt idx="1419">
                  <c:v>2030.2190498492587</c:v>
                </c:pt>
                <c:pt idx="1420">
                  <c:v>2030.2190498492587</c:v>
                </c:pt>
                <c:pt idx="1421">
                  <c:v>2035.0095180173885</c:v>
                </c:pt>
                <c:pt idx="1422">
                  <c:v>2043.7335789595211</c:v>
                </c:pt>
                <c:pt idx="1423">
                  <c:v>2049.03442802675</c:v>
                </c:pt>
                <c:pt idx="1424">
                  <c:v>2049.03442802675</c:v>
                </c:pt>
                <c:pt idx="1425">
                  <c:v>2049.03442802675</c:v>
                </c:pt>
                <c:pt idx="1426">
                  <c:v>2049.03442802675</c:v>
                </c:pt>
                <c:pt idx="1427">
                  <c:v>2049.03442802675</c:v>
                </c:pt>
                <c:pt idx="1428">
                  <c:v>2049.03442802675</c:v>
                </c:pt>
                <c:pt idx="1429">
                  <c:v>2049.03442802675</c:v>
                </c:pt>
                <c:pt idx="1430">
                  <c:v>2051.8380235933814</c:v>
                </c:pt>
                <c:pt idx="1431">
                  <c:v>2060.3320153076784</c:v>
                </c:pt>
                <c:pt idx="1432">
                  <c:v>2074.5111166051311</c:v>
                </c:pt>
                <c:pt idx="1433">
                  <c:v>2089.5169996038176</c:v>
                </c:pt>
                <c:pt idx="1434">
                  <c:v>2102.1717977910612</c:v>
                </c:pt>
                <c:pt idx="1435">
                  <c:v>2108.3575274177333</c:v>
                </c:pt>
                <c:pt idx="1436">
                  <c:v>2108.4202540277674</c:v>
                </c:pt>
                <c:pt idx="1437">
                  <c:v>2108.4202540277674</c:v>
                </c:pt>
                <c:pt idx="1438">
                  <c:v>2108.4202540277674</c:v>
                </c:pt>
                <c:pt idx="1439">
                  <c:v>2108.4202540277674</c:v>
                </c:pt>
                <c:pt idx="1440">
                  <c:v>2108.4202540277674</c:v>
                </c:pt>
                <c:pt idx="1441">
                  <c:v>2110.1726155808801</c:v>
                </c:pt>
                <c:pt idx="1442">
                  <c:v>2112.3717572578348</c:v>
                </c:pt>
                <c:pt idx="1443">
                  <c:v>2113.0711468078639</c:v>
                </c:pt>
                <c:pt idx="1444">
                  <c:v>2113.0711468078639</c:v>
                </c:pt>
                <c:pt idx="1445">
                  <c:v>2113.0711468078639</c:v>
                </c:pt>
                <c:pt idx="1446">
                  <c:v>2113.0711468078639</c:v>
                </c:pt>
                <c:pt idx="1447">
                  <c:v>2115.4433166700201</c:v>
                </c:pt>
                <c:pt idx="1448">
                  <c:v>2120.7885701017326</c:v>
                </c:pt>
                <c:pt idx="1449">
                  <c:v>2125.5040587002563</c:v>
                </c:pt>
                <c:pt idx="1450">
                  <c:v>2127.3101413166396</c:v>
                </c:pt>
                <c:pt idx="1451">
                  <c:v>2127.5375639351587</c:v>
                </c:pt>
                <c:pt idx="1452">
                  <c:v>2127.5375639351587</c:v>
                </c:pt>
                <c:pt idx="1453">
                  <c:v>2127.5375639351587</c:v>
                </c:pt>
                <c:pt idx="1454">
                  <c:v>2127.5375639351587</c:v>
                </c:pt>
                <c:pt idx="1455">
                  <c:v>2127.5375639351587</c:v>
                </c:pt>
                <c:pt idx="1456">
                  <c:v>2127.5375639351587</c:v>
                </c:pt>
                <c:pt idx="1457">
                  <c:v>2127.5375639351587</c:v>
                </c:pt>
                <c:pt idx="1458">
                  <c:v>2127.5375639351587</c:v>
                </c:pt>
                <c:pt idx="1459">
                  <c:v>2127.5375639351587</c:v>
                </c:pt>
                <c:pt idx="1460">
                  <c:v>2127.5375639351587</c:v>
                </c:pt>
                <c:pt idx="1461">
                  <c:v>2127.5375639351587</c:v>
                </c:pt>
                <c:pt idx="1462">
                  <c:v>2127.5375639351587</c:v>
                </c:pt>
                <c:pt idx="1463">
                  <c:v>2127.5375639351587</c:v>
                </c:pt>
                <c:pt idx="1464">
                  <c:v>2127.5375639351587</c:v>
                </c:pt>
                <c:pt idx="1465">
                  <c:v>2127.5375639351587</c:v>
                </c:pt>
                <c:pt idx="1466">
                  <c:v>2127.5375639351587</c:v>
                </c:pt>
                <c:pt idx="1467">
                  <c:v>2127.5375639351587</c:v>
                </c:pt>
                <c:pt idx="1468">
                  <c:v>2127.5375639351587</c:v>
                </c:pt>
                <c:pt idx="1469">
                  <c:v>2127.5375639351587</c:v>
                </c:pt>
                <c:pt idx="1470">
                  <c:v>2127.5375639351587</c:v>
                </c:pt>
                <c:pt idx="1471">
                  <c:v>2127.5375639351587</c:v>
                </c:pt>
                <c:pt idx="1472">
                  <c:v>2127.5375639351587</c:v>
                </c:pt>
                <c:pt idx="1473">
                  <c:v>2127.5375639351587</c:v>
                </c:pt>
                <c:pt idx="1474">
                  <c:v>2127.5375639351587</c:v>
                </c:pt>
                <c:pt idx="1475">
                  <c:v>2127.5375639351587</c:v>
                </c:pt>
                <c:pt idx="1476">
                  <c:v>2127.5375639351587</c:v>
                </c:pt>
                <c:pt idx="1477">
                  <c:v>2127.5375639351587</c:v>
                </c:pt>
                <c:pt idx="1478">
                  <c:v>2127.5375639351587</c:v>
                </c:pt>
                <c:pt idx="1479">
                  <c:v>2127.5375639351587</c:v>
                </c:pt>
                <c:pt idx="1480">
                  <c:v>2127.5375639351587</c:v>
                </c:pt>
                <c:pt idx="1481">
                  <c:v>2127.5375639351587</c:v>
                </c:pt>
                <c:pt idx="1482">
                  <c:v>2127.5375639351587</c:v>
                </c:pt>
                <c:pt idx="1483">
                  <c:v>2127.5375639351587</c:v>
                </c:pt>
                <c:pt idx="1484">
                  <c:v>2127.5375639351587</c:v>
                </c:pt>
                <c:pt idx="1485">
                  <c:v>2127.5375639351587</c:v>
                </c:pt>
                <c:pt idx="1486">
                  <c:v>2127.5375639351587</c:v>
                </c:pt>
                <c:pt idx="1487">
                  <c:v>2127.5375639351587</c:v>
                </c:pt>
                <c:pt idx="1488">
                  <c:v>2127.5375639351587</c:v>
                </c:pt>
                <c:pt idx="1489">
                  <c:v>2127.5375639351587</c:v>
                </c:pt>
                <c:pt idx="1490">
                  <c:v>2127.5375639351587</c:v>
                </c:pt>
                <c:pt idx="1491">
                  <c:v>2127.5375639351587</c:v>
                </c:pt>
                <c:pt idx="1492">
                  <c:v>2127.5375639351587</c:v>
                </c:pt>
                <c:pt idx="1493">
                  <c:v>2127.5375639351587</c:v>
                </c:pt>
                <c:pt idx="1494">
                  <c:v>2127.5375639351587</c:v>
                </c:pt>
                <c:pt idx="1495">
                  <c:v>2127.5375639351587</c:v>
                </c:pt>
                <c:pt idx="1496">
                  <c:v>2127.5375639351587</c:v>
                </c:pt>
                <c:pt idx="1497">
                  <c:v>2127.5375639351587</c:v>
                </c:pt>
                <c:pt idx="1498">
                  <c:v>2127.5375639351587</c:v>
                </c:pt>
                <c:pt idx="1499">
                  <c:v>2127.5375639351587</c:v>
                </c:pt>
                <c:pt idx="1500">
                  <c:v>2127.5375639351587</c:v>
                </c:pt>
                <c:pt idx="1501">
                  <c:v>2127.5375639351587</c:v>
                </c:pt>
                <c:pt idx="1502">
                  <c:v>2127.5375639351587</c:v>
                </c:pt>
                <c:pt idx="1503">
                  <c:v>2127.5375639351587</c:v>
                </c:pt>
                <c:pt idx="1504">
                  <c:v>2127.5375639351587</c:v>
                </c:pt>
                <c:pt idx="1505">
                  <c:v>2127.5375639351587</c:v>
                </c:pt>
                <c:pt idx="1506">
                  <c:v>2127.5375639351587</c:v>
                </c:pt>
                <c:pt idx="1507">
                  <c:v>2127.5375639351587</c:v>
                </c:pt>
                <c:pt idx="1508">
                  <c:v>2127.5375639351587</c:v>
                </c:pt>
                <c:pt idx="1509">
                  <c:v>2127.5375639351587</c:v>
                </c:pt>
                <c:pt idx="1510">
                  <c:v>2127.5375639351587</c:v>
                </c:pt>
                <c:pt idx="1511">
                  <c:v>2127.5375639351587</c:v>
                </c:pt>
                <c:pt idx="1512">
                  <c:v>2127.5375639351587</c:v>
                </c:pt>
                <c:pt idx="1513">
                  <c:v>2127.5375639351587</c:v>
                </c:pt>
                <c:pt idx="1514">
                  <c:v>2127.5375639351587</c:v>
                </c:pt>
                <c:pt idx="1515">
                  <c:v>2127.5375639351587</c:v>
                </c:pt>
                <c:pt idx="1516">
                  <c:v>2127.5375639351587</c:v>
                </c:pt>
                <c:pt idx="1517">
                  <c:v>2127.5375639351587</c:v>
                </c:pt>
                <c:pt idx="1518">
                  <c:v>2127.5375639351587</c:v>
                </c:pt>
                <c:pt idx="1519">
                  <c:v>2127.5375639351587</c:v>
                </c:pt>
                <c:pt idx="1520">
                  <c:v>2127.5375639351587</c:v>
                </c:pt>
                <c:pt idx="1521">
                  <c:v>2127.5375639351587</c:v>
                </c:pt>
                <c:pt idx="1522">
                  <c:v>2127.5375639351587</c:v>
                </c:pt>
                <c:pt idx="1523">
                  <c:v>2127.5375639351587</c:v>
                </c:pt>
                <c:pt idx="1524">
                  <c:v>2127.5375639351587</c:v>
                </c:pt>
                <c:pt idx="1525">
                  <c:v>2131.8672255011152</c:v>
                </c:pt>
                <c:pt idx="1526">
                  <c:v>2140.0894517344477</c:v>
                </c:pt>
                <c:pt idx="1527">
                  <c:v>2150.5992060030944</c:v>
                </c:pt>
                <c:pt idx="1528">
                  <c:v>2160.9065957467415</c:v>
                </c:pt>
                <c:pt idx="1529">
                  <c:v>2169.109250923696</c:v>
                </c:pt>
                <c:pt idx="1530">
                  <c:v>2174.4150315721786</c:v>
                </c:pt>
                <c:pt idx="1531">
                  <c:v>2176.3640797126586</c:v>
                </c:pt>
                <c:pt idx="1532">
                  <c:v>2176.3640797126586</c:v>
                </c:pt>
                <c:pt idx="1533">
                  <c:v>2176.3640797126586</c:v>
                </c:pt>
                <c:pt idx="1534">
                  <c:v>2176.3640797126586</c:v>
                </c:pt>
                <c:pt idx="1535">
                  <c:v>2176.3640797126586</c:v>
                </c:pt>
                <c:pt idx="1536">
                  <c:v>2176.3640797126586</c:v>
                </c:pt>
                <c:pt idx="1537">
                  <c:v>2176.3640797126586</c:v>
                </c:pt>
                <c:pt idx="1538">
                  <c:v>2176.3640797126586</c:v>
                </c:pt>
                <c:pt idx="1539">
                  <c:v>2176.3640797126586</c:v>
                </c:pt>
                <c:pt idx="1540">
                  <c:v>2176.3640797126586</c:v>
                </c:pt>
                <c:pt idx="1541">
                  <c:v>2176.3640797126586</c:v>
                </c:pt>
                <c:pt idx="1542">
                  <c:v>2176.3640797126586</c:v>
                </c:pt>
                <c:pt idx="1543">
                  <c:v>2176.3640797126586</c:v>
                </c:pt>
                <c:pt idx="1544">
                  <c:v>2176.3640797126586</c:v>
                </c:pt>
                <c:pt idx="1545">
                  <c:v>2176.3640797126586</c:v>
                </c:pt>
                <c:pt idx="1546">
                  <c:v>2176.3640797126586</c:v>
                </c:pt>
                <c:pt idx="1547">
                  <c:v>2176.3640797126586</c:v>
                </c:pt>
                <c:pt idx="1548">
                  <c:v>2176.3640797126586</c:v>
                </c:pt>
                <c:pt idx="1549">
                  <c:v>2176.3640797126586</c:v>
                </c:pt>
                <c:pt idx="1550">
                  <c:v>2176.3640797126586</c:v>
                </c:pt>
                <c:pt idx="1551">
                  <c:v>2176.3640797126586</c:v>
                </c:pt>
                <c:pt idx="1552">
                  <c:v>2176.3640797126586</c:v>
                </c:pt>
                <c:pt idx="1553">
                  <c:v>2176.3640797126586</c:v>
                </c:pt>
                <c:pt idx="1554">
                  <c:v>2176.3640797126586</c:v>
                </c:pt>
                <c:pt idx="1555">
                  <c:v>2176.3640797126586</c:v>
                </c:pt>
                <c:pt idx="1556">
                  <c:v>2176.3640797126586</c:v>
                </c:pt>
                <c:pt idx="1557">
                  <c:v>2176.3640797126586</c:v>
                </c:pt>
                <c:pt idx="1558">
                  <c:v>2176.3640797126586</c:v>
                </c:pt>
                <c:pt idx="1559">
                  <c:v>2176.3640797126586</c:v>
                </c:pt>
                <c:pt idx="1560">
                  <c:v>2176.3640797126586</c:v>
                </c:pt>
                <c:pt idx="1561">
                  <c:v>2176.3640797126586</c:v>
                </c:pt>
                <c:pt idx="1562">
                  <c:v>2176.3640797126586</c:v>
                </c:pt>
                <c:pt idx="1563">
                  <c:v>2176.3640797126586</c:v>
                </c:pt>
                <c:pt idx="1564">
                  <c:v>2176.3640797126586</c:v>
                </c:pt>
                <c:pt idx="1565">
                  <c:v>2176.3640797126586</c:v>
                </c:pt>
                <c:pt idx="1566">
                  <c:v>2176.3640797126586</c:v>
                </c:pt>
                <c:pt idx="1567">
                  <c:v>2176.3640797126586</c:v>
                </c:pt>
                <c:pt idx="1568">
                  <c:v>2176.3640797126586</c:v>
                </c:pt>
                <c:pt idx="1569">
                  <c:v>2176.3640797126586</c:v>
                </c:pt>
                <c:pt idx="1570">
                  <c:v>2176.3640797126586</c:v>
                </c:pt>
                <c:pt idx="1571">
                  <c:v>2176.3640797126586</c:v>
                </c:pt>
                <c:pt idx="1572">
                  <c:v>2176.3640797126586</c:v>
                </c:pt>
                <c:pt idx="1573">
                  <c:v>2176.3640797126586</c:v>
                </c:pt>
                <c:pt idx="1574">
                  <c:v>2176.3640797126586</c:v>
                </c:pt>
                <c:pt idx="1575">
                  <c:v>2176.3640797126586</c:v>
                </c:pt>
                <c:pt idx="1576">
                  <c:v>2176.3640797126586</c:v>
                </c:pt>
                <c:pt idx="1577">
                  <c:v>2176.3640797126586</c:v>
                </c:pt>
                <c:pt idx="1578">
                  <c:v>2176.3640797126586</c:v>
                </c:pt>
                <c:pt idx="1579">
                  <c:v>2176.3640797126586</c:v>
                </c:pt>
                <c:pt idx="1580">
                  <c:v>2176.3640797126586</c:v>
                </c:pt>
                <c:pt idx="1581">
                  <c:v>2176.3640797126586</c:v>
                </c:pt>
                <c:pt idx="1582">
                  <c:v>2176.3640797126586</c:v>
                </c:pt>
                <c:pt idx="1583">
                  <c:v>2176.3640797126586</c:v>
                </c:pt>
                <c:pt idx="1584">
                  <c:v>2176.3640797126586</c:v>
                </c:pt>
                <c:pt idx="1585">
                  <c:v>2176.3640797126586</c:v>
                </c:pt>
                <c:pt idx="1586">
                  <c:v>2176.3640797126586</c:v>
                </c:pt>
                <c:pt idx="1587">
                  <c:v>2176.3640797126586</c:v>
                </c:pt>
                <c:pt idx="1588">
                  <c:v>2176.3640797126586</c:v>
                </c:pt>
                <c:pt idx="1589">
                  <c:v>2176.3640797126586</c:v>
                </c:pt>
                <c:pt idx="1590">
                  <c:v>2176.3640797126586</c:v>
                </c:pt>
                <c:pt idx="1591">
                  <c:v>2176.3640797126586</c:v>
                </c:pt>
                <c:pt idx="1592">
                  <c:v>2176.3640797126586</c:v>
                </c:pt>
                <c:pt idx="1593">
                  <c:v>2176.3640797126586</c:v>
                </c:pt>
                <c:pt idx="1594">
                  <c:v>2176.3640797126586</c:v>
                </c:pt>
                <c:pt idx="1595">
                  <c:v>2176.3640797126586</c:v>
                </c:pt>
                <c:pt idx="1596">
                  <c:v>2176.3640797126586</c:v>
                </c:pt>
                <c:pt idx="1597">
                  <c:v>2176.3640797126586</c:v>
                </c:pt>
                <c:pt idx="1598">
                  <c:v>2176.3640797126586</c:v>
                </c:pt>
                <c:pt idx="1599">
                  <c:v>2176.3640797126586</c:v>
                </c:pt>
                <c:pt idx="1600">
                  <c:v>2176.3640797126586</c:v>
                </c:pt>
                <c:pt idx="1601">
                  <c:v>2176.3640797126586</c:v>
                </c:pt>
                <c:pt idx="1602">
                  <c:v>2176.3640797126586</c:v>
                </c:pt>
                <c:pt idx="1603">
                  <c:v>2176.3640797126586</c:v>
                </c:pt>
                <c:pt idx="1604">
                  <c:v>2176.3640797126586</c:v>
                </c:pt>
                <c:pt idx="1605">
                  <c:v>2176.3640797126586</c:v>
                </c:pt>
                <c:pt idx="1606">
                  <c:v>2176.3640797126586</c:v>
                </c:pt>
                <c:pt idx="1607">
                  <c:v>2176.3640797126586</c:v>
                </c:pt>
                <c:pt idx="1608">
                  <c:v>2176.3640797126586</c:v>
                </c:pt>
                <c:pt idx="1609">
                  <c:v>2176.3640797126586</c:v>
                </c:pt>
                <c:pt idx="1610">
                  <c:v>2176.3640797126586</c:v>
                </c:pt>
                <c:pt idx="1611">
                  <c:v>2176.3640797126586</c:v>
                </c:pt>
                <c:pt idx="1612">
                  <c:v>2176.3640797126586</c:v>
                </c:pt>
                <c:pt idx="1613">
                  <c:v>2176.3640797126586</c:v>
                </c:pt>
                <c:pt idx="1614">
                  <c:v>2176.3640797126586</c:v>
                </c:pt>
                <c:pt idx="1615">
                  <c:v>2176.3640797126586</c:v>
                </c:pt>
                <c:pt idx="1616">
                  <c:v>2176.3640797126586</c:v>
                </c:pt>
                <c:pt idx="1617">
                  <c:v>2176.3640797126586</c:v>
                </c:pt>
                <c:pt idx="1618">
                  <c:v>2176.3640797126586</c:v>
                </c:pt>
                <c:pt idx="1619">
                  <c:v>2176.3640797126586</c:v>
                </c:pt>
                <c:pt idx="1620">
                  <c:v>2176.3640797126586</c:v>
                </c:pt>
                <c:pt idx="1621">
                  <c:v>2176.3640797126586</c:v>
                </c:pt>
                <c:pt idx="1622">
                  <c:v>2176.3640797126586</c:v>
                </c:pt>
                <c:pt idx="1623">
                  <c:v>2176.3640797126586</c:v>
                </c:pt>
                <c:pt idx="1624">
                  <c:v>2176.3640797126586</c:v>
                </c:pt>
                <c:pt idx="1625">
                  <c:v>2176.3640797126586</c:v>
                </c:pt>
                <c:pt idx="1626">
                  <c:v>2176.3640797126586</c:v>
                </c:pt>
                <c:pt idx="1627">
                  <c:v>2176.3640797126586</c:v>
                </c:pt>
                <c:pt idx="1628">
                  <c:v>2178.6578586649994</c:v>
                </c:pt>
                <c:pt idx="1629">
                  <c:v>2184.0429817678796</c:v>
                </c:pt>
                <c:pt idx="1630">
                  <c:v>2189.6953956114849</c:v>
                </c:pt>
                <c:pt idx="1631">
                  <c:v>2192.3626226875554</c:v>
                </c:pt>
                <c:pt idx="1632">
                  <c:v>2192.3626226875554</c:v>
                </c:pt>
                <c:pt idx="1633">
                  <c:v>2192.3626226875554</c:v>
                </c:pt>
                <c:pt idx="1634">
                  <c:v>2192.3626226875554</c:v>
                </c:pt>
                <c:pt idx="1635">
                  <c:v>2192.3626226875554</c:v>
                </c:pt>
                <c:pt idx="1636">
                  <c:v>2192.3626226875554</c:v>
                </c:pt>
                <c:pt idx="1637">
                  <c:v>2192.3626226875554</c:v>
                </c:pt>
                <c:pt idx="1638">
                  <c:v>2192.3626226875554</c:v>
                </c:pt>
                <c:pt idx="1639">
                  <c:v>2192.3626226875554</c:v>
                </c:pt>
                <c:pt idx="1640">
                  <c:v>2192.3626226875554</c:v>
                </c:pt>
                <c:pt idx="1641">
                  <c:v>2192.3626226875554</c:v>
                </c:pt>
                <c:pt idx="1642">
                  <c:v>2192.3626226875554</c:v>
                </c:pt>
                <c:pt idx="1643">
                  <c:v>2192.3626226875554</c:v>
                </c:pt>
                <c:pt idx="1644">
                  <c:v>2192.3626226875554</c:v>
                </c:pt>
                <c:pt idx="1645">
                  <c:v>2192.3626226875554</c:v>
                </c:pt>
                <c:pt idx="1646">
                  <c:v>2192.3626226875554</c:v>
                </c:pt>
                <c:pt idx="1647">
                  <c:v>2192.3626226875554</c:v>
                </c:pt>
                <c:pt idx="1648">
                  <c:v>2192.3626226875554</c:v>
                </c:pt>
                <c:pt idx="1649">
                  <c:v>2192.3626226875554</c:v>
                </c:pt>
                <c:pt idx="1650">
                  <c:v>2192.3626226875554</c:v>
                </c:pt>
                <c:pt idx="1651">
                  <c:v>2192.3626226875554</c:v>
                </c:pt>
                <c:pt idx="1652">
                  <c:v>2192.3626226875554</c:v>
                </c:pt>
                <c:pt idx="1653">
                  <c:v>2192.3626226875554</c:v>
                </c:pt>
                <c:pt idx="1654">
                  <c:v>2192.3626226875554</c:v>
                </c:pt>
                <c:pt idx="1655">
                  <c:v>2192.3626226875554</c:v>
                </c:pt>
                <c:pt idx="1656">
                  <c:v>2192.3626226875554</c:v>
                </c:pt>
                <c:pt idx="1657">
                  <c:v>2192.3626226875554</c:v>
                </c:pt>
                <c:pt idx="1658">
                  <c:v>2192.3626226875554</c:v>
                </c:pt>
                <c:pt idx="1659">
                  <c:v>2192.3626226875554</c:v>
                </c:pt>
                <c:pt idx="1660">
                  <c:v>2192.3626226875554</c:v>
                </c:pt>
                <c:pt idx="1661">
                  <c:v>2192.3626226875554</c:v>
                </c:pt>
                <c:pt idx="1662">
                  <c:v>2192.3626226875554</c:v>
                </c:pt>
                <c:pt idx="1663">
                  <c:v>2192.3626226875554</c:v>
                </c:pt>
                <c:pt idx="1664">
                  <c:v>2192.3626226875554</c:v>
                </c:pt>
                <c:pt idx="1665">
                  <c:v>2192.3626226875554</c:v>
                </c:pt>
                <c:pt idx="1666">
                  <c:v>2192.3626226875554</c:v>
                </c:pt>
                <c:pt idx="1667">
                  <c:v>2192.3626226875554</c:v>
                </c:pt>
                <c:pt idx="1668">
                  <c:v>2192.3626226875554</c:v>
                </c:pt>
                <c:pt idx="1669">
                  <c:v>2192.3626226875554</c:v>
                </c:pt>
                <c:pt idx="1670">
                  <c:v>2192.3626226875554</c:v>
                </c:pt>
                <c:pt idx="1671">
                  <c:v>2192.3626226875554</c:v>
                </c:pt>
                <c:pt idx="1672">
                  <c:v>2192.3626226875554</c:v>
                </c:pt>
                <c:pt idx="1673">
                  <c:v>2192.3626226875554</c:v>
                </c:pt>
                <c:pt idx="1674">
                  <c:v>2192.3626226875554</c:v>
                </c:pt>
                <c:pt idx="1675">
                  <c:v>2192.3626226875554</c:v>
                </c:pt>
                <c:pt idx="1676">
                  <c:v>2192.3626226875554</c:v>
                </c:pt>
                <c:pt idx="1677">
                  <c:v>2192.3626226875554</c:v>
                </c:pt>
                <c:pt idx="1678">
                  <c:v>2192.3626226875554</c:v>
                </c:pt>
                <c:pt idx="1679">
                  <c:v>2192.3626226875554</c:v>
                </c:pt>
                <c:pt idx="1680">
                  <c:v>2192.3626226875554</c:v>
                </c:pt>
                <c:pt idx="1681">
                  <c:v>2192.3626226875554</c:v>
                </c:pt>
                <c:pt idx="1682">
                  <c:v>2192.3626226875554</c:v>
                </c:pt>
                <c:pt idx="1683">
                  <c:v>2192.3626226875554</c:v>
                </c:pt>
                <c:pt idx="1684">
                  <c:v>2192.3626226875554</c:v>
                </c:pt>
                <c:pt idx="1685">
                  <c:v>2192.3626226875554</c:v>
                </c:pt>
                <c:pt idx="1686">
                  <c:v>2192.3626226875554</c:v>
                </c:pt>
                <c:pt idx="1687">
                  <c:v>2192.3626226875554</c:v>
                </c:pt>
                <c:pt idx="1688">
                  <c:v>2192.3626226875554</c:v>
                </c:pt>
                <c:pt idx="1689">
                  <c:v>2192.3626226875554</c:v>
                </c:pt>
                <c:pt idx="1690">
                  <c:v>2192.3626226875554</c:v>
                </c:pt>
                <c:pt idx="1691">
                  <c:v>2192.3626226875554</c:v>
                </c:pt>
                <c:pt idx="1692">
                  <c:v>2192.3626226875554</c:v>
                </c:pt>
                <c:pt idx="1693">
                  <c:v>2192.3626226875554</c:v>
                </c:pt>
                <c:pt idx="1694">
                  <c:v>2192.3626226875554</c:v>
                </c:pt>
                <c:pt idx="1695">
                  <c:v>2192.3626226875554</c:v>
                </c:pt>
                <c:pt idx="1696">
                  <c:v>2192.3626226875554</c:v>
                </c:pt>
                <c:pt idx="1697">
                  <c:v>2192.3626226875554</c:v>
                </c:pt>
                <c:pt idx="1698">
                  <c:v>2192.3626226875554</c:v>
                </c:pt>
                <c:pt idx="1699">
                  <c:v>2192.3626226875554</c:v>
                </c:pt>
                <c:pt idx="1700">
                  <c:v>2192.3626226875554</c:v>
                </c:pt>
                <c:pt idx="1701">
                  <c:v>2192.3626226875554</c:v>
                </c:pt>
                <c:pt idx="1702">
                  <c:v>2192.3626226875554</c:v>
                </c:pt>
                <c:pt idx="1703">
                  <c:v>2192.3626226875554</c:v>
                </c:pt>
                <c:pt idx="1704">
                  <c:v>2192.3626226875554</c:v>
                </c:pt>
                <c:pt idx="1705">
                  <c:v>2192.3626226875554</c:v>
                </c:pt>
                <c:pt idx="1706">
                  <c:v>2192.3626226875554</c:v>
                </c:pt>
                <c:pt idx="1707">
                  <c:v>2192.3626226875554</c:v>
                </c:pt>
                <c:pt idx="1708">
                  <c:v>2192.3626226875554</c:v>
                </c:pt>
                <c:pt idx="1709">
                  <c:v>2192.3626226875554</c:v>
                </c:pt>
                <c:pt idx="1710">
                  <c:v>2192.3626226875554</c:v>
                </c:pt>
                <c:pt idx="1711">
                  <c:v>2192.3626226875554</c:v>
                </c:pt>
                <c:pt idx="1712">
                  <c:v>2192.3626226875554</c:v>
                </c:pt>
                <c:pt idx="1713">
                  <c:v>2192.3626226875554</c:v>
                </c:pt>
                <c:pt idx="1714">
                  <c:v>2192.3626226875554</c:v>
                </c:pt>
                <c:pt idx="1715">
                  <c:v>2192.3626226875554</c:v>
                </c:pt>
                <c:pt idx="1716">
                  <c:v>2192.3626226875554</c:v>
                </c:pt>
                <c:pt idx="1717">
                  <c:v>2192.3626226875554</c:v>
                </c:pt>
                <c:pt idx="1718">
                  <c:v>2192.3626226875554</c:v>
                </c:pt>
                <c:pt idx="1719">
                  <c:v>2192.3626226875554</c:v>
                </c:pt>
                <c:pt idx="1720">
                  <c:v>2192.3626226875554</c:v>
                </c:pt>
                <c:pt idx="1721">
                  <c:v>2192.3626226875554</c:v>
                </c:pt>
                <c:pt idx="1722">
                  <c:v>2192.3626226875554</c:v>
                </c:pt>
                <c:pt idx="1723">
                  <c:v>2192.3626226875554</c:v>
                </c:pt>
                <c:pt idx="1724">
                  <c:v>2192.3626226875554</c:v>
                </c:pt>
                <c:pt idx="1725">
                  <c:v>2192.3626226875554</c:v>
                </c:pt>
                <c:pt idx="1726">
                  <c:v>2192.3626226875554</c:v>
                </c:pt>
                <c:pt idx="1727">
                  <c:v>2192.3626226875554</c:v>
                </c:pt>
                <c:pt idx="1728">
                  <c:v>2192.3626226875554</c:v>
                </c:pt>
                <c:pt idx="1729">
                  <c:v>2198.8307802737668</c:v>
                </c:pt>
                <c:pt idx="1730">
                  <c:v>2209.4437781805796</c:v>
                </c:pt>
                <c:pt idx="1731">
                  <c:v>2221.6252292587687</c:v>
                </c:pt>
                <c:pt idx="1732">
                  <c:v>2234.1208563808104</c:v>
                </c:pt>
                <c:pt idx="1733">
                  <c:v>2245.7283179661849</c:v>
                </c:pt>
                <c:pt idx="1734">
                  <c:v>2256.4527925727789</c:v>
                </c:pt>
                <c:pt idx="1735">
                  <c:v>2266.855226491426</c:v>
                </c:pt>
                <c:pt idx="1736">
                  <c:v>2278.0167384678443</c:v>
                </c:pt>
                <c:pt idx="1737">
                  <c:v>2289.3633835611604</c:v>
                </c:pt>
                <c:pt idx="1738">
                  <c:v>2300.341076119596</c:v>
                </c:pt>
                <c:pt idx="1739">
                  <c:v>2310.4387938593563</c:v>
                </c:pt>
                <c:pt idx="1740">
                  <c:v>2318.1711613182047</c:v>
                </c:pt>
                <c:pt idx="1741">
                  <c:v>2322.6158245644756</c:v>
                </c:pt>
                <c:pt idx="1742">
                  <c:v>2324.7936796644753</c:v>
                </c:pt>
                <c:pt idx="1743">
                  <c:v>2325.7019484133984</c:v>
                </c:pt>
                <c:pt idx="1744">
                  <c:v>2325.7019484133984</c:v>
                </c:pt>
                <c:pt idx="1745">
                  <c:v>2325.7019484133984</c:v>
                </c:pt>
                <c:pt idx="1746">
                  <c:v>2325.7019484133984</c:v>
                </c:pt>
                <c:pt idx="1747">
                  <c:v>2325.7019484133984</c:v>
                </c:pt>
                <c:pt idx="1748">
                  <c:v>2325.7019484133984</c:v>
                </c:pt>
                <c:pt idx="1749">
                  <c:v>2325.7019484133984</c:v>
                </c:pt>
                <c:pt idx="1750">
                  <c:v>2325.7019484133984</c:v>
                </c:pt>
                <c:pt idx="1751">
                  <c:v>2325.7019484133984</c:v>
                </c:pt>
                <c:pt idx="1752">
                  <c:v>2325.7019484133984</c:v>
                </c:pt>
                <c:pt idx="1753">
                  <c:v>2325.7019484133984</c:v>
                </c:pt>
                <c:pt idx="1754">
                  <c:v>2325.7019484133984</c:v>
                </c:pt>
                <c:pt idx="1755">
                  <c:v>2325.7019484133984</c:v>
                </c:pt>
                <c:pt idx="1756">
                  <c:v>2325.7019484133984</c:v>
                </c:pt>
                <c:pt idx="1757">
                  <c:v>2325.7019484133984</c:v>
                </c:pt>
                <c:pt idx="1758">
                  <c:v>2325.7019484133984</c:v>
                </c:pt>
                <c:pt idx="1759">
                  <c:v>2325.7019484133984</c:v>
                </c:pt>
                <c:pt idx="1760">
                  <c:v>2325.7019484133984</c:v>
                </c:pt>
                <c:pt idx="1761">
                  <c:v>2325.7019484133984</c:v>
                </c:pt>
                <c:pt idx="1762">
                  <c:v>2325.7019484133984</c:v>
                </c:pt>
                <c:pt idx="1763">
                  <c:v>2325.7019484133984</c:v>
                </c:pt>
                <c:pt idx="1764">
                  <c:v>2325.7019484133984</c:v>
                </c:pt>
                <c:pt idx="1765">
                  <c:v>2325.7019484133984</c:v>
                </c:pt>
                <c:pt idx="1766">
                  <c:v>2327.3622022096947</c:v>
                </c:pt>
                <c:pt idx="1767">
                  <c:v>2332.2593627954234</c:v>
                </c:pt>
                <c:pt idx="1768">
                  <c:v>2341.0473846252844</c:v>
                </c:pt>
                <c:pt idx="1769">
                  <c:v>2353.8730410838257</c:v>
                </c:pt>
                <c:pt idx="1770">
                  <c:v>2369.6767362281826</c:v>
                </c:pt>
                <c:pt idx="1771">
                  <c:v>2386.3925828115325</c:v>
                </c:pt>
                <c:pt idx="1772">
                  <c:v>2402.5540818141199</c:v>
                </c:pt>
                <c:pt idx="1773">
                  <c:v>2417.5083004964417</c:v>
                </c:pt>
                <c:pt idx="1774">
                  <c:v>2430.4363946263888</c:v>
                </c:pt>
                <c:pt idx="1775">
                  <c:v>2441.2229539631935</c:v>
                </c:pt>
                <c:pt idx="1776">
                  <c:v>2450.8561807861111</c:v>
                </c:pt>
                <c:pt idx="1777">
                  <c:v>2460.42803680625</c:v>
                </c:pt>
                <c:pt idx="1778">
                  <c:v>2470.8711588782626</c:v>
                </c:pt>
                <c:pt idx="1779">
                  <c:v>2482.6621338893738</c:v>
                </c:pt>
                <c:pt idx="1780">
                  <c:v>2495.2313330087304</c:v>
                </c:pt>
                <c:pt idx="1781">
                  <c:v>2507.2484094863039</c:v>
                </c:pt>
                <c:pt idx="1782">
                  <c:v>2517.5645714965904</c:v>
                </c:pt>
                <c:pt idx="1783">
                  <c:v>2525.714168357908</c:v>
                </c:pt>
                <c:pt idx="1784">
                  <c:v>2531.7294333793043</c:v>
                </c:pt>
                <c:pt idx="1785">
                  <c:v>2536.3569768159705</c:v>
                </c:pt>
                <c:pt idx="1786">
                  <c:v>2540.2885031790138</c:v>
                </c:pt>
                <c:pt idx="1787">
                  <c:v>2543.8331821769561</c:v>
                </c:pt>
                <c:pt idx="1788">
                  <c:v>2547.2288631600291</c:v>
                </c:pt>
                <c:pt idx="1789">
                  <c:v>2550.7428349583674</c:v>
                </c:pt>
                <c:pt idx="1790">
                  <c:v>2554.506654695841</c:v>
                </c:pt>
                <c:pt idx="1791">
                  <c:v>2558.414572258228</c:v>
                </c:pt>
                <c:pt idx="1792">
                  <c:v>2562.0729425009667</c:v>
                </c:pt>
                <c:pt idx="1793">
                  <c:v>2564.79503970933</c:v>
                </c:pt>
                <c:pt idx="1794">
                  <c:v>2566.836462294928</c:v>
                </c:pt>
                <c:pt idx="1795">
                  <c:v>2566.836462294928</c:v>
                </c:pt>
                <c:pt idx="1796">
                  <c:v>2566.836462294928</c:v>
                </c:pt>
                <c:pt idx="1797">
                  <c:v>2566.836462294928</c:v>
                </c:pt>
                <c:pt idx="1798">
                  <c:v>2566.836462294928</c:v>
                </c:pt>
                <c:pt idx="1799">
                  <c:v>2566.836462294928</c:v>
                </c:pt>
                <c:pt idx="1800">
                  <c:v>2566.836462294928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15D-49F8-947E-7AD52F71C9B8}"/>
            </c:ext>
          </c:extLst>
        </c:ser>
        <c:ser>
          <c:idx val="1"/>
          <c:order val="1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3'!$R$4:$R$1804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2.4559346630658431E-2</c:v>
                </c:pt>
                <c:pt idx="13">
                  <c:v>0.52832611566679522</c:v>
                </c:pt>
                <c:pt idx="14">
                  <c:v>2.9327464802501289</c:v>
                </c:pt>
                <c:pt idx="15">
                  <c:v>7.1007127428369348</c:v>
                </c:pt>
                <c:pt idx="16">
                  <c:v>12.168734619106866</c:v>
                </c:pt>
                <c:pt idx="17">
                  <c:v>20.062266337551439</c:v>
                </c:pt>
                <c:pt idx="18">
                  <c:v>30.766679229915766</c:v>
                </c:pt>
                <c:pt idx="19">
                  <c:v>39.379820857487786</c:v>
                </c:pt>
                <c:pt idx="20">
                  <c:v>43.462590895023155</c:v>
                </c:pt>
                <c:pt idx="21">
                  <c:v>45.83067841413645</c:v>
                </c:pt>
                <c:pt idx="22">
                  <c:v>48.077785826234567</c:v>
                </c:pt>
                <c:pt idx="23">
                  <c:v>50.513719648456792</c:v>
                </c:pt>
                <c:pt idx="24">
                  <c:v>54.710110170302855</c:v>
                </c:pt>
                <c:pt idx="25">
                  <c:v>60.397404286763752</c:v>
                </c:pt>
                <c:pt idx="26">
                  <c:v>67.095530631462182</c:v>
                </c:pt>
                <c:pt idx="27">
                  <c:v>76.66055724143196</c:v>
                </c:pt>
                <c:pt idx="28">
                  <c:v>87.521108721756036</c:v>
                </c:pt>
                <c:pt idx="29">
                  <c:v>98.599099207272374</c:v>
                </c:pt>
                <c:pt idx="30">
                  <c:v>107.69507918151683</c:v>
                </c:pt>
                <c:pt idx="31">
                  <c:v>114.13859049461161</c:v>
                </c:pt>
                <c:pt idx="32">
                  <c:v>119.43835941375062</c:v>
                </c:pt>
                <c:pt idx="33">
                  <c:v>124.17638533676696</c:v>
                </c:pt>
                <c:pt idx="34">
                  <c:v>127.88292817010029</c:v>
                </c:pt>
                <c:pt idx="35">
                  <c:v>127.88292817010029</c:v>
                </c:pt>
                <c:pt idx="36">
                  <c:v>127.88292817010029</c:v>
                </c:pt>
                <c:pt idx="37">
                  <c:v>127.88292817010029</c:v>
                </c:pt>
                <c:pt idx="38">
                  <c:v>127.88292817010029</c:v>
                </c:pt>
                <c:pt idx="39">
                  <c:v>127.88292817010029</c:v>
                </c:pt>
                <c:pt idx="40">
                  <c:v>127.88292817010029</c:v>
                </c:pt>
                <c:pt idx="41">
                  <c:v>127.88292817010029</c:v>
                </c:pt>
                <c:pt idx="42">
                  <c:v>127.88292817010029</c:v>
                </c:pt>
                <c:pt idx="43">
                  <c:v>127.88292817010029</c:v>
                </c:pt>
                <c:pt idx="44">
                  <c:v>127.88292817010029</c:v>
                </c:pt>
                <c:pt idx="45">
                  <c:v>127.88292817010029</c:v>
                </c:pt>
                <c:pt idx="46">
                  <c:v>127.88292817010029</c:v>
                </c:pt>
                <c:pt idx="47">
                  <c:v>127.88292817010029</c:v>
                </c:pt>
                <c:pt idx="48">
                  <c:v>127.88292817010029</c:v>
                </c:pt>
                <c:pt idx="49">
                  <c:v>127.88292817010029</c:v>
                </c:pt>
                <c:pt idx="50">
                  <c:v>127.88292817010029</c:v>
                </c:pt>
                <c:pt idx="51">
                  <c:v>127.88292817010029</c:v>
                </c:pt>
                <c:pt idx="52">
                  <c:v>127.88292817010029</c:v>
                </c:pt>
                <c:pt idx="53">
                  <c:v>127.88292817010029</c:v>
                </c:pt>
                <c:pt idx="54">
                  <c:v>127.88292817010029</c:v>
                </c:pt>
                <c:pt idx="55">
                  <c:v>127.88292817010029</c:v>
                </c:pt>
                <c:pt idx="56">
                  <c:v>127.88292817010029</c:v>
                </c:pt>
                <c:pt idx="57">
                  <c:v>128.53695378121139</c:v>
                </c:pt>
                <c:pt idx="58">
                  <c:v>129.39095622365932</c:v>
                </c:pt>
                <c:pt idx="59">
                  <c:v>131.39088954657598</c:v>
                </c:pt>
                <c:pt idx="60">
                  <c:v>133.94927897999611</c:v>
                </c:pt>
                <c:pt idx="61">
                  <c:v>135.47645794067319</c:v>
                </c:pt>
                <c:pt idx="62">
                  <c:v>136.82934820152389</c:v>
                </c:pt>
                <c:pt idx="63">
                  <c:v>138.44990644527391</c:v>
                </c:pt>
                <c:pt idx="64">
                  <c:v>140.50354894744405</c:v>
                </c:pt>
                <c:pt idx="65">
                  <c:v>142.11514784695538</c:v>
                </c:pt>
                <c:pt idx="66">
                  <c:v>143.39648582678112</c:v>
                </c:pt>
                <c:pt idx="67">
                  <c:v>146.16012290291278</c:v>
                </c:pt>
                <c:pt idx="68">
                  <c:v>151.83725885642042</c:v>
                </c:pt>
                <c:pt idx="69">
                  <c:v>159.95822209798419</c:v>
                </c:pt>
                <c:pt idx="70">
                  <c:v>169.79337386426823</c:v>
                </c:pt>
                <c:pt idx="71">
                  <c:v>180.15734171285365</c:v>
                </c:pt>
                <c:pt idx="72">
                  <c:v>189.11482545500897</c:v>
                </c:pt>
                <c:pt idx="73">
                  <c:v>195.69973653937112</c:v>
                </c:pt>
                <c:pt idx="74">
                  <c:v>200.93234113426243</c:v>
                </c:pt>
                <c:pt idx="75">
                  <c:v>206.13533035854223</c:v>
                </c:pt>
                <c:pt idx="76">
                  <c:v>211.87339056057417</c:v>
                </c:pt>
                <c:pt idx="77">
                  <c:v>217.42329751937368</c:v>
                </c:pt>
                <c:pt idx="78">
                  <c:v>221.35391920458781</c:v>
                </c:pt>
                <c:pt idx="79">
                  <c:v>221.35391920458781</c:v>
                </c:pt>
                <c:pt idx="80">
                  <c:v>221.35391920458781</c:v>
                </c:pt>
                <c:pt idx="81">
                  <c:v>221.35391920458781</c:v>
                </c:pt>
                <c:pt idx="82">
                  <c:v>221.35391920458781</c:v>
                </c:pt>
                <c:pt idx="83">
                  <c:v>221.35391920458781</c:v>
                </c:pt>
                <c:pt idx="84">
                  <c:v>221.35391920458781</c:v>
                </c:pt>
                <c:pt idx="85">
                  <c:v>221.35391920458781</c:v>
                </c:pt>
                <c:pt idx="86">
                  <c:v>221.35391920458781</c:v>
                </c:pt>
                <c:pt idx="87">
                  <c:v>221.35391920458781</c:v>
                </c:pt>
                <c:pt idx="88">
                  <c:v>221.35391920458781</c:v>
                </c:pt>
                <c:pt idx="89">
                  <c:v>221.35391920458781</c:v>
                </c:pt>
                <c:pt idx="90">
                  <c:v>221.35391920458781</c:v>
                </c:pt>
                <c:pt idx="91">
                  <c:v>221.35391920458781</c:v>
                </c:pt>
                <c:pt idx="92">
                  <c:v>221.35391920458781</c:v>
                </c:pt>
                <c:pt idx="93">
                  <c:v>221.35391920458781</c:v>
                </c:pt>
                <c:pt idx="94">
                  <c:v>221.35391920458781</c:v>
                </c:pt>
                <c:pt idx="95">
                  <c:v>221.35391920458781</c:v>
                </c:pt>
                <c:pt idx="96">
                  <c:v>221.35391920458781</c:v>
                </c:pt>
                <c:pt idx="97">
                  <c:v>221.35391920458781</c:v>
                </c:pt>
                <c:pt idx="98">
                  <c:v>221.35391920458781</c:v>
                </c:pt>
                <c:pt idx="99">
                  <c:v>221.35391920458781</c:v>
                </c:pt>
                <c:pt idx="100">
                  <c:v>221.35391920458781</c:v>
                </c:pt>
                <c:pt idx="101">
                  <c:v>221.35391920458781</c:v>
                </c:pt>
                <c:pt idx="102">
                  <c:v>221.35391920458781</c:v>
                </c:pt>
                <c:pt idx="103">
                  <c:v>221.35391920458781</c:v>
                </c:pt>
                <c:pt idx="104">
                  <c:v>221.35391920458781</c:v>
                </c:pt>
                <c:pt idx="105">
                  <c:v>221.35391920458781</c:v>
                </c:pt>
                <c:pt idx="106">
                  <c:v>221.35391920458781</c:v>
                </c:pt>
                <c:pt idx="107">
                  <c:v>221.35391920458781</c:v>
                </c:pt>
                <c:pt idx="108">
                  <c:v>221.35391920458781</c:v>
                </c:pt>
                <c:pt idx="109">
                  <c:v>221.35391920458781</c:v>
                </c:pt>
                <c:pt idx="110">
                  <c:v>221.35391920458781</c:v>
                </c:pt>
                <c:pt idx="111">
                  <c:v>221.35391920458781</c:v>
                </c:pt>
                <c:pt idx="112">
                  <c:v>221.35391920458781</c:v>
                </c:pt>
                <c:pt idx="113">
                  <c:v>221.35391920458781</c:v>
                </c:pt>
                <c:pt idx="114">
                  <c:v>221.35391920458781</c:v>
                </c:pt>
                <c:pt idx="115">
                  <c:v>221.35391920458781</c:v>
                </c:pt>
                <c:pt idx="116">
                  <c:v>221.35391920458781</c:v>
                </c:pt>
                <c:pt idx="117">
                  <c:v>221.35391920458781</c:v>
                </c:pt>
                <c:pt idx="118">
                  <c:v>221.35391920458781</c:v>
                </c:pt>
                <c:pt idx="119">
                  <c:v>221.35391920458781</c:v>
                </c:pt>
                <c:pt idx="120">
                  <c:v>221.35391920458781</c:v>
                </c:pt>
                <c:pt idx="121">
                  <c:v>221.35391920458781</c:v>
                </c:pt>
                <c:pt idx="122">
                  <c:v>221.35391920458781</c:v>
                </c:pt>
                <c:pt idx="123">
                  <c:v>221.35391920458781</c:v>
                </c:pt>
                <c:pt idx="124">
                  <c:v>221.35391920458781</c:v>
                </c:pt>
                <c:pt idx="125">
                  <c:v>221.35391920458781</c:v>
                </c:pt>
                <c:pt idx="126">
                  <c:v>221.35391920458781</c:v>
                </c:pt>
                <c:pt idx="127">
                  <c:v>221.35391920458781</c:v>
                </c:pt>
                <c:pt idx="128">
                  <c:v>221.35391920458781</c:v>
                </c:pt>
                <c:pt idx="129">
                  <c:v>221.35391920458781</c:v>
                </c:pt>
                <c:pt idx="130">
                  <c:v>221.35391920458781</c:v>
                </c:pt>
                <c:pt idx="131">
                  <c:v>221.35391920458781</c:v>
                </c:pt>
                <c:pt idx="132">
                  <c:v>221.35391920458781</c:v>
                </c:pt>
                <c:pt idx="133">
                  <c:v>221.35391920458781</c:v>
                </c:pt>
                <c:pt idx="134">
                  <c:v>221.35391920458781</c:v>
                </c:pt>
                <c:pt idx="135">
                  <c:v>221.35391920458781</c:v>
                </c:pt>
                <c:pt idx="136">
                  <c:v>221.35391920458781</c:v>
                </c:pt>
                <c:pt idx="137">
                  <c:v>221.35391920458781</c:v>
                </c:pt>
                <c:pt idx="138">
                  <c:v>221.38046157590983</c:v>
                </c:pt>
                <c:pt idx="139">
                  <c:v>222.00944115459754</c:v>
                </c:pt>
                <c:pt idx="140">
                  <c:v>225.20978271968565</c:v>
                </c:pt>
                <c:pt idx="141">
                  <c:v>231.64716277029328</c:v>
                </c:pt>
                <c:pt idx="142">
                  <c:v>238.16679405218625</c:v>
                </c:pt>
                <c:pt idx="143">
                  <c:v>242.22632380348833</c:v>
                </c:pt>
                <c:pt idx="144">
                  <c:v>244.92811603283187</c:v>
                </c:pt>
                <c:pt idx="145">
                  <c:v>248.78915404846975</c:v>
                </c:pt>
                <c:pt idx="146">
                  <c:v>254.95834377809942</c:v>
                </c:pt>
                <c:pt idx="147">
                  <c:v>262.2333752100696</c:v>
                </c:pt>
                <c:pt idx="148">
                  <c:v>268.68271455131514</c:v>
                </c:pt>
                <c:pt idx="149">
                  <c:v>273.03960055831101</c:v>
                </c:pt>
                <c:pt idx="150">
                  <c:v>274.68718337603218</c:v>
                </c:pt>
                <c:pt idx="151">
                  <c:v>274.68718337603218</c:v>
                </c:pt>
                <c:pt idx="152">
                  <c:v>274.68718337603218</c:v>
                </c:pt>
                <c:pt idx="153">
                  <c:v>274.68718337603218</c:v>
                </c:pt>
                <c:pt idx="154">
                  <c:v>274.68718337603218</c:v>
                </c:pt>
                <c:pt idx="155">
                  <c:v>274.68718337603218</c:v>
                </c:pt>
                <c:pt idx="156">
                  <c:v>274.68718337603218</c:v>
                </c:pt>
                <c:pt idx="157">
                  <c:v>276.49972086561547</c:v>
                </c:pt>
                <c:pt idx="158">
                  <c:v>280.27993624423237</c:v>
                </c:pt>
                <c:pt idx="159">
                  <c:v>286.09792647345051</c:v>
                </c:pt>
                <c:pt idx="160">
                  <c:v>293.11293425310907</c:v>
                </c:pt>
                <c:pt idx="161">
                  <c:v>300.37753372185909</c:v>
                </c:pt>
                <c:pt idx="162">
                  <c:v>306.79728416326537</c:v>
                </c:pt>
                <c:pt idx="163">
                  <c:v>313.49581992252462</c:v>
                </c:pt>
                <c:pt idx="164">
                  <c:v>319.94895157007795</c:v>
                </c:pt>
                <c:pt idx="165">
                  <c:v>325.38773915255939</c:v>
                </c:pt>
                <c:pt idx="166">
                  <c:v>330.22137893337538</c:v>
                </c:pt>
                <c:pt idx="167">
                  <c:v>336.88497651650289</c:v>
                </c:pt>
                <c:pt idx="168">
                  <c:v>345.55772223337539</c:v>
                </c:pt>
                <c:pt idx="169">
                  <c:v>352.55176231856058</c:v>
                </c:pt>
                <c:pt idx="170">
                  <c:v>354.81578773625603</c:v>
                </c:pt>
                <c:pt idx="171">
                  <c:v>354.81578773625603</c:v>
                </c:pt>
                <c:pt idx="172">
                  <c:v>354.81578773625603</c:v>
                </c:pt>
                <c:pt idx="173">
                  <c:v>354.81578773625603</c:v>
                </c:pt>
                <c:pt idx="174">
                  <c:v>354.81578773625603</c:v>
                </c:pt>
                <c:pt idx="175">
                  <c:v>354.81578773625603</c:v>
                </c:pt>
                <c:pt idx="176">
                  <c:v>356.65126186059695</c:v>
                </c:pt>
                <c:pt idx="177">
                  <c:v>361.24981207740183</c:v>
                </c:pt>
                <c:pt idx="178">
                  <c:v>367.03452415721148</c:v>
                </c:pt>
                <c:pt idx="179">
                  <c:v>370.95712775679993</c:v>
                </c:pt>
                <c:pt idx="180">
                  <c:v>372.73768233498919</c:v>
                </c:pt>
                <c:pt idx="181">
                  <c:v>372.73768233498919</c:v>
                </c:pt>
                <c:pt idx="182">
                  <c:v>372.73768233498919</c:v>
                </c:pt>
                <c:pt idx="183">
                  <c:v>372.73768233498919</c:v>
                </c:pt>
                <c:pt idx="184">
                  <c:v>372.73768233498919</c:v>
                </c:pt>
                <c:pt idx="185">
                  <c:v>372.73768233498919</c:v>
                </c:pt>
                <c:pt idx="186">
                  <c:v>372.73768233498919</c:v>
                </c:pt>
                <c:pt idx="187">
                  <c:v>372.73768233498919</c:v>
                </c:pt>
                <c:pt idx="188">
                  <c:v>372.73768233498919</c:v>
                </c:pt>
                <c:pt idx="189">
                  <c:v>372.73768233498919</c:v>
                </c:pt>
                <c:pt idx="190">
                  <c:v>372.73768233498919</c:v>
                </c:pt>
                <c:pt idx="191">
                  <c:v>372.73768233498919</c:v>
                </c:pt>
                <c:pt idx="192">
                  <c:v>372.73768233498919</c:v>
                </c:pt>
                <c:pt idx="193">
                  <c:v>372.73768233498919</c:v>
                </c:pt>
                <c:pt idx="194">
                  <c:v>372.73768233498919</c:v>
                </c:pt>
                <c:pt idx="195">
                  <c:v>372.73768233498919</c:v>
                </c:pt>
                <c:pt idx="196">
                  <c:v>372.73768233498919</c:v>
                </c:pt>
                <c:pt idx="197">
                  <c:v>372.73768233498919</c:v>
                </c:pt>
                <c:pt idx="198">
                  <c:v>373.51068942758178</c:v>
                </c:pt>
                <c:pt idx="199">
                  <c:v>374.62693476941882</c:v>
                </c:pt>
                <c:pt idx="200">
                  <c:v>376.11135090534987</c:v>
                </c:pt>
                <c:pt idx="201">
                  <c:v>378.05990010082314</c:v>
                </c:pt>
                <c:pt idx="202">
                  <c:v>380.52280639133238</c:v>
                </c:pt>
                <c:pt idx="203">
                  <c:v>384.46501797018078</c:v>
                </c:pt>
                <c:pt idx="204">
                  <c:v>389.6769066531798</c:v>
                </c:pt>
                <c:pt idx="205">
                  <c:v>395.61185055729504</c:v>
                </c:pt>
                <c:pt idx="206">
                  <c:v>403.35806972609657</c:v>
                </c:pt>
                <c:pt idx="207">
                  <c:v>412.27924469524839</c:v>
                </c:pt>
                <c:pt idx="208">
                  <c:v>421.10350297714132</c:v>
                </c:pt>
                <c:pt idx="209">
                  <c:v>431.47297045039232</c:v>
                </c:pt>
                <c:pt idx="210">
                  <c:v>442.76330875985741</c:v>
                </c:pt>
                <c:pt idx="211">
                  <c:v>452.0511422487175</c:v>
                </c:pt>
                <c:pt idx="212">
                  <c:v>459.85611537505497</c:v>
                </c:pt>
                <c:pt idx="213">
                  <c:v>466.74763101177371</c:v>
                </c:pt>
                <c:pt idx="214">
                  <c:v>474.26779322576556</c:v>
                </c:pt>
                <c:pt idx="215">
                  <c:v>483.81075199150308</c:v>
                </c:pt>
                <c:pt idx="216">
                  <c:v>495.1710854463642</c:v>
                </c:pt>
                <c:pt idx="217">
                  <c:v>507.1318872917056</c:v>
                </c:pt>
                <c:pt idx="218">
                  <c:v>518.42964526868604</c:v>
                </c:pt>
                <c:pt idx="219">
                  <c:v>528.40258644834137</c:v>
                </c:pt>
                <c:pt idx="220">
                  <c:v>536.86356272259547</c:v>
                </c:pt>
                <c:pt idx="221">
                  <c:v>543.41969638370347</c:v>
                </c:pt>
                <c:pt idx="222">
                  <c:v>548.72670600045694</c:v>
                </c:pt>
                <c:pt idx="223">
                  <c:v>553.82607303304121</c:v>
                </c:pt>
                <c:pt idx="224">
                  <c:v>558.96740303903402</c:v>
                </c:pt>
                <c:pt idx="225">
                  <c:v>564.97113227841169</c:v>
                </c:pt>
                <c:pt idx="226">
                  <c:v>571.34066307388491</c:v>
                </c:pt>
                <c:pt idx="227">
                  <c:v>577.51765634911965</c:v>
                </c:pt>
                <c:pt idx="228">
                  <c:v>583.49779485536965</c:v>
                </c:pt>
                <c:pt idx="229">
                  <c:v>588.983007054881</c:v>
                </c:pt>
                <c:pt idx="230">
                  <c:v>593.39183663655854</c:v>
                </c:pt>
                <c:pt idx="231">
                  <c:v>593.39183663655854</c:v>
                </c:pt>
                <c:pt idx="232">
                  <c:v>593.39183663655854</c:v>
                </c:pt>
                <c:pt idx="233">
                  <c:v>593.39183663655854</c:v>
                </c:pt>
                <c:pt idx="234">
                  <c:v>593.39183663655854</c:v>
                </c:pt>
                <c:pt idx="235">
                  <c:v>593.39183663655854</c:v>
                </c:pt>
                <c:pt idx="236">
                  <c:v>593.39183663655854</c:v>
                </c:pt>
                <c:pt idx="237">
                  <c:v>593.39183663655854</c:v>
                </c:pt>
                <c:pt idx="238">
                  <c:v>593.39183663655854</c:v>
                </c:pt>
                <c:pt idx="239">
                  <c:v>593.39183663655854</c:v>
                </c:pt>
                <c:pt idx="240">
                  <c:v>593.39183663655854</c:v>
                </c:pt>
                <c:pt idx="241">
                  <c:v>593.39183663655854</c:v>
                </c:pt>
                <c:pt idx="242">
                  <c:v>593.39183663655854</c:v>
                </c:pt>
                <c:pt idx="243">
                  <c:v>593.39183663655854</c:v>
                </c:pt>
                <c:pt idx="244">
                  <c:v>593.39183663655854</c:v>
                </c:pt>
                <c:pt idx="245">
                  <c:v>593.39183663655854</c:v>
                </c:pt>
                <c:pt idx="246">
                  <c:v>593.39183663655854</c:v>
                </c:pt>
                <c:pt idx="247">
                  <c:v>593.39183663655854</c:v>
                </c:pt>
                <c:pt idx="248">
                  <c:v>593.39183663655854</c:v>
                </c:pt>
                <c:pt idx="249">
                  <c:v>593.39183663655854</c:v>
                </c:pt>
                <c:pt idx="250">
                  <c:v>593.39183663655854</c:v>
                </c:pt>
                <c:pt idx="251">
                  <c:v>593.39183663655854</c:v>
                </c:pt>
                <c:pt idx="252">
                  <c:v>593.39183663655854</c:v>
                </c:pt>
                <c:pt idx="253">
                  <c:v>593.39183663655854</c:v>
                </c:pt>
                <c:pt idx="254">
                  <c:v>593.39183663655854</c:v>
                </c:pt>
                <c:pt idx="255">
                  <c:v>593.39183663655854</c:v>
                </c:pt>
                <c:pt idx="256">
                  <c:v>593.39183663655854</c:v>
                </c:pt>
                <c:pt idx="257">
                  <c:v>593.39183663655854</c:v>
                </c:pt>
                <c:pt idx="258">
                  <c:v>596.60898402403279</c:v>
                </c:pt>
                <c:pt idx="259">
                  <c:v>601.95722504150649</c:v>
                </c:pt>
                <c:pt idx="260">
                  <c:v>608.23083955063703</c:v>
                </c:pt>
                <c:pt idx="261">
                  <c:v>615.0866330391143</c:v>
                </c:pt>
                <c:pt idx="262">
                  <c:v>623.21508730120604</c:v>
                </c:pt>
                <c:pt idx="263">
                  <c:v>634.17821044456707</c:v>
                </c:pt>
                <c:pt idx="264">
                  <c:v>647.61796521220151</c:v>
                </c:pt>
                <c:pt idx="265">
                  <c:v>661.0045386899053</c:v>
                </c:pt>
                <c:pt idx="266">
                  <c:v>672.05184550819229</c:v>
                </c:pt>
                <c:pt idx="267">
                  <c:v>682.03611871930343</c:v>
                </c:pt>
                <c:pt idx="268">
                  <c:v>691.9544575192167</c:v>
                </c:pt>
                <c:pt idx="269">
                  <c:v>700.9437781303277</c:v>
                </c:pt>
                <c:pt idx="270">
                  <c:v>707.09905470194224</c:v>
                </c:pt>
                <c:pt idx="271">
                  <c:v>707.09905470194224</c:v>
                </c:pt>
                <c:pt idx="272">
                  <c:v>707.09905470194224</c:v>
                </c:pt>
                <c:pt idx="273">
                  <c:v>707.09905470194224</c:v>
                </c:pt>
                <c:pt idx="274">
                  <c:v>707.09905470194224</c:v>
                </c:pt>
                <c:pt idx="275">
                  <c:v>707.09905470194224</c:v>
                </c:pt>
                <c:pt idx="276">
                  <c:v>707.09905470194224</c:v>
                </c:pt>
                <c:pt idx="277">
                  <c:v>707.09905470194224</c:v>
                </c:pt>
                <c:pt idx="278">
                  <c:v>707.09905470194224</c:v>
                </c:pt>
                <c:pt idx="279">
                  <c:v>707.09905470194224</c:v>
                </c:pt>
                <c:pt idx="280">
                  <c:v>707.09905470194224</c:v>
                </c:pt>
                <c:pt idx="281">
                  <c:v>709.44288230731786</c:v>
                </c:pt>
                <c:pt idx="282">
                  <c:v>717.68344467526083</c:v>
                </c:pt>
                <c:pt idx="283">
                  <c:v>728.47989853084221</c:v>
                </c:pt>
                <c:pt idx="284">
                  <c:v>741.08463206342969</c:v>
                </c:pt>
                <c:pt idx="285">
                  <c:v>754.87598004685617</c:v>
                </c:pt>
                <c:pt idx="286">
                  <c:v>768.95761663777705</c:v>
                </c:pt>
                <c:pt idx="287">
                  <c:v>784.36272265575246</c:v>
                </c:pt>
                <c:pt idx="288">
                  <c:v>801.11182623394166</c:v>
                </c:pt>
                <c:pt idx="289">
                  <c:v>815.94422257219082</c:v>
                </c:pt>
                <c:pt idx="290">
                  <c:v>824.85643250922794</c:v>
                </c:pt>
                <c:pt idx="291">
                  <c:v>824.85643250922794</c:v>
                </c:pt>
                <c:pt idx="292">
                  <c:v>824.85643250922794</c:v>
                </c:pt>
                <c:pt idx="293">
                  <c:v>824.85643250922794</c:v>
                </c:pt>
                <c:pt idx="294">
                  <c:v>824.85643250922794</c:v>
                </c:pt>
                <c:pt idx="295">
                  <c:v>824.85643250922794</c:v>
                </c:pt>
                <c:pt idx="296">
                  <c:v>824.85643250922794</c:v>
                </c:pt>
                <c:pt idx="297">
                  <c:v>828.37837416478339</c:v>
                </c:pt>
                <c:pt idx="298">
                  <c:v>832.16663550086548</c:v>
                </c:pt>
                <c:pt idx="299">
                  <c:v>835.27439835146038</c:v>
                </c:pt>
                <c:pt idx="300">
                  <c:v>835.27439835146038</c:v>
                </c:pt>
                <c:pt idx="301">
                  <c:v>835.27439835146038</c:v>
                </c:pt>
                <c:pt idx="302">
                  <c:v>835.27439835146038</c:v>
                </c:pt>
                <c:pt idx="303">
                  <c:v>835.27439835146038</c:v>
                </c:pt>
                <c:pt idx="304">
                  <c:v>835.27439835146038</c:v>
                </c:pt>
                <c:pt idx="305">
                  <c:v>835.27439835146038</c:v>
                </c:pt>
                <c:pt idx="306">
                  <c:v>835.27439835146038</c:v>
                </c:pt>
                <c:pt idx="307">
                  <c:v>835.27439835146038</c:v>
                </c:pt>
                <c:pt idx="308">
                  <c:v>835.27439835146038</c:v>
                </c:pt>
                <c:pt idx="309">
                  <c:v>835.27439835146038</c:v>
                </c:pt>
                <c:pt idx="310">
                  <c:v>835.27439835146038</c:v>
                </c:pt>
                <c:pt idx="311">
                  <c:v>835.27439835146038</c:v>
                </c:pt>
                <c:pt idx="312">
                  <c:v>835.27439835146038</c:v>
                </c:pt>
                <c:pt idx="313">
                  <c:v>835.27439835146038</c:v>
                </c:pt>
                <c:pt idx="314">
                  <c:v>835.27439835146038</c:v>
                </c:pt>
                <c:pt idx="315">
                  <c:v>835.27439835146038</c:v>
                </c:pt>
                <c:pt idx="316">
                  <c:v>835.27439835146038</c:v>
                </c:pt>
                <c:pt idx="317">
                  <c:v>835.27439835146038</c:v>
                </c:pt>
                <c:pt idx="318">
                  <c:v>835.27439835146038</c:v>
                </c:pt>
                <c:pt idx="319">
                  <c:v>835.27439835146038</c:v>
                </c:pt>
                <c:pt idx="320">
                  <c:v>835.27439835146038</c:v>
                </c:pt>
                <c:pt idx="321">
                  <c:v>835.27439835146038</c:v>
                </c:pt>
                <c:pt idx="322">
                  <c:v>835.27439835146038</c:v>
                </c:pt>
                <c:pt idx="323">
                  <c:v>835.27439835146038</c:v>
                </c:pt>
                <c:pt idx="324">
                  <c:v>835.27439835146038</c:v>
                </c:pt>
                <c:pt idx="325">
                  <c:v>835.27439835146038</c:v>
                </c:pt>
                <c:pt idx="326">
                  <c:v>835.27439835146038</c:v>
                </c:pt>
                <c:pt idx="327">
                  <c:v>835.27439835146038</c:v>
                </c:pt>
                <c:pt idx="328">
                  <c:v>835.27439835146038</c:v>
                </c:pt>
                <c:pt idx="329">
                  <c:v>835.27439835146038</c:v>
                </c:pt>
                <c:pt idx="330">
                  <c:v>835.27439835146038</c:v>
                </c:pt>
                <c:pt idx="331">
                  <c:v>835.27439835146038</c:v>
                </c:pt>
                <c:pt idx="332">
                  <c:v>835.27439835146038</c:v>
                </c:pt>
                <c:pt idx="333">
                  <c:v>835.27439835146038</c:v>
                </c:pt>
                <c:pt idx="334">
                  <c:v>835.27439835146038</c:v>
                </c:pt>
                <c:pt idx="335">
                  <c:v>835.27439835146038</c:v>
                </c:pt>
                <c:pt idx="336">
                  <c:v>835.27439835146038</c:v>
                </c:pt>
                <c:pt idx="337">
                  <c:v>835.27439835146038</c:v>
                </c:pt>
                <c:pt idx="338">
                  <c:v>836.64717177708087</c:v>
                </c:pt>
                <c:pt idx="339">
                  <c:v>839.78797271393785</c:v>
                </c:pt>
                <c:pt idx="340">
                  <c:v>845.54706775542445</c:v>
                </c:pt>
                <c:pt idx="341">
                  <c:v>853.02239596065556</c:v>
                </c:pt>
                <c:pt idx="342">
                  <c:v>858.71833958226364</c:v>
                </c:pt>
                <c:pt idx="343">
                  <c:v>861.28916848208348</c:v>
                </c:pt>
                <c:pt idx="344">
                  <c:v>863.0158101842087</c:v>
                </c:pt>
                <c:pt idx="345">
                  <c:v>865.51660807931864</c:v>
                </c:pt>
                <c:pt idx="346">
                  <c:v>868.11518839413361</c:v>
                </c:pt>
                <c:pt idx="347">
                  <c:v>870.20814687934444</c:v>
                </c:pt>
                <c:pt idx="348">
                  <c:v>872.88346318777747</c:v>
                </c:pt>
                <c:pt idx="349">
                  <c:v>875.48771765247966</c:v>
                </c:pt>
                <c:pt idx="350">
                  <c:v>877.43788271788924</c:v>
                </c:pt>
                <c:pt idx="351">
                  <c:v>877.43788271788924</c:v>
                </c:pt>
                <c:pt idx="352">
                  <c:v>877.43788271788924</c:v>
                </c:pt>
                <c:pt idx="353">
                  <c:v>877.43788271788924</c:v>
                </c:pt>
                <c:pt idx="354">
                  <c:v>877.43788271788924</c:v>
                </c:pt>
                <c:pt idx="355">
                  <c:v>878.95680757248999</c:v>
                </c:pt>
                <c:pt idx="356">
                  <c:v>880.62835766876367</c:v>
                </c:pt>
                <c:pt idx="357">
                  <c:v>880.62835766876367</c:v>
                </c:pt>
                <c:pt idx="358">
                  <c:v>880.62835766876367</c:v>
                </c:pt>
                <c:pt idx="359">
                  <c:v>880.62835766876367</c:v>
                </c:pt>
                <c:pt idx="360">
                  <c:v>880.62835766876367</c:v>
                </c:pt>
                <c:pt idx="361">
                  <c:v>880.62835766876367</c:v>
                </c:pt>
                <c:pt idx="362">
                  <c:v>880.62835766876367</c:v>
                </c:pt>
                <c:pt idx="363">
                  <c:v>880.62835766876367</c:v>
                </c:pt>
                <c:pt idx="364">
                  <c:v>880.62835766876367</c:v>
                </c:pt>
                <c:pt idx="365">
                  <c:v>881.59676710044778</c:v>
                </c:pt>
                <c:pt idx="366">
                  <c:v>882.98299030127089</c:v>
                </c:pt>
                <c:pt idx="367">
                  <c:v>885.23942340291683</c:v>
                </c:pt>
                <c:pt idx="368">
                  <c:v>888.69391773395137</c:v>
                </c:pt>
                <c:pt idx="369">
                  <c:v>892.2623268585495</c:v>
                </c:pt>
                <c:pt idx="370">
                  <c:v>894.51376172808068</c:v>
                </c:pt>
                <c:pt idx="371">
                  <c:v>894.51376172808068</c:v>
                </c:pt>
                <c:pt idx="372">
                  <c:v>894.51376172808068</c:v>
                </c:pt>
                <c:pt idx="373">
                  <c:v>894.51376172808068</c:v>
                </c:pt>
                <c:pt idx="374">
                  <c:v>894.51376172808068</c:v>
                </c:pt>
                <c:pt idx="375">
                  <c:v>894.51376172808068</c:v>
                </c:pt>
                <c:pt idx="376">
                  <c:v>894.51376172808068</c:v>
                </c:pt>
                <c:pt idx="377">
                  <c:v>894.51376172808068</c:v>
                </c:pt>
                <c:pt idx="378">
                  <c:v>894.51376172808068</c:v>
                </c:pt>
                <c:pt idx="379">
                  <c:v>894.51376172808068</c:v>
                </c:pt>
                <c:pt idx="380">
                  <c:v>894.51376172808068</c:v>
                </c:pt>
                <c:pt idx="381">
                  <c:v>894.51376172808068</c:v>
                </c:pt>
                <c:pt idx="382">
                  <c:v>894.51376172808068</c:v>
                </c:pt>
                <c:pt idx="383">
                  <c:v>894.51376172808068</c:v>
                </c:pt>
                <c:pt idx="384">
                  <c:v>894.51376172808068</c:v>
                </c:pt>
                <c:pt idx="385">
                  <c:v>894.51376172808068</c:v>
                </c:pt>
                <c:pt idx="386">
                  <c:v>894.51376172808068</c:v>
                </c:pt>
                <c:pt idx="387">
                  <c:v>894.51376172808068</c:v>
                </c:pt>
                <c:pt idx="388">
                  <c:v>894.51376172808068</c:v>
                </c:pt>
                <c:pt idx="389">
                  <c:v>894.51376172808068</c:v>
                </c:pt>
                <c:pt idx="390">
                  <c:v>894.51376172808068</c:v>
                </c:pt>
                <c:pt idx="391">
                  <c:v>894.51376172808068</c:v>
                </c:pt>
                <c:pt idx="392">
                  <c:v>894.58507602863676</c:v>
                </c:pt>
                <c:pt idx="393">
                  <c:v>895.11370287831858</c:v>
                </c:pt>
                <c:pt idx="394">
                  <c:v>896.77481273757803</c:v>
                </c:pt>
                <c:pt idx="395">
                  <c:v>900.18500705103952</c:v>
                </c:pt>
                <c:pt idx="396">
                  <c:v>905.7343162064501</c:v>
                </c:pt>
                <c:pt idx="397">
                  <c:v>913.48643825519014</c:v>
                </c:pt>
                <c:pt idx="398">
                  <c:v>922.23652459644859</c:v>
                </c:pt>
                <c:pt idx="399">
                  <c:v>928.91678906344964</c:v>
                </c:pt>
                <c:pt idx="400">
                  <c:v>931.80914455316156</c:v>
                </c:pt>
                <c:pt idx="401">
                  <c:v>931.80914455316156</c:v>
                </c:pt>
                <c:pt idx="402">
                  <c:v>931.80914455316156</c:v>
                </c:pt>
                <c:pt idx="403">
                  <c:v>931.80914455316156</c:v>
                </c:pt>
                <c:pt idx="404">
                  <c:v>931.80914455316156</c:v>
                </c:pt>
                <c:pt idx="405">
                  <c:v>931.80914455316156</c:v>
                </c:pt>
                <c:pt idx="406">
                  <c:v>931.80914455316156</c:v>
                </c:pt>
                <c:pt idx="407">
                  <c:v>931.80914455316156</c:v>
                </c:pt>
                <c:pt idx="408">
                  <c:v>931.80914455316156</c:v>
                </c:pt>
                <c:pt idx="409">
                  <c:v>931.80914455316156</c:v>
                </c:pt>
                <c:pt idx="410">
                  <c:v>931.80914455316156</c:v>
                </c:pt>
                <c:pt idx="411">
                  <c:v>932.57779405727683</c:v>
                </c:pt>
                <c:pt idx="412">
                  <c:v>933.49883724212759</c:v>
                </c:pt>
                <c:pt idx="413">
                  <c:v>934.58407208750123</c:v>
                </c:pt>
                <c:pt idx="414">
                  <c:v>936.21767073450792</c:v>
                </c:pt>
                <c:pt idx="415">
                  <c:v>938.83176469906221</c:v>
                </c:pt>
                <c:pt idx="416">
                  <c:v>941.95796506827526</c:v>
                </c:pt>
                <c:pt idx="417">
                  <c:v>944.30473604117583</c:v>
                </c:pt>
                <c:pt idx="418">
                  <c:v>945.18890372126509</c:v>
                </c:pt>
                <c:pt idx="419">
                  <c:v>945.18890372126509</c:v>
                </c:pt>
                <c:pt idx="420">
                  <c:v>945.18890372126509</c:v>
                </c:pt>
                <c:pt idx="421">
                  <c:v>945.18890372126509</c:v>
                </c:pt>
                <c:pt idx="422">
                  <c:v>945.18890372126509</c:v>
                </c:pt>
                <c:pt idx="423">
                  <c:v>946.66768623772612</c:v>
                </c:pt>
                <c:pt idx="424">
                  <c:v>949.67176442990717</c:v>
                </c:pt>
                <c:pt idx="425">
                  <c:v>955.57447184765101</c:v>
                </c:pt>
                <c:pt idx="426">
                  <c:v>965.8334749403723</c:v>
                </c:pt>
                <c:pt idx="427">
                  <c:v>979.2730035670445</c:v>
                </c:pt>
                <c:pt idx="428">
                  <c:v>990.13328295181816</c:v>
                </c:pt>
                <c:pt idx="429">
                  <c:v>994.8534661564222</c:v>
                </c:pt>
                <c:pt idx="430">
                  <c:v>994.8534661564222</c:v>
                </c:pt>
                <c:pt idx="431">
                  <c:v>994.8534661564222</c:v>
                </c:pt>
                <c:pt idx="432">
                  <c:v>994.8534661564222</c:v>
                </c:pt>
                <c:pt idx="433">
                  <c:v>994.8534661564222</c:v>
                </c:pt>
                <c:pt idx="434">
                  <c:v>994.8534661564222</c:v>
                </c:pt>
                <c:pt idx="435">
                  <c:v>994.8534661564222</c:v>
                </c:pt>
                <c:pt idx="436">
                  <c:v>994.8534661564222</c:v>
                </c:pt>
                <c:pt idx="437">
                  <c:v>994.8534661564222</c:v>
                </c:pt>
                <c:pt idx="438">
                  <c:v>994.8534661564222</c:v>
                </c:pt>
                <c:pt idx="439">
                  <c:v>994.8534661564222</c:v>
                </c:pt>
                <c:pt idx="440">
                  <c:v>994.8534661564222</c:v>
                </c:pt>
                <c:pt idx="441">
                  <c:v>994.8534661564222</c:v>
                </c:pt>
                <c:pt idx="442">
                  <c:v>994.8534661564222</c:v>
                </c:pt>
                <c:pt idx="443">
                  <c:v>994.8534661564222</c:v>
                </c:pt>
                <c:pt idx="444">
                  <c:v>994.8534661564222</c:v>
                </c:pt>
                <c:pt idx="445">
                  <c:v>994.8534661564222</c:v>
                </c:pt>
                <c:pt idx="446">
                  <c:v>994.8534661564222</c:v>
                </c:pt>
                <c:pt idx="447">
                  <c:v>994.8534661564222</c:v>
                </c:pt>
                <c:pt idx="448">
                  <c:v>994.8534661564222</c:v>
                </c:pt>
                <c:pt idx="449">
                  <c:v>994.8534661564222</c:v>
                </c:pt>
                <c:pt idx="450">
                  <c:v>994.8534661564222</c:v>
                </c:pt>
                <c:pt idx="451">
                  <c:v>994.8534661564222</c:v>
                </c:pt>
                <c:pt idx="452">
                  <c:v>994.8534661564222</c:v>
                </c:pt>
                <c:pt idx="453">
                  <c:v>994.8534661564222</c:v>
                </c:pt>
                <c:pt idx="454">
                  <c:v>994.8534661564222</c:v>
                </c:pt>
                <c:pt idx="455">
                  <c:v>994.8534661564222</c:v>
                </c:pt>
                <c:pt idx="456">
                  <c:v>994.8534661564222</c:v>
                </c:pt>
                <c:pt idx="457">
                  <c:v>994.8534661564222</c:v>
                </c:pt>
                <c:pt idx="458">
                  <c:v>994.8534661564222</c:v>
                </c:pt>
                <c:pt idx="459">
                  <c:v>994.8534661564222</c:v>
                </c:pt>
                <c:pt idx="460">
                  <c:v>994.8534661564222</c:v>
                </c:pt>
                <c:pt idx="461">
                  <c:v>994.8534661564222</c:v>
                </c:pt>
                <c:pt idx="462">
                  <c:v>994.8534661564222</c:v>
                </c:pt>
                <c:pt idx="463">
                  <c:v>994.8534661564222</c:v>
                </c:pt>
                <c:pt idx="464">
                  <c:v>994.8534661564222</c:v>
                </c:pt>
                <c:pt idx="465">
                  <c:v>994.8534661564222</c:v>
                </c:pt>
                <c:pt idx="466">
                  <c:v>994.8534661564222</c:v>
                </c:pt>
                <c:pt idx="467">
                  <c:v>994.8534661564222</c:v>
                </c:pt>
                <c:pt idx="468">
                  <c:v>994.8534661564222</c:v>
                </c:pt>
                <c:pt idx="469">
                  <c:v>994.8534661564222</c:v>
                </c:pt>
                <c:pt idx="470">
                  <c:v>994.8534661564222</c:v>
                </c:pt>
                <c:pt idx="471">
                  <c:v>994.8534661564222</c:v>
                </c:pt>
                <c:pt idx="472">
                  <c:v>994.8534661564222</c:v>
                </c:pt>
                <c:pt idx="473">
                  <c:v>994.8534661564222</c:v>
                </c:pt>
                <c:pt idx="474">
                  <c:v>994.8534661564222</c:v>
                </c:pt>
                <c:pt idx="475">
                  <c:v>994.8534661564222</c:v>
                </c:pt>
                <c:pt idx="476">
                  <c:v>994.8534661564222</c:v>
                </c:pt>
                <c:pt idx="477">
                  <c:v>994.8534661564222</c:v>
                </c:pt>
                <c:pt idx="478">
                  <c:v>994.8534661564222</c:v>
                </c:pt>
                <c:pt idx="479">
                  <c:v>994.8534661564222</c:v>
                </c:pt>
                <c:pt idx="480">
                  <c:v>994.8534661564222</c:v>
                </c:pt>
                <c:pt idx="481">
                  <c:v>994.8534661564222</c:v>
                </c:pt>
                <c:pt idx="482">
                  <c:v>994.8534661564222</c:v>
                </c:pt>
                <c:pt idx="483">
                  <c:v>994.8534661564222</c:v>
                </c:pt>
                <c:pt idx="484">
                  <c:v>994.8534661564222</c:v>
                </c:pt>
                <c:pt idx="485">
                  <c:v>994.8534661564222</c:v>
                </c:pt>
                <c:pt idx="486">
                  <c:v>994.8534661564222</c:v>
                </c:pt>
                <c:pt idx="487">
                  <c:v>994.8534661564222</c:v>
                </c:pt>
                <c:pt idx="488">
                  <c:v>994.8534661564222</c:v>
                </c:pt>
                <c:pt idx="489">
                  <c:v>994.8534661564222</c:v>
                </c:pt>
                <c:pt idx="490">
                  <c:v>994.8534661564222</c:v>
                </c:pt>
                <c:pt idx="491">
                  <c:v>994.8534661564222</c:v>
                </c:pt>
                <c:pt idx="492">
                  <c:v>994.8534661564222</c:v>
                </c:pt>
                <c:pt idx="493">
                  <c:v>994.8534661564222</c:v>
                </c:pt>
                <c:pt idx="494">
                  <c:v>994.8534661564222</c:v>
                </c:pt>
                <c:pt idx="495">
                  <c:v>994.8534661564222</c:v>
                </c:pt>
                <c:pt idx="496">
                  <c:v>994.8534661564222</c:v>
                </c:pt>
                <c:pt idx="497">
                  <c:v>994.8534661564222</c:v>
                </c:pt>
                <c:pt idx="498">
                  <c:v>994.8534661564222</c:v>
                </c:pt>
                <c:pt idx="499">
                  <c:v>994.8534661564222</c:v>
                </c:pt>
                <c:pt idx="500">
                  <c:v>994.8534661564222</c:v>
                </c:pt>
                <c:pt idx="501">
                  <c:v>994.8534661564222</c:v>
                </c:pt>
                <c:pt idx="502">
                  <c:v>994.8534661564222</c:v>
                </c:pt>
                <c:pt idx="503">
                  <c:v>994.8534661564222</c:v>
                </c:pt>
                <c:pt idx="504">
                  <c:v>994.8534661564222</c:v>
                </c:pt>
                <c:pt idx="505">
                  <c:v>994.8534661564222</c:v>
                </c:pt>
                <c:pt idx="506">
                  <c:v>994.8534661564222</c:v>
                </c:pt>
                <c:pt idx="507">
                  <c:v>994.8534661564222</c:v>
                </c:pt>
                <c:pt idx="508">
                  <c:v>994.8534661564222</c:v>
                </c:pt>
                <c:pt idx="509">
                  <c:v>994.8534661564222</c:v>
                </c:pt>
                <c:pt idx="510">
                  <c:v>994.8534661564222</c:v>
                </c:pt>
                <c:pt idx="511">
                  <c:v>994.8534661564222</c:v>
                </c:pt>
                <c:pt idx="512">
                  <c:v>994.934695580435</c:v>
                </c:pt>
                <c:pt idx="513">
                  <c:v>995.78713904502138</c:v>
                </c:pt>
                <c:pt idx="514">
                  <c:v>999.08652766654939</c:v>
                </c:pt>
                <c:pt idx="515">
                  <c:v>1005.520642886277</c:v>
                </c:pt>
                <c:pt idx="516">
                  <c:v>1013.45031731961</c:v>
                </c:pt>
                <c:pt idx="517">
                  <c:v>1019.4895669718893</c:v>
                </c:pt>
                <c:pt idx="518">
                  <c:v>1021.9341758374854</c:v>
                </c:pt>
                <c:pt idx="519">
                  <c:v>1021.9341758374854</c:v>
                </c:pt>
                <c:pt idx="520">
                  <c:v>1021.9341758374854</c:v>
                </c:pt>
                <c:pt idx="521">
                  <c:v>1021.9341758374854</c:v>
                </c:pt>
                <c:pt idx="522">
                  <c:v>1021.9341758374854</c:v>
                </c:pt>
                <c:pt idx="523">
                  <c:v>1021.9341758374854</c:v>
                </c:pt>
                <c:pt idx="524">
                  <c:v>1021.9341758374854</c:v>
                </c:pt>
                <c:pt idx="525">
                  <c:v>1021.9341758374854</c:v>
                </c:pt>
                <c:pt idx="526">
                  <c:v>1021.9341758374854</c:v>
                </c:pt>
                <c:pt idx="527">
                  <c:v>1021.9341758374854</c:v>
                </c:pt>
                <c:pt idx="528">
                  <c:v>1021.9341758374854</c:v>
                </c:pt>
                <c:pt idx="529">
                  <c:v>1021.9341758374854</c:v>
                </c:pt>
                <c:pt idx="530">
                  <c:v>1021.9341758374854</c:v>
                </c:pt>
                <c:pt idx="531">
                  <c:v>1021.9341758374854</c:v>
                </c:pt>
                <c:pt idx="532">
                  <c:v>1021.9341758374854</c:v>
                </c:pt>
                <c:pt idx="533">
                  <c:v>1021.9537776223877</c:v>
                </c:pt>
                <c:pt idx="534">
                  <c:v>1022.1784846334989</c:v>
                </c:pt>
                <c:pt idx="535">
                  <c:v>1022.9365626795893</c:v>
                </c:pt>
                <c:pt idx="536">
                  <c:v>1024.426907069301</c:v>
                </c:pt>
                <c:pt idx="537">
                  <c:v>1027.9178662811582</c:v>
                </c:pt>
                <c:pt idx="538">
                  <c:v>1035.2670779417811</c:v>
                </c:pt>
                <c:pt idx="539">
                  <c:v>1045.4559241816985</c:v>
                </c:pt>
                <c:pt idx="540">
                  <c:v>1052.9684592932435</c:v>
                </c:pt>
                <c:pt idx="541">
                  <c:v>1055.7261113708059</c:v>
                </c:pt>
                <c:pt idx="542">
                  <c:v>1055.7261113708059</c:v>
                </c:pt>
                <c:pt idx="543">
                  <c:v>1055.7261113708059</c:v>
                </c:pt>
                <c:pt idx="544">
                  <c:v>1055.7261113708059</c:v>
                </c:pt>
                <c:pt idx="545">
                  <c:v>1055.7261113708059</c:v>
                </c:pt>
                <c:pt idx="546">
                  <c:v>1055.7261113708059</c:v>
                </c:pt>
                <c:pt idx="547">
                  <c:v>1055.7261113708059</c:v>
                </c:pt>
                <c:pt idx="548">
                  <c:v>1055.7261113708059</c:v>
                </c:pt>
                <c:pt idx="549">
                  <c:v>1055.7261113708059</c:v>
                </c:pt>
                <c:pt idx="550">
                  <c:v>1055.7261113708059</c:v>
                </c:pt>
                <c:pt idx="551">
                  <c:v>1055.7261113708059</c:v>
                </c:pt>
                <c:pt idx="552">
                  <c:v>1055.7261113708059</c:v>
                </c:pt>
                <c:pt idx="553">
                  <c:v>1055.7261113708059</c:v>
                </c:pt>
                <c:pt idx="554">
                  <c:v>1055.7261113708059</c:v>
                </c:pt>
                <c:pt idx="555">
                  <c:v>1055.7261113708059</c:v>
                </c:pt>
                <c:pt idx="556">
                  <c:v>1056.3779372594215</c:v>
                </c:pt>
                <c:pt idx="557">
                  <c:v>1057.369934620883</c:v>
                </c:pt>
                <c:pt idx="558">
                  <c:v>1058.7427403007443</c:v>
                </c:pt>
                <c:pt idx="559">
                  <c:v>1061.2656680473524</c:v>
                </c:pt>
                <c:pt idx="560">
                  <c:v>1063.9808830984232</c:v>
                </c:pt>
                <c:pt idx="561">
                  <c:v>1065.0950044663502</c:v>
                </c:pt>
                <c:pt idx="562">
                  <c:v>1065.0950044663502</c:v>
                </c:pt>
                <c:pt idx="563">
                  <c:v>1065.0950044663502</c:v>
                </c:pt>
                <c:pt idx="564">
                  <c:v>1065.0950044663502</c:v>
                </c:pt>
                <c:pt idx="565">
                  <c:v>1065.0950044663502</c:v>
                </c:pt>
                <c:pt idx="566">
                  <c:v>1065.0950044663502</c:v>
                </c:pt>
                <c:pt idx="567">
                  <c:v>1065.0950044663502</c:v>
                </c:pt>
                <c:pt idx="568">
                  <c:v>1065.0950044663502</c:v>
                </c:pt>
                <c:pt idx="569">
                  <c:v>1065.0950044663502</c:v>
                </c:pt>
                <c:pt idx="570">
                  <c:v>1065.0950044663502</c:v>
                </c:pt>
                <c:pt idx="571">
                  <c:v>1065.0950044663502</c:v>
                </c:pt>
                <c:pt idx="572">
                  <c:v>1065.0950044663502</c:v>
                </c:pt>
                <c:pt idx="573">
                  <c:v>1065.0950044663502</c:v>
                </c:pt>
                <c:pt idx="574">
                  <c:v>1065.0950044663502</c:v>
                </c:pt>
                <c:pt idx="575">
                  <c:v>1065.0950044663502</c:v>
                </c:pt>
                <c:pt idx="576">
                  <c:v>1065.0950044663502</c:v>
                </c:pt>
                <c:pt idx="577">
                  <c:v>1065.0950044663502</c:v>
                </c:pt>
                <c:pt idx="578">
                  <c:v>1065.0950044663502</c:v>
                </c:pt>
                <c:pt idx="579">
                  <c:v>1065.0950044663502</c:v>
                </c:pt>
                <c:pt idx="580">
                  <c:v>1065.0950044663502</c:v>
                </c:pt>
                <c:pt idx="581">
                  <c:v>1065.0950044663502</c:v>
                </c:pt>
                <c:pt idx="582">
                  <c:v>1065.0950044663502</c:v>
                </c:pt>
                <c:pt idx="583">
                  <c:v>1065.0950044663502</c:v>
                </c:pt>
                <c:pt idx="584">
                  <c:v>1065.0950044663502</c:v>
                </c:pt>
                <c:pt idx="585">
                  <c:v>1065.0950044663502</c:v>
                </c:pt>
                <c:pt idx="586">
                  <c:v>1065.0950044663502</c:v>
                </c:pt>
                <c:pt idx="587">
                  <c:v>1065.0950044663502</c:v>
                </c:pt>
                <c:pt idx="588">
                  <c:v>1065.0950044663502</c:v>
                </c:pt>
                <c:pt idx="589">
                  <c:v>1065.0950044663502</c:v>
                </c:pt>
                <c:pt idx="590">
                  <c:v>1065.0950044663502</c:v>
                </c:pt>
                <c:pt idx="591">
                  <c:v>1065.0950044663502</c:v>
                </c:pt>
                <c:pt idx="592">
                  <c:v>1065.0950044663502</c:v>
                </c:pt>
                <c:pt idx="593">
                  <c:v>1065.0950044663502</c:v>
                </c:pt>
                <c:pt idx="594">
                  <c:v>1065.0950044663502</c:v>
                </c:pt>
                <c:pt idx="595">
                  <c:v>1065.0950044663502</c:v>
                </c:pt>
                <c:pt idx="596">
                  <c:v>1065.0950044663502</c:v>
                </c:pt>
                <c:pt idx="597">
                  <c:v>1065.0950044663502</c:v>
                </c:pt>
                <c:pt idx="598">
                  <c:v>1065.0950044663502</c:v>
                </c:pt>
                <c:pt idx="599">
                  <c:v>1065.0950044663502</c:v>
                </c:pt>
                <c:pt idx="600">
                  <c:v>1065.0950044663502</c:v>
                </c:pt>
                <c:pt idx="601">
                  <c:v>1065.237638856911</c:v>
                </c:pt>
                <c:pt idx="602">
                  <c:v>1065.7142113084446</c:v>
                </c:pt>
                <c:pt idx="603">
                  <c:v>1067.5656915380746</c:v>
                </c:pt>
                <c:pt idx="604">
                  <c:v>1072.1627195168394</c:v>
                </c:pt>
                <c:pt idx="605">
                  <c:v>1080.2642951090975</c:v>
                </c:pt>
                <c:pt idx="606">
                  <c:v>1092.1789176014586</c:v>
                </c:pt>
                <c:pt idx="607">
                  <c:v>1106.81582660768</c:v>
                </c:pt>
                <c:pt idx="608">
                  <c:v>1122.2717614319629</c:v>
                </c:pt>
                <c:pt idx="609">
                  <c:v>1138.25692693937</c:v>
                </c:pt>
                <c:pt idx="610">
                  <c:v>1155.7829359982179</c:v>
                </c:pt>
                <c:pt idx="611">
                  <c:v>1174.2084507240568</c:v>
                </c:pt>
                <c:pt idx="612">
                  <c:v>1189.1884808022457</c:v>
                </c:pt>
                <c:pt idx="613">
                  <c:v>1197.426045294462</c:v>
                </c:pt>
                <c:pt idx="614">
                  <c:v>1200.6763174160894</c:v>
                </c:pt>
                <c:pt idx="615">
                  <c:v>1200.6763174160894</c:v>
                </c:pt>
                <c:pt idx="616">
                  <c:v>1200.6763174160894</c:v>
                </c:pt>
                <c:pt idx="617">
                  <c:v>1200.6763174160894</c:v>
                </c:pt>
                <c:pt idx="618">
                  <c:v>1200.6763174160894</c:v>
                </c:pt>
                <c:pt idx="619">
                  <c:v>1200.6763174160894</c:v>
                </c:pt>
                <c:pt idx="620">
                  <c:v>1200.6763174160894</c:v>
                </c:pt>
                <c:pt idx="621">
                  <c:v>1200.6763174160894</c:v>
                </c:pt>
                <c:pt idx="622">
                  <c:v>1200.6763174160894</c:v>
                </c:pt>
                <c:pt idx="623">
                  <c:v>1203.2733790416648</c:v>
                </c:pt>
                <c:pt idx="624">
                  <c:v>1207.4325467178639</c:v>
                </c:pt>
                <c:pt idx="625">
                  <c:v>1212.5608531383725</c:v>
                </c:pt>
                <c:pt idx="626">
                  <c:v>1217.0969225824342</c:v>
                </c:pt>
                <c:pt idx="627">
                  <c:v>1220.3042506709116</c:v>
                </c:pt>
                <c:pt idx="628">
                  <c:v>1220.3042506709116</c:v>
                </c:pt>
                <c:pt idx="629">
                  <c:v>1223.0554830803769</c:v>
                </c:pt>
                <c:pt idx="630">
                  <c:v>1227.1872354569364</c:v>
                </c:pt>
                <c:pt idx="631">
                  <c:v>1233.476498610521</c:v>
                </c:pt>
                <c:pt idx="632">
                  <c:v>1241.3540485812675</c:v>
                </c:pt>
                <c:pt idx="633">
                  <c:v>1250.4432315414815</c:v>
                </c:pt>
                <c:pt idx="634">
                  <c:v>1260.0959260511233</c:v>
                </c:pt>
                <c:pt idx="635">
                  <c:v>1269.0276176992716</c:v>
                </c:pt>
                <c:pt idx="636">
                  <c:v>1275.8278030952335</c:v>
                </c:pt>
                <c:pt idx="637">
                  <c:v>1280.0694744832222</c:v>
                </c:pt>
                <c:pt idx="638">
                  <c:v>1280.0694744832222</c:v>
                </c:pt>
                <c:pt idx="639">
                  <c:v>1280.0694744832222</c:v>
                </c:pt>
                <c:pt idx="640">
                  <c:v>1280.0694744832222</c:v>
                </c:pt>
                <c:pt idx="641">
                  <c:v>1284.2619824100484</c:v>
                </c:pt>
                <c:pt idx="642">
                  <c:v>1291.938210776802</c:v>
                </c:pt>
                <c:pt idx="643">
                  <c:v>1300.9187164709861</c:v>
                </c:pt>
                <c:pt idx="644">
                  <c:v>1307.627146148764</c:v>
                </c:pt>
                <c:pt idx="645">
                  <c:v>1313.0105391046379</c:v>
                </c:pt>
                <c:pt idx="646">
                  <c:v>1318.7290869362191</c:v>
                </c:pt>
                <c:pt idx="647">
                  <c:v>1324.5080592141867</c:v>
                </c:pt>
                <c:pt idx="648">
                  <c:v>1329.7856856493429</c:v>
                </c:pt>
                <c:pt idx="649">
                  <c:v>1333.6814809570365</c:v>
                </c:pt>
                <c:pt idx="650">
                  <c:v>1333.6814809570365</c:v>
                </c:pt>
                <c:pt idx="651">
                  <c:v>1333.6814809570365</c:v>
                </c:pt>
                <c:pt idx="652">
                  <c:v>1333.6814809570365</c:v>
                </c:pt>
                <c:pt idx="653">
                  <c:v>1333.6814809570365</c:v>
                </c:pt>
                <c:pt idx="654">
                  <c:v>1333.6814809570365</c:v>
                </c:pt>
                <c:pt idx="655">
                  <c:v>1333.6814809570365</c:v>
                </c:pt>
                <c:pt idx="656">
                  <c:v>1333.6814809570365</c:v>
                </c:pt>
                <c:pt idx="657">
                  <c:v>1333.6814809570365</c:v>
                </c:pt>
                <c:pt idx="658">
                  <c:v>1333.6814809570365</c:v>
                </c:pt>
                <c:pt idx="659">
                  <c:v>1333.6814809570365</c:v>
                </c:pt>
                <c:pt idx="660">
                  <c:v>1333.6814809570365</c:v>
                </c:pt>
                <c:pt idx="661">
                  <c:v>1333.6814809570365</c:v>
                </c:pt>
                <c:pt idx="662">
                  <c:v>1333.6814809570365</c:v>
                </c:pt>
                <c:pt idx="663">
                  <c:v>1333.6814809570365</c:v>
                </c:pt>
                <c:pt idx="664">
                  <c:v>1333.6814809570365</c:v>
                </c:pt>
                <c:pt idx="665">
                  <c:v>1333.6814809570365</c:v>
                </c:pt>
                <c:pt idx="666">
                  <c:v>1335.4174215149228</c:v>
                </c:pt>
                <c:pt idx="667">
                  <c:v>1340.4892345992846</c:v>
                </c:pt>
                <c:pt idx="668">
                  <c:v>1349.9398385600616</c:v>
                </c:pt>
                <c:pt idx="669">
                  <c:v>1361.2812339003906</c:v>
                </c:pt>
                <c:pt idx="670">
                  <c:v>1374.7446197913371</c:v>
                </c:pt>
                <c:pt idx="671">
                  <c:v>1385.7486551658226</c:v>
                </c:pt>
                <c:pt idx="672">
                  <c:v>1394.1039448345466</c:v>
                </c:pt>
                <c:pt idx="673">
                  <c:v>1402.9896272234355</c:v>
                </c:pt>
                <c:pt idx="674">
                  <c:v>1412.4123717769335</c:v>
                </c:pt>
                <c:pt idx="675">
                  <c:v>1419.0080764888678</c:v>
                </c:pt>
                <c:pt idx="676">
                  <c:v>1422.0645277786664</c:v>
                </c:pt>
                <c:pt idx="677">
                  <c:v>1422.0645277786664</c:v>
                </c:pt>
                <c:pt idx="678">
                  <c:v>1422.0645277786664</c:v>
                </c:pt>
                <c:pt idx="679">
                  <c:v>1422.0645277786664</c:v>
                </c:pt>
                <c:pt idx="680">
                  <c:v>1422.0645277786664</c:v>
                </c:pt>
                <c:pt idx="681">
                  <c:v>1422.0645277786664</c:v>
                </c:pt>
                <c:pt idx="682">
                  <c:v>1422.0645277786664</c:v>
                </c:pt>
                <c:pt idx="683">
                  <c:v>1422.0645277786664</c:v>
                </c:pt>
                <c:pt idx="684">
                  <c:v>1422.0645277786664</c:v>
                </c:pt>
                <c:pt idx="685">
                  <c:v>1425.0933804466351</c:v>
                </c:pt>
                <c:pt idx="686">
                  <c:v>1431.2682102852057</c:v>
                </c:pt>
                <c:pt idx="687">
                  <c:v>1437.7445136342762</c:v>
                </c:pt>
                <c:pt idx="688">
                  <c:v>1444.6542791288591</c:v>
                </c:pt>
                <c:pt idx="689">
                  <c:v>1452.1199757317395</c:v>
                </c:pt>
                <c:pt idx="690">
                  <c:v>1457.2571558310162</c:v>
                </c:pt>
                <c:pt idx="691">
                  <c:v>1459.900613740883</c:v>
                </c:pt>
                <c:pt idx="692">
                  <c:v>1462.7183384375619</c:v>
                </c:pt>
                <c:pt idx="693">
                  <c:v>1466.7138459901084</c:v>
                </c:pt>
                <c:pt idx="694">
                  <c:v>1470.5128623859127</c:v>
                </c:pt>
                <c:pt idx="695">
                  <c:v>1470.5128623859127</c:v>
                </c:pt>
                <c:pt idx="696">
                  <c:v>1470.5128623859127</c:v>
                </c:pt>
                <c:pt idx="697">
                  <c:v>1470.5128623859127</c:v>
                </c:pt>
                <c:pt idx="698">
                  <c:v>1470.5128623859127</c:v>
                </c:pt>
                <c:pt idx="699">
                  <c:v>1470.5128623859127</c:v>
                </c:pt>
                <c:pt idx="700">
                  <c:v>1470.5128623859127</c:v>
                </c:pt>
                <c:pt idx="701">
                  <c:v>1470.5128623859127</c:v>
                </c:pt>
                <c:pt idx="702">
                  <c:v>1470.5128623859127</c:v>
                </c:pt>
                <c:pt idx="703">
                  <c:v>1470.5128623859127</c:v>
                </c:pt>
                <c:pt idx="704">
                  <c:v>1470.5128623859127</c:v>
                </c:pt>
                <c:pt idx="705">
                  <c:v>1470.5128623859127</c:v>
                </c:pt>
                <c:pt idx="706">
                  <c:v>1470.5128623859127</c:v>
                </c:pt>
                <c:pt idx="707">
                  <c:v>1470.5128623859127</c:v>
                </c:pt>
                <c:pt idx="708">
                  <c:v>1470.5128623859127</c:v>
                </c:pt>
                <c:pt idx="709">
                  <c:v>1471.2263787377647</c:v>
                </c:pt>
                <c:pt idx="710">
                  <c:v>1475.0899993044318</c:v>
                </c:pt>
                <c:pt idx="711">
                  <c:v>1482.4844230566018</c:v>
                </c:pt>
                <c:pt idx="712">
                  <c:v>1488.2860784223267</c:v>
                </c:pt>
                <c:pt idx="713">
                  <c:v>1489.313816313093</c:v>
                </c:pt>
                <c:pt idx="714">
                  <c:v>1489.313816313093</c:v>
                </c:pt>
                <c:pt idx="715">
                  <c:v>1489.313816313093</c:v>
                </c:pt>
                <c:pt idx="716">
                  <c:v>1489.313816313093</c:v>
                </c:pt>
                <c:pt idx="717">
                  <c:v>1489.313816313093</c:v>
                </c:pt>
                <c:pt idx="718">
                  <c:v>1490.3842771093891</c:v>
                </c:pt>
                <c:pt idx="719">
                  <c:v>1493.4799008070488</c:v>
                </c:pt>
                <c:pt idx="720">
                  <c:v>1498.4904592350324</c:v>
                </c:pt>
                <c:pt idx="721">
                  <c:v>1503.4708004408737</c:v>
                </c:pt>
                <c:pt idx="722">
                  <c:v>1508.4167799191405</c:v>
                </c:pt>
                <c:pt idx="723">
                  <c:v>1513.1638940749565</c:v>
                </c:pt>
                <c:pt idx="724">
                  <c:v>1519.0732749268084</c:v>
                </c:pt>
                <c:pt idx="725">
                  <c:v>1528.0235327947353</c:v>
                </c:pt>
                <c:pt idx="726">
                  <c:v>1541.5365099800329</c:v>
                </c:pt>
                <c:pt idx="727">
                  <c:v>1556.8315828948482</c:v>
                </c:pt>
                <c:pt idx="728">
                  <c:v>1568.823852213598</c:v>
                </c:pt>
                <c:pt idx="729">
                  <c:v>1578.4469226147557</c:v>
                </c:pt>
                <c:pt idx="730">
                  <c:v>1584.1109737176364</c:v>
                </c:pt>
                <c:pt idx="731">
                  <c:v>1587.1235895707582</c:v>
                </c:pt>
                <c:pt idx="732">
                  <c:v>1589.9378979596472</c:v>
                </c:pt>
                <c:pt idx="733">
                  <c:v>1592.9803026018026</c:v>
                </c:pt>
                <c:pt idx="734">
                  <c:v>1596.2528647026256</c:v>
                </c:pt>
                <c:pt idx="735">
                  <c:v>1599.9803725050017</c:v>
                </c:pt>
                <c:pt idx="736">
                  <c:v>1604.3952294188875</c:v>
                </c:pt>
                <c:pt idx="737">
                  <c:v>1608.6724688532399</c:v>
                </c:pt>
                <c:pt idx="738">
                  <c:v>1611.8973440363675</c:v>
                </c:pt>
                <c:pt idx="739">
                  <c:v>1617.1002038276001</c:v>
                </c:pt>
                <c:pt idx="740">
                  <c:v>1624.7279274555226</c:v>
                </c:pt>
                <c:pt idx="741">
                  <c:v>1631.6568772867984</c:v>
                </c:pt>
                <c:pt idx="742">
                  <c:v>1636.3926051086091</c:v>
                </c:pt>
                <c:pt idx="743">
                  <c:v>1639.5003679592039</c:v>
                </c:pt>
                <c:pt idx="744">
                  <c:v>1642.383177714991</c:v>
                </c:pt>
                <c:pt idx="745">
                  <c:v>1645.2659874707779</c:v>
                </c:pt>
                <c:pt idx="746">
                  <c:v>1649.1002954834933</c:v>
                </c:pt>
                <c:pt idx="747">
                  <c:v>1654.4058054120394</c:v>
                </c:pt>
                <c:pt idx="748">
                  <c:v>1660.7779406932896</c:v>
                </c:pt>
                <c:pt idx="749">
                  <c:v>1666.5501528443958</c:v>
                </c:pt>
                <c:pt idx="750">
                  <c:v>1670.4092647233308</c:v>
                </c:pt>
                <c:pt idx="751">
                  <c:v>1670.4092647233308</c:v>
                </c:pt>
                <c:pt idx="752">
                  <c:v>1670.4092647233308</c:v>
                </c:pt>
                <c:pt idx="753">
                  <c:v>1670.4092647233308</c:v>
                </c:pt>
                <c:pt idx="754">
                  <c:v>1670.4092647233308</c:v>
                </c:pt>
                <c:pt idx="755">
                  <c:v>1670.4092647233308</c:v>
                </c:pt>
                <c:pt idx="756">
                  <c:v>1670.4092647233308</c:v>
                </c:pt>
                <c:pt idx="757">
                  <c:v>1670.4092647233308</c:v>
                </c:pt>
                <c:pt idx="758">
                  <c:v>1670.4092647233308</c:v>
                </c:pt>
                <c:pt idx="759">
                  <c:v>1670.4092647233308</c:v>
                </c:pt>
                <c:pt idx="760">
                  <c:v>1670.4092647233308</c:v>
                </c:pt>
                <c:pt idx="761">
                  <c:v>1670.4092647233308</c:v>
                </c:pt>
                <c:pt idx="762">
                  <c:v>1670.4092647233308</c:v>
                </c:pt>
                <c:pt idx="763">
                  <c:v>1670.4092647233308</c:v>
                </c:pt>
                <c:pt idx="764">
                  <c:v>1670.4092647233308</c:v>
                </c:pt>
                <c:pt idx="765">
                  <c:v>1673.4567535990509</c:v>
                </c:pt>
                <c:pt idx="766">
                  <c:v>1679.101879928269</c:v>
                </c:pt>
                <c:pt idx="767">
                  <c:v>1685.9514816361364</c:v>
                </c:pt>
                <c:pt idx="768">
                  <c:v>1694.1192519982767</c:v>
                </c:pt>
                <c:pt idx="769">
                  <c:v>1705.0071630435443</c:v>
                </c:pt>
                <c:pt idx="770">
                  <c:v>1720.8516553547747</c:v>
                </c:pt>
                <c:pt idx="771">
                  <c:v>1739.7010724912493</c:v>
                </c:pt>
                <c:pt idx="772">
                  <c:v>1759.9264902266364</c:v>
                </c:pt>
                <c:pt idx="773">
                  <c:v>1779.0872396929594</c:v>
                </c:pt>
                <c:pt idx="774">
                  <c:v>1796.8151144495021</c:v>
                </c:pt>
                <c:pt idx="775">
                  <c:v>1816.4480637604745</c:v>
                </c:pt>
                <c:pt idx="776">
                  <c:v>1834.237173206735</c:v>
                </c:pt>
                <c:pt idx="777">
                  <c:v>1848.9476886945788</c:v>
                </c:pt>
                <c:pt idx="778">
                  <c:v>1862.7807038439003</c:v>
                </c:pt>
                <c:pt idx="779">
                  <c:v>1875.6286815265905</c:v>
                </c:pt>
                <c:pt idx="780">
                  <c:v>1886.7097426883545</c:v>
                </c:pt>
                <c:pt idx="781">
                  <c:v>1896.18403371049</c:v>
                </c:pt>
                <c:pt idx="782">
                  <c:v>1904.2508293248932</c:v>
                </c:pt>
                <c:pt idx="783">
                  <c:v>1911.1574044753852</c:v>
                </c:pt>
                <c:pt idx="784">
                  <c:v>1917.8001015679779</c:v>
                </c:pt>
                <c:pt idx="785">
                  <c:v>1925.7789278725043</c:v>
                </c:pt>
                <c:pt idx="786">
                  <c:v>1934.2107710594612</c:v>
                </c:pt>
                <c:pt idx="787">
                  <c:v>1940.8010662516424</c:v>
                </c:pt>
                <c:pt idx="788">
                  <c:v>1945.7894034411645</c:v>
                </c:pt>
                <c:pt idx="789">
                  <c:v>1950.7777406306866</c:v>
                </c:pt>
                <c:pt idx="790">
                  <c:v>1956.752988796196</c:v>
                </c:pt>
                <c:pt idx="791">
                  <c:v>1963.427016400623</c:v>
                </c:pt>
                <c:pt idx="792">
                  <c:v>1963.427016400623</c:v>
                </c:pt>
                <c:pt idx="793">
                  <c:v>1963.427016400623</c:v>
                </c:pt>
                <c:pt idx="794">
                  <c:v>1963.427016400623</c:v>
                </c:pt>
                <c:pt idx="795">
                  <c:v>1963.427016400623</c:v>
                </c:pt>
                <c:pt idx="796">
                  <c:v>1963.427016400623</c:v>
                </c:pt>
                <c:pt idx="797">
                  <c:v>1963.427016400623</c:v>
                </c:pt>
                <c:pt idx="798">
                  <c:v>1963.427016400623</c:v>
                </c:pt>
                <c:pt idx="799">
                  <c:v>1963.427016400623</c:v>
                </c:pt>
                <c:pt idx="800">
                  <c:v>1963.427016400623</c:v>
                </c:pt>
                <c:pt idx="801">
                  <c:v>1966.9948192915342</c:v>
                </c:pt>
                <c:pt idx="802">
                  <c:v>1976.2886753168843</c:v>
                </c:pt>
                <c:pt idx="803">
                  <c:v>1992.6608571027355</c:v>
                </c:pt>
                <c:pt idx="804">
                  <c:v>2011.4767128825706</c:v>
                </c:pt>
                <c:pt idx="805">
                  <c:v>2025.4619855617113</c:v>
                </c:pt>
                <c:pt idx="806">
                  <c:v>2032.8019097320782</c:v>
                </c:pt>
                <c:pt idx="807">
                  <c:v>2032.8019097320782</c:v>
                </c:pt>
                <c:pt idx="808">
                  <c:v>2032.8019097320782</c:v>
                </c:pt>
                <c:pt idx="809">
                  <c:v>2032.8019097320782</c:v>
                </c:pt>
                <c:pt idx="810">
                  <c:v>2032.8019097320782</c:v>
                </c:pt>
                <c:pt idx="811">
                  <c:v>2032.8019097320782</c:v>
                </c:pt>
                <c:pt idx="812">
                  <c:v>2032.8019097320782</c:v>
                </c:pt>
                <c:pt idx="813">
                  <c:v>2032.8019097320782</c:v>
                </c:pt>
                <c:pt idx="814">
                  <c:v>2032.8019097320782</c:v>
                </c:pt>
                <c:pt idx="815">
                  <c:v>2032.8019097320782</c:v>
                </c:pt>
                <c:pt idx="816">
                  <c:v>2032.8019097320782</c:v>
                </c:pt>
                <c:pt idx="817">
                  <c:v>2032.8019097320782</c:v>
                </c:pt>
                <c:pt idx="818">
                  <c:v>2032.8019097320782</c:v>
                </c:pt>
                <c:pt idx="819">
                  <c:v>2032.8019097320782</c:v>
                </c:pt>
                <c:pt idx="820">
                  <c:v>2037.4666391209671</c:v>
                </c:pt>
                <c:pt idx="821">
                  <c:v>2045.5808169197066</c:v>
                </c:pt>
                <c:pt idx="822">
                  <c:v>2054.6453916040687</c:v>
                </c:pt>
                <c:pt idx="823">
                  <c:v>2064.1866428475582</c:v>
                </c:pt>
                <c:pt idx="824">
                  <c:v>2073.3858736924144</c:v>
                </c:pt>
                <c:pt idx="825">
                  <c:v>2081.969150864868</c:v>
                </c:pt>
                <c:pt idx="826">
                  <c:v>2090.789363764608</c:v>
                </c:pt>
                <c:pt idx="827">
                  <c:v>2099.6017302296123</c:v>
                </c:pt>
                <c:pt idx="828">
                  <c:v>2109.8469748388106</c:v>
                </c:pt>
                <c:pt idx="829">
                  <c:v>2122.4567538283936</c:v>
                </c:pt>
                <c:pt idx="830">
                  <c:v>2135.4976012337443</c:v>
                </c:pt>
                <c:pt idx="831">
                  <c:v>2146.5399368119306</c:v>
                </c:pt>
                <c:pt idx="832">
                  <c:v>2153.7080596993437</c:v>
                </c:pt>
                <c:pt idx="833">
                  <c:v>2158.8185705521469</c:v>
                </c:pt>
                <c:pt idx="834">
                  <c:v>2164.2417419793301</c:v>
                </c:pt>
                <c:pt idx="835">
                  <c:v>2169.7541055726588</c:v>
                </c:pt>
                <c:pt idx="836">
                  <c:v>2174.847650321964</c:v>
                </c:pt>
                <c:pt idx="837">
                  <c:v>2180.495346557741</c:v>
                </c:pt>
                <c:pt idx="838">
                  <c:v>2187.5113012699485</c:v>
                </c:pt>
                <c:pt idx="839">
                  <c:v>2194.6882690565485</c:v>
                </c:pt>
                <c:pt idx="840">
                  <c:v>2201.7315390370172</c:v>
                </c:pt>
                <c:pt idx="841">
                  <c:v>2210.2381492469872</c:v>
                </c:pt>
                <c:pt idx="842">
                  <c:v>2220.0714480828437</c:v>
                </c:pt>
                <c:pt idx="843">
                  <c:v>2229.0735734782302</c:v>
                </c:pt>
                <c:pt idx="844">
                  <c:v>2235.7232209611425</c:v>
                </c:pt>
                <c:pt idx="845">
                  <c:v>2240.7335423286318</c:v>
                </c:pt>
                <c:pt idx="846">
                  <c:v>2245.4889390103449</c:v>
                </c:pt>
                <c:pt idx="847">
                  <c:v>2251.1218237045837</c:v>
                </c:pt>
                <c:pt idx="848">
                  <c:v>2259.1179457146177</c:v>
                </c:pt>
                <c:pt idx="849">
                  <c:v>2269.9244718199775</c:v>
                </c:pt>
                <c:pt idx="850">
                  <c:v>2281.0658949635758</c:v>
                </c:pt>
                <c:pt idx="851">
                  <c:v>2290.0266069741056</c:v>
                </c:pt>
                <c:pt idx="852">
                  <c:v>2297.8868788569534</c:v>
                </c:pt>
                <c:pt idx="853">
                  <c:v>2305.8593674603449</c:v>
                </c:pt>
                <c:pt idx="854">
                  <c:v>2313.3214502848209</c:v>
                </c:pt>
                <c:pt idx="855">
                  <c:v>2319.2865844630905</c:v>
                </c:pt>
                <c:pt idx="856">
                  <c:v>2324.3244147085898</c:v>
                </c:pt>
                <c:pt idx="857">
                  <c:v>2332.2096578853998</c:v>
                </c:pt>
                <c:pt idx="858">
                  <c:v>2344.1199611448037</c:v>
                </c:pt>
                <c:pt idx="859">
                  <c:v>2356.3563548838206</c:v>
                </c:pt>
                <c:pt idx="860">
                  <c:v>2366.5289309632449</c:v>
                </c:pt>
                <c:pt idx="861">
                  <c:v>2378.1713289469126</c:v>
                </c:pt>
                <c:pt idx="862">
                  <c:v>2395.9551887156372</c:v>
                </c:pt>
                <c:pt idx="863">
                  <c:v>2413.8052019244046</c:v>
                </c:pt>
                <c:pt idx="864">
                  <c:v>2425.600748678195</c:v>
                </c:pt>
                <c:pt idx="865">
                  <c:v>2435.3531764736681</c:v>
                </c:pt>
                <c:pt idx="866">
                  <c:v>2447.782878263663</c:v>
                </c:pt>
                <c:pt idx="867">
                  <c:v>2463.4767355019608</c:v>
                </c:pt>
                <c:pt idx="868">
                  <c:v>2477.328159639821</c:v>
                </c:pt>
                <c:pt idx="869">
                  <c:v>2485.6468377302272</c:v>
                </c:pt>
                <c:pt idx="870">
                  <c:v>2485.6468377302272</c:v>
                </c:pt>
                <c:pt idx="871">
                  <c:v>2485.6468377302272</c:v>
                </c:pt>
                <c:pt idx="872">
                  <c:v>2485.6468377302272</c:v>
                </c:pt>
                <c:pt idx="873">
                  <c:v>2485.6468377302272</c:v>
                </c:pt>
                <c:pt idx="874">
                  <c:v>2485.6468377302272</c:v>
                </c:pt>
                <c:pt idx="875">
                  <c:v>2485.6468377302272</c:v>
                </c:pt>
                <c:pt idx="876">
                  <c:v>2485.6468377302272</c:v>
                </c:pt>
                <c:pt idx="877">
                  <c:v>2485.6468377302272</c:v>
                </c:pt>
                <c:pt idx="878">
                  <c:v>2485.6468377302272</c:v>
                </c:pt>
                <c:pt idx="879">
                  <c:v>2485.6468377302272</c:v>
                </c:pt>
                <c:pt idx="880">
                  <c:v>2485.6468377302272</c:v>
                </c:pt>
                <c:pt idx="881">
                  <c:v>2485.6468377302272</c:v>
                </c:pt>
                <c:pt idx="882">
                  <c:v>2485.6468377302272</c:v>
                </c:pt>
                <c:pt idx="883">
                  <c:v>2485.6468377302272</c:v>
                </c:pt>
                <c:pt idx="884">
                  <c:v>2491.0303511726138</c:v>
                </c:pt>
                <c:pt idx="885">
                  <c:v>2497.4417659383835</c:v>
                </c:pt>
                <c:pt idx="886">
                  <c:v>2504.2421435494944</c:v>
                </c:pt>
                <c:pt idx="887">
                  <c:v>2510.3967372746747</c:v>
                </c:pt>
                <c:pt idx="888">
                  <c:v>2510.3967372746747</c:v>
                </c:pt>
                <c:pt idx="889">
                  <c:v>2510.3967372746747</c:v>
                </c:pt>
                <c:pt idx="890">
                  <c:v>2510.3967372746747</c:v>
                </c:pt>
                <c:pt idx="891">
                  <c:v>2510.3967372746747</c:v>
                </c:pt>
                <c:pt idx="892">
                  <c:v>2510.3967372746747</c:v>
                </c:pt>
                <c:pt idx="893">
                  <c:v>2510.3967372746747</c:v>
                </c:pt>
                <c:pt idx="894">
                  <c:v>2510.3967372746747</c:v>
                </c:pt>
                <c:pt idx="895">
                  <c:v>2510.3967372746747</c:v>
                </c:pt>
                <c:pt idx="896">
                  <c:v>2510.3967372746747</c:v>
                </c:pt>
                <c:pt idx="897">
                  <c:v>2510.3967372746747</c:v>
                </c:pt>
                <c:pt idx="898">
                  <c:v>2510.3967372746747</c:v>
                </c:pt>
                <c:pt idx="899">
                  <c:v>2510.3967372746747</c:v>
                </c:pt>
                <c:pt idx="900">
                  <c:v>2510.3967372746747</c:v>
                </c:pt>
                <c:pt idx="901">
                  <c:v>2510.3967372746747</c:v>
                </c:pt>
                <c:pt idx="902">
                  <c:v>2510.3967372746747</c:v>
                </c:pt>
                <c:pt idx="903">
                  <c:v>2510.3967372746747</c:v>
                </c:pt>
                <c:pt idx="904">
                  <c:v>2510.3967372746747</c:v>
                </c:pt>
                <c:pt idx="905">
                  <c:v>2510.3967372746747</c:v>
                </c:pt>
                <c:pt idx="906">
                  <c:v>2510.3967372746747</c:v>
                </c:pt>
                <c:pt idx="907">
                  <c:v>2510.3967372746747</c:v>
                </c:pt>
                <c:pt idx="908">
                  <c:v>2513.9645401655857</c:v>
                </c:pt>
                <c:pt idx="909">
                  <c:v>2523.2583961909363</c:v>
                </c:pt>
                <c:pt idx="910">
                  <c:v>2539.6305779767877</c:v>
                </c:pt>
                <c:pt idx="911">
                  <c:v>2558.4464337566224</c:v>
                </c:pt>
                <c:pt idx="912">
                  <c:v>2572.4317064357633</c:v>
                </c:pt>
                <c:pt idx="913">
                  <c:v>2582.3842656369943</c:v>
                </c:pt>
                <c:pt idx="914">
                  <c:v>2597.1911954703278</c:v>
                </c:pt>
                <c:pt idx="915">
                  <c:v>2612.4020898372255</c:v>
                </c:pt>
                <c:pt idx="916">
                  <c:v>2622.4906586130905</c:v>
                </c:pt>
                <c:pt idx="917">
                  <c:v>2629.0138576756417</c:v>
                </c:pt>
                <c:pt idx="918">
                  <c:v>2629.0138576756417</c:v>
                </c:pt>
                <c:pt idx="919">
                  <c:v>2634.3486732813999</c:v>
                </c:pt>
                <c:pt idx="920">
                  <c:v>2642.3961592489763</c:v>
                </c:pt>
                <c:pt idx="921">
                  <c:v>2654.833993725073</c:v>
                </c:pt>
                <c:pt idx="922">
                  <c:v>2669.6013164334031</c:v>
                </c:pt>
                <c:pt idx="923">
                  <c:v>2682.946766319254</c:v>
                </c:pt>
                <c:pt idx="924">
                  <c:v>2688.2294567334611</c:v>
                </c:pt>
                <c:pt idx="925">
                  <c:v>2688.2294567334611</c:v>
                </c:pt>
                <c:pt idx="926">
                  <c:v>2688.2294567334611</c:v>
                </c:pt>
                <c:pt idx="927">
                  <c:v>2688.2294567334611</c:v>
                </c:pt>
                <c:pt idx="928">
                  <c:v>2688.2294567334611</c:v>
                </c:pt>
                <c:pt idx="929">
                  <c:v>2688.2294567334611</c:v>
                </c:pt>
                <c:pt idx="930">
                  <c:v>2688.2294567334611</c:v>
                </c:pt>
                <c:pt idx="931">
                  <c:v>2688.2294567334611</c:v>
                </c:pt>
                <c:pt idx="932">
                  <c:v>2688.2294567334611</c:v>
                </c:pt>
                <c:pt idx="933">
                  <c:v>2688.2294567334611</c:v>
                </c:pt>
                <c:pt idx="934">
                  <c:v>2688.2294567334611</c:v>
                </c:pt>
                <c:pt idx="935">
                  <c:v>2688.2294567334611</c:v>
                </c:pt>
                <c:pt idx="936">
                  <c:v>2688.2294567334611</c:v>
                </c:pt>
                <c:pt idx="937">
                  <c:v>2688.2294567334611</c:v>
                </c:pt>
                <c:pt idx="938">
                  <c:v>2688.2294567334611</c:v>
                </c:pt>
                <c:pt idx="939">
                  <c:v>2688.2294567334611</c:v>
                </c:pt>
                <c:pt idx="940">
                  <c:v>2688.2294567334611</c:v>
                </c:pt>
                <c:pt idx="941">
                  <c:v>2688.2294567334611</c:v>
                </c:pt>
                <c:pt idx="942">
                  <c:v>2688.2294567334611</c:v>
                </c:pt>
                <c:pt idx="943">
                  <c:v>2688.2294567334611</c:v>
                </c:pt>
                <c:pt idx="944">
                  <c:v>2691.7815487081107</c:v>
                </c:pt>
                <c:pt idx="945">
                  <c:v>2695.8801452081107</c:v>
                </c:pt>
                <c:pt idx="946">
                  <c:v>2701.8838744474883</c:v>
                </c:pt>
                <c:pt idx="947">
                  <c:v>2709.6493045085736</c:v>
                </c:pt>
                <c:pt idx="948">
                  <c:v>2716.4593388481567</c:v>
                </c:pt>
                <c:pt idx="949">
                  <c:v>2720.8300911711249</c:v>
                </c:pt>
                <c:pt idx="950">
                  <c:v>2720.8300911711249</c:v>
                </c:pt>
                <c:pt idx="951">
                  <c:v>2720.8300911711249</c:v>
                </c:pt>
                <c:pt idx="952">
                  <c:v>2720.8300911711249</c:v>
                </c:pt>
                <c:pt idx="953">
                  <c:v>2720.8300911711249</c:v>
                </c:pt>
                <c:pt idx="954">
                  <c:v>2720.8300911711249</c:v>
                </c:pt>
                <c:pt idx="955">
                  <c:v>2720.8300911711249</c:v>
                </c:pt>
                <c:pt idx="956">
                  <c:v>2720.8300911711249</c:v>
                </c:pt>
                <c:pt idx="957">
                  <c:v>2720.8300911711249</c:v>
                </c:pt>
                <c:pt idx="958">
                  <c:v>2720.8300911711249</c:v>
                </c:pt>
                <c:pt idx="959">
                  <c:v>2727.3808871196848</c:v>
                </c:pt>
                <c:pt idx="960">
                  <c:v>2741.1956934014133</c:v>
                </c:pt>
                <c:pt idx="961">
                  <c:v>2761.8881687827152</c:v>
                </c:pt>
                <c:pt idx="962">
                  <c:v>2785.383841385597</c:v>
                </c:pt>
                <c:pt idx="963">
                  <c:v>2807.1599504301857</c:v>
                </c:pt>
                <c:pt idx="964">
                  <c:v>2824.0448804750677</c:v>
                </c:pt>
                <c:pt idx="965">
                  <c:v>2834.896420724087</c:v>
                </c:pt>
                <c:pt idx="966">
                  <c:v>2840.8360448844041</c:v>
                </c:pt>
                <c:pt idx="967">
                  <c:v>2840.8360448844041</c:v>
                </c:pt>
                <c:pt idx="968">
                  <c:v>2840.8360448844041</c:v>
                </c:pt>
                <c:pt idx="969">
                  <c:v>2840.8360448844041</c:v>
                </c:pt>
                <c:pt idx="970">
                  <c:v>2840.8360448844041</c:v>
                </c:pt>
                <c:pt idx="971">
                  <c:v>2840.8360448844041</c:v>
                </c:pt>
                <c:pt idx="972">
                  <c:v>2840.8360448844041</c:v>
                </c:pt>
                <c:pt idx="973">
                  <c:v>2840.8360448844041</c:v>
                </c:pt>
                <c:pt idx="974">
                  <c:v>2840.8360448844041</c:v>
                </c:pt>
                <c:pt idx="975">
                  <c:v>2840.8360448844041</c:v>
                </c:pt>
                <c:pt idx="976">
                  <c:v>2840.8360448844041</c:v>
                </c:pt>
                <c:pt idx="977">
                  <c:v>2840.8360448844041</c:v>
                </c:pt>
                <c:pt idx="978">
                  <c:v>2840.8360448844041</c:v>
                </c:pt>
                <c:pt idx="979">
                  <c:v>2840.8360448844041</c:v>
                </c:pt>
                <c:pt idx="980">
                  <c:v>2840.8360448844041</c:v>
                </c:pt>
                <c:pt idx="981">
                  <c:v>2840.8360448844041</c:v>
                </c:pt>
                <c:pt idx="982">
                  <c:v>2840.8360448844041</c:v>
                </c:pt>
                <c:pt idx="983">
                  <c:v>2840.8360448844041</c:v>
                </c:pt>
                <c:pt idx="984">
                  <c:v>2840.8360448844041</c:v>
                </c:pt>
                <c:pt idx="985">
                  <c:v>2840.8360448844041</c:v>
                </c:pt>
                <c:pt idx="986">
                  <c:v>2840.8360448844041</c:v>
                </c:pt>
                <c:pt idx="987">
                  <c:v>2840.8360448844041</c:v>
                </c:pt>
                <c:pt idx="988">
                  <c:v>2840.8360448844041</c:v>
                </c:pt>
                <c:pt idx="989">
                  <c:v>2840.8360448844041</c:v>
                </c:pt>
                <c:pt idx="990">
                  <c:v>2840.8360448844041</c:v>
                </c:pt>
                <c:pt idx="991">
                  <c:v>2840.8360448844041</c:v>
                </c:pt>
                <c:pt idx="992">
                  <c:v>2840.8360448844041</c:v>
                </c:pt>
                <c:pt idx="993">
                  <c:v>2840.8360448844041</c:v>
                </c:pt>
                <c:pt idx="994">
                  <c:v>2840.8360448844041</c:v>
                </c:pt>
                <c:pt idx="995">
                  <c:v>2840.8360448844041</c:v>
                </c:pt>
                <c:pt idx="996">
                  <c:v>2840.8360448844041</c:v>
                </c:pt>
                <c:pt idx="997">
                  <c:v>2840.8360448844041</c:v>
                </c:pt>
                <c:pt idx="998">
                  <c:v>2840.8360448844041</c:v>
                </c:pt>
                <c:pt idx="999">
                  <c:v>2840.8360448844041</c:v>
                </c:pt>
                <c:pt idx="1000">
                  <c:v>2840.8360448844041</c:v>
                </c:pt>
                <c:pt idx="1001">
                  <c:v>2840.8360448844041</c:v>
                </c:pt>
                <c:pt idx="1002">
                  <c:v>2840.8360448844041</c:v>
                </c:pt>
                <c:pt idx="1003">
                  <c:v>2840.8360448844041</c:v>
                </c:pt>
                <c:pt idx="1004">
                  <c:v>2840.8360448844041</c:v>
                </c:pt>
                <c:pt idx="1005">
                  <c:v>2840.8360448844041</c:v>
                </c:pt>
                <c:pt idx="1006">
                  <c:v>2840.8360448844041</c:v>
                </c:pt>
                <c:pt idx="1007">
                  <c:v>2840.8360448844041</c:v>
                </c:pt>
                <c:pt idx="1008">
                  <c:v>2840.8360448844041</c:v>
                </c:pt>
                <c:pt idx="1009">
                  <c:v>2840.8360448844041</c:v>
                </c:pt>
                <c:pt idx="1010">
                  <c:v>2840.8360448844041</c:v>
                </c:pt>
                <c:pt idx="1011">
                  <c:v>2840.8360448844041</c:v>
                </c:pt>
                <c:pt idx="1012">
                  <c:v>2840.8360448844041</c:v>
                </c:pt>
                <c:pt idx="1013">
                  <c:v>2840.8360448844041</c:v>
                </c:pt>
                <c:pt idx="1014">
                  <c:v>2840.8360448844041</c:v>
                </c:pt>
                <c:pt idx="1015">
                  <c:v>2840.8360448844041</c:v>
                </c:pt>
                <c:pt idx="1016">
                  <c:v>2840.8360448844041</c:v>
                </c:pt>
                <c:pt idx="1017">
                  <c:v>2840.8360448844041</c:v>
                </c:pt>
                <c:pt idx="1018">
                  <c:v>2840.8360448844041</c:v>
                </c:pt>
                <c:pt idx="1019">
                  <c:v>2840.8360448844041</c:v>
                </c:pt>
                <c:pt idx="1020">
                  <c:v>2840.8360448844041</c:v>
                </c:pt>
                <c:pt idx="1021">
                  <c:v>2840.8360448844041</c:v>
                </c:pt>
                <c:pt idx="1022">
                  <c:v>2840.8360448844041</c:v>
                </c:pt>
                <c:pt idx="1023">
                  <c:v>2840.8360448844041</c:v>
                </c:pt>
                <c:pt idx="1024">
                  <c:v>2840.8360448844041</c:v>
                </c:pt>
                <c:pt idx="1025">
                  <c:v>2840.8360448844041</c:v>
                </c:pt>
                <c:pt idx="1026">
                  <c:v>2840.8360448844041</c:v>
                </c:pt>
                <c:pt idx="1027">
                  <c:v>2841.0096409144458</c:v>
                </c:pt>
                <c:pt idx="1028">
                  <c:v>2842.5407487477792</c:v>
                </c:pt>
                <c:pt idx="1029">
                  <c:v>2847.5667657522795</c:v>
                </c:pt>
                <c:pt idx="1030">
                  <c:v>2856.4045158686636</c:v>
                </c:pt>
                <c:pt idx="1031">
                  <c:v>2866.9534484715446</c:v>
                </c:pt>
                <c:pt idx="1032">
                  <c:v>2877.9245102143423</c:v>
                </c:pt>
                <c:pt idx="1033">
                  <c:v>2889.3894612960548</c:v>
                </c:pt>
                <c:pt idx="1034">
                  <c:v>2901.5428952632005</c:v>
                </c:pt>
                <c:pt idx="1035">
                  <c:v>2913.459349318628</c:v>
                </c:pt>
                <c:pt idx="1036">
                  <c:v>2924.0789603453773</c:v>
                </c:pt>
                <c:pt idx="1037">
                  <c:v>2933.7669131476564</c:v>
                </c:pt>
                <c:pt idx="1038">
                  <c:v>2943.9409404969838</c:v>
                </c:pt>
                <c:pt idx="1039">
                  <c:v>2955.986842918795</c:v>
                </c:pt>
                <c:pt idx="1040">
                  <c:v>2969.4563237850498</c:v>
                </c:pt>
                <c:pt idx="1041">
                  <c:v>2982.9933678364901</c:v>
                </c:pt>
                <c:pt idx="1042">
                  <c:v>2994.6951566081752</c:v>
                </c:pt>
                <c:pt idx="1043">
                  <c:v>3003.1766213447204</c:v>
                </c:pt>
                <c:pt idx="1044">
                  <c:v>3008.6729680061144</c:v>
                </c:pt>
                <c:pt idx="1045">
                  <c:v>3012.6282494950033</c:v>
                </c:pt>
                <c:pt idx="1046">
                  <c:v>3016.595338297167</c:v>
                </c:pt>
                <c:pt idx="1047">
                  <c:v>3020.8493618028092</c:v>
                </c:pt>
                <c:pt idx="1048">
                  <c:v>3020.8493618028092</c:v>
                </c:pt>
                <c:pt idx="1049">
                  <c:v>3020.8493618028092</c:v>
                </c:pt>
                <c:pt idx="1050">
                  <c:v>3020.8493618028092</c:v>
                </c:pt>
                <c:pt idx="1051">
                  <c:v>3020.8493618028092</c:v>
                </c:pt>
                <c:pt idx="1052">
                  <c:v>3020.8493618028092</c:v>
                </c:pt>
                <c:pt idx="1053">
                  <c:v>3020.8493618028092</c:v>
                </c:pt>
                <c:pt idx="1054">
                  <c:v>3020.8493618028092</c:v>
                </c:pt>
                <c:pt idx="1055">
                  <c:v>3020.8493618028092</c:v>
                </c:pt>
                <c:pt idx="1056">
                  <c:v>3020.8493618028092</c:v>
                </c:pt>
                <c:pt idx="1057">
                  <c:v>3020.8493618028092</c:v>
                </c:pt>
                <c:pt idx="1058">
                  <c:v>3020.8493618028092</c:v>
                </c:pt>
                <c:pt idx="1059">
                  <c:v>3020.8493618028092</c:v>
                </c:pt>
                <c:pt idx="1060">
                  <c:v>3020.8493618028092</c:v>
                </c:pt>
                <c:pt idx="1061">
                  <c:v>3020.8493618028092</c:v>
                </c:pt>
                <c:pt idx="1062">
                  <c:v>3020.8493618028092</c:v>
                </c:pt>
                <c:pt idx="1063">
                  <c:v>3021.8089952133837</c:v>
                </c:pt>
                <c:pt idx="1064">
                  <c:v>3024.5392001384862</c:v>
                </c:pt>
                <c:pt idx="1065">
                  <c:v>3030.6603798977462</c:v>
                </c:pt>
                <c:pt idx="1066">
                  <c:v>3039.1828453523976</c:v>
                </c:pt>
                <c:pt idx="1067">
                  <c:v>3045.6353962100366</c:v>
                </c:pt>
                <c:pt idx="1068">
                  <c:v>3048.8930604635088</c:v>
                </c:pt>
                <c:pt idx="1069">
                  <c:v>3052.2359923635095</c:v>
                </c:pt>
                <c:pt idx="1070">
                  <c:v>3058.1065634190654</c:v>
                </c:pt>
                <c:pt idx="1071">
                  <c:v>3067.1102750190653</c:v>
                </c:pt>
                <c:pt idx="1072">
                  <c:v>3078.8306552567974</c:v>
                </c:pt>
                <c:pt idx="1073">
                  <c:v>3094.0050318840113</c:v>
                </c:pt>
                <c:pt idx="1074">
                  <c:v>3114.0180045677666</c:v>
                </c:pt>
                <c:pt idx="1075">
                  <c:v>3138.0322069661884</c:v>
                </c:pt>
                <c:pt idx="1076">
                  <c:v>3162.3639706366789</c:v>
                </c:pt>
                <c:pt idx="1077">
                  <c:v>3184.3467208929437</c:v>
                </c:pt>
                <c:pt idx="1078">
                  <c:v>3203.5619754670174</c:v>
                </c:pt>
                <c:pt idx="1079">
                  <c:v>3221.4240240544823</c:v>
                </c:pt>
                <c:pt idx="1080">
                  <c:v>3236.77663773226</c:v>
                </c:pt>
                <c:pt idx="1081">
                  <c:v>3246.6676837930881</c:v>
                </c:pt>
                <c:pt idx="1082">
                  <c:v>3246.6676837930881</c:v>
                </c:pt>
                <c:pt idx="1083">
                  <c:v>3246.6676837930881</c:v>
                </c:pt>
                <c:pt idx="1084">
                  <c:v>3246.6676837930881</c:v>
                </c:pt>
                <c:pt idx="1085">
                  <c:v>3246.6676837930881</c:v>
                </c:pt>
                <c:pt idx="1086">
                  <c:v>3246.6676837930881</c:v>
                </c:pt>
                <c:pt idx="1087">
                  <c:v>3250.7686923935248</c:v>
                </c:pt>
                <c:pt idx="1088">
                  <c:v>3255.1730232828349</c:v>
                </c:pt>
                <c:pt idx="1089">
                  <c:v>3259.2986859013536</c:v>
                </c:pt>
                <c:pt idx="1090">
                  <c:v>3259.2986859013536</c:v>
                </c:pt>
                <c:pt idx="1091">
                  <c:v>3264.0073577791318</c:v>
                </c:pt>
                <c:pt idx="1092">
                  <c:v>3271.6861085700748</c:v>
                </c:pt>
                <c:pt idx="1093">
                  <c:v>3283.423430633427</c:v>
                </c:pt>
                <c:pt idx="1094">
                  <c:v>3296.4836890131883</c:v>
                </c:pt>
                <c:pt idx="1095">
                  <c:v>3307.0870218222158</c:v>
                </c:pt>
                <c:pt idx="1096">
                  <c:v>3314.3780163305141</c:v>
                </c:pt>
                <c:pt idx="1097">
                  <c:v>3314.3780163305141</c:v>
                </c:pt>
                <c:pt idx="1098">
                  <c:v>3314.3780163305141</c:v>
                </c:pt>
                <c:pt idx="1099">
                  <c:v>3314.3780163305141</c:v>
                </c:pt>
                <c:pt idx="1100">
                  <c:v>3314.3780163305141</c:v>
                </c:pt>
                <c:pt idx="1101">
                  <c:v>3314.3780163305141</c:v>
                </c:pt>
                <c:pt idx="1102">
                  <c:v>3314.3780163305141</c:v>
                </c:pt>
                <c:pt idx="1103">
                  <c:v>3323.4592576527366</c:v>
                </c:pt>
                <c:pt idx="1104">
                  <c:v>3337.9077066521454</c:v>
                </c:pt>
                <c:pt idx="1105">
                  <c:v>3353.6015976475119</c:v>
                </c:pt>
                <c:pt idx="1106">
                  <c:v>3365.0463183666961</c:v>
                </c:pt>
                <c:pt idx="1107">
                  <c:v>3371.2008924594329</c:v>
                </c:pt>
                <c:pt idx="1108">
                  <c:v>3371.2008924594329</c:v>
                </c:pt>
                <c:pt idx="1109">
                  <c:v>3371.2008924594329</c:v>
                </c:pt>
                <c:pt idx="1110">
                  <c:v>3371.2008924594329</c:v>
                </c:pt>
                <c:pt idx="1111">
                  <c:v>3371.2008924594329</c:v>
                </c:pt>
                <c:pt idx="1112">
                  <c:v>3379.59472241503</c:v>
                </c:pt>
                <c:pt idx="1113">
                  <c:v>3396.3133224882035</c:v>
                </c:pt>
                <c:pt idx="1114">
                  <c:v>3418.4592850635281</c:v>
                </c:pt>
                <c:pt idx="1115">
                  <c:v>3437.3273664071489</c:v>
                </c:pt>
                <c:pt idx="1116">
                  <c:v>3448.4296439466289</c:v>
                </c:pt>
                <c:pt idx="1117">
                  <c:v>3448.4296439466289</c:v>
                </c:pt>
                <c:pt idx="1118">
                  <c:v>3448.4296439466289</c:v>
                </c:pt>
                <c:pt idx="1119">
                  <c:v>3448.4296439466289</c:v>
                </c:pt>
                <c:pt idx="1120">
                  <c:v>3448.4296439466289</c:v>
                </c:pt>
                <c:pt idx="1121">
                  <c:v>3448.4296439466289</c:v>
                </c:pt>
                <c:pt idx="1122">
                  <c:v>3448.4296439466289</c:v>
                </c:pt>
                <c:pt idx="1123">
                  <c:v>3448.4296439466289</c:v>
                </c:pt>
                <c:pt idx="1124">
                  <c:v>3448.4296439466289</c:v>
                </c:pt>
                <c:pt idx="1125">
                  <c:v>3448.4296439466289</c:v>
                </c:pt>
                <c:pt idx="1126">
                  <c:v>3448.4296439466289</c:v>
                </c:pt>
                <c:pt idx="1127">
                  <c:v>3448.4296439466289</c:v>
                </c:pt>
                <c:pt idx="1128">
                  <c:v>3448.4296439466289</c:v>
                </c:pt>
                <c:pt idx="1129">
                  <c:v>3448.4296439466289</c:v>
                </c:pt>
                <c:pt idx="1130">
                  <c:v>3448.4296439466289</c:v>
                </c:pt>
                <c:pt idx="1131">
                  <c:v>3448.4296439466289</c:v>
                </c:pt>
                <c:pt idx="1132">
                  <c:v>3448.4296439466289</c:v>
                </c:pt>
                <c:pt idx="1133">
                  <c:v>3448.4296439466289</c:v>
                </c:pt>
                <c:pt idx="1134">
                  <c:v>3448.4296439466289</c:v>
                </c:pt>
                <c:pt idx="1135">
                  <c:v>3448.4296439466289</c:v>
                </c:pt>
                <c:pt idx="1136">
                  <c:v>3448.4296439466289</c:v>
                </c:pt>
                <c:pt idx="1137">
                  <c:v>3448.4296439466289</c:v>
                </c:pt>
                <c:pt idx="1138">
                  <c:v>3448.4296439466289</c:v>
                </c:pt>
                <c:pt idx="1139">
                  <c:v>3449.2865948169961</c:v>
                </c:pt>
                <c:pt idx="1140">
                  <c:v>3450.4520224025155</c:v>
                </c:pt>
                <c:pt idx="1141">
                  <c:v>3452.4076846418902</c:v>
                </c:pt>
                <c:pt idx="1142">
                  <c:v>3456.3255875287209</c:v>
                </c:pt>
                <c:pt idx="1143">
                  <c:v>3462.89112094955</c:v>
                </c:pt>
                <c:pt idx="1144">
                  <c:v>3469.7575927442549</c:v>
                </c:pt>
                <c:pt idx="1145">
                  <c:v>3473.5917486228554</c:v>
                </c:pt>
                <c:pt idx="1146">
                  <c:v>3473.5917486228554</c:v>
                </c:pt>
                <c:pt idx="1147">
                  <c:v>3473.5917486228554</c:v>
                </c:pt>
                <c:pt idx="1148">
                  <c:v>3473.5917486228554</c:v>
                </c:pt>
                <c:pt idx="1149">
                  <c:v>3473.5917486228554</c:v>
                </c:pt>
                <c:pt idx="1150">
                  <c:v>3473.5917486228554</c:v>
                </c:pt>
                <c:pt idx="1151">
                  <c:v>3473.5917486228554</c:v>
                </c:pt>
                <c:pt idx="1152">
                  <c:v>3475.1976260858187</c:v>
                </c:pt>
                <c:pt idx="1153">
                  <c:v>3480.4396428971454</c:v>
                </c:pt>
                <c:pt idx="1154">
                  <c:v>3491.653712902496</c:v>
                </c:pt>
                <c:pt idx="1155">
                  <c:v>3506.4304061626403</c:v>
                </c:pt>
                <c:pt idx="1156">
                  <c:v>3520.6354928383853</c:v>
                </c:pt>
                <c:pt idx="1157">
                  <c:v>3536.310981591806</c:v>
                </c:pt>
                <c:pt idx="1158">
                  <c:v>3556.3930294957931</c:v>
                </c:pt>
                <c:pt idx="1159">
                  <c:v>3581.7176533035326</c:v>
                </c:pt>
                <c:pt idx="1160">
                  <c:v>3609.7159682081929</c:v>
                </c:pt>
                <c:pt idx="1161">
                  <c:v>3636.7280775351746</c:v>
                </c:pt>
                <c:pt idx="1162">
                  <c:v>3662.5091291558783</c:v>
                </c:pt>
                <c:pt idx="1163">
                  <c:v>3688.6256273507579</c:v>
                </c:pt>
                <c:pt idx="1164">
                  <c:v>3715.4838565643627</c:v>
                </c:pt>
                <c:pt idx="1165">
                  <c:v>3742.9691647310287</c:v>
                </c:pt>
                <c:pt idx="1166">
                  <c:v>3764.8887161734156</c:v>
                </c:pt>
                <c:pt idx="1167">
                  <c:v>3780.474800295457</c:v>
                </c:pt>
                <c:pt idx="1168">
                  <c:v>3798.2900064339569</c:v>
                </c:pt>
                <c:pt idx="1169">
                  <c:v>3818.2400459971509</c:v>
                </c:pt>
                <c:pt idx="1170">
                  <c:v>3837.6341136099177</c:v>
                </c:pt>
                <c:pt idx="1171">
                  <c:v>3856.7928161792179</c:v>
                </c:pt>
                <c:pt idx="1172">
                  <c:v>3875.2588476479677</c:v>
                </c:pt>
                <c:pt idx="1173">
                  <c:v>3892.9320924055519</c:v>
                </c:pt>
                <c:pt idx="1174">
                  <c:v>3910.1633558106291</c:v>
                </c:pt>
                <c:pt idx="1175">
                  <c:v>3926.4841441613235</c:v>
                </c:pt>
                <c:pt idx="1176">
                  <c:v>3941.807982293702</c:v>
                </c:pt>
                <c:pt idx="1177">
                  <c:v>3956.9389225413847</c:v>
                </c:pt>
                <c:pt idx="1178">
                  <c:v>3973.1670017877041</c:v>
                </c:pt>
                <c:pt idx="1179">
                  <c:v>3990.5740666737156</c:v>
                </c:pt>
                <c:pt idx="1180">
                  <c:v>4008.3005903494968</c:v>
                </c:pt>
                <c:pt idx="1181">
                  <c:v>4025.9040232220691</c:v>
                </c:pt>
                <c:pt idx="1182">
                  <c:v>4042.4443735192654</c:v>
                </c:pt>
                <c:pt idx="1183">
                  <c:v>4057.8386598224452</c:v>
                </c:pt>
                <c:pt idx="1184">
                  <c:v>4072.4971648909222</c:v>
                </c:pt>
                <c:pt idx="1185">
                  <c:v>4085.9211896102634</c:v>
                </c:pt>
                <c:pt idx="1186">
                  <c:v>4097.1209458409567</c:v>
                </c:pt>
                <c:pt idx="1187">
                  <c:v>4097.1209458409567</c:v>
                </c:pt>
                <c:pt idx="1188">
                  <c:v>4097.1209458409567</c:v>
                </c:pt>
                <c:pt idx="1189">
                  <c:v>4097.1209458409567</c:v>
                </c:pt>
                <c:pt idx="1190">
                  <c:v>4097.1209458409567</c:v>
                </c:pt>
                <c:pt idx="1191">
                  <c:v>4097.1209458409567</c:v>
                </c:pt>
                <c:pt idx="1192">
                  <c:v>4097.1209458409567</c:v>
                </c:pt>
                <c:pt idx="1193">
                  <c:v>4097.1209458409567</c:v>
                </c:pt>
                <c:pt idx="1194">
                  <c:v>4097.1209458409567</c:v>
                </c:pt>
                <c:pt idx="1195">
                  <c:v>4107.3976040778243</c:v>
                </c:pt>
                <c:pt idx="1196">
                  <c:v>4117.6987036979881</c:v>
                </c:pt>
                <c:pt idx="1197">
                  <c:v>4127.9998033181528</c:v>
                </c:pt>
                <c:pt idx="1198">
                  <c:v>4140.1755495247789</c:v>
                </c:pt>
                <c:pt idx="1199">
                  <c:v>4154.3156927512473</c:v>
                </c:pt>
                <c:pt idx="1200">
                  <c:v>4170.4676157612012</c:v>
                </c:pt>
                <c:pt idx="1201">
                  <c:v>4188.2806120311343</c:v>
                </c:pt>
                <c:pt idx="1202">
                  <c:v>4205.406621777096</c:v>
                </c:pt>
                <c:pt idx="1203">
                  <c:v>4220.8140706310051</c:v>
                </c:pt>
                <c:pt idx="1204">
                  <c:v>4234.4236284388235</c:v>
                </c:pt>
                <c:pt idx="1205">
                  <c:v>4246.6476769775327</c:v>
                </c:pt>
                <c:pt idx="1206">
                  <c:v>4258.4174969668438</c:v>
                </c:pt>
                <c:pt idx="1207">
                  <c:v>4270.2140168668429</c:v>
                </c:pt>
                <c:pt idx="1208">
                  <c:v>4282.0372816962836</c:v>
                </c:pt>
                <c:pt idx="1209">
                  <c:v>4293.4044700078821</c:v>
                </c:pt>
                <c:pt idx="1210">
                  <c:v>4293.4044700078821</c:v>
                </c:pt>
                <c:pt idx="1211">
                  <c:v>4293.4044700078821</c:v>
                </c:pt>
                <c:pt idx="1212">
                  <c:v>4293.4044700078821</c:v>
                </c:pt>
                <c:pt idx="1213">
                  <c:v>4293.4044700078821</c:v>
                </c:pt>
                <c:pt idx="1214">
                  <c:v>4293.4044700078821</c:v>
                </c:pt>
                <c:pt idx="1215">
                  <c:v>4293.4044700078821</c:v>
                </c:pt>
                <c:pt idx="1216">
                  <c:v>4293.4044700078821</c:v>
                </c:pt>
                <c:pt idx="1217">
                  <c:v>4293.4044700078821</c:v>
                </c:pt>
                <c:pt idx="1218">
                  <c:v>4293.4044700078821</c:v>
                </c:pt>
                <c:pt idx="1219">
                  <c:v>4293.4044700078821</c:v>
                </c:pt>
                <c:pt idx="1220">
                  <c:v>4293.4044700078821</c:v>
                </c:pt>
                <c:pt idx="1221">
                  <c:v>4293.4044700078821</c:v>
                </c:pt>
                <c:pt idx="1222">
                  <c:v>4293.4044700078821</c:v>
                </c:pt>
                <c:pt idx="1223">
                  <c:v>4293.4044700078821</c:v>
                </c:pt>
                <c:pt idx="1224">
                  <c:v>4293.4044700078821</c:v>
                </c:pt>
                <c:pt idx="1225">
                  <c:v>4293.4044700078821</c:v>
                </c:pt>
                <c:pt idx="1226">
                  <c:v>4293.4044700078821</c:v>
                </c:pt>
                <c:pt idx="1227">
                  <c:v>4293.4044700078821</c:v>
                </c:pt>
                <c:pt idx="1228">
                  <c:v>4293.4044700078821</c:v>
                </c:pt>
                <c:pt idx="1229">
                  <c:v>4293.4044700078821</c:v>
                </c:pt>
                <c:pt idx="1230">
                  <c:v>4293.4044700078821</c:v>
                </c:pt>
                <c:pt idx="1231">
                  <c:v>4293.4044700078821</c:v>
                </c:pt>
                <c:pt idx="1232">
                  <c:v>4293.4044700078821</c:v>
                </c:pt>
                <c:pt idx="1233">
                  <c:v>4293.4044700078821</c:v>
                </c:pt>
                <c:pt idx="1234">
                  <c:v>4293.4044700078821</c:v>
                </c:pt>
                <c:pt idx="1235">
                  <c:v>4293.4044700078821</c:v>
                </c:pt>
                <c:pt idx="1236">
                  <c:v>4293.4044700078821</c:v>
                </c:pt>
                <c:pt idx="1237">
                  <c:v>4293.4044700078821</c:v>
                </c:pt>
                <c:pt idx="1238">
                  <c:v>4293.4044700078821</c:v>
                </c:pt>
                <c:pt idx="1239">
                  <c:v>4293.4044700078821</c:v>
                </c:pt>
                <c:pt idx="1240">
                  <c:v>4293.4044700078821</c:v>
                </c:pt>
                <c:pt idx="1241">
                  <c:v>4293.4044700078821</c:v>
                </c:pt>
                <c:pt idx="1242">
                  <c:v>4293.4044700078821</c:v>
                </c:pt>
                <c:pt idx="1243">
                  <c:v>4293.4044700078821</c:v>
                </c:pt>
                <c:pt idx="1244">
                  <c:v>4293.4044700078821</c:v>
                </c:pt>
                <c:pt idx="1245">
                  <c:v>4293.4044700078821</c:v>
                </c:pt>
                <c:pt idx="1246">
                  <c:v>4293.4044700078821</c:v>
                </c:pt>
                <c:pt idx="1247">
                  <c:v>4293.4044700078821</c:v>
                </c:pt>
                <c:pt idx="1248">
                  <c:v>4293.4044700078821</c:v>
                </c:pt>
                <c:pt idx="1249">
                  <c:v>4293.4044700078821</c:v>
                </c:pt>
                <c:pt idx="1250">
                  <c:v>4293.4044700078821</c:v>
                </c:pt>
                <c:pt idx="1251">
                  <c:v>4293.4044700078821</c:v>
                </c:pt>
                <c:pt idx="1252">
                  <c:v>4293.4044700078821</c:v>
                </c:pt>
                <c:pt idx="1253">
                  <c:v>4293.4044700078821</c:v>
                </c:pt>
                <c:pt idx="1254">
                  <c:v>4293.4044700078821</c:v>
                </c:pt>
                <c:pt idx="1255">
                  <c:v>4293.4044700078821</c:v>
                </c:pt>
                <c:pt idx="1256">
                  <c:v>4293.4044700078821</c:v>
                </c:pt>
                <c:pt idx="1257">
                  <c:v>4293.4044700078821</c:v>
                </c:pt>
                <c:pt idx="1258">
                  <c:v>4293.4044700078821</c:v>
                </c:pt>
                <c:pt idx="1259">
                  <c:v>4293.4044700078821</c:v>
                </c:pt>
                <c:pt idx="1260">
                  <c:v>4293.4044700078821</c:v>
                </c:pt>
                <c:pt idx="1261">
                  <c:v>4293.4044700078821</c:v>
                </c:pt>
                <c:pt idx="1262">
                  <c:v>4293.4044700078821</c:v>
                </c:pt>
                <c:pt idx="1263">
                  <c:v>4300.5886913878048</c:v>
                </c:pt>
                <c:pt idx="1264">
                  <c:v>4308.9635893561181</c:v>
                </c:pt>
                <c:pt idx="1265">
                  <c:v>4318.1835815481672</c:v>
                </c:pt>
                <c:pt idx="1266">
                  <c:v>4327.0740555549828</c:v>
                </c:pt>
                <c:pt idx="1267">
                  <c:v>4335.6118414088924</c:v>
                </c:pt>
                <c:pt idx="1268">
                  <c:v>4343.3994901281058</c:v>
                </c:pt>
                <c:pt idx="1269">
                  <c:v>4343.3994901281058</c:v>
                </c:pt>
                <c:pt idx="1270">
                  <c:v>4343.3994901281058</c:v>
                </c:pt>
                <c:pt idx="1271">
                  <c:v>4343.3994901281058</c:v>
                </c:pt>
                <c:pt idx="1272">
                  <c:v>4343.3994901281058</c:v>
                </c:pt>
                <c:pt idx="1273">
                  <c:v>4343.3994901281058</c:v>
                </c:pt>
                <c:pt idx="1274">
                  <c:v>4343.3994901281058</c:v>
                </c:pt>
                <c:pt idx="1275">
                  <c:v>4343.3994901281058</c:v>
                </c:pt>
                <c:pt idx="1276">
                  <c:v>4343.3994901281058</c:v>
                </c:pt>
                <c:pt idx="1277">
                  <c:v>4350.3986186781349</c:v>
                </c:pt>
                <c:pt idx="1278">
                  <c:v>4357.8017921069677</c:v>
                </c:pt>
                <c:pt idx="1279">
                  <c:v>4365.610037960475</c:v>
                </c:pt>
                <c:pt idx="1280">
                  <c:v>4373.8443259152236</c:v>
                </c:pt>
                <c:pt idx="1281">
                  <c:v>4381.3422524357966</c:v>
                </c:pt>
                <c:pt idx="1282">
                  <c:v>4388.4520018730373</c:v>
                </c:pt>
                <c:pt idx="1283">
                  <c:v>4395.5803147825018</c:v>
                </c:pt>
                <c:pt idx="1284">
                  <c:v>4395.5803147825018</c:v>
                </c:pt>
                <c:pt idx="1285">
                  <c:v>4395.5803147825018</c:v>
                </c:pt>
                <c:pt idx="1286">
                  <c:v>4395.5803147825018</c:v>
                </c:pt>
                <c:pt idx="1287">
                  <c:v>4395.5803147825018</c:v>
                </c:pt>
                <c:pt idx="1288">
                  <c:v>4395.5803147825018</c:v>
                </c:pt>
                <c:pt idx="1289">
                  <c:v>4395.5803147825018</c:v>
                </c:pt>
                <c:pt idx="1290">
                  <c:v>4395.5803147825018</c:v>
                </c:pt>
                <c:pt idx="1291">
                  <c:v>4395.5803147825018</c:v>
                </c:pt>
                <c:pt idx="1292">
                  <c:v>4395.5803147825018</c:v>
                </c:pt>
                <c:pt idx="1293">
                  <c:v>4395.5803147825018</c:v>
                </c:pt>
                <c:pt idx="1294">
                  <c:v>4395.5803147825018</c:v>
                </c:pt>
                <c:pt idx="1295">
                  <c:v>4395.5803147825018</c:v>
                </c:pt>
                <c:pt idx="1296">
                  <c:v>4395.5803147825018</c:v>
                </c:pt>
                <c:pt idx="1297">
                  <c:v>4395.5803147825018</c:v>
                </c:pt>
                <c:pt idx="1298">
                  <c:v>4402.7316031713908</c:v>
                </c:pt>
                <c:pt idx="1299">
                  <c:v>4410.6589442059849</c:v>
                </c:pt>
                <c:pt idx="1300">
                  <c:v>4418.6440956828519</c:v>
                </c:pt>
                <c:pt idx="1301">
                  <c:v>4426.2956479434451</c:v>
                </c:pt>
                <c:pt idx="1302">
                  <c:v>4433.9850614932429</c:v>
                </c:pt>
                <c:pt idx="1303">
                  <c:v>4442.0867717452848</c:v>
                </c:pt>
                <c:pt idx="1304">
                  <c:v>4449.8714496522543</c:v>
                </c:pt>
                <c:pt idx="1305">
                  <c:v>4456.9227276966703</c:v>
                </c:pt>
                <c:pt idx="1306">
                  <c:v>4463.615432698728</c:v>
                </c:pt>
                <c:pt idx="1307">
                  <c:v>4463.615432698728</c:v>
                </c:pt>
                <c:pt idx="1308">
                  <c:v>4463.615432698728</c:v>
                </c:pt>
                <c:pt idx="1309">
                  <c:v>4463.615432698728</c:v>
                </c:pt>
                <c:pt idx="1310">
                  <c:v>4463.615432698728</c:v>
                </c:pt>
                <c:pt idx="1311">
                  <c:v>4463.615432698728</c:v>
                </c:pt>
                <c:pt idx="1312">
                  <c:v>4463.615432698728</c:v>
                </c:pt>
                <c:pt idx="1313">
                  <c:v>4463.615432698728</c:v>
                </c:pt>
                <c:pt idx="1314">
                  <c:v>4463.615432698728</c:v>
                </c:pt>
                <c:pt idx="1315">
                  <c:v>4463.615432698728</c:v>
                </c:pt>
                <c:pt idx="1316">
                  <c:v>4463.615432698728</c:v>
                </c:pt>
                <c:pt idx="1317">
                  <c:v>4463.615432698728</c:v>
                </c:pt>
                <c:pt idx="1318">
                  <c:v>4463.615432698728</c:v>
                </c:pt>
                <c:pt idx="1319">
                  <c:v>4463.615432698728</c:v>
                </c:pt>
                <c:pt idx="1320">
                  <c:v>4472.0622146355045</c:v>
                </c:pt>
                <c:pt idx="1321">
                  <c:v>4483.1766025346806</c:v>
                </c:pt>
                <c:pt idx="1322">
                  <c:v>4497.1028959868572</c:v>
                </c:pt>
                <c:pt idx="1323">
                  <c:v>4513.9996441649209</c:v>
                </c:pt>
                <c:pt idx="1324">
                  <c:v>4532.5548491038389</c:v>
                </c:pt>
                <c:pt idx="1325">
                  <c:v>4549.64895311495</c:v>
                </c:pt>
                <c:pt idx="1326">
                  <c:v>4563.1083070680716</c:v>
                </c:pt>
                <c:pt idx="1327">
                  <c:v>4573.0965691886477</c:v>
                </c:pt>
                <c:pt idx="1328">
                  <c:v>4581.1219756573983</c:v>
                </c:pt>
                <c:pt idx="1329">
                  <c:v>4581.1219756573983</c:v>
                </c:pt>
                <c:pt idx="1330">
                  <c:v>4581.1219756573983</c:v>
                </c:pt>
                <c:pt idx="1331">
                  <c:v>4581.1219756573983</c:v>
                </c:pt>
                <c:pt idx="1332">
                  <c:v>4581.1219756573983</c:v>
                </c:pt>
                <c:pt idx="1333">
                  <c:v>4581.1219756573983</c:v>
                </c:pt>
                <c:pt idx="1334">
                  <c:v>4581.1219756573983</c:v>
                </c:pt>
                <c:pt idx="1335">
                  <c:v>4581.1219756573983</c:v>
                </c:pt>
                <c:pt idx="1336">
                  <c:v>4581.1219756573983</c:v>
                </c:pt>
                <c:pt idx="1337">
                  <c:v>4581.1219756573983</c:v>
                </c:pt>
                <c:pt idx="1338">
                  <c:v>4581.1219756573983</c:v>
                </c:pt>
                <c:pt idx="1339">
                  <c:v>4581.1219756573983</c:v>
                </c:pt>
                <c:pt idx="1340">
                  <c:v>4588.5140109506847</c:v>
                </c:pt>
                <c:pt idx="1341">
                  <c:v>4596.3212684327291</c:v>
                </c:pt>
                <c:pt idx="1342">
                  <c:v>4605.3379864985727</c:v>
                </c:pt>
                <c:pt idx="1343">
                  <c:v>4615.6353715911655</c:v>
                </c:pt>
                <c:pt idx="1344">
                  <c:v>4626.0242046993963</c:v>
                </c:pt>
                <c:pt idx="1345">
                  <c:v>4636.1025305788198</c:v>
                </c:pt>
                <c:pt idx="1346">
                  <c:v>4645.036675159372</c:v>
                </c:pt>
                <c:pt idx="1347">
                  <c:v>4652.7784443075197</c:v>
                </c:pt>
                <c:pt idx="1348">
                  <c:v>4652.7784443075197</c:v>
                </c:pt>
                <c:pt idx="1349">
                  <c:v>4652.7784443075197</c:v>
                </c:pt>
                <c:pt idx="1350">
                  <c:v>4652.7784443075197</c:v>
                </c:pt>
                <c:pt idx="1351">
                  <c:v>4652.7784443075197</c:v>
                </c:pt>
                <c:pt idx="1352">
                  <c:v>4652.7784443075197</c:v>
                </c:pt>
                <c:pt idx="1353">
                  <c:v>4652.7784443075197</c:v>
                </c:pt>
                <c:pt idx="1354">
                  <c:v>4652.7784443075197</c:v>
                </c:pt>
                <c:pt idx="1355">
                  <c:v>4652.7784443075197</c:v>
                </c:pt>
                <c:pt idx="1356">
                  <c:v>4652.7784443075197</c:v>
                </c:pt>
                <c:pt idx="1357">
                  <c:v>4652.7784443075197</c:v>
                </c:pt>
                <c:pt idx="1358">
                  <c:v>4652.7784443075197</c:v>
                </c:pt>
                <c:pt idx="1359">
                  <c:v>4652.7784443075197</c:v>
                </c:pt>
                <c:pt idx="1360">
                  <c:v>4652.7784443075197</c:v>
                </c:pt>
                <c:pt idx="1361">
                  <c:v>4652.7784443075197</c:v>
                </c:pt>
                <c:pt idx="1362">
                  <c:v>4652.7784443075197</c:v>
                </c:pt>
                <c:pt idx="1363">
                  <c:v>4657.3254806321856</c:v>
                </c:pt>
                <c:pt idx="1364">
                  <c:v>4667.3416259922687</c:v>
                </c:pt>
                <c:pt idx="1365">
                  <c:v>4678.2843020980554</c:v>
                </c:pt>
                <c:pt idx="1366">
                  <c:v>4685.3822578811059</c:v>
                </c:pt>
                <c:pt idx="1367">
                  <c:v>4685.3822578811059</c:v>
                </c:pt>
                <c:pt idx="1368">
                  <c:v>4685.3822578811059</c:v>
                </c:pt>
                <c:pt idx="1369">
                  <c:v>4685.3822578811059</c:v>
                </c:pt>
                <c:pt idx="1370">
                  <c:v>4685.3822578811059</c:v>
                </c:pt>
                <c:pt idx="1371">
                  <c:v>4685.3822578811059</c:v>
                </c:pt>
                <c:pt idx="1372">
                  <c:v>4685.3822578811059</c:v>
                </c:pt>
                <c:pt idx="1373">
                  <c:v>4685.3822578811059</c:v>
                </c:pt>
                <c:pt idx="1374">
                  <c:v>4685.3822578811059</c:v>
                </c:pt>
                <c:pt idx="1375">
                  <c:v>4685.3822578811059</c:v>
                </c:pt>
                <c:pt idx="1376">
                  <c:v>4685.3822578811059</c:v>
                </c:pt>
                <c:pt idx="1377">
                  <c:v>4685.3822578811059</c:v>
                </c:pt>
                <c:pt idx="1378">
                  <c:v>4685.3822578811059</c:v>
                </c:pt>
                <c:pt idx="1379">
                  <c:v>4685.3822578811059</c:v>
                </c:pt>
                <c:pt idx="1380">
                  <c:v>4685.3822578811059</c:v>
                </c:pt>
                <c:pt idx="1381">
                  <c:v>4685.3822578811059</c:v>
                </c:pt>
                <c:pt idx="1382">
                  <c:v>4685.3822578811059</c:v>
                </c:pt>
                <c:pt idx="1383">
                  <c:v>4694.8393674035751</c:v>
                </c:pt>
                <c:pt idx="1384">
                  <c:v>4706.6570366410524</c:v>
                </c:pt>
                <c:pt idx="1385">
                  <c:v>4715.0831403920811</c:v>
                </c:pt>
                <c:pt idx="1386">
                  <c:v>4720.5171666144033</c:v>
                </c:pt>
                <c:pt idx="1387">
                  <c:v>4727.4086912213988</c:v>
                </c:pt>
                <c:pt idx="1388">
                  <c:v>4738.9694974144295</c:v>
                </c:pt>
                <c:pt idx="1389">
                  <c:v>4756.1585237738191</c:v>
                </c:pt>
                <c:pt idx="1390">
                  <c:v>4776.4762852745416</c:v>
                </c:pt>
                <c:pt idx="1391">
                  <c:v>4795.0652006461223</c:v>
                </c:pt>
                <c:pt idx="1392">
                  <c:v>4808.9673339868623</c:v>
                </c:pt>
                <c:pt idx="1393">
                  <c:v>4817.9478396810473</c:v>
                </c:pt>
                <c:pt idx="1394">
                  <c:v>4822.9727919635989</c:v>
                </c:pt>
                <c:pt idx="1395">
                  <c:v>4822.9727919635989</c:v>
                </c:pt>
                <c:pt idx="1396">
                  <c:v>4822.9727919635989</c:v>
                </c:pt>
                <c:pt idx="1397">
                  <c:v>4822.9727919635989</c:v>
                </c:pt>
                <c:pt idx="1398">
                  <c:v>4822.9727919635989</c:v>
                </c:pt>
                <c:pt idx="1399">
                  <c:v>4822.9727919635989</c:v>
                </c:pt>
                <c:pt idx="1400">
                  <c:v>4822.9727919635989</c:v>
                </c:pt>
                <c:pt idx="1401">
                  <c:v>4822.9727919635989</c:v>
                </c:pt>
                <c:pt idx="1402">
                  <c:v>4822.9727919635989</c:v>
                </c:pt>
                <c:pt idx="1403">
                  <c:v>4822.9727919635989</c:v>
                </c:pt>
                <c:pt idx="1404">
                  <c:v>4822.9727919635989</c:v>
                </c:pt>
                <c:pt idx="1405">
                  <c:v>4822.9727919635989</c:v>
                </c:pt>
                <c:pt idx="1406">
                  <c:v>4822.9727919635989</c:v>
                </c:pt>
                <c:pt idx="1407">
                  <c:v>4822.9727919635989</c:v>
                </c:pt>
                <c:pt idx="1408">
                  <c:v>4822.9727919635989</c:v>
                </c:pt>
                <c:pt idx="1409">
                  <c:v>4824.9934379346932</c:v>
                </c:pt>
                <c:pt idx="1410">
                  <c:v>4826.349549021611</c:v>
                </c:pt>
                <c:pt idx="1411">
                  <c:v>4826.349549021611</c:v>
                </c:pt>
                <c:pt idx="1412">
                  <c:v>4826.349549021611</c:v>
                </c:pt>
                <c:pt idx="1413">
                  <c:v>4826.349549021611</c:v>
                </c:pt>
                <c:pt idx="1414">
                  <c:v>4829.5233547100888</c:v>
                </c:pt>
                <c:pt idx="1415">
                  <c:v>4836.7942085695804</c:v>
                </c:pt>
                <c:pt idx="1416">
                  <c:v>4848.4002029421854</c:v>
                </c:pt>
                <c:pt idx="1417">
                  <c:v>4862.6601369681093</c:v>
                </c:pt>
                <c:pt idx="1418">
                  <c:v>4876.1889046718125</c:v>
                </c:pt>
                <c:pt idx="1419">
                  <c:v>4884.9836429080042</c:v>
                </c:pt>
                <c:pt idx="1420">
                  <c:v>4884.9836429080042</c:v>
                </c:pt>
                <c:pt idx="1421">
                  <c:v>4884.9836429080042</c:v>
                </c:pt>
                <c:pt idx="1422">
                  <c:v>4884.9836429080042</c:v>
                </c:pt>
                <c:pt idx="1423">
                  <c:v>4884.9836429080042</c:v>
                </c:pt>
                <c:pt idx="1424">
                  <c:v>4884.9836429080042</c:v>
                </c:pt>
                <c:pt idx="1425">
                  <c:v>4890.0667394312804</c:v>
                </c:pt>
                <c:pt idx="1426">
                  <c:v>4900.652182329748</c:v>
                </c:pt>
                <c:pt idx="1427">
                  <c:v>4913.4196785474533</c:v>
                </c:pt>
                <c:pt idx="1428">
                  <c:v>4921.810281764866</c:v>
                </c:pt>
                <c:pt idx="1429">
                  <c:v>4924.2505619822814</c:v>
                </c:pt>
                <c:pt idx="1430">
                  <c:v>4924.2505619822814</c:v>
                </c:pt>
                <c:pt idx="1431">
                  <c:v>4924.2505619822814</c:v>
                </c:pt>
                <c:pt idx="1432">
                  <c:v>4924.2505619822814</c:v>
                </c:pt>
                <c:pt idx="1433">
                  <c:v>4924.2505619822814</c:v>
                </c:pt>
                <c:pt idx="1434">
                  <c:v>4924.2505619822814</c:v>
                </c:pt>
                <c:pt idx="1435">
                  <c:v>4924.2505619822814</c:v>
                </c:pt>
                <c:pt idx="1436">
                  <c:v>4924.2505619822814</c:v>
                </c:pt>
                <c:pt idx="1437">
                  <c:v>4927.0216600964177</c:v>
                </c:pt>
                <c:pt idx="1438">
                  <c:v>4930.3128062028836</c:v>
                </c:pt>
                <c:pt idx="1439">
                  <c:v>4932.3330577604966</c:v>
                </c:pt>
                <c:pt idx="1440">
                  <c:v>4932.3330577604966</c:v>
                </c:pt>
                <c:pt idx="1441">
                  <c:v>4932.3330577604966</c:v>
                </c:pt>
                <c:pt idx="1442">
                  <c:v>4932.3330577604966</c:v>
                </c:pt>
                <c:pt idx="1443">
                  <c:v>4932.3330577604966</c:v>
                </c:pt>
                <c:pt idx="1444">
                  <c:v>4932.3330577604966</c:v>
                </c:pt>
                <c:pt idx="1445">
                  <c:v>4933.5388591826904</c:v>
                </c:pt>
                <c:pt idx="1446">
                  <c:v>4933.5388591826904</c:v>
                </c:pt>
                <c:pt idx="1447">
                  <c:v>4933.5388591826904</c:v>
                </c:pt>
                <c:pt idx="1448">
                  <c:v>4933.5388591826904</c:v>
                </c:pt>
                <c:pt idx="1449">
                  <c:v>4933.5388591826904</c:v>
                </c:pt>
                <c:pt idx="1450">
                  <c:v>4933.5388591826904</c:v>
                </c:pt>
                <c:pt idx="1451">
                  <c:v>4933.5388591826904</c:v>
                </c:pt>
                <c:pt idx="1452">
                  <c:v>4933.5388591826904</c:v>
                </c:pt>
                <c:pt idx="1453">
                  <c:v>4933.5388591826904</c:v>
                </c:pt>
                <c:pt idx="1454">
                  <c:v>4933.5388591826904</c:v>
                </c:pt>
                <c:pt idx="1455">
                  <c:v>4933.5388591826904</c:v>
                </c:pt>
                <c:pt idx="1456">
                  <c:v>4933.5388591826904</c:v>
                </c:pt>
                <c:pt idx="1457">
                  <c:v>4933.5388591826904</c:v>
                </c:pt>
                <c:pt idx="1458">
                  <c:v>4933.5388591826904</c:v>
                </c:pt>
                <c:pt idx="1459">
                  <c:v>4933.5388591826904</c:v>
                </c:pt>
                <c:pt idx="1460">
                  <c:v>4933.5388591826904</c:v>
                </c:pt>
                <c:pt idx="1461">
                  <c:v>4933.5388591826904</c:v>
                </c:pt>
                <c:pt idx="1462">
                  <c:v>4933.5388591826904</c:v>
                </c:pt>
                <c:pt idx="1463">
                  <c:v>4933.5388591826904</c:v>
                </c:pt>
                <c:pt idx="1464">
                  <c:v>4933.5388591826904</c:v>
                </c:pt>
                <c:pt idx="1465">
                  <c:v>4933.5388591826904</c:v>
                </c:pt>
                <c:pt idx="1466">
                  <c:v>4933.5388591826904</c:v>
                </c:pt>
                <c:pt idx="1467">
                  <c:v>4933.5388591826904</c:v>
                </c:pt>
                <c:pt idx="1468">
                  <c:v>4933.5388591826904</c:v>
                </c:pt>
                <c:pt idx="1469">
                  <c:v>4933.5388591826904</c:v>
                </c:pt>
                <c:pt idx="1470">
                  <c:v>4933.5388591826904</c:v>
                </c:pt>
                <c:pt idx="1471">
                  <c:v>4933.5388591826904</c:v>
                </c:pt>
                <c:pt idx="1472">
                  <c:v>4933.5388591826904</c:v>
                </c:pt>
                <c:pt idx="1473">
                  <c:v>4933.5388591826904</c:v>
                </c:pt>
                <c:pt idx="1474">
                  <c:v>4933.5388591826904</c:v>
                </c:pt>
                <c:pt idx="1475">
                  <c:v>4933.5388591826904</c:v>
                </c:pt>
                <c:pt idx="1476">
                  <c:v>4933.5388591826904</c:v>
                </c:pt>
                <c:pt idx="1477">
                  <c:v>4933.5388591826904</c:v>
                </c:pt>
                <c:pt idx="1478">
                  <c:v>4933.5388591826904</c:v>
                </c:pt>
                <c:pt idx="1479">
                  <c:v>4934.1035726777272</c:v>
                </c:pt>
                <c:pt idx="1480">
                  <c:v>4935.1680530213489</c:v>
                </c:pt>
                <c:pt idx="1481">
                  <c:v>4936.5057881738667</c:v>
                </c:pt>
                <c:pt idx="1482">
                  <c:v>4937.9496626767441</c:v>
                </c:pt>
                <c:pt idx="1483">
                  <c:v>4939.4502772228343</c:v>
                </c:pt>
                <c:pt idx="1484">
                  <c:v>4941.0453950109004</c:v>
                </c:pt>
                <c:pt idx="1485">
                  <c:v>4942.9253896065647</c:v>
                </c:pt>
                <c:pt idx="1486">
                  <c:v>4945.4853225355291</c:v>
                </c:pt>
                <c:pt idx="1487">
                  <c:v>4949.0639781726532</c:v>
                </c:pt>
                <c:pt idx="1488">
                  <c:v>4954.0549128121856</c:v>
                </c:pt>
                <c:pt idx="1489">
                  <c:v>4960.8652297489916</c:v>
                </c:pt>
                <c:pt idx="1490">
                  <c:v>4969.7520009716472</c:v>
                </c:pt>
                <c:pt idx="1491">
                  <c:v>4980.7225084340016</c:v>
                </c:pt>
                <c:pt idx="1492">
                  <c:v>4993.3055362366804</c:v>
                </c:pt>
                <c:pt idx="1493">
                  <c:v>5006.7587785102305</c:v>
                </c:pt>
                <c:pt idx="1494">
                  <c:v>5020.6943261194601</c:v>
                </c:pt>
                <c:pt idx="1495">
                  <c:v>5034.4488177453595</c:v>
                </c:pt>
                <c:pt idx="1496">
                  <c:v>5047.6910963095606</c:v>
                </c:pt>
                <c:pt idx="1497">
                  <c:v>5060.1567857381906</c:v>
                </c:pt>
                <c:pt idx="1498">
                  <c:v>5071.34499543116</c:v>
                </c:pt>
                <c:pt idx="1499">
                  <c:v>5081.012291509056</c:v>
                </c:pt>
                <c:pt idx="1500">
                  <c:v>5088.9587272714825</c:v>
                </c:pt>
                <c:pt idx="1501">
                  <c:v>5096.0460055967433</c:v>
                </c:pt>
                <c:pt idx="1502">
                  <c:v>5102.760496655208</c:v>
                </c:pt>
                <c:pt idx="1503">
                  <c:v>5109.3166303163162</c:v>
                </c:pt>
                <c:pt idx="1504">
                  <c:v>5115.9904620883071</c:v>
                </c:pt>
                <c:pt idx="1505">
                  <c:v>5122.2307252549745</c:v>
                </c:pt>
                <c:pt idx="1506">
                  <c:v>5128.281404492066</c:v>
                </c:pt>
                <c:pt idx="1507">
                  <c:v>5134.6835050778427</c:v>
                </c:pt>
                <c:pt idx="1508">
                  <c:v>5141.735208746567</c:v>
                </c:pt>
                <c:pt idx="1509">
                  <c:v>5149.7470668270034</c:v>
                </c:pt>
                <c:pt idx="1510">
                  <c:v>5159.6335394842054</c:v>
                </c:pt>
                <c:pt idx="1511">
                  <c:v>5172.1327652823829</c:v>
                </c:pt>
                <c:pt idx="1512">
                  <c:v>5187.4765499299401</c:v>
                </c:pt>
                <c:pt idx="1513">
                  <c:v>5205.6412896907386</c:v>
                </c:pt>
                <c:pt idx="1514">
                  <c:v>5225.6202856554737</c:v>
                </c:pt>
                <c:pt idx="1515">
                  <c:v>5245.5062728834018</c:v>
                </c:pt>
                <c:pt idx="1516">
                  <c:v>5263.0799502689997</c:v>
                </c:pt>
                <c:pt idx="1517">
                  <c:v>5277.9945894958873</c:v>
                </c:pt>
                <c:pt idx="1518">
                  <c:v>5290.762210139711</c:v>
                </c:pt>
                <c:pt idx="1519">
                  <c:v>5301.9347353716794</c:v>
                </c:pt>
                <c:pt idx="1520">
                  <c:v>5311.8172419456241</c:v>
                </c:pt>
                <c:pt idx="1521">
                  <c:v>5320.323674778263</c:v>
                </c:pt>
                <c:pt idx="1522">
                  <c:v>5327.0532895145188</c:v>
                </c:pt>
                <c:pt idx="1523">
                  <c:v>5327.0532895145188</c:v>
                </c:pt>
                <c:pt idx="1524">
                  <c:v>5327.0532895145188</c:v>
                </c:pt>
                <c:pt idx="1525">
                  <c:v>5327.0532895145188</c:v>
                </c:pt>
                <c:pt idx="1526">
                  <c:v>5327.0532895145188</c:v>
                </c:pt>
                <c:pt idx="1527">
                  <c:v>5327.0532895145188</c:v>
                </c:pt>
                <c:pt idx="1528">
                  <c:v>5327.0532895145188</c:v>
                </c:pt>
                <c:pt idx="1529">
                  <c:v>5327.0532895145188</c:v>
                </c:pt>
                <c:pt idx="1530">
                  <c:v>5327.0532895145188</c:v>
                </c:pt>
                <c:pt idx="1531">
                  <c:v>5327.0532895145188</c:v>
                </c:pt>
                <c:pt idx="1532">
                  <c:v>5327.0532895145188</c:v>
                </c:pt>
                <c:pt idx="1533">
                  <c:v>5331.6266305330373</c:v>
                </c:pt>
                <c:pt idx="1534">
                  <c:v>5339.8461555227495</c:v>
                </c:pt>
                <c:pt idx="1535">
                  <c:v>5352.5210140982381</c:v>
                </c:pt>
                <c:pt idx="1536">
                  <c:v>5370.0633156319818</c:v>
                </c:pt>
                <c:pt idx="1537">
                  <c:v>5391.680474352147</c:v>
                </c:pt>
                <c:pt idx="1538">
                  <c:v>5417.13119918548</c:v>
                </c:pt>
                <c:pt idx="1539">
                  <c:v>5445.7950176031754</c:v>
                </c:pt>
                <c:pt idx="1540">
                  <c:v>5477.1734156078201</c:v>
                </c:pt>
                <c:pt idx="1541">
                  <c:v>5510.7314816037042</c:v>
                </c:pt>
                <c:pt idx="1542">
                  <c:v>5544.4666881595949</c:v>
                </c:pt>
                <c:pt idx="1543">
                  <c:v>5576.03096865106</c:v>
                </c:pt>
                <c:pt idx="1544">
                  <c:v>5602.3159517761878</c:v>
                </c:pt>
                <c:pt idx="1545">
                  <c:v>5622.6576825978191</c:v>
                </c:pt>
                <c:pt idx="1546">
                  <c:v>5638.8905239867072</c:v>
                </c:pt>
                <c:pt idx="1547">
                  <c:v>5652.6124369924946</c:v>
                </c:pt>
                <c:pt idx="1548">
                  <c:v>5665.9948204687034</c:v>
                </c:pt>
                <c:pt idx="1549">
                  <c:v>5679.9688014558269</c:v>
                </c:pt>
                <c:pt idx="1550">
                  <c:v>5694.9964926636449</c:v>
                </c:pt>
                <c:pt idx="1551">
                  <c:v>5711.1501737411627</c:v>
                </c:pt>
                <c:pt idx="1552">
                  <c:v>5727.9827933886681</c:v>
                </c:pt>
                <c:pt idx="1553">
                  <c:v>5745.0687210282513</c:v>
                </c:pt>
                <c:pt idx="1554">
                  <c:v>5762.3785828877071</c:v>
                </c:pt>
                <c:pt idx="1555">
                  <c:v>5780.8958850204917</c:v>
                </c:pt>
                <c:pt idx="1556">
                  <c:v>5801.1530874498903</c:v>
                </c:pt>
                <c:pt idx="1557">
                  <c:v>5823.2552125090497</c:v>
                </c:pt>
                <c:pt idx="1558">
                  <c:v>5847.7701279265048</c:v>
                </c:pt>
                <c:pt idx="1559">
                  <c:v>5874.8795042948177</c:v>
                </c:pt>
                <c:pt idx="1560">
                  <c:v>5903.1815541651886</c:v>
                </c:pt>
                <c:pt idx="1561">
                  <c:v>5932.1906322660134</c:v>
                </c:pt>
                <c:pt idx="1562">
                  <c:v>5961.9190222318575</c:v>
                </c:pt>
                <c:pt idx="1563">
                  <c:v>5992.9086649985247</c:v>
                </c:pt>
                <c:pt idx="1564">
                  <c:v>6025.2360321274009</c:v>
                </c:pt>
                <c:pt idx="1565">
                  <c:v>6058.3861789727434</c:v>
                </c:pt>
                <c:pt idx="1566">
                  <c:v>6092.9286071872966</c:v>
                </c:pt>
                <c:pt idx="1567">
                  <c:v>6127.8194113519066</c:v>
                </c:pt>
                <c:pt idx="1568">
                  <c:v>6161.8124899107061</c:v>
                </c:pt>
                <c:pt idx="1569">
                  <c:v>6195.4036119263446</c:v>
                </c:pt>
                <c:pt idx="1570">
                  <c:v>6228.5255848714824</c:v>
                </c:pt>
                <c:pt idx="1571">
                  <c:v>6261.1120331442289</c:v>
                </c:pt>
                <c:pt idx="1572">
                  <c:v>6293.0975115413194</c:v>
                </c:pt>
                <c:pt idx="1573">
                  <c:v>6323.2099657258086</c:v>
                </c:pt>
                <c:pt idx="1574">
                  <c:v>6350.6662540937341</c:v>
                </c:pt>
                <c:pt idx="1575">
                  <c:v>6375.9540815842702</c:v>
                </c:pt>
                <c:pt idx="1576">
                  <c:v>6398.3544281213062</c:v>
                </c:pt>
                <c:pt idx="1577">
                  <c:v>6398.3544281213062</c:v>
                </c:pt>
                <c:pt idx="1578">
                  <c:v>6398.3544281213062</c:v>
                </c:pt>
                <c:pt idx="1579">
                  <c:v>6398.3544281213062</c:v>
                </c:pt>
                <c:pt idx="1580">
                  <c:v>6398.3544281213062</c:v>
                </c:pt>
                <c:pt idx="1581">
                  <c:v>6398.3544281213062</c:v>
                </c:pt>
                <c:pt idx="1582">
                  <c:v>6398.3544281213062</c:v>
                </c:pt>
                <c:pt idx="1583">
                  <c:v>6398.3544281213062</c:v>
                </c:pt>
                <c:pt idx="1584">
                  <c:v>6398.3544281213062</c:v>
                </c:pt>
                <c:pt idx="1585">
                  <c:v>6398.3544281213062</c:v>
                </c:pt>
                <c:pt idx="1586">
                  <c:v>6398.3544281213062</c:v>
                </c:pt>
                <c:pt idx="1587">
                  <c:v>6398.3544281213062</c:v>
                </c:pt>
                <c:pt idx="1588">
                  <c:v>6398.3544281213062</c:v>
                </c:pt>
                <c:pt idx="1589">
                  <c:v>6398.3544281213062</c:v>
                </c:pt>
                <c:pt idx="1590">
                  <c:v>6398.3544281213062</c:v>
                </c:pt>
                <c:pt idx="1591">
                  <c:v>6398.3544281213062</c:v>
                </c:pt>
                <c:pt idx="1592">
                  <c:v>6398.3544281213062</c:v>
                </c:pt>
                <c:pt idx="1593">
                  <c:v>6398.3544281213062</c:v>
                </c:pt>
                <c:pt idx="1594">
                  <c:v>6398.3544281213062</c:v>
                </c:pt>
                <c:pt idx="1595">
                  <c:v>6398.3544281213062</c:v>
                </c:pt>
                <c:pt idx="1596">
                  <c:v>6398.3544281213062</c:v>
                </c:pt>
                <c:pt idx="1597">
                  <c:v>6398.3544281213062</c:v>
                </c:pt>
                <c:pt idx="1598">
                  <c:v>6398.3544281213062</c:v>
                </c:pt>
                <c:pt idx="1599">
                  <c:v>6398.3544281213062</c:v>
                </c:pt>
                <c:pt idx="1600">
                  <c:v>6398.3544281213062</c:v>
                </c:pt>
                <c:pt idx="1601">
                  <c:v>6398.3544281213062</c:v>
                </c:pt>
                <c:pt idx="1602">
                  <c:v>6398.3544281213062</c:v>
                </c:pt>
                <c:pt idx="1603">
                  <c:v>6398.3544281213062</c:v>
                </c:pt>
                <c:pt idx="1604">
                  <c:v>6398.3544281213062</c:v>
                </c:pt>
                <c:pt idx="1605">
                  <c:v>6398.3544281213062</c:v>
                </c:pt>
                <c:pt idx="1606">
                  <c:v>6398.3544281213062</c:v>
                </c:pt>
                <c:pt idx="1607">
                  <c:v>6398.3544281213062</c:v>
                </c:pt>
                <c:pt idx="1608">
                  <c:v>6398.3544281213062</c:v>
                </c:pt>
                <c:pt idx="1609">
                  <c:v>6412.7439184136674</c:v>
                </c:pt>
                <c:pt idx="1610">
                  <c:v>6427.7229150659305</c:v>
                </c:pt>
                <c:pt idx="1611">
                  <c:v>6443.2614725909589</c:v>
                </c:pt>
                <c:pt idx="1612">
                  <c:v>6460.4849579502188</c:v>
                </c:pt>
                <c:pt idx="1613">
                  <c:v>6479.4381370374604</c:v>
                </c:pt>
                <c:pt idx="1614">
                  <c:v>6500.2080184485467</c:v>
                </c:pt>
                <c:pt idx="1615">
                  <c:v>6522.8532675218667</c:v>
                </c:pt>
                <c:pt idx="1616">
                  <c:v>6548.0213988319247</c:v>
                </c:pt>
                <c:pt idx="1617">
                  <c:v>6575.2923505260633</c:v>
                </c:pt>
                <c:pt idx="1618">
                  <c:v>6604.1968848044226</c:v>
                </c:pt>
                <c:pt idx="1619">
                  <c:v>6633.1324155365492</c:v>
                </c:pt>
                <c:pt idx="1620">
                  <c:v>6660.872670868227</c:v>
                </c:pt>
                <c:pt idx="1621">
                  <c:v>6687.3478437396752</c:v>
                </c:pt>
                <c:pt idx="1622">
                  <c:v>6711.8740397714892</c:v>
                </c:pt>
                <c:pt idx="1623">
                  <c:v>6733.1872668435199</c:v>
                </c:pt>
                <c:pt idx="1624">
                  <c:v>6750.5292660622417</c:v>
                </c:pt>
                <c:pt idx="1625">
                  <c:v>6750.5292660622417</c:v>
                </c:pt>
                <c:pt idx="1626">
                  <c:v>6750.5292660622417</c:v>
                </c:pt>
                <c:pt idx="1627">
                  <c:v>6750.5292660622417</c:v>
                </c:pt>
                <c:pt idx="1628">
                  <c:v>6750.5292660622417</c:v>
                </c:pt>
                <c:pt idx="1629">
                  <c:v>6750.5292660622417</c:v>
                </c:pt>
                <c:pt idx="1630">
                  <c:v>6750.5292660622417</c:v>
                </c:pt>
                <c:pt idx="1631">
                  <c:v>6750.5292660622417</c:v>
                </c:pt>
                <c:pt idx="1632">
                  <c:v>6750.5292660622417</c:v>
                </c:pt>
                <c:pt idx="1633">
                  <c:v>6750.5292660622417</c:v>
                </c:pt>
                <c:pt idx="1634">
                  <c:v>6750.5292660622417</c:v>
                </c:pt>
                <c:pt idx="1635">
                  <c:v>6750.5292660622417</c:v>
                </c:pt>
                <c:pt idx="1636">
                  <c:v>6750.5292660622417</c:v>
                </c:pt>
                <c:pt idx="1637">
                  <c:v>6750.5292660622417</c:v>
                </c:pt>
                <c:pt idx="1638">
                  <c:v>6750.5292660622417</c:v>
                </c:pt>
                <c:pt idx="1639">
                  <c:v>6750.5292660622417</c:v>
                </c:pt>
                <c:pt idx="1640">
                  <c:v>6750.5292660622417</c:v>
                </c:pt>
                <c:pt idx="1641">
                  <c:v>6750.5292660622417</c:v>
                </c:pt>
                <c:pt idx="1642">
                  <c:v>6750.5292660622417</c:v>
                </c:pt>
                <c:pt idx="1643">
                  <c:v>6766.2799164972175</c:v>
                </c:pt>
                <c:pt idx="1644">
                  <c:v>6785.2957143305512</c:v>
                </c:pt>
                <c:pt idx="1645">
                  <c:v>6807.1631877784521</c:v>
                </c:pt>
                <c:pt idx="1646">
                  <c:v>6831.5156896669714</c:v>
                </c:pt>
                <c:pt idx="1647">
                  <c:v>6857.9091773961891</c:v>
                </c:pt>
                <c:pt idx="1648">
                  <c:v>6886.471276392349</c:v>
                </c:pt>
                <c:pt idx="1649">
                  <c:v>6916.2061452623166</c:v>
                </c:pt>
                <c:pt idx="1650">
                  <c:v>6946.5858651211429</c:v>
                </c:pt>
                <c:pt idx="1651">
                  <c:v>6976.5031052077902</c:v>
                </c:pt>
                <c:pt idx="1652">
                  <c:v>7005.2839760153893</c:v>
                </c:pt>
                <c:pt idx="1653">
                  <c:v>7033.4260794638212</c:v>
                </c:pt>
                <c:pt idx="1654">
                  <c:v>7060.2945107827509</c:v>
                </c:pt>
                <c:pt idx="1655">
                  <c:v>7086.3580710699953</c:v>
                </c:pt>
                <c:pt idx="1656">
                  <c:v>7112.7703768292549</c:v>
                </c:pt>
                <c:pt idx="1657">
                  <c:v>7139.5349139568289</c:v>
                </c:pt>
                <c:pt idx="1658">
                  <c:v>7166.655192062588</c:v>
                </c:pt>
                <c:pt idx="1659">
                  <c:v>7194.134744469995</c:v>
                </c:pt>
                <c:pt idx="1660">
                  <c:v>7221.9771282160837</c:v>
                </c:pt>
                <c:pt idx="1661">
                  <c:v>7249.583084545302</c:v>
                </c:pt>
                <c:pt idx="1662">
                  <c:v>7277.5091371359631</c:v>
                </c:pt>
                <c:pt idx="1663">
                  <c:v>7305.8044135894579</c:v>
                </c:pt>
                <c:pt idx="1664">
                  <c:v>7333.1982610890227</c:v>
                </c:pt>
                <c:pt idx="1665">
                  <c:v>7360.2511572968415</c:v>
                </c:pt>
                <c:pt idx="1666">
                  <c:v>7386.3395321200151</c:v>
                </c:pt>
                <c:pt idx="1667">
                  <c:v>7411.3649877160797</c:v>
                </c:pt>
                <c:pt idx="1668">
                  <c:v>7435.944182527629</c:v>
                </c:pt>
                <c:pt idx="1669">
                  <c:v>7460.0304035178715</c:v>
                </c:pt>
                <c:pt idx="1670">
                  <c:v>7483.6212017853595</c:v>
                </c:pt>
                <c:pt idx="1671">
                  <c:v>7506.0435219346655</c:v>
                </c:pt>
                <c:pt idx="1672">
                  <c:v>7527.8802036865018</c:v>
                </c:pt>
                <c:pt idx="1673">
                  <c:v>7549.7589330375304</c:v>
                </c:pt>
                <c:pt idx="1674">
                  <c:v>7571.0506541325831</c:v>
                </c:pt>
                <c:pt idx="1675">
                  <c:v>7571.0506541325831</c:v>
                </c:pt>
                <c:pt idx="1676">
                  <c:v>7571.0506541325831</c:v>
                </c:pt>
                <c:pt idx="1677">
                  <c:v>7571.0506541325831</c:v>
                </c:pt>
                <c:pt idx="1678">
                  <c:v>7571.0506541325831</c:v>
                </c:pt>
                <c:pt idx="1679">
                  <c:v>7571.0506541325831</c:v>
                </c:pt>
                <c:pt idx="1680">
                  <c:v>7571.0506541325831</c:v>
                </c:pt>
                <c:pt idx="1681">
                  <c:v>7571.0506541325831</c:v>
                </c:pt>
                <c:pt idx="1682">
                  <c:v>7571.0506541325831</c:v>
                </c:pt>
                <c:pt idx="1683">
                  <c:v>7592.4286751058353</c:v>
                </c:pt>
                <c:pt idx="1684">
                  <c:v>7616.3842086519526</c:v>
                </c:pt>
                <c:pt idx="1685">
                  <c:v>7641.7653974499708</c:v>
                </c:pt>
                <c:pt idx="1686">
                  <c:v>7667.3258541733521</c:v>
                </c:pt>
                <c:pt idx="1687">
                  <c:v>7693.0665169906106</c:v>
                </c:pt>
                <c:pt idx="1688">
                  <c:v>7717.7251403060691</c:v>
                </c:pt>
                <c:pt idx="1689">
                  <c:v>7741.2075383081274</c:v>
                </c:pt>
                <c:pt idx="1690">
                  <c:v>7764.1435577310449</c:v>
                </c:pt>
                <c:pt idx="1691">
                  <c:v>7786.4886969214222</c:v>
                </c:pt>
                <c:pt idx="1692">
                  <c:v>7808.8765915057838</c:v>
                </c:pt>
                <c:pt idx="1693">
                  <c:v>7831.3073007680805</c:v>
                </c:pt>
                <c:pt idx="1694">
                  <c:v>7853.7808840385778</c:v>
                </c:pt>
                <c:pt idx="1695">
                  <c:v>7876.2974006938612</c:v>
                </c:pt>
                <c:pt idx="1696">
                  <c:v>7898.8569101568246</c:v>
                </c:pt>
                <c:pt idx="1697">
                  <c:v>7921.4594718966819</c:v>
                </c:pt>
                <c:pt idx="1698">
                  <c:v>7943.4676029906896</c:v>
                </c:pt>
                <c:pt idx="1699">
                  <c:v>7943.4676029906896</c:v>
                </c:pt>
                <c:pt idx="1700">
                  <c:v>7943.4676029906896</c:v>
                </c:pt>
                <c:pt idx="1701">
                  <c:v>7943.4676029906896</c:v>
                </c:pt>
                <c:pt idx="1702">
                  <c:v>7943.4676029906896</c:v>
                </c:pt>
                <c:pt idx="1703">
                  <c:v>7943.4676029906896</c:v>
                </c:pt>
                <c:pt idx="1704">
                  <c:v>7943.4676029906896</c:v>
                </c:pt>
                <c:pt idx="1705">
                  <c:v>7943.4676029906896</c:v>
                </c:pt>
                <c:pt idx="1706">
                  <c:v>7943.4676029906896</c:v>
                </c:pt>
                <c:pt idx="1707">
                  <c:v>7943.4676029906896</c:v>
                </c:pt>
                <c:pt idx="1708">
                  <c:v>7943.4676029906896</c:v>
                </c:pt>
                <c:pt idx="1709">
                  <c:v>7943.4676029906896</c:v>
                </c:pt>
                <c:pt idx="1710">
                  <c:v>7943.4676029906896</c:v>
                </c:pt>
                <c:pt idx="1711">
                  <c:v>7965.3463323417182</c:v>
                </c:pt>
                <c:pt idx="1712">
                  <c:v>7987.8962826034367</c:v>
                </c:pt>
                <c:pt idx="1713">
                  <c:v>8011.7918255933255</c:v>
                </c:pt>
                <c:pt idx="1714">
                  <c:v>8036.450448908784</c:v>
                </c:pt>
                <c:pt idx="1715">
                  <c:v>8061.8756581413627</c:v>
                </c:pt>
                <c:pt idx="1716">
                  <c:v>8088.1167493481034</c:v>
                </c:pt>
                <c:pt idx="1717">
                  <c:v>8115.1786378626512</c:v>
                </c:pt>
                <c:pt idx="1718">
                  <c:v>8143.1135583499199</c:v>
                </c:pt>
                <c:pt idx="1719">
                  <c:v>8171.9279620492989</c:v>
                </c:pt>
                <c:pt idx="1720">
                  <c:v>8201.0322948537141</c:v>
                </c:pt>
                <c:pt idx="1721">
                  <c:v>8229.0849767535346</c:v>
                </c:pt>
                <c:pt idx="1722">
                  <c:v>8255.3810707287139</c:v>
                </c:pt>
                <c:pt idx="1723">
                  <c:v>8279.8191246431179</c:v>
                </c:pt>
                <c:pt idx="1724">
                  <c:v>8279.8191246431179</c:v>
                </c:pt>
                <c:pt idx="1725">
                  <c:v>8279.8191246431179</c:v>
                </c:pt>
                <c:pt idx="1726">
                  <c:v>8279.8191246431179</c:v>
                </c:pt>
                <c:pt idx="1727">
                  <c:v>8279.8191246431179</c:v>
                </c:pt>
                <c:pt idx="1728">
                  <c:v>8279.8191246431179</c:v>
                </c:pt>
                <c:pt idx="1729">
                  <c:v>8279.8191246431179</c:v>
                </c:pt>
                <c:pt idx="1730">
                  <c:v>8279.8191246431179</c:v>
                </c:pt>
                <c:pt idx="1731">
                  <c:v>8279.8191246431179</c:v>
                </c:pt>
                <c:pt idx="1732">
                  <c:v>8279.8191246431179</c:v>
                </c:pt>
                <c:pt idx="1733">
                  <c:v>8279.8191246431179</c:v>
                </c:pt>
                <c:pt idx="1734">
                  <c:v>8279.8191246431179</c:v>
                </c:pt>
                <c:pt idx="1735">
                  <c:v>8279.8191246431179</c:v>
                </c:pt>
                <c:pt idx="1736">
                  <c:v>8279.8191246431179</c:v>
                </c:pt>
                <c:pt idx="1737">
                  <c:v>8279.8191246431179</c:v>
                </c:pt>
                <c:pt idx="1738">
                  <c:v>8279.8191246431179</c:v>
                </c:pt>
                <c:pt idx="1739">
                  <c:v>8279.8191246431179</c:v>
                </c:pt>
                <c:pt idx="1740">
                  <c:v>8279.8191246431179</c:v>
                </c:pt>
                <c:pt idx="1741">
                  <c:v>8279.8191246431179</c:v>
                </c:pt>
                <c:pt idx="1742">
                  <c:v>8279.8191246431179</c:v>
                </c:pt>
                <c:pt idx="1743">
                  <c:v>8279.8191246431179</c:v>
                </c:pt>
                <c:pt idx="1744">
                  <c:v>8279.8191246431179</c:v>
                </c:pt>
                <c:pt idx="1745">
                  <c:v>8279.8191246431179</c:v>
                </c:pt>
                <c:pt idx="1746">
                  <c:v>8279.8191246431179</c:v>
                </c:pt>
                <c:pt idx="1747">
                  <c:v>8279.8191246431179</c:v>
                </c:pt>
                <c:pt idx="1748">
                  <c:v>8279.8191246431179</c:v>
                </c:pt>
                <c:pt idx="1749">
                  <c:v>8279.8191246431179</c:v>
                </c:pt>
                <c:pt idx="1750">
                  <c:v>8279.8191246431179</c:v>
                </c:pt>
                <c:pt idx="1751">
                  <c:v>8279.8191246431179</c:v>
                </c:pt>
                <c:pt idx="1752">
                  <c:v>8279.8191246431179</c:v>
                </c:pt>
                <c:pt idx="1753">
                  <c:v>8279.8191246431179</c:v>
                </c:pt>
                <c:pt idx="1754">
                  <c:v>8279.8191246431179</c:v>
                </c:pt>
                <c:pt idx="1755">
                  <c:v>8279.8191246431179</c:v>
                </c:pt>
                <c:pt idx="1756">
                  <c:v>8279.8191246431179</c:v>
                </c:pt>
                <c:pt idx="1757">
                  <c:v>8279.8191246431179</c:v>
                </c:pt>
                <c:pt idx="1758">
                  <c:v>8279.8191246431179</c:v>
                </c:pt>
                <c:pt idx="1759">
                  <c:v>8279.8191246431179</c:v>
                </c:pt>
                <c:pt idx="1760">
                  <c:v>8279.8191246431179</c:v>
                </c:pt>
                <c:pt idx="1761">
                  <c:v>8279.8191246431179</c:v>
                </c:pt>
                <c:pt idx="1762">
                  <c:v>8279.8191246431179</c:v>
                </c:pt>
                <c:pt idx="1763">
                  <c:v>8279.8191246431179</c:v>
                </c:pt>
                <c:pt idx="1764">
                  <c:v>8279.8191246431179</c:v>
                </c:pt>
                <c:pt idx="1765">
                  <c:v>8279.8191246431179</c:v>
                </c:pt>
                <c:pt idx="1766">
                  <c:v>8279.8191246431179</c:v>
                </c:pt>
                <c:pt idx="1767">
                  <c:v>8279.8191246431179</c:v>
                </c:pt>
                <c:pt idx="1768">
                  <c:v>8279.8191246431179</c:v>
                </c:pt>
                <c:pt idx="1769">
                  <c:v>8279.8191246431179</c:v>
                </c:pt>
                <c:pt idx="1770">
                  <c:v>8279.8191246431179</c:v>
                </c:pt>
                <c:pt idx="1771">
                  <c:v>8279.8191246431179</c:v>
                </c:pt>
                <c:pt idx="1772">
                  <c:v>8279.8191246431179</c:v>
                </c:pt>
                <c:pt idx="1773">
                  <c:v>8279.8191246431179</c:v>
                </c:pt>
                <c:pt idx="1774">
                  <c:v>8279.8191246431179</c:v>
                </c:pt>
                <c:pt idx="1775">
                  <c:v>8279.8191246431179</c:v>
                </c:pt>
                <c:pt idx="1776">
                  <c:v>8279.8191246431179</c:v>
                </c:pt>
                <c:pt idx="1777">
                  <c:v>8279.8191246431179</c:v>
                </c:pt>
                <c:pt idx="1778">
                  <c:v>8279.8191246431179</c:v>
                </c:pt>
                <c:pt idx="1779">
                  <c:v>8279.8191246431179</c:v>
                </c:pt>
                <c:pt idx="1780">
                  <c:v>8279.8191246431179</c:v>
                </c:pt>
                <c:pt idx="1781">
                  <c:v>8279.8191246431179</c:v>
                </c:pt>
                <c:pt idx="1782">
                  <c:v>8279.8191246431179</c:v>
                </c:pt>
                <c:pt idx="1783">
                  <c:v>8279.8191246431179</c:v>
                </c:pt>
                <c:pt idx="1784">
                  <c:v>8279.8191246431179</c:v>
                </c:pt>
                <c:pt idx="1785">
                  <c:v>8279.8191246431179</c:v>
                </c:pt>
                <c:pt idx="1786">
                  <c:v>8279.8191246431179</c:v>
                </c:pt>
                <c:pt idx="1787">
                  <c:v>8279.8191246431179</c:v>
                </c:pt>
                <c:pt idx="1788">
                  <c:v>8279.8191246431179</c:v>
                </c:pt>
                <c:pt idx="1789">
                  <c:v>8279.8191246431179</c:v>
                </c:pt>
                <c:pt idx="1790">
                  <c:v>8279.8191246431179</c:v>
                </c:pt>
                <c:pt idx="1791">
                  <c:v>8279.8191246431179</c:v>
                </c:pt>
                <c:pt idx="1792">
                  <c:v>8279.8191246431179</c:v>
                </c:pt>
                <c:pt idx="1793">
                  <c:v>8279.8191246431179</c:v>
                </c:pt>
                <c:pt idx="1794">
                  <c:v>8279.8191246431179</c:v>
                </c:pt>
                <c:pt idx="1795">
                  <c:v>8279.8191246431179</c:v>
                </c:pt>
                <c:pt idx="1796">
                  <c:v>8279.8191246431179</c:v>
                </c:pt>
                <c:pt idx="1797">
                  <c:v>8279.8191246431179</c:v>
                </c:pt>
                <c:pt idx="1798">
                  <c:v>8279.8191246431179</c:v>
                </c:pt>
                <c:pt idx="1799">
                  <c:v>8279.8191246431179</c:v>
                </c:pt>
                <c:pt idx="1800">
                  <c:v>8279.8191246431179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15D-49F8-947E-7AD52F71C9B8}"/>
            </c:ext>
          </c:extLst>
        </c:ser>
        <c:ser>
          <c:idx val="2"/>
          <c:order val="2"/>
          <c:tx>
            <c:v>Energy Losses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3'!$Y$4:$Y$1804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2.4559346630658431E-2</c:v>
                </c:pt>
                <c:pt idx="13">
                  <c:v>0.52832611566679522</c:v>
                </c:pt>
                <c:pt idx="14">
                  <c:v>2.9327464802501289</c:v>
                </c:pt>
                <c:pt idx="15">
                  <c:v>7.1007127428369348</c:v>
                </c:pt>
                <c:pt idx="16">
                  <c:v>12.168734619106866</c:v>
                </c:pt>
                <c:pt idx="17">
                  <c:v>20.062266337551439</c:v>
                </c:pt>
                <c:pt idx="18">
                  <c:v>30.766679229915766</c:v>
                </c:pt>
                <c:pt idx="19">
                  <c:v>39.379820857487786</c:v>
                </c:pt>
                <c:pt idx="20">
                  <c:v>43.462590895023155</c:v>
                </c:pt>
                <c:pt idx="21">
                  <c:v>45.83067841413645</c:v>
                </c:pt>
                <c:pt idx="22">
                  <c:v>48.077785826234567</c:v>
                </c:pt>
                <c:pt idx="23">
                  <c:v>50.513719648456792</c:v>
                </c:pt>
                <c:pt idx="24">
                  <c:v>54.710110170302855</c:v>
                </c:pt>
                <c:pt idx="25">
                  <c:v>60.397404286763752</c:v>
                </c:pt>
                <c:pt idx="26">
                  <c:v>67.095530631462182</c:v>
                </c:pt>
                <c:pt idx="27">
                  <c:v>76.66055724143196</c:v>
                </c:pt>
                <c:pt idx="28">
                  <c:v>87.521108721756036</c:v>
                </c:pt>
                <c:pt idx="29">
                  <c:v>98.599099207272374</c:v>
                </c:pt>
                <c:pt idx="30">
                  <c:v>107.69507918151683</c:v>
                </c:pt>
                <c:pt idx="31">
                  <c:v>114.13859049461161</c:v>
                </c:pt>
                <c:pt idx="32">
                  <c:v>119.43835941375062</c:v>
                </c:pt>
                <c:pt idx="33">
                  <c:v>124.17638533676696</c:v>
                </c:pt>
                <c:pt idx="34">
                  <c:v>127.88292817010029</c:v>
                </c:pt>
                <c:pt idx="35">
                  <c:v>127.88292817010029</c:v>
                </c:pt>
                <c:pt idx="36">
                  <c:v>126.30774746992026</c:v>
                </c:pt>
                <c:pt idx="37">
                  <c:v>119.45086098217268</c:v>
                </c:pt>
                <c:pt idx="38">
                  <c:v>110.20307848607892</c:v>
                </c:pt>
                <c:pt idx="39">
                  <c:v>102.29746521151617</c:v>
                </c:pt>
                <c:pt idx="40">
                  <c:v>95.88794213602749</c:v>
                </c:pt>
                <c:pt idx="41">
                  <c:v>88.424957677112232</c:v>
                </c:pt>
                <c:pt idx="42">
                  <c:v>79.378852302755263</c:v>
                </c:pt>
                <c:pt idx="43">
                  <c:v>72.006151272775185</c:v>
                </c:pt>
                <c:pt idx="44">
                  <c:v>68.323274384580728</c:v>
                </c:pt>
                <c:pt idx="45">
                  <c:v>67.333734954234146</c:v>
                </c:pt>
                <c:pt idx="46">
                  <c:v>66.769153935715622</c:v>
                </c:pt>
                <c:pt idx="47">
                  <c:v>65.644040804783913</c:v>
                </c:pt>
                <c:pt idx="48">
                  <c:v>64.850131584619305</c:v>
                </c:pt>
                <c:pt idx="49">
                  <c:v>64.850131584619305</c:v>
                </c:pt>
                <c:pt idx="50">
                  <c:v>64.850131584619305</c:v>
                </c:pt>
                <c:pt idx="51">
                  <c:v>63.749514824202649</c:v>
                </c:pt>
                <c:pt idx="52">
                  <c:v>61.037268266142604</c:v>
                </c:pt>
                <c:pt idx="53">
                  <c:v>59.221219926363148</c:v>
                </c:pt>
                <c:pt idx="54">
                  <c:v>59.041109895579325</c:v>
                </c:pt>
                <c:pt idx="55">
                  <c:v>59.041109895579325</c:v>
                </c:pt>
                <c:pt idx="56">
                  <c:v>59.041109895579325</c:v>
                </c:pt>
                <c:pt idx="57">
                  <c:v>59.695135506690434</c:v>
                </c:pt>
                <c:pt idx="58">
                  <c:v>60.549137949138355</c:v>
                </c:pt>
                <c:pt idx="59">
                  <c:v>62.549071272055016</c:v>
                </c:pt>
                <c:pt idx="60">
                  <c:v>65.107460705475148</c:v>
                </c:pt>
                <c:pt idx="61">
                  <c:v>66.634639666152225</c:v>
                </c:pt>
                <c:pt idx="62">
                  <c:v>67.987529927002925</c:v>
                </c:pt>
                <c:pt idx="63">
                  <c:v>69.60808817075295</c:v>
                </c:pt>
                <c:pt idx="64">
                  <c:v>71.661730672923085</c:v>
                </c:pt>
                <c:pt idx="65">
                  <c:v>73.27332957243442</c:v>
                </c:pt>
                <c:pt idx="66">
                  <c:v>74.554667552260156</c:v>
                </c:pt>
                <c:pt idx="67">
                  <c:v>77.318304628391815</c:v>
                </c:pt>
                <c:pt idx="68">
                  <c:v>82.995440581899459</c:v>
                </c:pt>
                <c:pt idx="69">
                  <c:v>91.11640382346323</c:v>
                </c:pt>
                <c:pt idx="70">
                  <c:v>100.95155558974727</c:v>
                </c:pt>
                <c:pt idx="71">
                  <c:v>111.31552343833269</c:v>
                </c:pt>
                <c:pt idx="72">
                  <c:v>120.27300718048801</c:v>
                </c:pt>
                <c:pt idx="73">
                  <c:v>126.85791826485016</c:v>
                </c:pt>
                <c:pt idx="74">
                  <c:v>132.09052285974147</c:v>
                </c:pt>
                <c:pt idx="75">
                  <c:v>137.29351208402127</c:v>
                </c:pt>
                <c:pt idx="76">
                  <c:v>143.0315722860532</c:v>
                </c:pt>
                <c:pt idx="77">
                  <c:v>148.58147924485272</c:v>
                </c:pt>
                <c:pt idx="78">
                  <c:v>152.51210093006685</c:v>
                </c:pt>
                <c:pt idx="79">
                  <c:v>152.51210093006685</c:v>
                </c:pt>
                <c:pt idx="80">
                  <c:v>152.51210093006685</c:v>
                </c:pt>
                <c:pt idx="81">
                  <c:v>151.19082733331078</c:v>
                </c:pt>
                <c:pt idx="82">
                  <c:v>150.25438041313654</c:v>
                </c:pt>
                <c:pt idx="83">
                  <c:v>150.25438041313654</c:v>
                </c:pt>
                <c:pt idx="84">
                  <c:v>150.04818865706335</c:v>
                </c:pt>
                <c:pt idx="85">
                  <c:v>149.29646692395829</c:v>
                </c:pt>
                <c:pt idx="86">
                  <c:v>148.72066994006232</c:v>
                </c:pt>
                <c:pt idx="87">
                  <c:v>148.48628575346254</c:v>
                </c:pt>
                <c:pt idx="88">
                  <c:v>145.53456818471255</c:v>
                </c:pt>
                <c:pt idx="89">
                  <c:v>136.10178017755914</c:v>
                </c:pt>
                <c:pt idx="90">
                  <c:v>123.91157545420839</c:v>
                </c:pt>
                <c:pt idx="91">
                  <c:v>113.60732855503147</c:v>
                </c:pt>
                <c:pt idx="92">
                  <c:v>107.72633032419306</c:v>
                </c:pt>
                <c:pt idx="93">
                  <c:v>104.77551779916732</c:v>
                </c:pt>
                <c:pt idx="94">
                  <c:v>102.21704341027841</c:v>
                </c:pt>
                <c:pt idx="95">
                  <c:v>99.776316759413518</c:v>
                </c:pt>
                <c:pt idx="96">
                  <c:v>98.419764364171769</c:v>
                </c:pt>
                <c:pt idx="97">
                  <c:v>97.916288864171761</c:v>
                </c:pt>
                <c:pt idx="98">
                  <c:v>97.608471495010264</c:v>
                </c:pt>
                <c:pt idx="99">
                  <c:v>97.608471495010264</c:v>
                </c:pt>
                <c:pt idx="100">
                  <c:v>97.608471495010264</c:v>
                </c:pt>
                <c:pt idx="101">
                  <c:v>97.608471495010264</c:v>
                </c:pt>
                <c:pt idx="102">
                  <c:v>97.608471495010264</c:v>
                </c:pt>
                <c:pt idx="103">
                  <c:v>97.608471495010264</c:v>
                </c:pt>
                <c:pt idx="104">
                  <c:v>97.608471495010264</c:v>
                </c:pt>
                <c:pt idx="105">
                  <c:v>97.608471495010264</c:v>
                </c:pt>
                <c:pt idx="106">
                  <c:v>97.608471495010264</c:v>
                </c:pt>
                <c:pt idx="107">
                  <c:v>97.608471495010264</c:v>
                </c:pt>
                <c:pt idx="108">
                  <c:v>97.608471495010264</c:v>
                </c:pt>
                <c:pt idx="109">
                  <c:v>97.608471495010264</c:v>
                </c:pt>
                <c:pt idx="110">
                  <c:v>97.608471495010264</c:v>
                </c:pt>
                <c:pt idx="111">
                  <c:v>97.608471495010264</c:v>
                </c:pt>
                <c:pt idx="112">
                  <c:v>97.608471495010264</c:v>
                </c:pt>
                <c:pt idx="113">
                  <c:v>97.608471495010264</c:v>
                </c:pt>
                <c:pt idx="114">
                  <c:v>97.608471495010264</c:v>
                </c:pt>
                <c:pt idx="115">
                  <c:v>97.608471495010264</c:v>
                </c:pt>
                <c:pt idx="116">
                  <c:v>97.608471495010264</c:v>
                </c:pt>
                <c:pt idx="117">
                  <c:v>97.608471495010264</c:v>
                </c:pt>
                <c:pt idx="118">
                  <c:v>97.608471495010264</c:v>
                </c:pt>
                <c:pt idx="119">
                  <c:v>97.608471495010264</c:v>
                </c:pt>
                <c:pt idx="120">
                  <c:v>97.608471495010264</c:v>
                </c:pt>
                <c:pt idx="121">
                  <c:v>97.608471495010264</c:v>
                </c:pt>
                <c:pt idx="122">
                  <c:v>97.608471495010264</c:v>
                </c:pt>
                <c:pt idx="123">
                  <c:v>97.608471495010264</c:v>
                </c:pt>
                <c:pt idx="124">
                  <c:v>97.608471495010264</c:v>
                </c:pt>
                <c:pt idx="125">
                  <c:v>97.608471495010264</c:v>
                </c:pt>
                <c:pt idx="126">
                  <c:v>97.608471495010264</c:v>
                </c:pt>
                <c:pt idx="127">
                  <c:v>97.608471495010264</c:v>
                </c:pt>
                <c:pt idx="128">
                  <c:v>97.608471495010264</c:v>
                </c:pt>
                <c:pt idx="129">
                  <c:v>97.608471495010264</c:v>
                </c:pt>
                <c:pt idx="130">
                  <c:v>97.608471495010264</c:v>
                </c:pt>
                <c:pt idx="131">
                  <c:v>97.608471495010264</c:v>
                </c:pt>
                <c:pt idx="132">
                  <c:v>97.608471495010264</c:v>
                </c:pt>
                <c:pt idx="133">
                  <c:v>97.608471495010264</c:v>
                </c:pt>
                <c:pt idx="134">
                  <c:v>97.608471495010264</c:v>
                </c:pt>
                <c:pt idx="135">
                  <c:v>97.608471495010264</c:v>
                </c:pt>
                <c:pt idx="136">
                  <c:v>97.608471495010264</c:v>
                </c:pt>
                <c:pt idx="137">
                  <c:v>97.608471495010264</c:v>
                </c:pt>
                <c:pt idx="138">
                  <c:v>97.635013866332287</c:v>
                </c:pt>
                <c:pt idx="139">
                  <c:v>98.263993445019992</c:v>
                </c:pt>
                <c:pt idx="140">
                  <c:v>101.4643350101081</c:v>
                </c:pt>
                <c:pt idx="141">
                  <c:v>107.90171506071573</c:v>
                </c:pt>
                <c:pt idx="142">
                  <c:v>114.4213463426087</c:v>
                </c:pt>
                <c:pt idx="143">
                  <c:v>118.48087609391078</c:v>
                </c:pt>
                <c:pt idx="144">
                  <c:v>121.18266832325432</c:v>
                </c:pt>
                <c:pt idx="145">
                  <c:v>125.04370633889221</c:v>
                </c:pt>
                <c:pt idx="146">
                  <c:v>131.21289606852187</c:v>
                </c:pt>
                <c:pt idx="147">
                  <c:v>138.48792750049205</c:v>
                </c:pt>
                <c:pt idx="148">
                  <c:v>144.9372668417376</c:v>
                </c:pt>
                <c:pt idx="149">
                  <c:v>149.29415284873346</c:v>
                </c:pt>
                <c:pt idx="150">
                  <c:v>150.94173566645463</c:v>
                </c:pt>
                <c:pt idx="151">
                  <c:v>148.48076437363056</c:v>
                </c:pt>
                <c:pt idx="152">
                  <c:v>140.51428416046184</c:v>
                </c:pt>
                <c:pt idx="153">
                  <c:v>130.38184435194842</c:v>
                </c:pt>
                <c:pt idx="154">
                  <c:v>123.11195069116201</c:v>
                </c:pt>
                <c:pt idx="155">
                  <c:v>120.14781379336429</c:v>
                </c:pt>
                <c:pt idx="156">
                  <c:v>120.14781379336429</c:v>
                </c:pt>
                <c:pt idx="157">
                  <c:v>121.96035128294758</c:v>
                </c:pt>
                <c:pt idx="158">
                  <c:v>125.74056666156449</c:v>
                </c:pt>
                <c:pt idx="159">
                  <c:v>131.55855689078263</c:v>
                </c:pt>
                <c:pt idx="160">
                  <c:v>138.57356467044119</c:v>
                </c:pt>
                <c:pt idx="161">
                  <c:v>145.83816413919121</c:v>
                </c:pt>
                <c:pt idx="162">
                  <c:v>152.25791458059749</c:v>
                </c:pt>
                <c:pt idx="163">
                  <c:v>158.95645033985673</c:v>
                </c:pt>
                <c:pt idx="164">
                  <c:v>165.40958198741006</c:v>
                </c:pt>
                <c:pt idx="165">
                  <c:v>170.8483695698915</c:v>
                </c:pt>
                <c:pt idx="166">
                  <c:v>175.68200935070749</c:v>
                </c:pt>
                <c:pt idx="167">
                  <c:v>182.345606933835</c:v>
                </c:pt>
                <c:pt idx="168">
                  <c:v>191.0183526507075</c:v>
                </c:pt>
                <c:pt idx="169">
                  <c:v>198.01239273589269</c:v>
                </c:pt>
                <c:pt idx="170">
                  <c:v>200.27641815358814</c:v>
                </c:pt>
                <c:pt idx="171">
                  <c:v>196.74383792352126</c:v>
                </c:pt>
                <c:pt idx="172">
                  <c:v>187.29295707326085</c:v>
                </c:pt>
                <c:pt idx="173">
                  <c:v>176.4222227176796</c:v>
                </c:pt>
                <c:pt idx="174">
                  <c:v>169.96174427302611</c:v>
                </c:pt>
                <c:pt idx="175">
                  <c:v>168.55272818194138</c:v>
                </c:pt>
                <c:pt idx="176">
                  <c:v>170.3882023062823</c:v>
                </c:pt>
                <c:pt idx="177">
                  <c:v>174.98675252308718</c:v>
                </c:pt>
                <c:pt idx="178">
                  <c:v>180.77146460289683</c:v>
                </c:pt>
                <c:pt idx="179">
                  <c:v>184.69406820248528</c:v>
                </c:pt>
                <c:pt idx="180">
                  <c:v>186.47462278067454</c:v>
                </c:pt>
                <c:pt idx="181">
                  <c:v>186.47462278067454</c:v>
                </c:pt>
                <c:pt idx="182">
                  <c:v>186.05440230618893</c:v>
                </c:pt>
                <c:pt idx="183">
                  <c:v>182.97014783557103</c:v>
                </c:pt>
                <c:pt idx="184">
                  <c:v>178.03126868756755</c:v>
                </c:pt>
                <c:pt idx="185">
                  <c:v>173.07483322871983</c:v>
                </c:pt>
                <c:pt idx="186">
                  <c:v>169.06208328543278</c:v>
                </c:pt>
                <c:pt idx="187">
                  <c:v>166.18796720340151</c:v>
                </c:pt>
                <c:pt idx="188">
                  <c:v>164.17244303890502</c:v>
                </c:pt>
                <c:pt idx="189">
                  <c:v>162.78336970615359</c:v>
                </c:pt>
                <c:pt idx="190">
                  <c:v>161.92771913486052</c:v>
                </c:pt>
                <c:pt idx="191">
                  <c:v>161.38856544517751</c:v>
                </c:pt>
                <c:pt idx="192">
                  <c:v>161.13458633710462</c:v>
                </c:pt>
                <c:pt idx="193">
                  <c:v>161.13458633710462</c:v>
                </c:pt>
                <c:pt idx="194">
                  <c:v>161.13458633710462</c:v>
                </c:pt>
                <c:pt idx="195">
                  <c:v>161.13458633710462</c:v>
                </c:pt>
                <c:pt idx="196">
                  <c:v>161.13458633710462</c:v>
                </c:pt>
                <c:pt idx="197">
                  <c:v>161.13458633710462</c:v>
                </c:pt>
                <c:pt idx="198">
                  <c:v>161.90759342969722</c:v>
                </c:pt>
                <c:pt idx="199">
                  <c:v>163.02383877153426</c:v>
                </c:pt>
                <c:pt idx="200">
                  <c:v>164.5082549074653</c:v>
                </c:pt>
                <c:pt idx="201">
                  <c:v>166.45680410293858</c:v>
                </c:pt>
                <c:pt idx="202">
                  <c:v>168.91971039344782</c:v>
                </c:pt>
                <c:pt idx="203">
                  <c:v>172.86192197229622</c:v>
                </c:pt>
                <c:pt idx="204">
                  <c:v>178.07381065529523</c:v>
                </c:pt>
                <c:pt idx="205">
                  <c:v>184.00875455941048</c:v>
                </c:pt>
                <c:pt idx="206">
                  <c:v>191.75497372821201</c:v>
                </c:pt>
                <c:pt idx="207">
                  <c:v>200.67614869736383</c:v>
                </c:pt>
                <c:pt idx="208">
                  <c:v>209.50040697925675</c:v>
                </c:pt>
                <c:pt idx="209">
                  <c:v>219.86987445250776</c:v>
                </c:pt>
                <c:pt idx="210">
                  <c:v>231.16021276197284</c:v>
                </c:pt>
                <c:pt idx="211">
                  <c:v>240.44804625083293</c:v>
                </c:pt>
                <c:pt idx="212">
                  <c:v>248.2530193771704</c:v>
                </c:pt>
                <c:pt idx="213">
                  <c:v>255.14453501388914</c:v>
                </c:pt>
                <c:pt idx="214">
                  <c:v>262.66469722788099</c:v>
                </c:pt>
                <c:pt idx="215">
                  <c:v>272.20765599361852</c:v>
                </c:pt>
                <c:pt idx="216">
                  <c:v>283.56798944847964</c:v>
                </c:pt>
                <c:pt idx="217">
                  <c:v>295.52879129382103</c:v>
                </c:pt>
                <c:pt idx="218">
                  <c:v>306.82654927080148</c:v>
                </c:pt>
                <c:pt idx="219">
                  <c:v>316.7994904504568</c:v>
                </c:pt>
                <c:pt idx="220">
                  <c:v>325.26046672471091</c:v>
                </c:pt>
                <c:pt idx="221">
                  <c:v>331.8166003858189</c:v>
                </c:pt>
                <c:pt idx="222">
                  <c:v>337.12361000257238</c:v>
                </c:pt>
                <c:pt idx="223">
                  <c:v>342.22297703515665</c:v>
                </c:pt>
                <c:pt idx="224">
                  <c:v>347.36430704114946</c:v>
                </c:pt>
                <c:pt idx="225">
                  <c:v>353.36803628052712</c:v>
                </c:pt>
                <c:pt idx="226">
                  <c:v>359.73756707600035</c:v>
                </c:pt>
                <c:pt idx="227">
                  <c:v>365.91456035123508</c:v>
                </c:pt>
                <c:pt idx="228">
                  <c:v>371.89469885748508</c:v>
                </c:pt>
                <c:pt idx="229">
                  <c:v>377.37991105699643</c:v>
                </c:pt>
                <c:pt idx="230">
                  <c:v>381.78874063867397</c:v>
                </c:pt>
                <c:pt idx="231">
                  <c:v>381.78874063867397</c:v>
                </c:pt>
                <c:pt idx="232">
                  <c:v>380.86580854806186</c:v>
                </c:pt>
                <c:pt idx="233">
                  <c:v>375.27612541394723</c:v>
                </c:pt>
                <c:pt idx="234">
                  <c:v>368.22850356796283</c:v>
                </c:pt>
                <c:pt idx="235">
                  <c:v>363.37897824273131</c:v>
                </c:pt>
                <c:pt idx="236">
                  <c:v>361.8065854920369</c:v>
                </c:pt>
                <c:pt idx="237">
                  <c:v>361.2062259846295</c:v>
                </c:pt>
                <c:pt idx="238">
                  <c:v>358.426942875576</c:v>
                </c:pt>
                <c:pt idx="239">
                  <c:v>351.4968682736116</c:v>
                </c:pt>
                <c:pt idx="240">
                  <c:v>342.01483074795243</c:v>
                </c:pt>
                <c:pt idx="241">
                  <c:v>334.28958147691009</c:v>
                </c:pt>
                <c:pt idx="242">
                  <c:v>327.47470886745475</c:v>
                </c:pt>
                <c:pt idx="243">
                  <c:v>320.30281472869439</c:v>
                </c:pt>
                <c:pt idx="244">
                  <c:v>313.89329165320572</c:v>
                </c:pt>
                <c:pt idx="245">
                  <c:v>306.43030719429055</c:v>
                </c:pt>
                <c:pt idx="246">
                  <c:v>297.38420181993342</c:v>
                </c:pt>
                <c:pt idx="247">
                  <c:v>290.0115007899534</c:v>
                </c:pt>
                <c:pt idx="248">
                  <c:v>286.32862390175893</c:v>
                </c:pt>
                <c:pt idx="249">
                  <c:v>285.33908447141238</c:v>
                </c:pt>
                <c:pt idx="250">
                  <c:v>284.77450345289384</c:v>
                </c:pt>
                <c:pt idx="251">
                  <c:v>283.64939032196207</c:v>
                </c:pt>
                <c:pt idx="252">
                  <c:v>282.85548110179752</c:v>
                </c:pt>
                <c:pt idx="253">
                  <c:v>282.85548110179752</c:v>
                </c:pt>
                <c:pt idx="254">
                  <c:v>282.85548110179752</c:v>
                </c:pt>
                <c:pt idx="255">
                  <c:v>281.75486434138082</c:v>
                </c:pt>
                <c:pt idx="256">
                  <c:v>280.13228985122203</c:v>
                </c:pt>
                <c:pt idx="257">
                  <c:v>280.13228985122203</c:v>
                </c:pt>
                <c:pt idx="258">
                  <c:v>283.34943723869628</c:v>
                </c:pt>
                <c:pt idx="259">
                  <c:v>288.69767825616998</c:v>
                </c:pt>
                <c:pt idx="260">
                  <c:v>294.97129276530052</c:v>
                </c:pt>
                <c:pt idx="261">
                  <c:v>301.82708625377779</c:v>
                </c:pt>
                <c:pt idx="262">
                  <c:v>309.95554051586953</c:v>
                </c:pt>
                <c:pt idx="263">
                  <c:v>320.91866365923056</c:v>
                </c:pt>
                <c:pt idx="264">
                  <c:v>334.358418426865</c:v>
                </c:pt>
                <c:pt idx="265">
                  <c:v>347.74499190456879</c:v>
                </c:pt>
                <c:pt idx="266">
                  <c:v>358.79229872285578</c:v>
                </c:pt>
                <c:pt idx="267">
                  <c:v>368.77657193396692</c:v>
                </c:pt>
                <c:pt idx="268">
                  <c:v>378.69491073388019</c:v>
                </c:pt>
                <c:pt idx="269">
                  <c:v>387.68423134499119</c:v>
                </c:pt>
                <c:pt idx="270">
                  <c:v>393.83950791660573</c:v>
                </c:pt>
                <c:pt idx="271">
                  <c:v>393.83950791660573</c:v>
                </c:pt>
                <c:pt idx="272">
                  <c:v>393.83950791660573</c:v>
                </c:pt>
                <c:pt idx="273">
                  <c:v>392.03497460008379</c:v>
                </c:pt>
                <c:pt idx="274">
                  <c:v>384.61335986776959</c:v>
                </c:pt>
                <c:pt idx="275">
                  <c:v>375.17985530110298</c:v>
                </c:pt>
                <c:pt idx="276">
                  <c:v>365.01031590398355</c:v>
                </c:pt>
                <c:pt idx="277">
                  <c:v>354.54121464266655</c:v>
                </c:pt>
                <c:pt idx="278">
                  <c:v>342.32537278401509</c:v>
                </c:pt>
                <c:pt idx="279">
                  <c:v>331.42588132727332</c:v>
                </c:pt>
                <c:pt idx="280">
                  <c:v>326.70294878650697</c:v>
                </c:pt>
                <c:pt idx="281">
                  <c:v>329.04677639188259</c:v>
                </c:pt>
                <c:pt idx="282">
                  <c:v>337.28733875982556</c:v>
                </c:pt>
                <c:pt idx="283">
                  <c:v>348.08379261540694</c:v>
                </c:pt>
                <c:pt idx="284">
                  <c:v>360.68852614799442</c:v>
                </c:pt>
                <c:pt idx="285">
                  <c:v>374.4798741314209</c:v>
                </c:pt>
                <c:pt idx="286">
                  <c:v>388.56151072234178</c:v>
                </c:pt>
                <c:pt idx="287">
                  <c:v>403.96661674031719</c:v>
                </c:pt>
                <c:pt idx="288">
                  <c:v>420.71572031850638</c:v>
                </c:pt>
                <c:pt idx="289">
                  <c:v>435.54811665675555</c:v>
                </c:pt>
                <c:pt idx="290">
                  <c:v>444.46032659379267</c:v>
                </c:pt>
                <c:pt idx="291">
                  <c:v>444.46032659379267</c:v>
                </c:pt>
                <c:pt idx="292">
                  <c:v>443.12823097527411</c:v>
                </c:pt>
                <c:pt idx="293">
                  <c:v>441.30926066709827</c:v>
                </c:pt>
                <c:pt idx="294">
                  <c:v>440.89963347139673</c:v>
                </c:pt>
                <c:pt idx="295">
                  <c:v>440.89963347139673</c:v>
                </c:pt>
                <c:pt idx="296">
                  <c:v>440.89963347139673</c:v>
                </c:pt>
                <c:pt idx="297">
                  <c:v>444.42157512695218</c:v>
                </c:pt>
                <c:pt idx="298">
                  <c:v>448.20983646303426</c:v>
                </c:pt>
                <c:pt idx="299">
                  <c:v>451.31759931362916</c:v>
                </c:pt>
                <c:pt idx="300">
                  <c:v>451.31759931362916</c:v>
                </c:pt>
                <c:pt idx="301">
                  <c:v>451.31759931362916</c:v>
                </c:pt>
                <c:pt idx="302">
                  <c:v>450.89039000820219</c:v>
                </c:pt>
                <c:pt idx="303">
                  <c:v>449.30909928477109</c:v>
                </c:pt>
                <c:pt idx="304">
                  <c:v>446.17631163374233</c:v>
                </c:pt>
                <c:pt idx="305">
                  <c:v>442.03093394794308</c:v>
                </c:pt>
                <c:pt idx="306">
                  <c:v>439.02410275177533</c:v>
                </c:pt>
                <c:pt idx="307">
                  <c:v>438.0858759628864</c:v>
                </c:pt>
                <c:pt idx="308">
                  <c:v>438.0858759628864</c:v>
                </c:pt>
                <c:pt idx="309">
                  <c:v>438.0858759628864</c:v>
                </c:pt>
                <c:pt idx="310">
                  <c:v>438.0858759628864</c:v>
                </c:pt>
                <c:pt idx="311">
                  <c:v>437.72871945959417</c:v>
                </c:pt>
                <c:pt idx="312">
                  <c:v>436.21657973629493</c:v>
                </c:pt>
                <c:pt idx="313">
                  <c:v>433.42565074079602</c:v>
                </c:pt>
                <c:pt idx="314">
                  <c:v>429.81827757412935</c:v>
                </c:pt>
                <c:pt idx="315">
                  <c:v>426.34132137454088</c:v>
                </c:pt>
                <c:pt idx="316">
                  <c:v>423.47263095440206</c:v>
                </c:pt>
                <c:pt idx="317">
                  <c:v>420.2249036561156</c:v>
                </c:pt>
                <c:pt idx="318">
                  <c:v>416.08596652648589</c:v>
                </c:pt>
                <c:pt idx="319">
                  <c:v>411.9202629112595</c:v>
                </c:pt>
                <c:pt idx="320">
                  <c:v>409.95740806881162</c:v>
                </c:pt>
                <c:pt idx="321">
                  <c:v>409.55001047210374</c:v>
                </c:pt>
                <c:pt idx="322">
                  <c:v>409.55001047210374</c:v>
                </c:pt>
                <c:pt idx="323">
                  <c:v>409.55001047210374</c:v>
                </c:pt>
                <c:pt idx="324">
                  <c:v>409.39207034163502</c:v>
                </c:pt>
                <c:pt idx="325">
                  <c:v>409.39207034163502</c:v>
                </c:pt>
                <c:pt idx="326">
                  <c:v>409.39207034163502</c:v>
                </c:pt>
                <c:pt idx="327">
                  <c:v>409.39207034163502</c:v>
                </c:pt>
                <c:pt idx="328">
                  <c:v>406.80633356954462</c:v>
                </c:pt>
                <c:pt idx="329">
                  <c:v>401.76791153972539</c:v>
                </c:pt>
                <c:pt idx="330">
                  <c:v>399.36008089599778</c:v>
                </c:pt>
                <c:pt idx="331">
                  <c:v>399.36008089599778</c:v>
                </c:pt>
                <c:pt idx="332">
                  <c:v>399.21136878820141</c:v>
                </c:pt>
                <c:pt idx="333">
                  <c:v>398.98775441942246</c:v>
                </c:pt>
                <c:pt idx="334">
                  <c:v>398.92189714164465</c:v>
                </c:pt>
                <c:pt idx="335">
                  <c:v>398.70772009882063</c:v>
                </c:pt>
                <c:pt idx="336">
                  <c:v>398.70772009882063</c:v>
                </c:pt>
                <c:pt idx="337">
                  <c:v>398.70772009882063</c:v>
                </c:pt>
                <c:pt idx="338">
                  <c:v>400.08049352444112</c:v>
                </c:pt>
                <c:pt idx="339">
                  <c:v>403.2212944612981</c:v>
                </c:pt>
                <c:pt idx="340">
                  <c:v>408.9803895027847</c:v>
                </c:pt>
                <c:pt idx="341">
                  <c:v>416.45571770801581</c:v>
                </c:pt>
                <c:pt idx="342">
                  <c:v>422.15166132962389</c:v>
                </c:pt>
                <c:pt idx="343">
                  <c:v>424.72249022944374</c:v>
                </c:pt>
                <c:pt idx="344">
                  <c:v>426.44913193156896</c:v>
                </c:pt>
                <c:pt idx="345">
                  <c:v>428.9499298266789</c:v>
                </c:pt>
                <c:pt idx="346">
                  <c:v>431.54851014149386</c:v>
                </c:pt>
                <c:pt idx="347">
                  <c:v>433.64146862670469</c:v>
                </c:pt>
                <c:pt idx="348">
                  <c:v>436.31678493513772</c:v>
                </c:pt>
                <c:pt idx="349">
                  <c:v>438.92103939983991</c:v>
                </c:pt>
                <c:pt idx="350">
                  <c:v>440.87120446524949</c:v>
                </c:pt>
                <c:pt idx="351">
                  <c:v>440.87120446524949</c:v>
                </c:pt>
                <c:pt idx="352">
                  <c:v>440.87120446524949</c:v>
                </c:pt>
                <c:pt idx="353">
                  <c:v>440.87120446524949</c:v>
                </c:pt>
                <c:pt idx="354">
                  <c:v>440.87120446524949</c:v>
                </c:pt>
                <c:pt idx="355">
                  <c:v>442.39012931985025</c:v>
                </c:pt>
                <c:pt idx="356">
                  <c:v>444.06167941612392</c:v>
                </c:pt>
                <c:pt idx="357">
                  <c:v>444.06167941612392</c:v>
                </c:pt>
                <c:pt idx="358">
                  <c:v>443.50508073916916</c:v>
                </c:pt>
                <c:pt idx="359">
                  <c:v>440.69071558486428</c:v>
                </c:pt>
                <c:pt idx="360">
                  <c:v>437.18853136740029</c:v>
                </c:pt>
                <c:pt idx="361">
                  <c:v>434.61305942377896</c:v>
                </c:pt>
                <c:pt idx="362">
                  <c:v>433.25769722456022</c:v>
                </c:pt>
                <c:pt idx="363">
                  <c:v>432.88768399460582</c:v>
                </c:pt>
                <c:pt idx="364">
                  <c:v>432.88768399460582</c:v>
                </c:pt>
                <c:pt idx="365">
                  <c:v>433.85609342628993</c:v>
                </c:pt>
                <c:pt idx="366">
                  <c:v>435.24231662711304</c:v>
                </c:pt>
                <c:pt idx="367">
                  <c:v>437.49874972875898</c:v>
                </c:pt>
                <c:pt idx="368">
                  <c:v>440.95324405979352</c:v>
                </c:pt>
                <c:pt idx="369">
                  <c:v>444.52165318439165</c:v>
                </c:pt>
                <c:pt idx="370">
                  <c:v>446.77308805392283</c:v>
                </c:pt>
                <c:pt idx="371">
                  <c:v>446.77308805392283</c:v>
                </c:pt>
                <c:pt idx="372">
                  <c:v>444.01819996963781</c:v>
                </c:pt>
                <c:pt idx="373">
                  <c:v>438.47186661376406</c:v>
                </c:pt>
                <c:pt idx="374">
                  <c:v>433.14176798208024</c:v>
                </c:pt>
                <c:pt idx="375">
                  <c:v>429.57891942652464</c:v>
                </c:pt>
                <c:pt idx="376">
                  <c:v>427.57250097505533</c:v>
                </c:pt>
                <c:pt idx="377">
                  <c:v>426.45656115630527</c:v>
                </c:pt>
                <c:pt idx="378">
                  <c:v>425.8341214994926</c:v>
                </c:pt>
                <c:pt idx="379">
                  <c:v>425.47198836780535</c:v>
                </c:pt>
                <c:pt idx="380">
                  <c:v>425.07400382336095</c:v>
                </c:pt>
                <c:pt idx="381">
                  <c:v>424.61516907672063</c:v>
                </c:pt>
                <c:pt idx="382">
                  <c:v>424.22180556869915</c:v>
                </c:pt>
                <c:pt idx="383">
                  <c:v>423.88779527182731</c:v>
                </c:pt>
                <c:pt idx="384">
                  <c:v>423.65721332930872</c:v>
                </c:pt>
                <c:pt idx="385">
                  <c:v>423.58926351637467</c:v>
                </c:pt>
                <c:pt idx="386">
                  <c:v>423.58926351637467</c:v>
                </c:pt>
                <c:pt idx="387">
                  <c:v>423.58926351637467</c:v>
                </c:pt>
                <c:pt idx="388">
                  <c:v>423.58926351637467</c:v>
                </c:pt>
                <c:pt idx="389">
                  <c:v>423.58926351637467</c:v>
                </c:pt>
                <c:pt idx="390">
                  <c:v>423.58926351637467</c:v>
                </c:pt>
                <c:pt idx="391">
                  <c:v>423.58926351637467</c:v>
                </c:pt>
                <c:pt idx="392">
                  <c:v>423.66057781693075</c:v>
                </c:pt>
                <c:pt idx="393">
                  <c:v>424.18920466661257</c:v>
                </c:pt>
                <c:pt idx="394">
                  <c:v>425.85031452587202</c:v>
                </c:pt>
                <c:pt idx="395">
                  <c:v>429.26050883933351</c:v>
                </c:pt>
                <c:pt idx="396">
                  <c:v>434.80981799474409</c:v>
                </c:pt>
                <c:pt idx="397">
                  <c:v>442.56194004348413</c:v>
                </c:pt>
                <c:pt idx="398">
                  <c:v>451.31202638474258</c:v>
                </c:pt>
                <c:pt idx="399">
                  <c:v>457.99229085174363</c:v>
                </c:pt>
                <c:pt idx="400">
                  <c:v>460.88464634145555</c:v>
                </c:pt>
                <c:pt idx="401">
                  <c:v>460.88464634145555</c:v>
                </c:pt>
                <c:pt idx="402">
                  <c:v>459.12371775305866</c:v>
                </c:pt>
                <c:pt idx="403">
                  <c:v>456.30695860442506</c:v>
                </c:pt>
                <c:pt idx="404">
                  <c:v>453.89715377109172</c:v>
                </c:pt>
                <c:pt idx="405">
                  <c:v>451.83470051226959</c:v>
                </c:pt>
                <c:pt idx="406">
                  <c:v>449.63885767344186</c:v>
                </c:pt>
                <c:pt idx="407">
                  <c:v>447.4661156154429</c:v>
                </c:pt>
                <c:pt idx="408">
                  <c:v>445.95926679834218</c:v>
                </c:pt>
                <c:pt idx="409">
                  <c:v>445.54275982887202</c:v>
                </c:pt>
                <c:pt idx="410">
                  <c:v>445.54275982887202</c:v>
                </c:pt>
                <c:pt idx="411">
                  <c:v>446.3114093329873</c:v>
                </c:pt>
                <c:pt idx="412">
                  <c:v>447.23245251783806</c:v>
                </c:pt>
                <c:pt idx="413">
                  <c:v>448.31768736321169</c:v>
                </c:pt>
                <c:pt idx="414">
                  <c:v>449.95128601021838</c:v>
                </c:pt>
                <c:pt idx="415">
                  <c:v>452.56537997477267</c:v>
                </c:pt>
                <c:pt idx="416">
                  <c:v>455.69158034398572</c:v>
                </c:pt>
                <c:pt idx="417">
                  <c:v>458.03835131688629</c:v>
                </c:pt>
                <c:pt idx="418">
                  <c:v>458.92251899697555</c:v>
                </c:pt>
                <c:pt idx="419">
                  <c:v>458.2999146196093</c:v>
                </c:pt>
                <c:pt idx="420">
                  <c:v>457.1003450187863</c:v>
                </c:pt>
                <c:pt idx="421">
                  <c:v>456.62291459839025</c:v>
                </c:pt>
                <c:pt idx="422">
                  <c:v>456.62291459839025</c:v>
                </c:pt>
                <c:pt idx="423">
                  <c:v>458.10169711485128</c:v>
                </c:pt>
                <c:pt idx="424">
                  <c:v>461.10577530703233</c:v>
                </c:pt>
                <c:pt idx="425">
                  <c:v>467.00848272477617</c:v>
                </c:pt>
                <c:pt idx="426">
                  <c:v>477.26748581749746</c:v>
                </c:pt>
                <c:pt idx="427">
                  <c:v>490.70701444416966</c:v>
                </c:pt>
                <c:pt idx="428">
                  <c:v>501.56729382894332</c:v>
                </c:pt>
                <c:pt idx="429">
                  <c:v>506.28747703354736</c:v>
                </c:pt>
                <c:pt idx="430">
                  <c:v>506.28747703354736</c:v>
                </c:pt>
                <c:pt idx="431">
                  <c:v>505.2215288825185</c:v>
                </c:pt>
                <c:pt idx="432">
                  <c:v>504.32863670869841</c:v>
                </c:pt>
                <c:pt idx="433">
                  <c:v>504.32863670869841</c:v>
                </c:pt>
                <c:pt idx="434">
                  <c:v>504.32863670869841</c:v>
                </c:pt>
                <c:pt idx="435">
                  <c:v>502.84613441355947</c:v>
                </c:pt>
                <c:pt idx="436">
                  <c:v>498.5173722724071</c:v>
                </c:pt>
                <c:pt idx="437">
                  <c:v>491.48598158661446</c:v>
                </c:pt>
                <c:pt idx="438">
                  <c:v>482.77377982259725</c:v>
                </c:pt>
                <c:pt idx="439">
                  <c:v>474.40835128882645</c:v>
                </c:pt>
                <c:pt idx="440">
                  <c:v>468.20678537519768</c:v>
                </c:pt>
                <c:pt idx="441">
                  <c:v>465.03313360854747</c:v>
                </c:pt>
                <c:pt idx="442">
                  <c:v>463.97424609267796</c:v>
                </c:pt>
                <c:pt idx="443">
                  <c:v>463.79232240051294</c:v>
                </c:pt>
                <c:pt idx="444">
                  <c:v>463.78713637677322</c:v>
                </c:pt>
                <c:pt idx="445">
                  <c:v>463.78713637677322</c:v>
                </c:pt>
                <c:pt idx="446">
                  <c:v>463.78713637677322</c:v>
                </c:pt>
                <c:pt idx="447">
                  <c:v>463.78713637677322</c:v>
                </c:pt>
                <c:pt idx="448">
                  <c:v>463.78713637677322</c:v>
                </c:pt>
                <c:pt idx="449">
                  <c:v>463.78713637677322</c:v>
                </c:pt>
                <c:pt idx="450">
                  <c:v>463.78713637677322</c:v>
                </c:pt>
                <c:pt idx="451">
                  <c:v>463.78713637677322</c:v>
                </c:pt>
                <c:pt idx="452">
                  <c:v>463.78713637677322</c:v>
                </c:pt>
                <c:pt idx="453">
                  <c:v>463.78713637677322</c:v>
                </c:pt>
                <c:pt idx="454">
                  <c:v>463.78713637677322</c:v>
                </c:pt>
                <c:pt idx="455">
                  <c:v>463.78713637677322</c:v>
                </c:pt>
                <c:pt idx="456">
                  <c:v>463.78713637677322</c:v>
                </c:pt>
                <c:pt idx="457">
                  <c:v>463.78713637677322</c:v>
                </c:pt>
                <c:pt idx="458">
                  <c:v>463.78713637677322</c:v>
                </c:pt>
                <c:pt idx="459">
                  <c:v>463.78713637677322</c:v>
                </c:pt>
                <c:pt idx="460">
                  <c:v>463.78713637677322</c:v>
                </c:pt>
                <c:pt idx="461">
                  <c:v>463.78713637677322</c:v>
                </c:pt>
                <c:pt idx="462">
                  <c:v>463.78713637677322</c:v>
                </c:pt>
                <c:pt idx="463">
                  <c:v>463.78713637677322</c:v>
                </c:pt>
                <c:pt idx="464">
                  <c:v>463.78713637677322</c:v>
                </c:pt>
                <c:pt idx="465">
                  <c:v>463.78713637677322</c:v>
                </c:pt>
                <c:pt idx="466">
                  <c:v>463.78713637677322</c:v>
                </c:pt>
                <c:pt idx="467">
                  <c:v>463.78713637677322</c:v>
                </c:pt>
                <c:pt idx="468">
                  <c:v>463.78713637677322</c:v>
                </c:pt>
                <c:pt idx="469">
                  <c:v>463.78713637677322</c:v>
                </c:pt>
                <c:pt idx="470">
                  <c:v>463.78713637677322</c:v>
                </c:pt>
                <c:pt idx="471">
                  <c:v>463.78713637677322</c:v>
                </c:pt>
                <c:pt idx="472">
                  <c:v>463.78713637677322</c:v>
                </c:pt>
                <c:pt idx="473">
                  <c:v>463.78713637677322</c:v>
                </c:pt>
                <c:pt idx="474">
                  <c:v>463.78713637677322</c:v>
                </c:pt>
                <c:pt idx="475">
                  <c:v>463.78713637677322</c:v>
                </c:pt>
                <c:pt idx="476">
                  <c:v>463.78713637677322</c:v>
                </c:pt>
                <c:pt idx="477">
                  <c:v>463.78713637677322</c:v>
                </c:pt>
                <c:pt idx="478">
                  <c:v>463.78713637677322</c:v>
                </c:pt>
                <c:pt idx="479">
                  <c:v>463.78713637677322</c:v>
                </c:pt>
                <c:pt idx="480">
                  <c:v>463.78713637677322</c:v>
                </c:pt>
                <c:pt idx="481">
                  <c:v>463.78713637677322</c:v>
                </c:pt>
                <c:pt idx="482">
                  <c:v>463.78713637677322</c:v>
                </c:pt>
                <c:pt idx="483">
                  <c:v>463.78713637677322</c:v>
                </c:pt>
                <c:pt idx="484">
                  <c:v>463.78713637677322</c:v>
                </c:pt>
                <c:pt idx="485">
                  <c:v>463.78713637677322</c:v>
                </c:pt>
                <c:pt idx="486">
                  <c:v>463.78713637677322</c:v>
                </c:pt>
                <c:pt idx="487">
                  <c:v>463.78713637677322</c:v>
                </c:pt>
                <c:pt idx="488">
                  <c:v>463.78713637677322</c:v>
                </c:pt>
                <c:pt idx="489">
                  <c:v>463.78713637677322</c:v>
                </c:pt>
                <c:pt idx="490">
                  <c:v>463.78713637677322</c:v>
                </c:pt>
                <c:pt idx="491">
                  <c:v>463.78713637677322</c:v>
                </c:pt>
                <c:pt idx="492">
                  <c:v>463.78713637677322</c:v>
                </c:pt>
                <c:pt idx="493">
                  <c:v>463.78713637677322</c:v>
                </c:pt>
                <c:pt idx="494">
                  <c:v>463.78713637677322</c:v>
                </c:pt>
                <c:pt idx="495">
                  <c:v>463.78713637677322</c:v>
                </c:pt>
                <c:pt idx="496">
                  <c:v>463.78713637677322</c:v>
                </c:pt>
                <c:pt idx="497">
                  <c:v>463.78713637677322</c:v>
                </c:pt>
                <c:pt idx="498">
                  <c:v>463.78713637677322</c:v>
                </c:pt>
                <c:pt idx="499">
                  <c:v>463.78713637677322</c:v>
                </c:pt>
                <c:pt idx="500">
                  <c:v>463.78713637677322</c:v>
                </c:pt>
                <c:pt idx="501">
                  <c:v>463.78713637677322</c:v>
                </c:pt>
                <c:pt idx="502">
                  <c:v>463.78713637677322</c:v>
                </c:pt>
                <c:pt idx="503">
                  <c:v>463.78713637677322</c:v>
                </c:pt>
                <c:pt idx="504">
                  <c:v>463.78713637677322</c:v>
                </c:pt>
                <c:pt idx="505">
                  <c:v>463.78713637677322</c:v>
                </c:pt>
                <c:pt idx="506">
                  <c:v>463.78713637677322</c:v>
                </c:pt>
                <c:pt idx="507">
                  <c:v>463.78713637677322</c:v>
                </c:pt>
                <c:pt idx="508">
                  <c:v>463.78713637677322</c:v>
                </c:pt>
                <c:pt idx="509">
                  <c:v>463.78713637677322</c:v>
                </c:pt>
                <c:pt idx="510">
                  <c:v>463.78713637677322</c:v>
                </c:pt>
                <c:pt idx="511">
                  <c:v>463.78713637677322</c:v>
                </c:pt>
                <c:pt idx="512">
                  <c:v>463.86836580078602</c:v>
                </c:pt>
                <c:pt idx="513">
                  <c:v>464.7208092653724</c:v>
                </c:pt>
                <c:pt idx="514">
                  <c:v>468.02019788690041</c:v>
                </c:pt>
                <c:pt idx="515">
                  <c:v>474.45431310662798</c:v>
                </c:pt>
                <c:pt idx="516">
                  <c:v>482.38398753996103</c:v>
                </c:pt>
                <c:pt idx="517">
                  <c:v>488.42323719224032</c:v>
                </c:pt>
                <c:pt idx="518">
                  <c:v>490.86784605783646</c:v>
                </c:pt>
                <c:pt idx="519">
                  <c:v>490.86784605783646</c:v>
                </c:pt>
                <c:pt idx="520">
                  <c:v>490.07333561862924</c:v>
                </c:pt>
                <c:pt idx="521">
                  <c:v>488.80641485917386</c:v>
                </c:pt>
                <c:pt idx="522">
                  <c:v>487.22096451843322</c:v>
                </c:pt>
                <c:pt idx="523">
                  <c:v>484.68506727596923</c:v>
                </c:pt>
                <c:pt idx="524">
                  <c:v>480.77714971358171</c:v>
                </c:pt>
                <c:pt idx="525">
                  <c:v>476.58791683310005</c:v>
                </c:pt>
                <c:pt idx="526">
                  <c:v>473.90752119318211</c:v>
                </c:pt>
                <c:pt idx="527">
                  <c:v>472.9515928989432</c:v>
                </c:pt>
                <c:pt idx="528">
                  <c:v>472.73123669935467</c:v>
                </c:pt>
                <c:pt idx="529">
                  <c:v>472.67061105905123</c:v>
                </c:pt>
                <c:pt idx="530">
                  <c:v>472.67061105905123</c:v>
                </c:pt>
                <c:pt idx="531">
                  <c:v>472.67061105905123</c:v>
                </c:pt>
                <c:pt idx="532">
                  <c:v>472.67061105905123</c:v>
                </c:pt>
                <c:pt idx="533">
                  <c:v>472.69021284395353</c:v>
                </c:pt>
                <c:pt idx="534">
                  <c:v>472.91491985506468</c:v>
                </c:pt>
                <c:pt idx="535">
                  <c:v>473.6729979011551</c:v>
                </c:pt>
                <c:pt idx="536">
                  <c:v>475.16334229086681</c:v>
                </c:pt>
                <c:pt idx="537">
                  <c:v>478.65430150272402</c:v>
                </c:pt>
                <c:pt idx="538">
                  <c:v>486.00351316334684</c:v>
                </c:pt>
                <c:pt idx="539">
                  <c:v>496.19235940326428</c:v>
                </c:pt>
                <c:pt idx="540">
                  <c:v>503.70489451480933</c:v>
                </c:pt>
                <c:pt idx="541">
                  <c:v>506.46254659237172</c:v>
                </c:pt>
                <c:pt idx="542">
                  <c:v>506.46254659237172</c:v>
                </c:pt>
                <c:pt idx="543">
                  <c:v>506.42507521190305</c:v>
                </c:pt>
                <c:pt idx="544">
                  <c:v>505.09559191354901</c:v>
                </c:pt>
                <c:pt idx="545">
                  <c:v>502.17076689682779</c:v>
                </c:pt>
                <c:pt idx="546">
                  <c:v>499.22107560241216</c:v>
                </c:pt>
                <c:pt idx="547">
                  <c:v>497.3227999101058</c:v>
                </c:pt>
                <c:pt idx="548">
                  <c:v>496.14864507759557</c:v>
                </c:pt>
                <c:pt idx="549">
                  <c:v>495.35536801014121</c:v>
                </c:pt>
                <c:pt idx="550">
                  <c:v>494.75519286675126</c:v>
                </c:pt>
                <c:pt idx="551">
                  <c:v>494.54428831868995</c:v>
                </c:pt>
                <c:pt idx="552">
                  <c:v>494.40873533103252</c:v>
                </c:pt>
                <c:pt idx="553">
                  <c:v>494.27709321542352</c:v>
                </c:pt>
                <c:pt idx="554">
                  <c:v>494.27709321542352</c:v>
                </c:pt>
                <c:pt idx="555">
                  <c:v>494.27709321542352</c:v>
                </c:pt>
                <c:pt idx="556">
                  <c:v>494.9289191040391</c:v>
                </c:pt>
                <c:pt idx="557">
                  <c:v>495.92091646550057</c:v>
                </c:pt>
                <c:pt idx="558">
                  <c:v>497.29372214536193</c:v>
                </c:pt>
                <c:pt idx="559">
                  <c:v>499.81664989196997</c:v>
                </c:pt>
                <c:pt idx="560">
                  <c:v>502.53186494304077</c:v>
                </c:pt>
                <c:pt idx="561">
                  <c:v>503.64598631096783</c:v>
                </c:pt>
                <c:pt idx="562">
                  <c:v>503.64598631096783</c:v>
                </c:pt>
                <c:pt idx="563">
                  <c:v>502.99025814185791</c:v>
                </c:pt>
                <c:pt idx="564">
                  <c:v>498.3437211157518</c:v>
                </c:pt>
                <c:pt idx="565">
                  <c:v>493.43313923266578</c:v>
                </c:pt>
                <c:pt idx="566">
                  <c:v>491.21545279562849</c:v>
                </c:pt>
                <c:pt idx="567">
                  <c:v>491.21545279562849</c:v>
                </c:pt>
                <c:pt idx="568">
                  <c:v>491.21545279562849</c:v>
                </c:pt>
                <c:pt idx="569">
                  <c:v>491.21545279562849</c:v>
                </c:pt>
                <c:pt idx="570">
                  <c:v>491.21545279562849</c:v>
                </c:pt>
                <c:pt idx="571">
                  <c:v>491.21545279562849</c:v>
                </c:pt>
                <c:pt idx="572">
                  <c:v>491.21545279562849</c:v>
                </c:pt>
                <c:pt idx="573">
                  <c:v>491.21545279562849</c:v>
                </c:pt>
                <c:pt idx="574">
                  <c:v>491.21545279562849</c:v>
                </c:pt>
                <c:pt idx="575">
                  <c:v>491.21545279562849</c:v>
                </c:pt>
                <c:pt idx="576">
                  <c:v>491.21545279562849</c:v>
                </c:pt>
                <c:pt idx="577">
                  <c:v>491.21545279562849</c:v>
                </c:pt>
                <c:pt idx="578">
                  <c:v>491.21545279562849</c:v>
                </c:pt>
                <c:pt idx="579">
                  <c:v>491.21545279562849</c:v>
                </c:pt>
                <c:pt idx="580">
                  <c:v>491.21545279562849</c:v>
                </c:pt>
                <c:pt idx="581">
                  <c:v>491.21545279562849</c:v>
                </c:pt>
                <c:pt idx="582">
                  <c:v>491.21545279562849</c:v>
                </c:pt>
                <c:pt idx="583">
                  <c:v>491.21545279562849</c:v>
                </c:pt>
                <c:pt idx="584">
                  <c:v>491.21545279562849</c:v>
                </c:pt>
                <c:pt idx="585">
                  <c:v>491.21545279562849</c:v>
                </c:pt>
                <c:pt idx="586">
                  <c:v>491.21545279562849</c:v>
                </c:pt>
                <c:pt idx="587">
                  <c:v>491.21545279562849</c:v>
                </c:pt>
                <c:pt idx="588">
                  <c:v>491.21545279562849</c:v>
                </c:pt>
                <c:pt idx="589">
                  <c:v>491.21545279562849</c:v>
                </c:pt>
                <c:pt idx="590">
                  <c:v>491.21545279562849</c:v>
                </c:pt>
                <c:pt idx="591">
                  <c:v>491.21545279562849</c:v>
                </c:pt>
                <c:pt idx="592">
                  <c:v>491.21545279562849</c:v>
                </c:pt>
                <c:pt idx="593">
                  <c:v>491.21545279562849</c:v>
                </c:pt>
                <c:pt idx="594">
                  <c:v>491.21545279562849</c:v>
                </c:pt>
                <c:pt idx="595">
                  <c:v>491.21545279562849</c:v>
                </c:pt>
                <c:pt idx="596">
                  <c:v>491.21545279562849</c:v>
                </c:pt>
                <c:pt idx="597">
                  <c:v>491.21545279562849</c:v>
                </c:pt>
                <c:pt idx="598">
                  <c:v>491.21545279562849</c:v>
                </c:pt>
                <c:pt idx="599">
                  <c:v>491.21545279562849</c:v>
                </c:pt>
                <c:pt idx="600">
                  <c:v>491.21545279562849</c:v>
                </c:pt>
                <c:pt idx="601">
                  <c:v>491.35808718618921</c:v>
                </c:pt>
                <c:pt idx="602">
                  <c:v>491.83465963772289</c:v>
                </c:pt>
                <c:pt idx="603">
                  <c:v>493.68613986735284</c:v>
                </c:pt>
                <c:pt idx="604">
                  <c:v>498.28316784611764</c:v>
                </c:pt>
                <c:pt idx="605">
                  <c:v>506.38474343837572</c:v>
                </c:pt>
                <c:pt idx="606">
                  <c:v>518.29936593073683</c:v>
                </c:pt>
                <c:pt idx="607">
                  <c:v>532.93627493695828</c:v>
                </c:pt>
                <c:pt idx="608">
                  <c:v>548.39220976124113</c:v>
                </c:pt>
                <c:pt idx="609">
                  <c:v>564.37737526864828</c:v>
                </c:pt>
                <c:pt idx="610">
                  <c:v>581.90338432749616</c:v>
                </c:pt>
                <c:pt idx="611">
                  <c:v>600.32889905333502</c:v>
                </c:pt>
                <c:pt idx="612">
                  <c:v>615.308929131524</c:v>
                </c:pt>
                <c:pt idx="613">
                  <c:v>623.54649362374028</c:v>
                </c:pt>
                <c:pt idx="614">
                  <c:v>626.79676574536768</c:v>
                </c:pt>
                <c:pt idx="615">
                  <c:v>626.79676574536768</c:v>
                </c:pt>
                <c:pt idx="616">
                  <c:v>626.79676574536768</c:v>
                </c:pt>
                <c:pt idx="617">
                  <c:v>626.79676574536768</c:v>
                </c:pt>
                <c:pt idx="618">
                  <c:v>626.63732494194687</c:v>
                </c:pt>
                <c:pt idx="619">
                  <c:v>624.82199963163305</c:v>
                </c:pt>
                <c:pt idx="620">
                  <c:v>622.55784911991429</c:v>
                </c:pt>
                <c:pt idx="621">
                  <c:v>621.64712281225297</c:v>
                </c:pt>
                <c:pt idx="622">
                  <c:v>621.64712281225297</c:v>
                </c:pt>
                <c:pt idx="623">
                  <c:v>624.24418443782838</c:v>
                </c:pt>
                <c:pt idx="624">
                  <c:v>628.40335211402748</c:v>
                </c:pt>
                <c:pt idx="625">
                  <c:v>633.53165853453606</c:v>
                </c:pt>
                <c:pt idx="626">
                  <c:v>638.06772797859776</c:v>
                </c:pt>
                <c:pt idx="627">
                  <c:v>641.27505606707518</c:v>
                </c:pt>
                <c:pt idx="628">
                  <c:v>641.27505606707518</c:v>
                </c:pt>
                <c:pt idx="629">
                  <c:v>644.02628847654046</c:v>
                </c:pt>
                <c:pt idx="630">
                  <c:v>648.15804085309992</c:v>
                </c:pt>
                <c:pt idx="631">
                  <c:v>654.44730400668459</c:v>
                </c:pt>
                <c:pt idx="632">
                  <c:v>662.32485397743108</c:v>
                </c:pt>
                <c:pt idx="633">
                  <c:v>671.41403693764505</c:v>
                </c:pt>
                <c:pt idx="634">
                  <c:v>681.06673144728688</c:v>
                </c:pt>
                <c:pt idx="635">
                  <c:v>689.9984230954351</c:v>
                </c:pt>
                <c:pt idx="636">
                  <c:v>696.79860849139709</c:v>
                </c:pt>
                <c:pt idx="637">
                  <c:v>701.04027987938571</c:v>
                </c:pt>
                <c:pt idx="638">
                  <c:v>701.04027987938571</c:v>
                </c:pt>
                <c:pt idx="639">
                  <c:v>701.04027987938571</c:v>
                </c:pt>
                <c:pt idx="640">
                  <c:v>701.04027987938571</c:v>
                </c:pt>
                <c:pt idx="641">
                  <c:v>705.23278780621195</c:v>
                </c:pt>
                <c:pt idx="642">
                  <c:v>712.90901617296549</c:v>
                </c:pt>
                <c:pt idx="643">
                  <c:v>721.8895218671496</c:v>
                </c:pt>
                <c:pt idx="644">
                  <c:v>728.59795154492758</c:v>
                </c:pt>
                <c:pt idx="645">
                  <c:v>733.98134450080147</c:v>
                </c:pt>
                <c:pt idx="646">
                  <c:v>739.69989233238266</c:v>
                </c:pt>
                <c:pt idx="647">
                  <c:v>745.47886461035023</c:v>
                </c:pt>
                <c:pt idx="648">
                  <c:v>750.75649104550644</c:v>
                </c:pt>
                <c:pt idx="649">
                  <c:v>754.6522863532</c:v>
                </c:pt>
                <c:pt idx="650">
                  <c:v>754.6522863532</c:v>
                </c:pt>
                <c:pt idx="651">
                  <c:v>750.94670381410538</c:v>
                </c:pt>
                <c:pt idx="652">
                  <c:v>743.7841406152113</c:v>
                </c:pt>
                <c:pt idx="653">
                  <c:v>736.2927385409605</c:v>
                </c:pt>
                <c:pt idx="654">
                  <c:v>727.02287487675335</c:v>
                </c:pt>
                <c:pt idx="655">
                  <c:v>713.50684343930459</c:v>
                </c:pt>
                <c:pt idx="656">
                  <c:v>698.65982150597119</c:v>
                </c:pt>
                <c:pt idx="657">
                  <c:v>687.61416191625949</c:v>
                </c:pt>
                <c:pt idx="658">
                  <c:v>680.52883083757206</c:v>
                </c:pt>
                <c:pt idx="659">
                  <c:v>672.8090539115143</c:v>
                </c:pt>
                <c:pt idx="660">
                  <c:v>661.47726631519208</c:v>
                </c:pt>
                <c:pt idx="661">
                  <c:v>649.33805454770243</c:v>
                </c:pt>
                <c:pt idx="662">
                  <c:v>639.32596050716415</c:v>
                </c:pt>
                <c:pt idx="663">
                  <c:v>634.14499832673721</c:v>
                </c:pt>
                <c:pt idx="664">
                  <c:v>632.45883810424175</c:v>
                </c:pt>
                <c:pt idx="665">
                  <c:v>632.45883810424175</c:v>
                </c:pt>
                <c:pt idx="666">
                  <c:v>634.1947786621281</c:v>
                </c:pt>
                <c:pt idx="667">
                  <c:v>639.26659174648989</c:v>
                </c:pt>
                <c:pt idx="668">
                  <c:v>648.71719570726691</c:v>
                </c:pt>
                <c:pt idx="669">
                  <c:v>660.05859104759588</c:v>
                </c:pt>
                <c:pt idx="670">
                  <c:v>673.52197693854237</c:v>
                </c:pt>
                <c:pt idx="671">
                  <c:v>684.52601231302788</c:v>
                </c:pt>
                <c:pt idx="672">
                  <c:v>692.8813019817519</c:v>
                </c:pt>
                <c:pt idx="673">
                  <c:v>701.76698437064078</c:v>
                </c:pt>
                <c:pt idx="674">
                  <c:v>711.18972892413876</c:v>
                </c:pt>
                <c:pt idx="675">
                  <c:v>717.78543363607309</c:v>
                </c:pt>
                <c:pt idx="676">
                  <c:v>720.84188492587168</c:v>
                </c:pt>
                <c:pt idx="677">
                  <c:v>720.30449431259035</c:v>
                </c:pt>
                <c:pt idx="678">
                  <c:v>712.98403492717352</c:v>
                </c:pt>
                <c:pt idx="679">
                  <c:v>701.96742747083692</c:v>
                </c:pt>
                <c:pt idx="680">
                  <c:v>689.88258780116075</c:v>
                </c:pt>
                <c:pt idx="681">
                  <c:v>678.98856190280367</c:v>
                </c:pt>
                <c:pt idx="682">
                  <c:v>673.17631644724793</c:v>
                </c:pt>
                <c:pt idx="683">
                  <c:v>669.98198030062679</c:v>
                </c:pt>
                <c:pt idx="684">
                  <c:v>668.7007288019289</c:v>
                </c:pt>
                <c:pt idx="685">
                  <c:v>671.72958146989765</c:v>
                </c:pt>
                <c:pt idx="686">
                  <c:v>677.90441130846818</c:v>
                </c:pt>
                <c:pt idx="687">
                  <c:v>684.38071465753876</c:v>
                </c:pt>
                <c:pt idx="688">
                  <c:v>691.29048015212163</c:v>
                </c:pt>
                <c:pt idx="689">
                  <c:v>698.756176755002</c:v>
                </c:pt>
                <c:pt idx="690">
                  <c:v>703.89335685427875</c:v>
                </c:pt>
                <c:pt idx="691">
                  <c:v>706.53681476414556</c:v>
                </c:pt>
                <c:pt idx="692">
                  <c:v>709.35453946082441</c:v>
                </c:pt>
                <c:pt idx="693">
                  <c:v>713.35004701337095</c:v>
                </c:pt>
                <c:pt idx="694">
                  <c:v>717.14906340917526</c:v>
                </c:pt>
                <c:pt idx="695">
                  <c:v>717.14906340917526</c:v>
                </c:pt>
                <c:pt idx="696">
                  <c:v>710.7889669091752</c:v>
                </c:pt>
                <c:pt idx="697">
                  <c:v>702.79424754658214</c:v>
                </c:pt>
                <c:pt idx="698">
                  <c:v>697.2695107866283</c:v>
                </c:pt>
                <c:pt idx="699">
                  <c:v>693.67363733335844</c:v>
                </c:pt>
                <c:pt idx="700">
                  <c:v>692.53987831054474</c:v>
                </c:pt>
                <c:pt idx="701">
                  <c:v>692.53987831054474</c:v>
                </c:pt>
                <c:pt idx="702">
                  <c:v>692.53987831054474</c:v>
                </c:pt>
                <c:pt idx="703">
                  <c:v>692.53987831054474</c:v>
                </c:pt>
                <c:pt idx="704">
                  <c:v>692.27563016106228</c:v>
                </c:pt>
                <c:pt idx="705">
                  <c:v>690.14330394904789</c:v>
                </c:pt>
                <c:pt idx="706">
                  <c:v>686.61750947269411</c:v>
                </c:pt>
                <c:pt idx="707">
                  <c:v>683.40788814725374</c:v>
                </c:pt>
                <c:pt idx="708">
                  <c:v>681.94994492420835</c:v>
                </c:pt>
                <c:pt idx="709">
                  <c:v>682.66346127606027</c:v>
                </c:pt>
                <c:pt idx="710">
                  <c:v>686.5270818427274</c:v>
                </c:pt>
                <c:pt idx="711">
                  <c:v>693.92150559489744</c:v>
                </c:pt>
                <c:pt idx="712">
                  <c:v>699.72316096062229</c:v>
                </c:pt>
                <c:pt idx="713">
                  <c:v>700.75089885138857</c:v>
                </c:pt>
                <c:pt idx="714">
                  <c:v>698.17271775550398</c:v>
                </c:pt>
                <c:pt idx="715">
                  <c:v>692.23898681628418</c:v>
                </c:pt>
                <c:pt idx="716">
                  <c:v>688.31595926032651</c:v>
                </c:pt>
                <c:pt idx="717">
                  <c:v>687.66118857514141</c:v>
                </c:pt>
                <c:pt idx="718">
                  <c:v>688.73164937143758</c:v>
                </c:pt>
                <c:pt idx="719">
                  <c:v>691.82727306909726</c:v>
                </c:pt>
                <c:pt idx="720">
                  <c:v>696.83783149708086</c:v>
                </c:pt>
                <c:pt idx="721">
                  <c:v>701.8181727029222</c:v>
                </c:pt>
                <c:pt idx="722">
                  <c:v>706.76415218118893</c:v>
                </c:pt>
                <c:pt idx="723">
                  <c:v>711.51126633700494</c:v>
                </c:pt>
                <c:pt idx="724">
                  <c:v>717.42064718885683</c:v>
                </c:pt>
                <c:pt idx="725">
                  <c:v>726.37090505678373</c:v>
                </c:pt>
                <c:pt idx="726">
                  <c:v>739.88388224208131</c:v>
                </c:pt>
                <c:pt idx="727">
                  <c:v>755.17895515689668</c:v>
                </c:pt>
                <c:pt idx="728">
                  <c:v>767.17122447564645</c:v>
                </c:pt>
                <c:pt idx="729">
                  <c:v>776.7942948768042</c:v>
                </c:pt>
                <c:pt idx="730">
                  <c:v>782.45834597968485</c:v>
                </c:pt>
                <c:pt idx="731">
                  <c:v>785.47096183280667</c:v>
                </c:pt>
                <c:pt idx="732">
                  <c:v>788.28527022169567</c:v>
                </c:pt>
                <c:pt idx="733">
                  <c:v>791.32767486385103</c:v>
                </c:pt>
                <c:pt idx="734">
                  <c:v>794.60023696467408</c:v>
                </c:pt>
                <c:pt idx="735">
                  <c:v>798.32774476705015</c:v>
                </c:pt>
                <c:pt idx="736">
                  <c:v>802.74260168093599</c:v>
                </c:pt>
                <c:pt idx="737">
                  <c:v>807.01984111528839</c:v>
                </c:pt>
                <c:pt idx="738">
                  <c:v>810.24471629841594</c:v>
                </c:pt>
                <c:pt idx="739">
                  <c:v>815.44757608964858</c:v>
                </c:pt>
                <c:pt idx="740">
                  <c:v>823.07529971757106</c:v>
                </c:pt>
                <c:pt idx="741">
                  <c:v>830.00424954884681</c:v>
                </c:pt>
                <c:pt idx="742">
                  <c:v>834.73997737065758</c:v>
                </c:pt>
                <c:pt idx="743">
                  <c:v>837.84774022125237</c:v>
                </c:pt>
                <c:pt idx="744">
                  <c:v>840.73054997703946</c:v>
                </c:pt>
                <c:pt idx="745">
                  <c:v>843.61335973282632</c:v>
                </c:pt>
                <c:pt idx="746">
                  <c:v>847.44766774554171</c:v>
                </c:pt>
                <c:pt idx="747">
                  <c:v>852.75317767408785</c:v>
                </c:pt>
                <c:pt idx="748">
                  <c:v>859.12531295533802</c:v>
                </c:pt>
                <c:pt idx="749">
                  <c:v>864.89752510644428</c:v>
                </c:pt>
                <c:pt idx="750">
                  <c:v>868.75663698537926</c:v>
                </c:pt>
                <c:pt idx="751">
                  <c:v>868.75663698537926</c:v>
                </c:pt>
                <c:pt idx="752">
                  <c:v>868.75663698537926</c:v>
                </c:pt>
                <c:pt idx="753">
                  <c:v>868.64762133488091</c:v>
                </c:pt>
                <c:pt idx="754">
                  <c:v>867.30887415241239</c:v>
                </c:pt>
                <c:pt idx="755">
                  <c:v>864.78329038492257</c:v>
                </c:pt>
                <c:pt idx="756">
                  <c:v>858.380957753232</c:v>
                </c:pt>
                <c:pt idx="757">
                  <c:v>845.54320683264643</c:v>
                </c:pt>
                <c:pt idx="758">
                  <c:v>828.82161786971199</c:v>
                </c:pt>
                <c:pt idx="759">
                  <c:v>813.02871623894043</c:v>
                </c:pt>
                <c:pt idx="760">
                  <c:v>799.38199358063264</c:v>
                </c:pt>
                <c:pt idx="761">
                  <c:v>787.94323990091675</c:v>
                </c:pt>
                <c:pt idx="762">
                  <c:v>780.1254572239618</c:v>
                </c:pt>
                <c:pt idx="763">
                  <c:v>776.16167506963723</c:v>
                </c:pt>
                <c:pt idx="764">
                  <c:v>775.74486734741504</c:v>
                </c:pt>
                <c:pt idx="765">
                  <c:v>778.79235622313513</c:v>
                </c:pt>
                <c:pt idx="766">
                  <c:v>784.43748255235323</c:v>
                </c:pt>
                <c:pt idx="767">
                  <c:v>791.28708426022058</c:v>
                </c:pt>
                <c:pt idx="768">
                  <c:v>799.45485462236093</c:v>
                </c:pt>
                <c:pt idx="769">
                  <c:v>810.34276566762856</c:v>
                </c:pt>
                <c:pt idx="770">
                  <c:v>826.18725797885895</c:v>
                </c:pt>
                <c:pt idx="771">
                  <c:v>845.03667511533354</c:v>
                </c:pt>
                <c:pt idx="772">
                  <c:v>865.26209285072059</c:v>
                </c:pt>
                <c:pt idx="773">
                  <c:v>884.42284231704366</c:v>
                </c:pt>
                <c:pt idx="774">
                  <c:v>902.15071707358629</c:v>
                </c:pt>
                <c:pt idx="775">
                  <c:v>921.78366638455873</c:v>
                </c:pt>
                <c:pt idx="776">
                  <c:v>939.57277583081918</c:v>
                </c:pt>
                <c:pt idx="777">
                  <c:v>954.28329131866303</c:v>
                </c:pt>
                <c:pt idx="778">
                  <c:v>968.11630646798449</c:v>
                </c:pt>
                <c:pt idx="779">
                  <c:v>980.96428415067476</c:v>
                </c:pt>
                <c:pt idx="780">
                  <c:v>992.04534531243871</c:v>
                </c:pt>
                <c:pt idx="781">
                  <c:v>1001.5196363345742</c:v>
                </c:pt>
                <c:pt idx="782">
                  <c:v>1009.5864319489774</c:v>
                </c:pt>
                <c:pt idx="783">
                  <c:v>1016.4930070994694</c:v>
                </c:pt>
                <c:pt idx="784">
                  <c:v>1023.1357041920621</c:v>
                </c:pt>
                <c:pt idx="785">
                  <c:v>1031.1145304965885</c:v>
                </c:pt>
                <c:pt idx="786">
                  <c:v>1039.5463736835454</c:v>
                </c:pt>
                <c:pt idx="787">
                  <c:v>1046.1366688757266</c:v>
                </c:pt>
                <c:pt idx="788">
                  <c:v>1051.1250060652487</c:v>
                </c:pt>
                <c:pt idx="789">
                  <c:v>1056.1133432547708</c:v>
                </c:pt>
                <c:pt idx="790">
                  <c:v>1062.0885914202802</c:v>
                </c:pt>
                <c:pt idx="791">
                  <c:v>1068.7626190247072</c:v>
                </c:pt>
                <c:pt idx="792">
                  <c:v>1068.7626190247072</c:v>
                </c:pt>
                <c:pt idx="793">
                  <c:v>1065.3381419424027</c:v>
                </c:pt>
                <c:pt idx="794">
                  <c:v>1051.1870232364968</c:v>
                </c:pt>
                <c:pt idx="795">
                  <c:v>1028.7880031806233</c:v>
                </c:pt>
                <c:pt idx="796">
                  <c:v>1003.9965356169653</c:v>
                </c:pt>
                <c:pt idx="797">
                  <c:v>983.11285754362768</c:v>
                </c:pt>
                <c:pt idx="798">
                  <c:v>969.95943254769429</c:v>
                </c:pt>
                <c:pt idx="799">
                  <c:v>964.83331623146159</c:v>
                </c:pt>
                <c:pt idx="800">
                  <c:v>964.83331623146159</c:v>
                </c:pt>
                <c:pt idx="801">
                  <c:v>968.40111912237285</c:v>
                </c:pt>
                <c:pt idx="802">
                  <c:v>977.69497514772297</c:v>
                </c:pt>
                <c:pt idx="803">
                  <c:v>994.0671569335741</c:v>
                </c:pt>
                <c:pt idx="804">
                  <c:v>1012.8830127134092</c:v>
                </c:pt>
                <c:pt idx="805">
                  <c:v>1026.86828539255</c:v>
                </c:pt>
                <c:pt idx="806">
                  <c:v>1034.2082095629169</c:v>
                </c:pt>
                <c:pt idx="807">
                  <c:v>1034.2082095629169</c:v>
                </c:pt>
                <c:pt idx="808">
                  <c:v>1032.9227758396819</c:v>
                </c:pt>
                <c:pt idx="809">
                  <c:v>1028.8198458316092</c:v>
                </c:pt>
                <c:pt idx="810">
                  <c:v>1022.0725860281143</c:v>
                </c:pt>
                <c:pt idx="811">
                  <c:v>1010.6211018024196</c:v>
                </c:pt>
                <c:pt idx="812">
                  <c:v>996.26683274911807</c:v>
                </c:pt>
                <c:pt idx="813">
                  <c:v>982.14014627670667</c:v>
                </c:pt>
                <c:pt idx="814">
                  <c:v>968.71744608764698</c:v>
                </c:pt>
                <c:pt idx="815">
                  <c:v>955.96297363926442</c:v>
                </c:pt>
                <c:pt idx="816">
                  <c:v>945.12110198301093</c:v>
                </c:pt>
                <c:pt idx="817">
                  <c:v>937.03436246897786</c:v>
                </c:pt>
                <c:pt idx="818">
                  <c:v>933.40013352453366</c:v>
                </c:pt>
                <c:pt idx="819">
                  <c:v>933.40013352453366</c:v>
                </c:pt>
                <c:pt idx="820">
                  <c:v>938.06486291342253</c:v>
                </c:pt>
                <c:pt idx="821">
                  <c:v>946.17904071216208</c:v>
                </c:pt>
                <c:pt idx="822">
                  <c:v>955.24361539652409</c:v>
                </c:pt>
                <c:pt idx="823">
                  <c:v>964.78486664001366</c:v>
                </c:pt>
                <c:pt idx="824">
                  <c:v>973.98409748486984</c:v>
                </c:pt>
                <c:pt idx="825">
                  <c:v>982.5673746573234</c:v>
                </c:pt>
                <c:pt idx="826">
                  <c:v>991.3875875570634</c:v>
                </c:pt>
                <c:pt idx="827">
                  <c:v>1000.1999540220677</c:v>
                </c:pt>
                <c:pt idx="828">
                  <c:v>1010.4451986312661</c:v>
                </c:pt>
                <c:pt idx="829">
                  <c:v>1023.0549776208491</c:v>
                </c:pt>
                <c:pt idx="830">
                  <c:v>1036.0958250261997</c:v>
                </c:pt>
                <c:pt idx="831">
                  <c:v>1047.138160604386</c:v>
                </c:pt>
                <c:pt idx="832">
                  <c:v>1054.3062834917991</c:v>
                </c:pt>
                <c:pt idx="833">
                  <c:v>1059.4167943446023</c:v>
                </c:pt>
                <c:pt idx="834">
                  <c:v>1064.8399657717855</c:v>
                </c:pt>
                <c:pt idx="835">
                  <c:v>1070.3523293651142</c:v>
                </c:pt>
                <c:pt idx="836">
                  <c:v>1075.4458741144194</c:v>
                </c:pt>
                <c:pt idx="837">
                  <c:v>1081.0935703501964</c:v>
                </c:pt>
                <c:pt idx="838">
                  <c:v>1088.1095250624039</c:v>
                </c:pt>
                <c:pt idx="839">
                  <c:v>1095.2864928490039</c:v>
                </c:pt>
                <c:pt idx="840">
                  <c:v>1102.3297628294727</c:v>
                </c:pt>
                <c:pt idx="841">
                  <c:v>1110.8363730394426</c:v>
                </c:pt>
                <c:pt idx="842">
                  <c:v>1120.6696718752992</c:v>
                </c:pt>
                <c:pt idx="843">
                  <c:v>1129.6717972706856</c:v>
                </c:pt>
                <c:pt idx="844">
                  <c:v>1136.3214447535979</c:v>
                </c:pt>
                <c:pt idx="845">
                  <c:v>1141.3317661210872</c:v>
                </c:pt>
                <c:pt idx="846">
                  <c:v>1146.0871628028003</c:v>
                </c:pt>
                <c:pt idx="847">
                  <c:v>1151.7200474970391</c:v>
                </c:pt>
                <c:pt idx="848">
                  <c:v>1159.7161695070731</c:v>
                </c:pt>
                <c:pt idx="849">
                  <c:v>1170.5226956124329</c:v>
                </c:pt>
                <c:pt idx="850">
                  <c:v>1181.6641187560313</c:v>
                </c:pt>
                <c:pt idx="851">
                  <c:v>1190.624830766561</c:v>
                </c:pt>
                <c:pt idx="852">
                  <c:v>1198.4851026494089</c:v>
                </c:pt>
                <c:pt idx="853">
                  <c:v>1206.4575912528003</c:v>
                </c:pt>
                <c:pt idx="854">
                  <c:v>1213.9196740772763</c:v>
                </c:pt>
                <c:pt idx="855">
                  <c:v>1219.884808255546</c:v>
                </c:pt>
                <c:pt idx="856">
                  <c:v>1224.9226385010452</c:v>
                </c:pt>
                <c:pt idx="857">
                  <c:v>1232.8078816778552</c:v>
                </c:pt>
                <c:pt idx="858">
                  <c:v>1244.7181849372591</c:v>
                </c:pt>
                <c:pt idx="859">
                  <c:v>1256.954578676276</c:v>
                </c:pt>
                <c:pt idx="860">
                  <c:v>1267.1271547557003</c:v>
                </c:pt>
                <c:pt idx="861">
                  <c:v>1278.769552739368</c:v>
                </c:pt>
                <c:pt idx="862">
                  <c:v>1296.5534125080926</c:v>
                </c:pt>
                <c:pt idx="863">
                  <c:v>1314.4034257168601</c:v>
                </c:pt>
                <c:pt idx="864">
                  <c:v>1326.1989724706505</c:v>
                </c:pt>
                <c:pt idx="865">
                  <c:v>1335.9514002661235</c:v>
                </c:pt>
                <c:pt idx="866">
                  <c:v>1348.3811020561184</c:v>
                </c:pt>
                <c:pt idx="867">
                  <c:v>1364.0749592944162</c:v>
                </c:pt>
                <c:pt idx="868">
                  <c:v>1377.9263834322765</c:v>
                </c:pt>
                <c:pt idx="869">
                  <c:v>1386.2450615226826</c:v>
                </c:pt>
                <c:pt idx="870">
                  <c:v>1386.2450615226826</c:v>
                </c:pt>
                <c:pt idx="871">
                  <c:v>1386.2450615226826</c:v>
                </c:pt>
                <c:pt idx="872">
                  <c:v>1386.2450615226826</c:v>
                </c:pt>
                <c:pt idx="873">
                  <c:v>1386.2450615226826</c:v>
                </c:pt>
                <c:pt idx="874">
                  <c:v>1386.2450615226826</c:v>
                </c:pt>
                <c:pt idx="875">
                  <c:v>1384.5132595589321</c:v>
                </c:pt>
                <c:pt idx="876">
                  <c:v>1380.9087805470717</c:v>
                </c:pt>
                <c:pt idx="877">
                  <c:v>1378.3231789154136</c:v>
                </c:pt>
                <c:pt idx="878">
                  <c:v>1378.3231789154136</c:v>
                </c:pt>
                <c:pt idx="879">
                  <c:v>1378.3231789154136</c:v>
                </c:pt>
                <c:pt idx="880">
                  <c:v>1378.3231789154136</c:v>
                </c:pt>
                <c:pt idx="881">
                  <c:v>1376.6753249350895</c:v>
                </c:pt>
                <c:pt idx="882">
                  <c:v>1376.6753249350895</c:v>
                </c:pt>
                <c:pt idx="883">
                  <c:v>1376.6753249350895</c:v>
                </c:pt>
                <c:pt idx="884">
                  <c:v>1382.0588383774761</c:v>
                </c:pt>
                <c:pt idx="885">
                  <c:v>1388.4702531432458</c:v>
                </c:pt>
                <c:pt idx="886">
                  <c:v>1395.2706307543567</c:v>
                </c:pt>
                <c:pt idx="887">
                  <c:v>1401.4252244795371</c:v>
                </c:pt>
                <c:pt idx="888">
                  <c:v>1401.4252244795371</c:v>
                </c:pt>
                <c:pt idx="889">
                  <c:v>1401.4252244795371</c:v>
                </c:pt>
                <c:pt idx="890">
                  <c:v>1401.4252244795371</c:v>
                </c:pt>
                <c:pt idx="891">
                  <c:v>1400.0312388546947</c:v>
                </c:pt>
                <c:pt idx="892">
                  <c:v>1396.6158514258625</c:v>
                </c:pt>
                <c:pt idx="893">
                  <c:v>1392.8597045258623</c:v>
                </c:pt>
                <c:pt idx="894">
                  <c:v>1390.3586747666031</c:v>
                </c:pt>
                <c:pt idx="895">
                  <c:v>1390.0083898089129</c:v>
                </c:pt>
                <c:pt idx="896">
                  <c:v>1390.0083898089129</c:v>
                </c:pt>
                <c:pt idx="897">
                  <c:v>1390.0083898089129</c:v>
                </c:pt>
                <c:pt idx="898">
                  <c:v>1390.0083898089129</c:v>
                </c:pt>
                <c:pt idx="899">
                  <c:v>1390.0083898089129</c:v>
                </c:pt>
                <c:pt idx="900">
                  <c:v>1390.0083898089129</c:v>
                </c:pt>
                <c:pt idx="901">
                  <c:v>1388.6631726869509</c:v>
                </c:pt>
                <c:pt idx="902">
                  <c:v>1373.9592799458924</c:v>
                </c:pt>
                <c:pt idx="903">
                  <c:v>1349.1678123822342</c:v>
                </c:pt>
                <c:pt idx="904">
                  <c:v>1328.2841343088965</c:v>
                </c:pt>
                <c:pt idx="905">
                  <c:v>1315.1307093129631</c:v>
                </c:pt>
                <c:pt idx="906">
                  <c:v>1310.0045929967305</c:v>
                </c:pt>
                <c:pt idx="907">
                  <c:v>1310.0045929967305</c:v>
                </c:pt>
                <c:pt idx="908">
                  <c:v>1313.5723958876415</c:v>
                </c:pt>
                <c:pt idx="909">
                  <c:v>1322.8662519129921</c:v>
                </c:pt>
                <c:pt idx="910">
                  <c:v>1339.2384336988434</c:v>
                </c:pt>
                <c:pt idx="911">
                  <c:v>1358.0542894786781</c:v>
                </c:pt>
                <c:pt idx="912">
                  <c:v>1372.0395621578191</c:v>
                </c:pt>
                <c:pt idx="913">
                  <c:v>1381.9921213590501</c:v>
                </c:pt>
                <c:pt idx="914">
                  <c:v>1396.7990511923836</c:v>
                </c:pt>
                <c:pt idx="915">
                  <c:v>1412.0099455592813</c:v>
                </c:pt>
                <c:pt idx="916">
                  <c:v>1422.0985143351463</c:v>
                </c:pt>
                <c:pt idx="917">
                  <c:v>1428.6217133976975</c:v>
                </c:pt>
                <c:pt idx="918">
                  <c:v>1428.6217133976975</c:v>
                </c:pt>
                <c:pt idx="919">
                  <c:v>1433.9565290034557</c:v>
                </c:pt>
                <c:pt idx="920">
                  <c:v>1442.0040149710321</c:v>
                </c:pt>
                <c:pt idx="921">
                  <c:v>1454.4418494471288</c:v>
                </c:pt>
                <c:pt idx="922">
                  <c:v>1469.2091721554589</c:v>
                </c:pt>
                <c:pt idx="923">
                  <c:v>1482.5546220413098</c:v>
                </c:pt>
                <c:pt idx="924">
                  <c:v>1487.8373124555169</c:v>
                </c:pt>
                <c:pt idx="925">
                  <c:v>1484.7126543885961</c:v>
                </c:pt>
                <c:pt idx="926">
                  <c:v>1482.5028396414607</c:v>
                </c:pt>
                <c:pt idx="927">
                  <c:v>1482.4275011579216</c:v>
                </c:pt>
                <c:pt idx="928">
                  <c:v>1482.4275011579216</c:v>
                </c:pt>
                <c:pt idx="929">
                  <c:v>1482.4275011579216</c:v>
                </c:pt>
                <c:pt idx="930">
                  <c:v>1482.4275011579216</c:v>
                </c:pt>
                <c:pt idx="931">
                  <c:v>1482.4275011579216</c:v>
                </c:pt>
                <c:pt idx="932">
                  <c:v>1482.4275011579216</c:v>
                </c:pt>
                <c:pt idx="933">
                  <c:v>1482.4275011579216</c:v>
                </c:pt>
                <c:pt idx="934">
                  <c:v>1480.7182474126798</c:v>
                </c:pt>
                <c:pt idx="935">
                  <c:v>1478.6993337686949</c:v>
                </c:pt>
                <c:pt idx="936">
                  <c:v>1478.070144155912</c:v>
                </c:pt>
                <c:pt idx="937">
                  <c:v>1478.070144155912</c:v>
                </c:pt>
                <c:pt idx="938">
                  <c:v>1478.070144155912</c:v>
                </c:pt>
                <c:pt idx="939">
                  <c:v>1478.070144155912</c:v>
                </c:pt>
                <c:pt idx="940">
                  <c:v>1478.070144155912</c:v>
                </c:pt>
                <c:pt idx="941">
                  <c:v>1478.070144155912</c:v>
                </c:pt>
                <c:pt idx="942">
                  <c:v>1478.070144155912</c:v>
                </c:pt>
                <c:pt idx="943">
                  <c:v>1478.070144155912</c:v>
                </c:pt>
                <c:pt idx="944">
                  <c:v>1481.6222361305615</c:v>
                </c:pt>
                <c:pt idx="945">
                  <c:v>1485.7208326305615</c:v>
                </c:pt>
                <c:pt idx="946">
                  <c:v>1491.7245618699392</c:v>
                </c:pt>
                <c:pt idx="947">
                  <c:v>1499.4899919310244</c:v>
                </c:pt>
                <c:pt idx="948">
                  <c:v>1506.3000262706075</c:v>
                </c:pt>
                <c:pt idx="949">
                  <c:v>1510.6707785935757</c:v>
                </c:pt>
                <c:pt idx="950">
                  <c:v>1510.6707785935757</c:v>
                </c:pt>
                <c:pt idx="951">
                  <c:v>1504.7969279561496</c:v>
                </c:pt>
                <c:pt idx="952">
                  <c:v>1490.4519813703441</c:v>
                </c:pt>
                <c:pt idx="953">
                  <c:v>1470.1566411625254</c:v>
                </c:pt>
                <c:pt idx="954">
                  <c:v>1449.7856724591263</c:v>
                </c:pt>
                <c:pt idx="955">
                  <c:v>1431.794608444543</c:v>
                </c:pt>
                <c:pt idx="956">
                  <c:v>1416.232627101067</c:v>
                </c:pt>
                <c:pt idx="957">
                  <c:v>1407.457072813824</c:v>
                </c:pt>
                <c:pt idx="958">
                  <c:v>1407.052720549276</c:v>
                </c:pt>
                <c:pt idx="959">
                  <c:v>1413.6035164978359</c:v>
                </c:pt>
                <c:pt idx="960">
                  <c:v>1427.4183227795645</c:v>
                </c:pt>
                <c:pt idx="961">
                  <c:v>1448.1107981608664</c:v>
                </c:pt>
                <c:pt idx="962">
                  <c:v>1471.6064707637481</c:v>
                </c:pt>
                <c:pt idx="963">
                  <c:v>1493.3825798083369</c:v>
                </c:pt>
                <c:pt idx="964">
                  <c:v>1510.2675098532188</c:v>
                </c:pt>
                <c:pt idx="965">
                  <c:v>1521.1190501022381</c:v>
                </c:pt>
                <c:pt idx="966">
                  <c:v>1527.0586742625553</c:v>
                </c:pt>
                <c:pt idx="967">
                  <c:v>1527.0586742625553</c:v>
                </c:pt>
                <c:pt idx="968">
                  <c:v>1527.0586742625553</c:v>
                </c:pt>
                <c:pt idx="969">
                  <c:v>1527.0410900011773</c:v>
                </c:pt>
                <c:pt idx="970">
                  <c:v>1523.7111091423969</c:v>
                </c:pt>
                <c:pt idx="971">
                  <c:v>1514.3299163016561</c:v>
                </c:pt>
                <c:pt idx="972">
                  <c:v>1497.2748803732707</c:v>
                </c:pt>
                <c:pt idx="973">
                  <c:v>1478.019942986826</c:v>
                </c:pt>
                <c:pt idx="974">
                  <c:v>1461.1689666047816</c:v>
                </c:pt>
                <c:pt idx="975">
                  <c:v>1446.7678766973747</c:v>
                </c:pt>
                <c:pt idx="976">
                  <c:v>1434.7332516345882</c:v>
                </c:pt>
                <c:pt idx="977">
                  <c:v>1427.2078989557331</c:v>
                </c:pt>
                <c:pt idx="978">
                  <c:v>1423.0172228158153</c:v>
                </c:pt>
                <c:pt idx="979">
                  <c:v>1420.0751026417411</c:v>
                </c:pt>
                <c:pt idx="980">
                  <c:v>1418.1626802733347</c:v>
                </c:pt>
                <c:pt idx="981">
                  <c:v>1416.9799690235407</c:v>
                </c:pt>
                <c:pt idx="982">
                  <c:v>1416.0822622568739</c:v>
                </c:pt>
                <c:pt idx="983">
                  <c:v>1415.2047312817424</c:v>
                </c:pt>
                <c:pt idx="984">
                  <c:v>1414.6302167352405</c:v>
                </c:pt>
                <c:pt idx="985">
                  <c:v>1414.4980904992419</c:v>
                </c:pt>
                <c:pt idx="986">
                  <c:v>1414.4980904992419</c:v>
                </c:pt>
                <c:pt idx="987">
                  <c:v>1414.4980904992419</c:v>
                </c:pt>
                <c:pt idx="988">
                  <c:v>1414.4980904992419</c:v>
                </c:pt>
                <c:pt idx="989">
                  <c:v>1414.4980904992419</c:v>
                </c:pt>
                <c:pt idx="990">
                  <c:v>1414.4980904992419</c:v>
                </c:pt>
                <c:pt idx="991">
                  <c:v>1414.4980904992419</c:v>
                </c:pt>
                <c:pt idx="992">
                  <c:v>1414.4980904992419</c:v>
                </c:pt>
                <c:pt idx="993">
                  <c:v>1414.4980904992419</c:v>
                </c:pt>
                <c:pt idx="994">
                  <c:v>1414.4980904992419</c:v>
                </c:pt>
                <c:pt idx="995">
                  <c:v>1414.4980904992419</c:v>
                </c:pt>
                <c:pt idx="996">
                  <c:v>1414.4980904992419</c:v>
                </c:pt>
                <c:pt idx="997">
                  <c:v>1414.4980904992419</c:v>
                </c:pt>
                <c:pt idx="998">
                  <c:v>1414.4980904992419</c:v>
                </c:pt>
                <c:pt idx="999">
                  <c:v>1414.4980904992419</c:v>
                </c:pt>
                <c:pt idx="1000">
                  <c:v>1414.4980904992419</c:v>
                </c:pt>
                <c:pt idx="1001">
                  <c:v>1414.4980904992419</c:v>
                </c:pt>
                <c:pt idx="1002">
                  <c:v>1414.4980904992419</c:v>
                </c:pt>
                <c:pt idx="1003">
                  <c:v>1414.4980904992419</c:v>
                </c:pt>
                <c:pt idx="1004">
                  <c:v>1414.4980904992419</c:v>
                </c:pt>
                <c:pt idx="1005">
                  <c:v>1414.4980904992419</c:v>
                </c:pt>
                <c:pt idx="1006">
                  <c:v>1414.4980904992419</c:v>
                </c:pt>
                <c:pt idx="1007">
                  <c:v>1414.4980904992419</c:v>
                </c:pt>
                <c:pt idx="1008">
                  <c:v>1414.4980904992419</c:v>
                </c:pt>
                <c:pt idx="1009">
                  <c:v>1414.4980904992419</c:v>
                </c:pt>
                <c:pt idx="1010">
                  <c:v>1414.4980904992419</c:v>
                </c:pt>
                <c:pt idx="1011">
                  <c:v>1414.4980904992419</c:v>
                </c:pt>
                <c:pt idx="1012">
                  <c:v>1414.4980904992419</c:v>
                </c:pt>
                <c:pt idx="1013">
                  <c:v>1414.4980904992419</c:v>
                </c:pt>
                <c:pt idx="1014">
                  <c:v>1414.4980904992419</c:v>
                </c:pt>
                <c:pt idx="1015">
                  <c:v>1414.4980904992419</c:v>
                </c:pt>
                <c:pt idx="1016">
                  <c:v>1414.4980904992419</c:v>
                </c:pt>
                <c:pt idx="1017">
                  <c:v>1414.4980904992419</c:v>
                </c:pt>
                <c:pt idx="1018">
                  <c:v>1414.4980904992419</c:v>
                </c:pt>
                <c:pt idx="1019">
                  <c:v>1414.4980904992419</c:v>
                </c:pt>
                <c:pt idx="1020">
                  <c:v>1414.4980904992419</c:v>
                </c:pt>
                <c:pt idx="1021">
                  <c:v>1414.4980904992419</c:v>
                </c:pt>
                <c:pt idx="1022">
                  <c:v>1414.4980904992419</c:v>
                </c:pt>
                <c:pt idx="1023">
                  <c:v>1414.4980904992419</c:v>
                </c:pt>
                <c:pt idx="1024">
                  <c:v>1414.4980904992419</c:v>
                </c:pt>
                <c:pt idx="1025">
                  <c:v>1414.4980904992419</c:v>
                </c:pt>
                <c:pt idx="1026">
                  <c:v>1414.4980904992419</c:v>
                </c:pt>
                <c:pt idx="1027">
                  <c:v>1414.6716865292835</c:v>
                </c:pt>
                <c:pt idx="1028">
                  <c:v>1416.2027943626169</c:v>
                </c:pt>
                <c:pt idx="1029">
                  <c:v>1421.2288113671173</c:v>
                </c:pt>
                <c:pt idx="1030">
                  <c:v>1430.0665614835013</c:v>
                </c:pt>
                <c:pt idx="1031">
                  <c:v>1440.6154940863823</c:v>
                </c:pt>
                <c:pt idx="1032">
                  <c:v>1451.58655582918</c:v>
                </c:pt>
                <c:pt idx="1033">
                  <c:v>1463.0515069108926</c:v>
                </c:pt>
                <c:pt idx="1034">
                  <c:v>1475.2049408780383</c:v>
                </c:pt>
                <c:pt idx="1035">
                  <c:v>1487.1213949334658</c:v>
                </c:pt>
                <c:pt idx="1036">
                  <c:v>1497.741005960215</c:v>
                </c:pt>
                <c:pt idx="1037">
                  <c:v>1507.4289587624942</c:v>
                </c:pt>
                <c:pt idx="1038">
                  <c:v>1517.6029861118216</c:v>
                </c:pt>
                <c:pt idx="1039">
                  <c:v>1529.6488885336328</c:v>
                </c:pt>
                <c:pt idx="1040">
                  <c:v>1543.1183693998876</c:v>
                </c:pt>
                <c:pt idx="1041">
                  <c:v>1556.6554134513278</c:v>
                </c:pt>
                <c:pt idx="1042">
                  <c:v>1568.357202223013</c:v>
                </c:pt>
                <c:pt idx="1043">
                  <c:v>1576.8386669595582</c:v>
                </c:pt>
                <c:pt idx="1044">
                  <c:v>1582.3350136209522</c:v>
                </c:pt>
                <c:pt idx="1045">
                  <c:v>1586.2902951098411</c:v>
                </c:pt>
                <c:pt idx="1046">
                  <c:v>1590.2573839120048</c:v>
                </c:pt>
                <c:pt idx="1047">
                  <c:v>1594.511407417647</c:v>
                </c:pt>
                <c:pt idx="1048">
                  <c:v>1594.511407417647</c:v>
                </c:pt>
                <c:pt idx="1049">
                  <c:v>1594.511407417647</c:v>
                </c:pt>
                <c:pt idx="1050">
                  <c:v>1591.4074453166279</c:v>
                </c:pt>
                <c:pt idx="1051">
                  <c:v>1585.5691124942609</c:v>
                </c:pt>
                <c:pt idx="1052">
                  <c:v>1578.1848549687465</c:v>
                </c:pt>
                <c:pt idx="1053">
                  <c:v>1569.2257356824325</c:v>
                </c:pt>
                <c:pt idx="1054">
                  <c:v>1558.0986957951638</c:v>
                </c:pt>
                <c:pt idx="1055">
                  <c:v>1544.5725988596541</c:v>
                </c:pt>
                <c:pt idx="1056">
                  <c:v>1529.1860590263207</c:v>
                </c:pt>
                <c:pt idx="1057">
                  <c:v>1514.4590130281572</c:v>
                </c:pt>
                <c:pt idx="1058">
                  <c:v>1503.349422546547</c:v>
                </c:pt>
                <c:pt idx="1059">
                  <c:v>1495.1723207514071</c:v>
                </c:pt>
                <c:pt idx="1060">
                  <c:v>1489.5593841065738</c:v>
                </c:pt>
                <c:pt idx="1061">
                  <c:v>1486.9718246079881</c:v>
                </c:pt>
                <c:pt idx="1062">
                  <c:v>1486.6739983672473</c:v>
                </c:pt>
                <c:pt idx="1063">
                  <c:v>1487.6336317778218</c:v>
                </c:pt>
                <c:pt idx="1064">
                  <c:v>1490.3638367029243</c:v>
                </c:pt>
                <c:pt idx="1065">
                  <c:v>1496.4850164621844</c:v>
                </c:pt>
                <c:pt idx="1066">
                  <c:v>1505.0074819168358</c:v>
                </c:pt>
                <c:pt idx="1067">
                  <c:v>1511.4600327744747</c:v>
                </c:pt>
                <c:pt idx="1068">
                  <c:v>1514.717697027947</c:v>
                </c:pt>
                <c:pt idx="1069">
                  <c:v>1518.0606289279476</c:v>
                </c:pt>
                <c:pt idx="1070">
                  <c:v>1523.9311999835036</c:v>
                </c:pt>
                <c:pt idx="1071">
                  <c:v>1532.9349115835034</c:v>
                </c:pt>
                <c:pt idx="1072">
                  <c:v>1544.6552918212356</c:v>
                </c:pt>
                <c:pt idx="1073">
                  <c:v>1559.8296684484494</c:v>
                </c:pt>
                <c:pt idx="1074">
                  <c:v>1579.8426411322048</c:v>
                </c:pt>
                <c:pt idx="1075">
                  <c:v>1603.8568435306265</c:v>
                </c:pt>
                <c:pt idx="1076">
                  <c:v>1628.1886072011171</c:v>
                </c:pt>
                <c:pt idx="1077">
                  <c:v>1650.1713574573819</c:v>
                </c:pt>
                <c:pt idx="1078">
                  <c:v>1669.3866120314556</c:v>
                </c:pt>
                <c:pt idx="1079">
                  <c:v>1687.2486606189204</c:v>
                </c:pt>
                <c:pt idx="1080">
                  <c:v>1702.6012742966982</c:v>
                </c:pt>
                <c:pt idx="1081">
                  <c:v>1712.4923203575263</c:v>
                </c:pt>
                <c:pt idx="1082">
                  <c:v>1712.4923203575263</c:v>
                </c:pt>
                <c:pt idx="1083">
                  <c:v>1710.2774738124679</c:v>
                </c:pt>
                <c:pt idx="1084">
                  <c:v>1704.7054395608766</c:v>
                </c:pt>
                <c:pt idx="1085">
                  <c:v>1701.8376127706535</c:v>
                </c:pt>
                <c:pt idx="1086">
                  <c:v>1701.8376127706535</c:v>
                </c:pt>
                <c:pt idx="1087">
                  <c:v>1705.9386213710902</c:v>
                </c:pt>
                <c:pt idx="1088">
                  <c:v>1710.3429522604004</c:v>
                </c:pt>
                <c:pt idx="1089">
                  <c:v>1714.468614878919</c:v>
                </c:pt>
                <c:pt idx="1090">
                  <c:v>1714.468614878919</c:v>
                </c:pt>
                <c:pt idx="1091">
                  <c:v>1719.1772867566972</c:v>
                </c:pt>
                <c:pt idx="1092">
                  <c:v>1726.8560375476402</c:v>
                </c:pt>
                <c:pt idx="1093">
                  <c:v>1738.5933596109924</c:v>
                </c:pt>
                <c:pt idx="1094">
                  <c:v>1751.6536179907537</c:v>
                </c:pt>
                <c:pt idx="1095">
                  <c:v>1762.2569507997812</c:v>
                </c:pt>
                <c:pt idx="1096">
                  <c:v>1769.5479453080795</c:v>
                </c:pt>
                <c:pt idx="1097">
                  <c:v>1769.5479453080795</c:v>
                </c:pt>
                <c:pt idx="1098">
                  <c:v>1768.9334489015562</c:v>
                </c:pt>
                <c:pt idx="1099">
                  <c:v>1763.3162692950718</c:v>
                </c:pt>
                <c:pt idx="1100">
                  <c:v>1757.1674008902976</c:v>
                </c:pt>
                <c:pt idx="1101">
                  <c:v>1755.4654236289966</c:v>
                </c:pt>
                <c:pt idx="1102">
                  <c:v>1755.4654236289966</c:v>
                </c:pt>
                <c:pt idx="1103">
                  <c:v>1764.5466649512191</c:v>
                </c:pt>
                <c:pt idx="1104">
                  <c:v>1778.9951139506279</c:v>
                </c:pt>
                <c:pt idx="1105">
                  <c:v>1794.6890049459944</c:v>
                </c:pt>
                <c:pt idx="1106">
                  <c:v>1806.1337256651786</c:v>
                </c:pt>
                <c:pt idx="1107">
                  <c:v>1812.2882997579154</c:v>
                </c:pt>
                <c:pt idx="1108">
                  <c:v>1812.2882997579154</c:v>
                </c:pt>
                <c:pt idx="1109">
                  <c:v>1809.1553619933675</c:v>
                </c:pt>
                <c:pt idx="1110">
                  <c:v>1806.3137040653837</c:v>
                </c:pt>
                <c:pt idx="1111">
                  <c:v>1806.3137040653837</c:v>
                </c:pt>
                <c:pt idx="1112">
                  <c:v>1814.7075340209808</c:v>
                </c:pt>
                <c:pt idx="1113">
                  <c:v>1831.4261340941543</c:v>
                </c:pt>
                <c:pt idx="1114">
                  <c:v>1853.5720966694789</c:v>
                </c:pt>
                <c:pt idx="1115">
                  <c:v>1872.4401780130997</c:v>
                </c:pt>
                <c:pt idx="1116">
                  <c:v>1883.5424555525797</c:v>
                </c:pt>
                <c:pt idx="1117">
                  <c:v>1883.5424555525797</c:v>
                </c:pt>
                <c:pt idx="1118">
                  <c:v>1883.2838679698539</c:v>
                </c:pt>
                <c:pt idx="1119">
                  <c:v>1880.24220403192</c:v>
                </c:pt>
                <c:pt idx="1120">
                  <c:v>1878.8287822508144</c:v>
                </c:pt>
                <c:pt idx="1121">
                  <c:v>1878.8287822508144</c:v>
                </c:pt>
                <c:pt idx="1122">
                  <c:v>1878.8287822508144</c:v>
                </c:pt>
                <c:pt idx="1123">
                  <c:v>1875.3950822979627</c:v>
                </c:pt>
                <c:pt idx="1124">
                  <c:v>1865.365408523066</c:v>
                </c:pt>
                <c:pt idx="1125">
                  <c:v>1847.2589012294029</c:v>
                </c:pt>
                <c:pt idx="1126">
                  <c:v>1823.6394216800973</c:v>
                </c:pt>
                <c:pt idx="1127">
                  <c:v>1800.0408921647463</c:v>
                </c:pt>
                <c:pt idx="1128">
                  <c:v>1779.1902325626902</c:v>
                </c:pt>
                <c:pt idx="1129">
                  <c:v>1763.3407065119734</c:v>
                </c:pt>
                <c:pt idx="1130">
                  <c:v>1752.1798506070618</c:v>
                </c:pt>
                <c:pt idx="1131">
                  <c:v>1743.2833396747865</c:v>
                </c:pt>
                <c:pt idx="1132">
                  <c:v>1735.3281254246067</c:v>
                </c:pt>
                <c:pt idx="1133">
                  <c:v>1727.5307482616697</c:v>
                </c:pt>
                <c:pt idx="1134">
                  <c:v>1720.3008574544424</c:v>
                </c:pt>
                <c:pt idx="1135">
                  <c:v>1714.6606268084806</c:v>
                </c:pt>
                <c:pt idx="1136">
                  <c:v>1711.4431020558413</c:v>
                </c:pt>
                <c:pt idx="1137">
                  <c:v>1710.5094980055587</c:v>
                </c:pt>
                <c:pt idx="1138">
                  <c:v>1710.5094980055587</c:v>
                </c:pt>
                <c:pt idx="1139">
                  <c:v>1711.3664488759259</c:v>
                </c:pt>
                <c:pt idx="1140">
                  <c:v>1712.5318764614453</c:v>
                </c:pt>
                <c:pt idx="1141">
                  <c:v>1714.4875387008201</c:v>
                </c:pt>
                <c:pt idx="1142">
                  <c:v>1718.4054415876508</c:v>
                </c:pt>
                <c:pt idx="1143">
                  <c:v>1724.9709750084799</c:v>
                </c:pt>
                <c:pt idx="1144">
                  <c:v>1731.8374468031848</c:v>
                </c:pt>
                <c:pt idx="1145">
                  <c:v>1735.6716026817853</c:v>
                </c:pt>
                <c:pt idx="1146">
                  <c:v>1734.6544798352834</c:v>
                </c:pt>
                <c:pt idx="1147">
                  <c:v>1727.2914162828504</c:v>
                </c:pt>
                <c:pt idx="1148">
                  <c:v>1720.3250124853957</c:v>
                </c:pt>
                <c:pt idx="1149">
                  <c:v>1717.1824709430339</c:v>
                </c:pt>
                <c:pt idx="1150">
                  <c:v>1716.5871909985894</c:v>
                </c:pt>
                <c:pt idx="1151">
                  <c:v>1716.5871909985894</c:v>
                </c:pt>
                <c:pt idx="1152">
                  <c:v>1718.1930684615527</c:v>
                </c:pt>
                <c:pt idx="1153">
                  <c:v>1723.4350852728794</c:v>
                </c:pt>
                <c:pt idx="1154">
                  <c:v>1734.64915527823</c:v>
                </c:pt>
                <c:pt idx="1155">
                  <c:v>1749.4258485383743</c:v>
                </c:pt>
                <c:pt idx="1156">
                  <c:v>1763.6309352141193</c:v>
                </c:pt>
                <c:pt idx="1157">
                  <c:v>1779.30642396754</c:v>
                </c:pt>
                <c:pt idx="1158">
                  <c:v>1799.3884718715271</c:v>
                </c:pt>
                <c:pt idx="1159">
                  <c:v>1824.7130956792666</c:v>
                </c:pt>
                <c:pt idx="1160">
                  <c:v>1852.7114105839269</c:v>
                </c:pt>
                <c:pt idx="1161">
                  <c:v>1879.7235199109086</c:v>
                </c:pt>
                <c:pt idx="1162">
                  <c:v>1905.5045715316123</c:v>
                </c:pt>
                <c:pt idx="1163">
                  <c:v>1931.6210697264919</c:v>
                </c:pt>
                <c:pt idx="1164">
                  <c:v>1958.4792989400967</c:v>
                </c:pt>
                <c:pt idx="1165">
                  <c:v>1985.9646071067627</c:v>
                </c:pt>
                <c:pt idx="1166">
                  <c:v>2007.8841585491496</c:v>
                </c:pt>
                <c:pt idx="1167">
                  <c:v>2023.470242671191</c:v>
                </c:pt>
                <c:pt idx="1168">
                  <c:v>2041.2854488096909</c:v>
                </c:pt>
                <c:pt idx="1169">
                  <c:v>2061.2354883728849</c:v>
                </c:pt>
                <c:pt idx="1170">
                  <c:v>2080.6295559856517</c:v>
                </c:pt>
                <c:pt idx="1171">
                  <c:v>2099.7882585549519</c:v>
                </c:pt>
                <c:pt idx="1172">
                  <c:v>2118.2542900237017</c:v>
                </c:pt>
                <c:pt idx="1173">
                  <c:v>2135.9275347812859</c:v>
                </c:pt>
                <c:pt idx="1174">
                  <c:v>2153.1587981863631</c:v>
                </c:pt>
                <c:pt idx="1175">
                  <c:v>2169.4795865370575</c:v>
                </c:pt>
                <c:pt idx="1176">
                  <c:v>2184.803424669436</c:v>
                </c:pt>
                <c:pt idx="1177">
                  <c:v>2199.9343649171187</c:v>
                </c:pt>
                <c:pt idx="1178">
                  <c:v>2216.1624441634381</c:v>
                </c:pt>
                <c:pt idx="1179">
                  <c:v>2233.5695090494496</c:v>
                </c:pt>
                <c:pt idx="1180">
                  <c:v>2251.2960327252308</c:v>
                </c:pt>
                <c:pt idx="1181">
                  <c:v>2268.8994655978031</c:v>
                </c:pt>
                <c:pt idx="1182">
                  <c:v>2285.4398158949994</c:v>
                </c:pt>
                <c:pt idx="1183">
                  <c:v>2300.8341021981792</c:v>
                </c:pt>
                <c:pt idx="1184">
                  <c:v>2315.4926072666563</c:v>
                </c:pt>
                <c:pt idx="1185">
                  <c:v>2328.9166319859974</c:v>
                </c:pt>
                <c:pt idx="1186">
                  <c:v>2340.1163882166907</c:v>
                </c:pt>
                <c:pt idx="1187">
                  <c:v>2340.1163882166907</c:v>
                </c:pt>
                <c:pt idx="1188">
                  <c:v>2340.1163882166907</c:v>
                </c:pt>
                <c:pt idx="1189">
                  <c:v>2340.1163882166907</c:v>
                </c:pt>
                <c:pt idx="1190">
                  <c:v>2340.1163882166907</c:v>
                </c:pt>
                <c:pt idx="1191">
                  <c:v>2340.1163882166907</c:v>
                </c:pt>
                <c:pt idx="1192">
                  <c:v>2340.1163882166907</c:v>
                </c:pt>
                <c:pt idx="1193">
                  <c:v>2340.1163882166907</c:v>
                </c:pt>
                <c:pt idx="1194">
                  <c:v>2340.1163882166907</c:v>
                </c:pt>
                <c:pt idx="1195">
                  <c:v>2350.3930464535583</c:v>
                </c:pt>
                <c:pt idx="1196">
                  <c:v>2360.6941460737221</c:v>
                </c:pt>
                <c:pt idx="1197">
                  <c:v>2370.9952456938868</c:v>
                </c:pt>
                <c:pt idx="1198">
                  <c:v>2383.1709919005129</c:v>
                </c:pt>
                <c:pt idx="1199">
                  <c:v>2397.3111351269813</c:v>
                </c:pt>
                <c:pt idx="1200">
                  <c:v>2413.4630581369352</c:v>
                </c:pt>
                <c:pt idx="1201">
                  <c:v>2431.2760544068683</c:v>
                </c:pt>
                <c:pt idx="1202">
                  <c:v>2448.40206415283</c:v>
                </c:pt>
                <c:pt idx="1203">
                  <c:v>2463.8095130067391</c:v>
                </c:pt>
                <c:pt idx="1204">
                  <c:v>2477.4190708145575</c:v>
                </c:pt>
                <c:pt idx="1205">
                  <c:v>2489.6431193532667</c:v>
                </c:pt>
                <c:pt idx="1206">
                  <c:v>2501.4129393425778</c:v>
                </c:pt>
                <c:pt idx="1207">
                  <c:v>2513.2094592425769</c:v>
                </c:pt>
                <c:pt idx="1208">
                  <c:v>2525.0327240720176</c:v>
                </c:pt>
                <c:pt idx="1209">
                  <c:v>2536.3999123836161</c:v>
                </c:pt>
                <c:pt idx="1210">
                  <c:v>2536.3999123836161</c:v>
                </c:pt>
                <c:pt idx="1211">
                  <c:v>2536.3999123836161</c:v>
                </c:pt>
                <c:pt idx="1212">
                  <c:v>2536.3999123836161</c:v>
                </c:pt>
                <c:pt idx="1213">
                  <c:v>2536.3999123836161</c:v>
                </c:pt>
                <c:pt idx="1214">
                  <c:v>2536.3999123836161</c:v>
                </c:pt>
                <c:pt idx="1215">
                  <c:v>2536.3999123836161</c:v>
                </c:pt>
                <c:pt idx="1216">
                  <c:v>2536.3999123836161</c:v>
                </c:pt>
                <c:pt idx="1217">
                  <c:v>2536.3999123836161</c:v>
                </c:pt>
                <c:pt idx="1218">
                  <c:v>2536.3999123836161</c:v>
                </c:pt>
                <c:pt idx="1219">
                  <c:v>2536.3999123836161</c:v>
                </c:pt>
                <c:pt idx="1220">
                  <c:v>2536.3999123836161</c:v>
                </c:pt>
                <c:pt idx="1221">
                  <c:v>2536.3999123836161</c:v>
                </c:pt>
                <c:pt idx="1222">
                  <c:v>2536.3999123836161</c:v>
                </c:pt>
                <c:pt idx="1223">
                  <c:v>2536.3999123836161</c:v>
                </c:pt>
                <c:pt idx="1224">
                  <c:v>2536.3999123836161</c:v>
                </c:pt>
                <c:pt idx="1225">
                  <c:v>2536.3999123836161</c:v>
                </c:pt>
                <c:pt idx="1226">
                  <c:v>2536.3999123836161</c:v>
                </c:pt>
                <c:pt idx="1227">
                  <c:v>2536.3999123836161</c:v>
                </c:pt>
                <c:pt idx="1228">
                  <c:v>2536.3999123836161</c:v>
                </c:pt>
                <c:pt idx="1229">
                  <c:v>2536.3999123836161</c:v>
                </c:pt>
                <c:pt idx="1230">
                  <c:v>2536.3999123836161</c:v>
                </c:pt>
                <c:pt idx="1231">
                  <c:v>2536.3999123836161</c:v>
                </c:pt>
                <c:pt idx="1232">
                  <c:v>2536.3999123836161</c:v>
                </c:pt>
                <c:pt idx="1233">
                  <c:v>2536.3999123836161</c:v>
                </c:pt>
                <c:pt idx="1234">
                  <c:v>2536.3999123836161</c:v>
                </c:pt>
                <c:pt idx="1235">
                  <c:v>2536.3999123836161</c:v>
                </c:pt>
                <c:pt idx="1236">
                  <c:v>2536.3999123836161</c:v>
                </c:pt>
                <c:pt idx="1237">
                  <c:v>2536.3999123836161</c:v>
                </c:pt>
                <c:pt idx="1238">
                  <c:v>2536.3999123836161</c:v>
                </c:pt>
                <c:pt idx="1239">
                  <c:v>2536.3999123836161</c:v>
                </c:pt>
                <c:pt idx="1240">
                  <c:v>2536.3999123836161</c:v>
                </c:pt>
                <c:pt idx="1241">
                  <c:v>2536.3999123836161</c:v>
                </c:pt>
                <c:pt idx="1242">
                  <c:v>2536.3999123836161</c:v>
                </c:pt>
                <c:pt idx="1243">
                  <c:v>2536.3999123836161</c:v>
                </c:pt>
                <c:pt idx="1244">
                  <c:v>2536.3999123836161</c:v>
                </c:pt>
                <c:pt idx="1245">
                  <c:v>2536.3999123836161</c:v>
                </c:pt>
                <c:pt idx="1246">
                  <c:v>2536.3999123836161</c:v>
                </c:pt>
                <c:pt idx="1247">
                  <c:v>2536.3999123836161</c:v>
                </c:pt>
                <c:pt idx="1248">
                  <c:v>2536.3999123836161</c:v>
                </c:pt>
                <c:pt idx="1249">
                  <c:v>2536.3999123836161</c:v>
                </c:pt>
                <c:pt idx="1250">
                  <c:v>2536.3999123836161</c:v>
                </c:pt>
                <c:pt idx="1251">
                  <c:v>2536.3999123836161</c:v>
                </c:pt>
                <c:pt idx="1252">
                  <c:v>2536.3999123836161</c:v>
                </c:pt>
                <c:pt idx="1253">
                  <c:v>2536.3999123836161</c:v>
                </c:pt>
                <c:pt idx="1254">
                  <c:v>2536.3999123836161</c:v>
                </c:pt>
                <c:pt idx="1255">
                  <c:v>2536.3999123836161</c:v>
                </c:pt>
                <c:pt idx="1256">
                  <c:v>2536.3999123836161</c:v>
                </c:pt>
                <c:pt idx="1257">
                  <c:v>2536.3999123836161</c:v>
                </c:pt>
                <c:pt idx="1258">
                  <c:v>2536.3999123836161</c:v>
                </c:pt>
                <c:pt idx="1259">
                  <c:v>2536.3999123836161</c:v>
                </c:pt>
                <c:pt idx="1260">
                  <c:v>2536.3999123836161</c:v>
                </c:pt>
                <c:pt idx="1261">
                  <c:v>2536.3999123836161</c:v>
                </c:pt>
                <c:pt idx="1262">
                  <c:v>2536.3999123836161</c:v>
                </c:pt>
                <c:pt idx="1263">
                  <c:v>2543.5841337635388</c:v>
                </c:pt>
                <c:pt idx="1264">
                  <c:v>2551.9590317318521</c:v>
                </c:pt>
                <c:pt idx="1265">
                  <c:v>2561.1790239239012</c:v>
                </c:pt>
                <c:pt idx="1266">
                  <c:v>2570.0694979307168</c:v>
                </c:pt>
                <c:pt idx="1267">
                  <c:v>2578.6072837846264</c:v>
                </c:pt>
                <c:pt idx="1268">
                  <c:v>2586.3949325038398</c:v>
                </c:pt>
                <c:pt idx="1269">
                  <c:v>2586.3949325038398</c:v>
                </c:pt>
                <c:pt idx="1270">
                  <c:v>2586.3949325038398</c:v>
                </c:pt>
                <c:pt idx="1271">
                  <c:v>2586.3949325038398</c:v>
                </c:pt>
                <c:pt idx="1272">
                  <c:v>2586.3949325038398</c:v>
                </c:pt>
                <c:pt idx="1273">
                  <c:v>2586.3949325038398</c:v>
                </c:pt>
                <c:pt idx="1274">
                  <c:v>2586.3949325038398</c:v>
                </c:pt>
                <c:pt idx="1275">
                  <c:v>2586.3949325038398</c:v>
                </c:pt>
                <c:pt idx="1276">
                  <c:v>2586.3949325038398</c:v>
                </c:pt>
                <c:pt idx="1277">
                  <c:v>2593.3940610538689</c:v>
                </c:pt>
                <c:pt idx="1278">
                  <c:v>2600.7972344827017</c:v>
                </c:pt>
                <c:pt idx="1279">
                  <c:v>2608.605480336209</c:v>
                </c:pt>
                <c:pt idx="1280">
                  <c:v>2616.8397682909576</c:v>
                </c:pt>
                <c:pt idx="1281">
                  <c:v>2624.3376948115306</c:v>
                </c:pt>
                <c:pt idx="1282">
                  <c:v>2631.4474442487713</c:v>
                </c:pt>
                <c:pt idx="1283">
                  <c:v>2638.5757571582358</c:v>
                </c:pt>
                <c:pt idx="1284">
                  <c:v>2638.5757571582358</c:v>
                </c:pt>
                <c:pt idx="1285">
                  <c:v>2638.5757571582358</c:v>
                </c:pt>
                <c:pt idx="1286">
                  <c:v>2638.5757571582358</c:v>
                </c:pt>
                <c:pt idx="1287">
                  <c:v>2638.5757571582358</c:v>
                </c:pt>
                <c:pt idx="1288">
                  <c:v>2638.5757571582358</c:v>
                </c:pt>
                <c:pt idx="1289">
                  <c:v>2638.5757571582358</c:v>
                </c:pt>
                <c:pt idx="1290">
                  <c:v>2638.5757571582358</c:v>
                </c:pt>
                <c:pt idx="1291">
                  <c:v>2638.5757571582358</c:v>
                </c:pt>
                <c:pt idx="1292">
                  <c:v>2638.5757571582358</c:v>
                </c:pt>
                <c:pt idx="1293">
                  <c:v>2638.5757571582358</c:v>
                </c:pt>
                <c:pt idx="1294">
                  <c:v>2638.5757571582358</c:v>
                </c:pt>
                <c:pt idx="1295">
                  <c:v>2638.5757571582358</c:v>
                </c:pt>
                <c:pt idx="1296">
                  <c:v>2638.5757571582358</c:v>
                </c:pt>
                <c:pt idx="1297">
                  <c:v>2638.5757571582358</c:v>
                </c:pt>
                <c:pt idx="1298">
                  <c:v>2645.7270455471248</c:v>
                </c:pt>
                <c:pt idx="1299">
                  <c:v>2653.6543865817189</c:v>
                </c:pt>
                <c:pt idx="1300">
                  <c:v>2661.6395380585859</c:v>
                </c:pt>
                <c:pt idx="1301">
                  <c:v>2669.2910903191791</c:v>
                </c:pt>
                <c:pt idx="1302">
                  <c:v>2676.9805038689769</c:v>
                </c:pt>
                <c:pt idx="1303">
                  <c:v>2685.0822141210188</c:v>
                </c:pt>
                <c:pt idx="1304">
                  <c:v>2692.8668920279883</c:v>
                </c:pt>
                <c:pt idx="1305">
                  <c:v>2699.9181700724043</c:v>
                </c:pt>
                <c:pt idx="1306">
                  <c:v>2706.610875074462</c:v>
                </c:pt>
                <c:pt idx="1307">
                  <c:v>2706.610875074462</c:v>
                </c:pt>
                <c:pt idx="1308">
                  <c:v>2706.610875074462</c:v>
                </c:pt>
                <c:pt idx="1309">
                  <c:v>2706.610875074462</c:v>
                </c:pt>
                <c:pt idx="1310">
                  <c:v>2706.610875074462</c:v>
                </c:pt>
                <c:pt idx="1311">
                  <c:v>2706.610875074462</c:v>
                </c:pt>
                <c:pt idx="1312">
                  <c:v>2706.610875074462</c:v>
                </c:pt>
                <c:pt idx="1313">
                  <c:v>2706.610875074462</c:v>
                </c:pt>
                <c:pt idx="1314">
                  <c:v>2706.610875074462</c:v>
                </c:pt>
                <c:pt idx="1315">
                  <c:v>2706.610875074462</c:v>
                </c:pt>
                <c:pt idx="1316">
                  <c:v>2706.610875074462</c:v>
                </c:pt>
                <c:pt idx="1317">
                  <c:v>2706.610875074462</c:v>
                </c:pt>
                <c:pt idx="1318">
                  <c:v>2706.610875074462</c:v>
                </c:pt>
                <c:pt idx="1319">
                  <c:v>2706.610875074462</c:v>
                </c:pt>
                <c:pt idx="1320">
                  <c:v>2715.0576570112385</c:v>
                </c:pt>
                <c:pt idx="1321">
                  <c:v>2726.1720449104146</c:v>
                </c:pt>
                <c:pt idx="1322">
                  <c:v>2740.0983383625912</c:v>
                </c:pt>
                <c:pt idx="1323">
                  <c:v>2756.9950865406549</c:v>
                </c:pt>
                <c:pt idx="1324">
                  <c:v>2775.5502914795729</c:v>
                </c:pt>
                <c:pt idx="1325">
                  <c:v>2792.644395490684</c:v>
                </c:pt>
                <c:pt idx="1326">
                  <c:v>2806.1037494438056</c:v>
                </c:pt>
                <c:pt idx="1327">
                  <c:v>2816.0920115643817</c:v>
                </c:pt>
                <c:pt idx="1328">
                  <c:v>2824.1174180331323</c:v>
                </c:pt>
                <c:pt idx="1329">
                  <c:v>2824.1174180331323</c:v>
                </c:pt>
                <c:pt idx="1330">
                  <c:v>2824.1174180331323</c:v>
                </c:pt>
                <c:pt idx="1331">
                  <c:v>2824.1174180331323</c:v>
                </c:pt>
                <c:pt idx="1332">
                  <c:v>2824.1174180331323</c:v>
                </c:pt>
                <c:pt idx="1333">
                  <c:v>2824.1174180331323</c:v>
                </c:pt>
                <c:pt idx="1334">
                  <c:v>2824.1174180331323</c:v>
                </c:pt>
                <c:pt idx="1335">
                  <c:v>2824.1174180331323</c:v>
                </c:pt>
                <c:pt idx="1336">
                  <c:v>2824.1174180331323</c:v>
                </c:pt>
                <c:pt idx="1337">
                  <c:v>2824.1174180331323</c:v>
                </c:pt>
                <c:pt idx="1338">
                  <c:v>2824.1174180331323</c:v>
                </c:pt>
                <c:pt idx="1339">
                  <c:v>2824.1174180331323</c:v>
                </c:pt>
                <c:pt idx="1340">
                  <c:v>2831.5094533264187</c:v>
                </c:pt>
                <c:pt idx="1341">
                  <c:v>2839.3167108084631</c:v>
                </c:pt>
                <c:pt idx="1342">
                  <c:v>2848.3334288743067</c:v>
                </c:pt>
                <c:pt idx="1343">
                  <c:v>2858.6308139668995</c:v>
                </c:pt>
                <c:pt idx="1344">
                  <c:v>2869.0196470751303</c:v>
                </c:pt>
                <c:pt idx="1345">
                  <c:v>2879.0979729545538</c:v>
                </c:pt>
                <c:pt idx="1346">
                  <c:v>2888.032117535106</c:v>
                </c:pt>
                <c:pt idx="1347">
                  <c:v>2895.7738866832537</c:v>
                </c:pt>
                <c:pt idx="1348">
                  <c:v>2895.7738866832537</c:v>
                </c:pt>
                <c:pt idx="1349">
                  <c:v>2895.7738866832537</c:v>
                </c:pt>
                <c:pt idx="1350">
                  <c:v>2895.7378457503546</c:v>
                </c:pt>
                <c:pt idx="1351">
                  <c:v>2892.8315961104367</c:v>
                </c:pt>
                <c:pt idx="1352">
                  <c:v>2888.6800598529007</c:v>
                </c:pt>
                <c:pt idx="1353">
                  <c:v>2884.0934608603079</c:v>
                </c:pt>
                <c:pt idx="1354">
                  <c:v>2879.0905248730687</c:v>
                </c:pt>
                <c:pt idx="1355">
                  <c:v>2873.328103539041</c:v>
                </c:pt>
                <c:pt idx="1356">
                  <c:v>2866.1306167856492</c:v>
                </c:pt>
                <c:pt idx="1357">
                  <c:v>2857.932226341899</c:v>
                </c:pt>
                <c:pt idx="1358">
                  <c:v>2849.1454744349285</c:v>
                </c:pt>
                <c:pt idx="1359">
                  <c:v>2839.5022939070386</c:v>
                </c:pt>
                <c:pt idx="1360">
                  <c:v>2829.7312218155516</c:v>
                </c:pt>
                <c:pt idx="1361">
                  <c:v>2822.9143726818065</c:v>
                </c:pt>
                <c:pt idx="1362">
                  <c:v>2821.5452252305977</c:v>
                </c:pt>
                <c:pt idx="1363">
                  <c:v>2826.0922615552636</c:v>
                </c:pt>
                <c:pt idx="1364">
                  <c:v>2836.1084069153467</c:v>
                </c:pt>
                <c:pt idx="1365">
                  <c:v>2847.0510830211333</c:v>
                </c:pt>
                <c:pt idx="1366">
                  <c:v>2854.1490388041839</c:v>
                </c:pt>
                <c:pt idx="1367">
                  <c:v>2854.1490388041839</c:v>
                </c:pt>
                <c:pt idx="1368">
                  <c:v>2850.0785516911274</c:v>
                </c:pt>
                <c:pt idx="1369">
                  <c:v>2843.6461056726093</c:v>
                </c:pt>
                <c:pt idx="1370">
                  <c:v>2841.0635719051197</c:v>
                </c:pt>
                <c:pt idx="1371">
                  <c:v>2841.0635719051197</c:v>
                </c:pt>
                <c:pt idx="1372">
                  <c:v>2841.0635719051197</c:v>
                </c:pt>
                <c:pt idx="1373">
                  <c:v>2841.0635719051197</c:v>
                </c:pt>
                <c:pt idx="1374">
                  <c:v>2840.1777981916071</c:v>
                </c:pt>
                <c:pt idx="1375">
                  <c:v>2835.3542565330936</c:v>
                </c:pt>
                <c:pt idx="1376">
                  <c:v>2824.1450920883881</c:v>
                </c:pt>
                <c:pt idx="1377">
                  <c:v>2804.9514848262479</c:v>
                </c:pt>
                <c:pt idx="1378">
                  <c:v>2783.5208546471558</c:v>
                </c:pt>
                <c:pt idx="1379">
                  <c:v>2764.4455917149808</c:v>
                </c:pt>
                <c:pt idx="1380">
                  <c:v>2747.777996423586</c:v>
                </c:pt>
                <c:pt idx="1381">
                  <c:v>2737.9657886560963</c:v>
                </c:pt>
                <c:pt idx="1382">
                  <c:v>2737.9657886560963</c:v>
                </c:pt>
                <c:pt idx="1383">
                  <c:v>2747.4228981785654</c:v>
                </c:pt>
                <c:pt idx="1384">
                  <c:v>2759.2405674160427</c:v>
                </c:pt>
                <c:pt idx="1385">
                  <c:v>2767.6666711670714</c:v>
                </c:pt>
                <c:pt idx="1386">
                  <c:v>2773.1006973893936</c:v>
                </c:pt>
                <c:pt idx="1387">
                  <c:v>2779.9922219963892</c:v>
                </c:pt>
                <c:pt idx="1388">
                  <c:v>2791.5530281894198</c:v>
                </c:pt>
                <c:pt idx="1389">
                  <c:v>2808.7420545488094</c:v>
                </c:pt>
                <c:pt idx="1390">
                  <c:v>2829.0598160495319</c:v>
                </c:pt>
                <c:pt idx="1391">
                  <c:v>2847.6487314211126</c:v>
                </c:pt>
                <c:pt idx="1392">
                  <c:v>2861.5508647618526</c:v>
                </c:pt>
                <c:pt idx="1393">
                  <c:v>2870.5313704560376</c:v>
                </c:pt>
                <c:pt idx="1394">
                  <c:v>2875.5563227385892</c:v>
                </c:pt>
                <c:pt idx="1395">
                  <c:v>2875.5563227385892</c:v>
                </c:pt>
                <c:pt idx="1396">
                  <c:v>2875.5563227385892</c:v>
                </c:pt>
                <c:pt idx="1397">
                  <c:v>2874.8393500089242</c:v>
                </c:pt>
                <c:pt idx="1398">
                  <c:v>2872.7759354109817</c:v>
                </c:pt>
                <c:pt idx="1399">
                  <c:v>2869.4171567935209</c:v>
                </c:pt>
                <c:pt idx="1400">
                  <c:v>2864.8355658693017</c:v>
                </c:pt>
                <c:pt idx="1401">
                  <c:v>2859.6077915422538</c:v>
                </c:pt>
                <c:pt idx="1402">
                  <c:v>2853.0910642610042</c:v>
                </c:pt>
                <c:pt idx="1403">
                  <c:v>2842.9963305848732</c:v>
                </c:pt>
                <c:pt idx="1404">
                  <c:v>2827.1414824133967</c:v>
                </c:pt>
                <c:pt idx="1405">
                  <c:v>2809.7419441587836</c:v>
                </c:pt>
                <c:pt idx="1406">
                  <c:v>2797.4119887624879</c:v>
                </c:pt>
                <c:pt idx="1407">
                  <c:v>2792.7537421143402</c:v>
                </c:pt>
                <c:pt idx="1408">
                  <c:v>2792.7537421143402</c:v>
                </c:pt>
                <c:pt idx="1409">
                  <c:v>2794.7743880854346</c:v>
                </c:pt>
                <c:pt idx="1410">
                  <c:v>2796.1304991723523</c:v>
                </c:pt>
                <c:pt idx="1411">
                  <c:v>2796.1304991723523</c:v>
                </c:pt>
                <c:pt idx="1412">
                  <c:v>2796.1304991723523</c:v>
                </c:pt>
                <c:pt idx="1413">
                  <c:v>2796.1304991723523</c:v>
                </c:pt>
                <c:pt idx="1414">
                  <c:v>2799.3043048608301</c:v>
                </c:pt>
                <c:pt idx="1415">
                  <c:v>2806.5751587203217</c:v>
                </c:pt>
                <c:pt idx="1416">
                  <c:v>2818.1811530929267</c:v>
                </c:pt>
                <c:pt idx="1417">
                  <c:v>2832.4410871188506</c:v>
                </c:pt>
                <c:pt idx="1418">
                  <c:v>2845.9698548225538</c:v>
                </c:pt>
                <c:pt idx="1419">
                  <c:v>2854.7645930587455</c:v>
                </c:pt>
                <c:pt idx="1420">
                  <c:v>2854.7645930587455</c:v>
                </c:pt>
                <c:pt idx="1421">
                  <c:v>2849.9741248906157</c:v>
                </c:pt>
                <c:pt idx="1422">
                  <c:v>2841.2500639484833</c:v>
                </c:pt>
                <c:pt idx="1423">
                  <c:v>2835.9492148812542</c:v>
                </c:pt>
                <c:pt idx="1424">
                  <c:v>2835.9492148812542</c:v>
                </c:pt>
                <c:pt idx="1425">
                  <c:v>2841.0323114045304</c:v>
                </c:pt>
                <c:pt idx="1426">
                  <c:v>2851.617754302998</c:v>
                </c:pt>
                <c:pt idx="1427">
                  <c:v>2864.3852505207033</c:v>
                </c:pt>
                <c:pt idx="1428">
                  <c:v>2872.775853738116</c:v>
                </c:pt>
                <c:pt idx="1429">
                  <c:v>2875.2161339555314</c:v>
                </c:pt>
                <c:pt idx="1430">
                  <c:v>2872.4125383889</c:v>
                </c:pt>
                <c:pt idx="1431">
                  <c:v>2863.918546674603</c:v>
                </c:pt>
                <c:pt idx="1432">
                  <c:v>2849.7394453771503</c:v>
                </c:pt>
                <c:pt idx="1433">
                  <c:v>2834.7335623784638</c:v>
                </c:pt>
                <c:pt idx="1434">
                  <c:v>2822.0787641912202</c:v>
                </c:pt>
                <c:pt idx="1435">
                  <c:v>2815.8930345645481</c:v>
                </c:pt>
                <c:pt idx="1436">
                  <c:v>2815.830307954514</c:v>
                </c:pt>
                <c:pt idx="1437">
                  <c:v>2818.6014060686502</c:v>
                </c:pt>
                <c:pt idx="1438">
                  <c:v>2821.8925521751162</c:v>
                </c:pt>
                <c:pt idx="1439">
                  <c:v>2823.9128037327291</c:v>
                </c:pt>
                <c:pt idx="1440">
                  <c:v>2823.9128037327291</c:v>
                </c:pt>
                <c:pt idx="1441">
                  <c:v>2822.1604421796164</c:v>
                </c:pt>
                <c:pt idx="1442">
                  <c:v>2819.9613005026617</c:v>
                </c:pt>
                <c:pt idx="1443">
                  <c:v>2819.2619109526327</c:v>
                </c:pt>
                <c:pt idx="1444">
                  <c:v>2819.2619109526327</c:v>
                </c:pt>
                <c:pt idx="1445">
                  <c:v>2820.4677123748265</c:v>
                </c:pt>
                <c:pt idx="1446">
                  <c:v>2820.4677123748265</c:v>
                </c:pt>
                <c:pt idx="1447">
                  <c:v>2818.0955425126704</c:v>
                </c:pt>
                <c:pt idx="1448">
                  <c:v>2812.7502890809578</c:v>
                </c:pt>
                <c:pt idx="1449">
                  <c:v>2808.0348004824341</c:v>
                </c:pt>
                <c:pt idx="1450">
                  <c:v>2806.2287178660508</c:v>
                </c:pt>
                <c:pt idx="1451">
                  <c:v>2806.0012952475317</c:v>
                </c:pt>
                <c:pt idx="1452">
                  <c:v>2806.0012952475317</c:v>
                </c:pt>
                <c:pt idx="1453">
                  <c:v>2806.0012952475317</c:v>
                </c:pt>
                <c:pt idx="1454">
                  <c:v>2806.0012952475317</c:v>
                </c:pt>
                <c:pt idx="1455">
                  <c:v>2806.0012952475317</c:v>
                </c:pt>
                <c:pt idx="1456">
                  <c:v>2806.0012952475317</c:v>
                </c:pt>
                <c:pt idx="1457">
                  <c:v>2806.0012952475317</c:v>
                </c:pt>
                <c:pt idx="1458">
                  <c:v>2806.0012952475317</c:v>
                </c:pt>
                <c:pt idx="1459">
                  <c:v>2806.0012952475317</c:v>
                </c:pt>
                <c:pt idx="1460">
                  <c:v>2806.0012952475317</c:v>
                </c:pt>
                <c:pt idx="1461">
                  <c:v>2806.0012952475317</c:v>
                </c:pt>
                <c:pt idx="1462">
                  <c:v>2806.0012952475317</c:v>
                </c:pt>
                <c:pt idx="1463">
                  <c:v>2806.0012952475317</c:v>
                </c:pt>
                <c:pt idx="1464">
                  <c:v>2806.0012952475317</c:v>
                </c:pt>
                <c:pt idx="1465">
                  <c:v>2806.0012952475317</c:v>
                </c:pt>
                <c:pt idx="1466">
                  <c:v>2806.0012952475317</c:v>
                </c:pt>
                <c:pt idx="1467">
                  <c:v>2806.0012952475317</c:v>
                </c:pt>
                <c:pt idx="1468">
                  <c:v>2806.0012952475317</c:v>
                </c:pt>
                <c:pt idx="1469">
                  <c:v>2806.0012952475317</c:v>
                </c:pt>
                <c:pt idx="1470">
                  <c:v>2806.0012952475317</c:v>
                </c:pt>
                <c:pt idx="1471">
                  <c:v>2806.0012952475317</c:v>
                </c:pt>
                <c:pt idx="1472">
                  <c:v>2806.0012952475317</c:v>
                </c:pt>
                <c:pt idx="1473">
                  <c:v>2806.0012952475317</c:v>
                </c:pt>
                <c:pt idx="1474">
                  <c:v>2806.0012952475317</c:v>
                </c:pt>
                <c:pt idx="1475">
                  <c:v>2806.0012952475317</c:v>
                </c:pt>
                <c:pt idx="1476">
                  <c:v>2806.0012952475317</c:v>
                </c:pt>
                <c:pt idx="1477">
                  <c:v>2806.0012952475317</c:v>
                </c:pt>
                <c:pt idx="1478">
                  <c:v>2806.0012952475317</c:v>
                </c:pt>
                <c:pt idx="1479">
                  <c:v>2806.5660087425686</c:v>
                </c:pt>
                <c:pt idx="1480">
                  <c:v>2807.6304890861902</c:v>
                </c:pt>
                <c:pt idx="1481">
                  <c:v>2808.968224238708</c:v>
                </c:pt>
                <c:pt idx="1482">
                  <c:v>2810.4120987415854</c:v>
                </c:pt>
                <c:pt idx="1483">
                  <c:v>2811.9127132876756</c:v>
                </c:pt>
                <c:pt idx="1484">
                  <c:v>2813.5078310757417</c:v>
                </c:pt>
                <c:pt idx="1485">
                  <c:v>2815.3878256714061</c:v>
                </c:pt>
                <c:pt idx="1486">
                  <c:v>2817.9477586003704</c:v>
                </c:pt>
                <c:pt idx="1487">
                  <c:v>2821.5264142374945</c:v>
                </c:pt>
                <c:pt idx="1488">
                  <c:v>2826.517348877027</c:v>
                </c:pt>
                <c:pt idx="1489">
                  <c:v>2833.3276658138329</c:v>
                </c:pt>
                <c:pt idx="1490">
                  <c:v>2842.2144370364886</c:v>
                </c:pt>
                <c:pt idx="1491">
                  <c:v>2853.1849444988429</c:v>
                </c:pt>
                <c:pt idx="1492">
                  <c:v>2865.7679723015217</c:v>
                </c:pt>
                <c:pt idx="1493">
                  <c:v>2879.2212145750718</c:v>
                </c:pt>
                <c:pt idx="1494">
                  <c:v>2893.1567621843014</c:v>
                </c:pt>
                <c:pt idx="1495">
                  <c:v>2906.9112538102008</c:v>
                </c:pt>
                <c:pt idx="1496">
                  <c:v>2920.1535323744019</c:v>
                </c:pt>
                <c:pt idx="1497">
                  <c:v>2932.6192218030319</c:v>
                </c:pt>
                <c:pt idx="1498">
                  <c:v>2943.8074314960013</c:v>
                </c:pt>
                <c:pt idx="1499">
                  <c:v>2953.4747275738973</c:v>
                </c:pt>
                <c:pt idx="1500">
                  <c:v>2961.4211633363238</c:v>
                </c:pt>
                <c:pt idx="1501">
                  <c:v>2968.5084416615846</c:v>
                </c:pt>
                <c:pt idx="1502">
                  <c:v>2975.2229327200494</c:v>
                </c:pt>
                <c:pt idx="1503">
                  <c:v>2981.7790663811575</c:v>
                </c:pt>
                <c:pt idx="1504">
                  <c:v>2988.4528981531485</c:v>
                </c:pt>
                <c:pt idx="1505">
                  <c:v>2994.6931613198158</c:v>
                </c:pt>
                <c:pt idx="1506">
                  <c:v>3000.7438405569073</c:v>
                </c:pt>
                <c:pt idx="1507">
                  <c:v>3007.145941142684</c:v>
                </c:pt>
                <c:pt idx="1508">
                  <c:v>3014.1976448114083</c:v>
                </c:pt>
                <c:pt idx="1509">
                  <c:v>3022.2095028918447</c:v>
                </c:pt>
                <c:pt idx="1510">
                  <c:v>3032.0959755490467</c:v>
                </c:pt>
                <c:pt idx="1511">
                  <c:v>3044.5952013472242</c:v>
                </c:pt>
                <c:pt idx="1512">
                  <c:v>3059.9389859947814</c:v>
                </c:pt>
                <c:pt idx="1513">
                  <c:v>3078.1037257555799</c:v>
                </c:pt>
                <c:pt idx="1514">
                  <c:v>3098.082721720315</c:v>
                </c:pt>
                <c:pt idx="1515">
                  <c:v>3117.9687089482431</c:v>
                </c:pt>
                <c:pt idx="1516">
                  <c:v>3135.542386333841</c:v>
                </c:pt>
                <c:pt idx="1517">
                  <c:v>3150.4570255607287</c:v>
                </c:pt>
                <c:pt idx="1518">
                  <c:v>3163.2246462045523</c:v>
                </c:pt>
                <c:pt idx="1519">
                  <c:v>3174.3971714365207</c:v>
                </c:pt>
                <c:pt idx="1520">
                  <c:v>3184.2796780104654</c:v>
                </c:pt>
                <c:pt idx="1521">
                  <c:v>3192.7861108431043</c:v>
                </c:pt>
                <c:pt idx="1522">
                  <c:v>3199.5157255793602</c:v>
                </c:pt>
                <c:pt idx="1523">
                  <c:v>3199.5157255793602</c:v>
                </c:pt>
                <c:pt idx="1524">
                  <c:v>3199.5157255793602</c:v>
                </c:pt>
                <c:pt idx="1525">
                  <c:v>3195.1860640134037</c:v>
                </c:pt>
                <c:pt idx="1526">
                  <c:v>3186.9638377800711</c:v>
                </c:pt>
                <c:pt idx="1527">
                  <c:v>3176.4540835114244</c:v>
                </c:pt>
                <c:pt idx="1528">
                  <c:v>3166.1466937677774</c:v>
                </c:pt>
                <c:pt idx="1529">
                  <c:v>3157.9440385908229</c:v>
                </c:pt>
                <c:pt idx="1530">
                  <c:v>3152.6382579423403</c:v>
                </c:pt>
                <c:pt idx="1531">
                  <c:v>3150.6892098018602</c:v>
                </c:pt>
                <c:pt idx="1532">
                  <c:v>3150.6892098018602</c:v>
                </c:pt>
                <c:pt idx="1533">
                  <c:v>3155.2625508203787</c:v>
                </c:pt>
                <c:pt idx="1534">
                  <c:v>3163.4820758100909</c:v>
                </c:pt>
                <c:pt idx="1535">
                  <c:v>3176.1569343855795</c:v>
                </c:pt>
                <c:pt idx="1536">
                  <c:v>3193.6992359193232</c:v>
                </c:pt>
                <c:pt idx="1537">
                  <c:v>3215.3163946394884</c:v>
                </c:pt>
                <c:pt idx="1538">
                  <c:v>3240.7671194728214</c:v>
                </c:pt>
                <c:pt idx="1539">
                  <c:v>3269.4309378905168</c:v>
                </c:pt>
                <c:pt idx="1540">
                  <c:v>3300.8093358951614</c:v>
                </c:pt>
                <c:pt idx="1541">
                  <c:v>3334.3674018910456</c:v>
                </c:pt>
                <c:pt idx="1542">
                  <c:v>3368.1026084469363</c:v>
                </c:pt>
                <c:pt idx="1543">
                  <c:v>3399.6668889384014</c:v>
                </c:pt>
                <c:pt idx="1544">
                  <c:v>3425.9518720635292</c:v>
                </c:pt>
                <c:pt idx="1545">
                  <c:v>3446.2936028851605</c:v>
                </c:pt>
                <c:pt idx="1546">
                  <c:v>3462.5264442740486</c:v>
                </c:pt>
                <c:pt idx="1547">
                  <c:v>3476.248357279836</c:v>
                </c:pt>
                <c:pt idx="1548">
                  <c:v>3489.6307407560448</c:v>
                </c:pt>
                <c:pt idx="1549">
                  <c:v>3503.6047217431683</c:v>
                </c:pt>
                <c:pt idx="1550">
                  <c:v>3518.6324129509862</c:v>
                </c:pt>
                <c:pt idx="1551">
                  <c:v>3534.7860940285041</c:v>
                </c:pt>
                <c:pt idx="1552">
                  <c:v>3551.6187136760095</c:v>
                </c:pt>
                <c:pt idx="1553">
                  <c:v>3568.7046413155927</c:v>
                </c:pt>
                <c:pt idx="1554">
                  <c:v>3586.0145031750485</c:v>
                </c:pt>
                <c:pt idx="1555">
                  <c:v>3604.5318053078331</c:v>
                </c:pt>
                <c:pt idx="1556">
                  <c:v>3624.7890077372317</c:v>
                </c:pt>
                <c:pt idx="1557">
                  <c:v>3646.891132796391</c:v>
                </c:pt>
                <c:pt idx="1558">
                  <c:v>3671.4060482138461</c:v>
                </c:pt>
                <c:pt idx="1559">
                  <c:v>3698.5154245821591</c:v>
                </c:pt>
                <c:pt idx="1560">
                  <c:v>3726.81747445253</c:v>
                </c:pt>
                <c:pt idx="1561">
                  <c:v>3755.8265525533548</c:v>
                </c:pt>
                <c:pt idx="1562">
                  <c:v>3785.5549425191989</c:v>
                </c:pt>
                <c:pt idx="1563">
                  <c:v>3816.5445852858661</c:v>
                </c:pt>
                <c:pt idx="1564">
                  <c:v>3848.8719524147423</c:v>
                </c:pt>
                <c:pt idx="1565">
                  <c:v>3882.0220992600848</c:v>
                </c:pt>
                <c:pt idx="1566">
                  <c:v>3916.564527474638</c:v>
                </c:pt>
                <c:pt idx="1567">
                  <c:v>3951.455331639248</c:v>
                </c:pt>
                <c:pt idx="1568">
                  <c:v>3985.4484101980474</c:v>
                </c:pt>
                <c:pt idx="1569">
                  <c:v>4019.039532213686</c:v>
                </c:pt>
                <c:pt idx="1570">
                  <c:v>4052.1615051588237</c:v>
                </c:pt>
                <c:pt idx="1571">
                  <c:v>4084.7479534315703</c:v>
                </c:pt>
                <c:pt idx="1572">
                  <c:v>4116.7334318286612</c:v>
                </c:pt>
                <c:pt idx="1573">
                  <c:v>4146.8458860131504</c:v>
                </c:pt>
                <c:pt idx="1574">
                  <c:v>4174.302174381075</c:v>
                </c:pt>
                <c:pt idx="1575">
                  <c:v>4199.5900018716111</c:v>
                </c:pt>
                <c:pt idx="1576">
                  <c:v>4221.9903484086481</c:v>
                </c:pt>
                <c:pt idx="1577">
                  <c:v>4221.9903484086481</c:v>
                </c:pt>
                <c:pt idx="1578">
                  <c:v>4221.9903484086481</c:v>
                </c:pt>
                <c:pt idx="1579">
                  <c:v>4221.9903484086481</c:v>
                </c:pt>
                <c:pt idx="1580">
                  <c:v>4221.9903484086481</c:v>
                </c:pt>
                <c:pt idx="1581">
                  <c:v>4221.9903484086481</c:v>
                </c:pt>
                <c:pt idx="1582">
                  <c:v>4221.9903484086481</c:v>
                </c:pt>
                <c:pt idx="1583">
                  <c:v>4221.9903484086481</c:v>
                </c:pt>
                <c:pt idx="1584">
                  <c:v>4221.9903484086481</c:v>
                </c:pt>
                <c:pt idx="1585">
                  <c:v>4221.9903484086481</c:v>
                </c:pt>
                <c:pt idx="1586">
                  <c:v>4221.9903484086481</c:v>
                </c:pt>
                <c:pt idx="1587">
                  <c:v>4221.9903484086481</c:v>
                </c:pt>
                <c:pt idx="1588">
                  <c:v>4221.9903484086481</c:v>
                </c:pt>
                <c:pt idx="1589">
                  <c:v>4221.9903484086481</c:v>
                </c:pt>
                <c:pt idx="1590">
                  <c:v>4221.9903484086481</c:v>
                </c:pt>
                <c:pt idx="1591">
                  <c:v>4221.9903484086481</c:v>
                </c:pt>
                <c:pt idx="1592">
                  <c:v>4221.9903484086481</c:v>
                </c:pt>
                <c:pt idx="1593">
                  <c:v>4221.9903484086481</c:v>
                </c:pt>
                <c:pt idx="1594">
                  <c:v>4221.9903484086481</c:v>
                </c:pt>
                <c:pt idx="1595">
                  <c:v>4221.9903484086481</c:v>
                </c:pt>
                <c:pt idx="1596">
                  <c:v>4221.9903484086481</c:v>
                </c:pt>
                <c:pt idx="1597">
                  <c:v>4221.9903484086481</c:v>
                </c:pt>
                <c:pt idx="1598">
                  <c:v>4221.9903484086481</c:v>
                </c:pt>
                <c:pt idx="1599">
                  <c:v>4221.9903484086481</c:v>
                </c:pt>
                <c:pt idx="1600">
                  <c:v>4221.9903484086481</c:v>
                </c:pt>
                <c:pt idx="1601">
                  <c:v>4221.9903484086481</c:v>
                </c:pt>
                <c:pt idx="1602">
                  <c:v>4221.9903484086481</c:v>
                </c:pt>
                <c:pt idx="1603">
                  <c:v>4221.9903484086481</c:v>
                </c:pt>
                <c:pt idx="1604">
                  <c:v>4221.9903484086481</c:v>
                </c:pt>
                <c:pt idx="1605">
                  <c:v>4221.9903484086481</c:v>
                </c:pt>
                <c:pt idx="1606">
                  <c:v>4221.9903484086481</c:v>
                </c:pt>
                <c:pt idx="1607">
                  <c:v>4221.9903484086481</c:v>
                </c:pt>
                <c:pt idx="1608">
                  <c:v>4221.9903484086481</c:v>
                </c:pt>
                <c:pt idx="1609">
                  <c:v>4236.3798387010083</c:v>
                </c:pt>
                <c:pt idx="1610">
                  <c:v>4251.3588353532723</c:v>
                </c:pt>
                <c:pt idx="1611">
                  <c:v>4266.8973928782998</c:v>
                </c:pt>
                <c:pt idx="1612">
                  <c:v>4284.1208782375597</c:v>
                </c:pt>
                <c:pt idx="1613">
                  <c:v>4303.0740573248022</c:v>
                </c:pt>
                <c:pt idx="1614">
                  <c:v>4323.8439387358885</c:v>
                </c:pt>
                <c:pt idx="1615">
                  <c:v>4346.4891878092076</c:v>
                </c:pt>
                <c:pt idx="1616">
                  <c:v>4371.6573191192656</c:v>
                </c:pt>
                <c:pt idx="1617">
                  <c:v>4398.9282708134051</c:v>
                </c:pt>
                <c:pt idx="1618">
                  <c:v>4427.8328050917644</c:v>
                </c:pt>
                <c:pt idx="1619">
                  <c:v>4456.7683358238901</c:v>
                </c:pt>
                <c:pt idx="1620">
                  <c:v>4484.5085911555689</c:v>
                </c:pt>
                <c:pt idx="1621">
                  <c:v>4510.9837640270162</c:v>
                </c:pt>
                <c:pt idx="1622">
                  <c:v>4535.509960058831</c:v>
                </c:pt>
                <c:pt idx="1623">
                  <c:v>4556.8231871308617</c:v>
                </c:pt>
                <c:pt idx="1624">
                  <c:v>4574.1651863495827</c:v>
                </c:pt>
                <c:pt idx="1625">
                  <c:v>4574.1651863495827</c:v>
                </c:pt>
                <c:pt idx="1626">
                  <c:v>4574.1651863495827</c:v>
                </c:pt>
                <c:pt idx="1627">
                  <c:v>4574.1651863495827</c:v>
                </c:pt>
                <c:pt idx="1628">
                  <c:v>4571.8714073972424</c:v>
                </c:pt>
                <c:pt idx="1629">
                  <c:v>4566.4862842943621</c:v>
                </c:pt>
                <c:pt idx="1630">
                  <c:v>4560.8338704507569</c:v>
                </c:pt>
                <c:pt idx="1631">
                  <c:v>4558.1666433746868</c:v>
                </c:pt>
                <c:pt idx="1632">
                  <c:v>4558.1666433746868</c:v>
                </c:pt>
                <c:pt idx="1633">
                  <c:v>4558.1666433746868</c:v>
                </c:pt>
                <c:pt idx="1634">
                  <c:v>4558.1666433746868</c:v>
                </c:pt>
                <c:pt idx="1635">
                  <c:v>4558.1666433746868</c:v>
                </c:pt>
                <c:pt idx="1636">
                  <c:v>4558.1666433746868</c:v>
                </c:pt>
                <c:pt idx="1637">
                  <c:v>4558.1666433746868</c:v>
                </c:pt>
                <c:pt idx="1638">
                  <c:v>4558.1666433746868</c:v>
                </c:pt>
                <c:pt idx="1639">
                  <c:v>4558.1666433746868</c:v>
                </c:pt>
                <c:pt idx="1640">
                  <c:v>4558.1666433746868</c:v>
                </c:pt>
                <c:pt idx="1641">
                  <c:v>4558.1666433746868</c:v>
                </c:pt>
                <c:pt idx="1642">
                  <c:v>4558.1666433746868</c:v>
                </c:pt>
                <c:pt idx="1643">
                  <c:v>4573.9172938096617</c:v>
                </c:pt>
                <c:pt idx="1644">
                  <c:v>4592.9330916429954</c:v>
                </c:pt>
                <c:pt idx="1645">
                  <c:v>4614.8005650908963</c:v>
                </c:pt>
                <c:pt idx="1646">
                  <c:v>4639.1530669794156</c:v>
                </c:pt>
                <c:pt idx="1647">
                  <c:v>4665.5465547086333</c:v>
                </c:pt>
                <c:pt idx="1648">
                  <c:v>4694.1086537047941</c:v>
                </c:pt>
                <c:pt idx="1649">
                  <c:v>4723.8435225747617</c:v>
                </c:pt>
                <c:pt idx="1650">
                  <c:v>4754.2232424335871</c:v>
                </c:pt>
                <c:pt idx="1651">
                  <c:v>4784.1404825202353</c:v>
                </c:pt>
                <c:pt idx="1652">
                  <c:v>4812.9213533278344</c:v>
                </c:pt>
                <c:pt idx="1653">
                  <c:v>4841.0634567762663</c:v>
                </c:pt>
                <c:pt idx="1654">
                  <c:v>4867.931888095196</c:v>
                </c:pt>
                <c:pt idx="1655">
                  <c:v>4893.9954483824404</c:v>
                </c:pt>
                <c:pt idx="1656">
                  <c:v>4920.4077541416991</c:v>
                </c:pt>
                <c:pt idx="1657">
                  <c:v>4947.172291269273</c:v>
                </c:pt>
                <c:pt idx="1658">
                  <c:v>4974.2925693750331</c:v>
                </c:pt>
                <c:pt idx="1659">
                  <c:v>5001.7721217824401</c:v>
                </c:pt>
                <c:pt idx="1660">
                  <c:v>5029.6145055285288</c:v>
                </c:pt>
                <c:pt idx="1661">
                  <c:v>5057.2204618577471</c:v>
                </c:pt>
                <c:pt idx="1662">
                  <c:v>5085.1465144484082</c:v>
                </c:pt>
                <c:pt idx="1663">
                  <c:v>5113.441790901903</c:v>
                </c:pt>
                <c:pt idx="1664">
                  <c:v>5140.8356384014678</c:v>
                </c:pt>
                <c:pt idx="1665">
                  <c:v>5167.8885346092866</c:v>
                </c:pt>
                <c:pt idx="1666">
                  <c:v>5193.9769094324602</c:v>
                </c:pt>
                <c:pt idx="1667">
                  <c:v>5219.0023650285239</c:v>
                </c:pt>
                <c:pt idx="1668">
                  <c:v>5243.5815598400732</c:v>
                </c:pt>
                <c:pt idx="1669">
                  <c:v>5267.6677808303157</c:v>
                </c:pt>
                <c:pt idx="1670">
                  <c:v>5291.2585790978046</c:v>
                </c:pt>
                <c:pt idx="1671">
                  <c:v>5313.6808992471106</c:v>
                </c:pt>
                <c:pt idx="1672">
                  <c:v>5335.5175809989469</c:v>
                </c:pt>
                <c:pt idx="1673">
                  <c:v>5357.3963103499755</c:v>
                </c:pt>
                <c:pt idx="1674">
                  <c:v>5378.6880314450282</c:v>
                </c:pt>
                <c:pt idx="1675">
                  <c:v>5378.6880314450282</c:v>
                </c:pt>
                <c:pt idx="1676">
                  <c:v>5378.6880314450282</c:v>
                </c:pt>
                <c:pt idx="1677">
                  <c:v>5378.6880314450282</c:v>
                </c:pt>
                <c:pt idx="1678">
                  <c:v>5378.6880314450282</c:v>
                </c:pt>
                <c:pt idx="1679">
                  <c:v>5378.6880314450282</c:v>
                </c:pt>
                <c:pt idx="1680">
                  <c:v>5378.6880314450282</c:v>
                </c:pt>
                <c:pt idx="1681">
                  <c:v>5378.6880314450282</c:v>
                </c:pt>
                <c:pt idx="1682">
                  <c:v>5378.6880314450282</c:v>
                </c:pt>
                <c:pt idx="1683">
                  <c:v>5400.0660524182804</c:v>
                </c:pt>
                <c:pt idx="1684">
                  <c:v>5424.0215859643977</c:v>
                </c:pt>
                <c:pt idx="1685">
                  <c:v>5449.402774762415</c:v>
                </c:pt>
                <c:pt idx="1686">
                  <c:v>5474.9632314857972</c:v>
                </c:pt>
                <c:pt idx="1687">
                  <c:v>5500.7038943030548</c:v>
                </c:pt>
                <c:pt idx="1688">
                  <c:v>5525.3625176185142</c:v>
                </c:pt>
                <c:pt idx="1689">
                  <c:v>5548.8449156205716</c:v>
                </c:pt>
                <c:pt idx="1690">
                  <c:v>5571.7809350434891</c:v>
                </c:pt>
                <c:pt idx="1691">
                  <c:v>5594.1260742338673</c:v>
                </c:pt>
                <c:pt idx="1692">
                  <c:v>5616.513968818228</c:v>
                </c:pt>
                <c:pt idx="1693">
                  <c:v>5638.9446780805247</c:v>
                </c:pt>
                <c:pt idx="1694">
                  <c:v>5661.418261351022</c:v>
                </c:pt>
                <c:pt idx="1695">
                  <c:v>5683.9347780063054</c:v>
                </c:pt>
                <c:pt idx="1696">
                  <c:v>5706.4942874692697</c:v>
                </c:pt>
                <c:pt idx="1697">
                  <c:v>5729.096849209127</c:v>
                </c:pt>
                <c:pt idx="1698">
                  <c:v>5751.1049803031347</c:v>
                </c:pt>
                <c:pt idx="1699">
                  <c:v>5751.1049803031347</c:v>
                </c:pt>
                <c:pt idx="1700">
                  <c:v>5751.1049803031347</c:v>
                </c:pt>
                <c:pt idx="1701">
                  <c:v>5751.1049803031347</c:v>
                </c:pt>
                <c:pt idx="1702">
                  <c:v>5751.1049803031347</c:v>
                </c:pt>
                <c:pt idx="1703">
                  <c:v>5751.1049803031347</c:v>
                </c:pt>
                <c:pt idx="1704">
                  <c:v>5751.1049803031347</c:v>
                </c:pt>
                <c:pt idx="1705">
                  <c:v>5751.1049803031347</c:v>
                </c:pt>
                <c:pt idx="1706">
                  <c:v>5751.1049803031347</c:v>
                </c:pt>
                <c:pt idx="1707">
                  <c:v>5751.1049803031347</c:v>
                </c:pt>
                <c:pt idx="1708">
                  <c:v>5751.1049803031347</c:v>
                </c:pt>
                <c:pt idx="1709">
                  <c:v>5751.1049803031347</c:v>
                </c:pt>
                <c:pt idx="1710">
                  <c:v>5751.1049803031347</c:v>
                </c:pt>
                <c:pt idx="1711">
                  <c:v>5772.9837096541632</c:v>
                </c:pt>
                <c:pt idx="1712">
                  <c:v>5795.5336599158818</c:v>
                </c:pt>
                <c:pt idx="1713">
                  <c:v>5819.4292029057706</c:v>
                </c:pt>
                <c:pt idx="1714">
                  <c:v>5844.0878262212282</c:v>
                </c:pt>
                <c:pt idx="1715">
                  <c:v>5869.5130354538069</c:v>
                </c:pt>
                <c:pt idx="1716">
                  <c:v>5895.7541266605476</c:v>
                </c:pt>
                <c:pt idx="1717">
                  <c:v>5922.8160151750963</c:v>
                </c:pt>
                <c:pt idx="1718">
                  <c:v>5950.750935662365</c:v>
                </c:pt>
                <c:pt idx="1719">
                  <c:v>5979.5653393617431</c:v>
                </c:pt>
                <c:pt idx="1720">
                  <c:v>6008.6696721661592</c:v>
                </c:pt>
                <c:pt idx="1721">
                  <c:v>6036.7223540659797</c:v>
                </c:pt>
                <c:pt idx="1722">
                  <c:v>6063.018448041159</c:v>
                </c:pt>
                <c:pt idx="1723">
                  <c:v>6087.456501955563</c:v>
                </c:pt>
                <c:pt idx="1724">
                  <c:v>6087.456501955563</c:v>
                </c:pt>
                <c:pt idx="1725">
                  <c:v>6087.456501955563</c:v>
                </c:pt>
                <c:pt idx="1726">
                  <c:v>6087.456501955563</c:v>
                </c:pt>
                <c:pt idx="1727">
                  <c:v>6087.456501955563</c:v>
                </c:pt>
                <c:pt idx="1728">
                  <c:v>6087.456501955563</c:v>
                </c:pt>
                <c:pt idx="1729">
                  <c:v>6080.9883443693507</c:v>
                </c:pt>
                <c:pt idx="1730">
                  <c:v>6070.3753464625388</c:v>
                </c:pt>
                <c:pt idx="1731">
                  <c:v>6058.1938953843492</c:v>
                </c:pt>
                <c:pt idx="1732">
                  <c:v>6045.6982682623075</c:v>
                </c:pt>
                <c:pt idx="1733">
                  <c:v>6034.0908066769334</c:v>
                </c:pt>
                <c:pt idx="1734">
                  <c:v>6023.366332070339</c:v>
                </c:pt>
                <c:pt idx="1735">
                  <c:v>6012.9638981516919</c:v>
                </c:pt>
                <c:pt idx="1736">
                  <c:v>6001.8023861752736</c:v>
                </c:pt>
                <c:pt idx="1737">
                  <c:v>5990.455741081958</c:v>
                </c:pt>
                <c:pt idx="1738">
                  <c:v>5979.4780485235224</c:v>
                </c:pt>
                <c:pt idx="1739">
                  <c:v>5969.3803307837616</c:v>
                </c:pt>
                <c:pt idx="1740">
                  <c:v>5961.6479633249128</c:v>
                </c:pt>
                <c:pt idx="1741">
                  <c:v>5957.2033000786423</c:v>
                </c:pt>
                <c:pt idx="1742">
                  <c:v>5955.0254449786426</c:v>
                </c:pt>
                <c:pt idx="1743">
                  <c:v>5954.1171762297199</c:v>
                </c:pt>
                <c:pt idx="1744">
                  <c:v>5954.1171762297199</c:v>
                </c:pt>
                <c:pt idx="1745">
                  <c:v>5954.1171762297199</c:v>
                </c:pt>
                <c:pt idx="1746">
                  <c:v>5954.1171762297199</c:v>
                </c:pt>
                <c:pt idx="1747">
                  <c:v>5954.1171762297199</c:v>
                </c:pt>
                <c:pt idx="1748">
                  <c:v>5954.1171762297199</c:v>
                </c:pt>
                <c:pt idx="1749">
                  <c:v>5954.1171762297199</c:v>
                </c:pt>
                <c:pt idx="1750">
                  <c:v>5954.1171762297199</c:v>
                </c:pt>
                <c:pt idx="1751">
                  <c:v>5954.1171762297199</c:v>
                </c:pt>
                <c:pt idx="1752">
                  <c:v>5954.1171762297199</c:v>
                </c:pt>
                <c:pt idx="1753">
                  <c:v>5954.1171762297199</c:v>
                </c:pt>
                <c:pt idx="1754">
                  <c:v>5954.1171762297199</c:v>
                </c:pt>
                <c:pt idx="1755">
                  <c:v>5954.1171762297199</c:v>
                </c:pt>
                <c:pt idx="1756">
                  <c:v>5954.1171762297199</c:v>
                </c:pt>
                <c:pt idx="1757">
                  <c:v>5954.1171762297199</c:v>
                </c:pt>
                <c:pt idx="1758">
                  <c:v>5954.1171762297199</c:v>
                </c:pt>
                <c:pt idx="1759">
                  <c:v>5954.1171762297199</c:v>
                </c:pt>
                <c:pt idx="1760">
                  <c:v>5954.1171762297199</c:v>
                </c:pt>
                <c:pt idx="1761">
                  <c:v>5954.1171762297199</c:v>
                </c:pt>
                <c:pt idx="1762">
                  <c:v>5954.1171762297199</c:v>
                </c:pt>
                <c:pt idx="1763">
                  <c:v>5954.1171762297199</c:v>
                </c:pt>
                <c:pt idx="1764">
                  <c:v>5954.1171762297199</c:v>
                </c:pt>
                <c:pt idx="1765">
                  <c:v>5954.1171762297199</c:v>
                </c:pt>
                <c:pt idx="1766">
                  <c:v>5952.4569224334227</c:v>
                </c:pt>
                <c:pt idx="1767">
                  <c:v>5947.559761847695</c:v>
                </c:pt>
                <c:pt idx="1768">
                  <c:v>5938.7717400178335</c:v>
                </c:pt>
                <c:pt idx="1769">
                  <c:v>5925.9460835592927</c:v>
                </c:pt>
                <c:pt idx="1770">
                  <c:v>5910.1423884149353</c:v>
                </c:pt>
                <c:pt idx="1771">
                  <c:v>5893.4265418315854</c:v>
                </c:pt>
                <c:pt idx="1772">
                  <c:v>5877.265042828998</c:v>
                </c:pt>
                <c:pt idx="1773">
                  <c:v>5862.3108241466762</c:v>
                </c:pt>
                <c:pt idx="1774">
                  <c:v>5849.3827300167286</c:v>
                </c:pt>
                <c:pt idx="1775">
                  <c:v>5838.5961706799244</c:v>
                </c:pt>
                <c:pt idx="1776">
                  <c:v>5828.9629438570064</c:v>
                </c:pt>
                <c:pt idx="1777">
                  <c:v>5819.3910878368679</c:v>
                </c:pt>
                <c:pt idx="1778">
                  <c:v>5808.9479657648553</c:v>
                </c:pt>
                <c:pt idx="1779">
                  <c:v>5797.1569907537441</c:v>
                </c:pt>
                <c:pt idx="1780">
                  <c:v>5784.587791634387</c:v>
                </c:pt>
                <c:pt idx="1781">
                  <c:v>5772.570715156814</c:v>
                </c:pt>
                <c:pt idx="1782">
                  <c:v>5762.2545531465275</c:v>
                </c:pt>
                <c:pt idx="1783">
                  <c:v>5754.1049562852095</c:v>
                </c:pt>
                <c:pt idx="1784">
                  <c:v>5748.0896912638136</c:v>
                </c:pt>
                <c:pt idx="1785">
                  <c:v>5743.4621478271474</c:v>
                </c:pt>
                <c:pt idx="1786">
                  <c:v>5739.5306214641041</c:v>
                </c:pt>
                <c:pt idx="1787">
                  <c:v>5735.9859424661618</c:v>
                </c:pt>
                <c:pt idx="1788">
                  <c:v>5732.5902614830884</c:v>
                </c:pt>
                <c:pt idx="1789">
                  <c:v>5729.07628968475</c:v>
                </c:pt>
                <c:pt idx="1790">
                  <c:v>5725.3124699472774</c:v>
                </c:pt>
                <c:pt idx="1791">
                  <c:v>5721.4045523848899</c:v>
                </c:pt>
                <c:pt idx="1792">
                  <c:v>5717.7461821421512</c:v>
                </c:pt>
                <c:pt idx="1793">
                  <c:v>5715.0240849337879</c:v>
                </c:pt>
                <c:pt idx="1794">
                  <c:v>5712.9826623481895</c:v>
                </c:pt>
                <c:pt idx="1795">
                  <c:v>5712.9826623481895</c:v>
                </c:pt>
                <c:pt idx="1796">
                  <c:v>5712.9826623481895</c:v>
                </c:pt>
                <c:pt idx="1797">
                  <c:v>5712.9826623481895</c:v>
                </c:pt>
                <c:pt idx="1798">
                  <c:v>5712.9826623481895</c:v>
                </c:pt>
                <c:pt idx="1799">
                  <c:v>5712.9826623481895</c:v>
                </c:pt>
                <c:pt idx="1800">
                  <c:v>5712.9826623481895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15D-49F8-947E-7AD52F71C9B8}"/>
            </c:ext>
          </c:extLst>
        </c:ser>
        <c:ser>
          <c:idx val="3"/>
          <c:order val="3"/>
          <c:tx>
            <c:v>Recoverable Energy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3'!$AF$4:$AF$1804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1.2601445601440273</c:v>
                </c:pt>
                <c:pt idx="37">
                  <c:v>6.745653750342079</c:v>
                </c:pt>
                <c:pt idx="38">
                  <c:v>14.143879747217092</c:v>
                </c:pt>
                <c:pt idx="39">
                  <c:v>20.46837036686729</c:v>
                </c:pt>
                <c:pt idx="40">
                  <c:v>25.595988827258239</c:v>
                </c:pt>
                <c:pt idx="41">
                  <c:v>31.566376394390446</c:v>
                </c:pt>
                <c:pt idx="42">
                  <c:v>38.80326069387602</c:v>
                </c:pt>
                <c:pt idx="43">
                  <c:v>44.701421517860084</c:v>
                </c:pt>
                <c:pt idx="44">
                  <c:v>47.647723028415648</c:v>
                </c:pt>
                <c:pt idx="45">
                  <c:v>48.439354572692913</c:v>
                </c:pt>
                <c:pt idx="46">
                  <c:v>48.891019387507725</c:v>
                </c:pt>
                <c:pt idx="47">
                  <c:v>49.791109892253104</c:v>
                </c:pt>
                <c:pt idx="48">
                  <c:v>50.426237268384789</c:v>
                </c:pt>
                <c:pt idx="49">
                  <c:v>50.426237268384789</c:v>
                </c:pt>
                <c:pt idx="50">
                  <c:v>50.426237268384789</c:v>
                </c:pt>
                <c:pt idx="51">
                  <c:v>51.306730676718111</c:v>
                </c:pt>
                <c:pt idx="52">
                  <c:v>53.476527923166145</c:v>
                </c:pt>
                <c:pt idx="53">
                  <c:v>54.929366594989716</c:v>
                </c:pt>
                <c:pt idx="54">
                  <c:v>55.073454619616768</c:v>
                </c:pt>
                <c:pt idx="55">
                  <c:v>55.073454619616768</c:v>
                </c:pt>
                <c:pt idx="56">
                  <c:v>55.073454619616768</c:v>
                </c:pt>
                <c:pt idx="57">
                  <c:v>55.073454619616768</c:v>
                </c:pt>
                <c:pt idx="58">
                  <c:v>55.073454619616768</c:v>
                </c:pt>
                <c:pt idx="59">
                  <c:v>55.073454619616768</c:v>
                </c:pt>
                <c:pt idx="60">
                  <c:v>55.073454619616768</c:v>
                </c:pt>
                <c:pt idx="61">
                  <c:v>55.073454619616768</c:v>
                </c:pt>
                <c:pt idx="62">
                  <c:v>55.073454619616768</c:v>
                </c:pt>
                <c:pt idx="63">
                  <c:v>55.073454619616768</c:v>
                </c:pt>
                <c:pt idx="64">
                  <c:v>55.073454619616768</c:v>
                </c:pt>
                <c:pt idx="65">
                  <c:v>55.073454619616768</c:v>
                </c:pt>
                <c:pt idx="66">
                  <c:v>55.073454619616768</c:v>
                </c:pt>
                <c:pt idx="67">
                  <c:v>55.073454619616768</c:v>
                </c:pt>
                <c:pt idx="68">
                  <c:v>55.073454619616768</c:v>
                </c:pt>
                <c:pt idx="69">
                  <c:v>55.073454619616768</c:v>
                </c:pt>
                <c:pt idx="70">
                  <c:v>55.073454619616768</c:v>
                </c:pt>
                <c:pt idx="71">
                  <c:v>55.073454619616768</c:v>
                </c:pt>
                <c:pt idx="72">
                  <c:v>55.073454619616768</c:v>
                </c:pt>
                <c:pt idx="73">
                  <c:v>55.073454619616768</c:v>
                </c:pt>
                <c:pt idx="74">
                  <c:v>55.073454619616768</c:v>
                </c:pt>
                <c:pt idx="75">
                  <c:v>55.073454619616768</c:v>
                </c:pt>
                <c:pt idx="76">
                  <c:v>55.073454619616768</c:v>
                </c:pt>
                <c:pt idx="77">
                  <c:v>55.073454619616768</c:v>
                </c:pt>
                <c:pt idx="78">
                  <c:v>55.073454619616768</c:v>
                </c:pt>
                <c:pt idx="79">
                  <c:v>55.073454619616768</c:v>
                </c:pt>
                <c:pt idx="80">
                  <c:v>55.073454619616768</c:v>
                </c:pt>
                <c:pt idx="81">
                  <c:v>56.130473497021619</c:v>
                </c:pt>
                <c:pt idx="82">
                  <c:v>56.879631033161019</c:v>
                </c:pt>
                <c:pt idx="83">
                  <c:v>56.879631033161019</c:v>
                </c:pt>
                <c:pt idx="84">
                  <c:v>57.044584438019562</c:v>
                </c:pt>
                <c:pt idx="85">
                  <c:v>57.64596182450363</c:v>
                </c:pt>
                <c:pt idx="86">
                  <c:v>58.106599411620394</c:v>
                </c:pt>
                <c:pt idx="87">
                  <c:v>58.294106760900206</c:v>
                </c:pt>
                <c:pt idx="88">
                  <c:v>60.655480815900205</c:v>
                </c:pt>
                <c:pt idx="89">
                  <c:v>68.201711221622929</c:v>
                </c:pt>
                <c:pt idx="90">
                  <c:v>77.95387500030354</c:v>
                </c:pt>
                <c:pt idx="91">
                  <c:v>86.197272519645082</c:v>
                </c:pt>
                <c:pt idx="92">
                  <c:v>90.902071104315809</c:v>
                </c:pt>
                <c:pt idx="93">
                  <c:v>93.262721124336394</c:v>
                </c:pt>
                <c:pt idx="94">
                  <c:v>95.309500635447534</c:v>
                </c:pt>
                <c:pt idx="95">
                  <c:v>97.26208195613944</c:v>
                </c:pt>
                <c:pt idx="96">
                  <c:v>98.347323872332836</c:v>
                </c:pt>
                <c:pt idx="97">
                  <c:v>98.750104272332848</c:v>
                </c:pt>
                <c:pt idx="98">
                  <c:v>98.996358167662038</c:v>
                </c:pt>
                <c:pt idx="99">
                  <c:v>98.996358167662038</c:v>
                </c:pt>
                <c:pt idx="100">
                  <c:v>98.996358167662038</c:v>
                </c:pt>
                <c:pt idx="101">
                  <c:v>98.996358167662038</c:v>
                </c:pt>
                <c:pt idx="102">
                  <c:v>98.996358167662038</c:v>
                </c:pt>
                <c:pt idx="103">
                  <c:v>98.996358167662038</c:v>
                </c:pt>
                <c:pt idx="104">
                  <c:v>98.996358167662038</c:v>
                </c:pt>
                <c:pt idx="105">
                  <c:v>98.996358167662038</c:v>
                </c:pt>
                <c:pt idx="106">
                  <c:v>98.996358167662038</c:v>
                </c:pt>
                <c:pt idx="107">
                  <c:v>98.996358167662038</c:v>
                </c:pt>
                <c:pt idx="108">
                  <c:v>98.996358167662038</c:v>
                </c:pt>
                <c:pt idx="109">
                  <c:v>98.996358167662038</c:v>
                </c:pt>
                <c:pt idx="110">
                  <c:v>98.996358167662038</c:v>
                </c:pt>
                <c:pt idx="111">
                  <c:v>98.996358167662038</c:v>
                </c:pt>
                <c:pt idx="112">
                  <c:v>98.996358167662038</c:v>
                </c:pt>
                <c:pt idx="113">
                  <c:v>98.996358167662038</c:v>
                </c:pt>
                <c:pt idx="114">
                  <c:v>98.996358167662038</c:v>
                </c:pt>
                <c:pt idx="115">
                  <c:v>98.996358167662038</c:v>
                </c:pt>
                <c:pt idx="116">
                  <c:v>98.996358167662038</c:v>
                </c:pt>
                <c:pt idx="117">
                  <c:v>98.996358167662038</c:v>
                </c:pt>
                <c:pt idx="118">
                  <c:v>98.996358167662038</c:v>
                </c:pt>
                <c:pt idx="119">
                  <c:v>98.996358167662038</c:v>
                </c:pt>
                <c:pt idx="120">
                  <c:v>98.996358167662038</c:v>
                </c:pt>
                <c:pt idx="121">
                  <c:v>98.996358167662038</c:v>
                </c:pt>
                <c:pt idx="122">
                  <c:v>98.996358167662038</c:v>
                </c:pt>
                <c:pt idx="123">
                  <c:v>98.996358167662038</c:v>
                </c:pt>
                <c:pt idx="124">
                  <c:v>98.996358167662038</c:v>
                </c:pt>
                <c:pt idx="125">
                  <c:v>98.996358167662038</c:v>
                </c:pt>
                <c:pt idx="126">
                  <c:v>98.996358167662038</c:v>
                </c:pt>
                <c:pt idx="127">
                  <c:v>98.996358167662038</c:v>
                </c:pt>
                <c:pt idx="128">
                  <c:v>98.996358167662038</c:v>
                </c:pt>
                <c:pt idx="129">
                  <c:v>98.996358167662038</c:v>
                </c:pt>
                <c:pt idx="130">
                  <c:v>98.996358167662038</c:v>
                </c:pt>
                <c:pt idx="131">
                  <c:v>98.996358167662038</c:v>
                </c:pt>
                <c:pt idx="132">
                  <c:v>98.996358167662038</c:v>
                </c:pt>
                <c:pt idx="133">
                  <c:v>98.996358167662038</c:v>
                </c:pt>
                <c:pt idx="134">
                  <c:v>98.996358167662038</c:v>
                </c:pt>
                <c:pt idx="135">
                  <c:v>98.996358167662038</c:v>
                </c:pt>
                <c:pt idx="136">
                  <c:v>98.996358167662038</c:v>
                </c:pt>
                <c:pt idx="137">
                  <c:v>98.996358167662038</c:v>
                </c:pt>
                <c:pt idx="138">
                  <c:v>98.996358167662038</c:v>
                </c:pt>
                <c:pt idx="139">
                  <c:v>98.996358167662038</c:v>
                </c:pt>
                <c:pt idx="140">
                  <c:v>98.996358167662038</c:v>
                </c:pt>
                <c:pt idx="141">
                  <c:v>98.996358167662038</c:v>
                </c:pt>
                <c:pt idx="142">
                  <c:v>98.996358167662038</c:v>
                </c:pt>
                <c:pt idx="143">
                  <c:v>98.996358167662038</c:v>
                </c:pt>
                <c:pt idx="144">
                  <c:v>98.996358167662038</c:v>
                </c:pt>
                <c:pt idx="145">
                  <c:v>98.996358167662038</c:v>
                </c:pt>
                <c:pt idx="146">
                  <c:v>98.996358167662038</c:v>
                </c:pt>
                <c:pt idx="147">
                  <c:v>98.996358167662038</c:v>
                </c:pt>
                <c:pt idx="148">
                  <c:v>98.996358167662038</c:v>
                </c:pt>
                <c:pt idx="149">
                  <c:v>98.996358167662038</c:v>
                </c:pt>
                <c:pt idx="150">
                  <c:v>98.996358167662038</c:v>
                </c:pt>
                <c:pt idx="151">
                  <c:v>100.9651352019213</c:v>
                </c:pt>
                <c:pt idx="152">
                  <c:v>107.33831937245628</c:v>
                </c:pt>
                <c:pt idx="153">
                  <c:v>115.44427121926702</c:v>
                </c:pt>
                <c:pt idx="154">
                  <c:v>121.26018614789615</c:v>
                </c:pt>
                <c:pt idx="155">
                  <c:v>123.63149566613431</c:v>
                </c:pt>
                <c:pt idx="156">
                  <c:v>123.63149566613431</c:v>
                </c:pt>
                <c:pt idx="157">
                  <c:v>123.63149566613431</c:v>
                </c:pt>
                <c:pt idx="158">
                  <c:v>123.63149566613431</c:v>
                </c:pt>
                <c:pt idx="159">
                  <c:v>123.63149566613431</c:v>
                </c:pt>
                <c:pt idx="160">
                  <c:v>123.63149566613431</c:v>
                </c:pt>
                <c:pt idx="161">
                  <c:v>123.63149566613431</c:v>
                </c:pt>
                <c:pt idx="162">
                  <c:v>123.63149566613431</c:v>
                </c:pt>
                <c:pt idx="163">
                  <c:v>123.63149566613431</c:v>
                </c:pt>
                <c:pt idx="164">
                  <c:v>123.63149566613431</c:v>
                </c:pt>
                <c:pt idx="165">
                  <c:v>123.63149566613431</c:v>
                </c:pt>
                <c:pt idx="166">
                  <c:v>123.63149566613431</c:v>
                </c:pt>
                <c:pt idx="167">
                  <c:v>123.63149566613431</c:v>
                </c:pt>
                <c:pt idx="168">
                  <c:v>123.63149566613431</c:v>
                </c:pt>
                <c:pt idx="169">
                  <c:v>123.63149566613431</c:v>
                </c:pt>
                <c:pt idx="170">
                  <c:v>123.63149566613431</c:v>
                </c:pt>
                <c:pt idx="171">
                  <c:v>126.45755985018782</c:v>
                </c:pt>
                <c:pt idx="172">
                  <c:v>134.01826453039615</c:v>
                </c:pt>
                <c:pt idx="173">
                  <c:v>142.71485201486115</c:v>
                </c:pt>
                <c:pt idx="174">
                  <c:v>147.88323477058393</c:v>
                </c:pt>
                <c:pt idx="175">
                  <c:v>149.01044764345173</c:v>
                </c:pt>
                <c:pt idx="176">
                  <c:v>149.01044764345173</c:v>
                </c:pt>
                <c:pt idx="177">
                  <c:v>149.01044764345173</c:v>
                </c:pt>
                <c:pt idx="178">
                  <c:v>149.01044764345173</c:v>
                </c:pt>
                <c:pt idx="179">
                  <c:v>149.01044764345173</c:v>
                </c:pt>
                <c:pt idx="180">
                  <c:v>149.01044764345173</c:v>
                </c:pt>
                <c:pt idx="181">
                  <c:v>149.01044764345173</c:v>
                </c:pt>
                <c:pt idx="182">
                  <c:v>149.34662402304022</c:v>
                </c:pt>
                <c:pt idx="183">
                  <c:v>151.81402759953454</c:v>
                </c:pt>
                <c:pt idx="184">
                  <c:v>155.76513091793731</c:v>
                </c:pt>
                <c:pt idx="185">
                  <c:v>159.73027928501551</c:v>
                </c:pt>
                <c:pt idx="186">
                  <c:v>162.94047923964513</c:v>
                </c:pt>
                <c:pt idx="187">
                  <c:v>165.23977210527016</c:v>
                </c:pt>
                <c:pt idx="188">
                  <c:v>166.85219143686734</c:v>
                </c:pt>
                <c:pt idx="189">
                  <c:v>167.96345010306848</c:v>
                </c:pt>
                <c:pt idx="190">
                  <c:v>168.64797056010295</c:v>
                </c:pt>
                <c:pt idx="191">
                  <c:v>169.07929351184936</c:v>
                </c:pt>
                <c:pt idx="192">
                  <c:v>169.28247679830767</c:v>
                </c:pt>
                <c:pt idx="193">
                  <c:v>169.28247679830767</c:v>
                </c:pt>
                <c:pt idx="194">
                  <c:v>169.28247679830767</c:v>
                </c:pt>
                <c:pt idx="195">
                  <c:v>169.28247679830767</c:v>
                </c:pt>
                <c:pt idx="196">
                  <c:v>169.28247679830767</c:v>
                </c:pt>
                <c:pt idx="197">
                  <c:v>169.28247679830767</c:v>
                </c:pt>
                <c:pt idx="198">
                  <c:v>169.28247679830767</c:v>
                </c:pt>
                <c:pt idx="199">
                  <c:v>169.28247679830767</c:v>
                </c:pt>
                <c:pt idx="200">
                  <c:v>169.28247679830767</c:v>
                </c:pt>
                <c:pt idx="201">
                  <c:v>169.28247679830767</c:v>
                </c:pt>
                <c:pt idx="202">
                  <c:v>169.28247679830767</c:v>
                </c:pt>
                <c:pt idx="203">
                  <c:v>169.28247679830767</c:v>
                </c:pt>
                <c:pt idx="204">
                  <c:v>169.28247679830767</c:v>
                </c:pt>
                <c:pt idx="205">
                  <c:v>169.28247679830767</c:v>
                </c:pt>
                <c:pt idx="206">
                  <c:v>169.28247679830767</c:v>
                </c:pt>
                <c:pt idx="207">
                  <c:v>169.28247679830767</c:v>
                </c:pt>
                <c:pt idx="208">
                  <c:v>169.28247679830767</c:v>
                </c:pt>
                <c:pt idx="209">
                  <c:v>169.28247679830767</c:v>
                </c:pt>
                <c:pt idx="210">
                  <c:v>169.28247679830767</c:v>
                </c:pt>
                <c:pt idx="211">
                  <c:v>169.28247679830767</c:v>
                </c:pt>
                <c:pt idx="212">
                  <c:v>169.28247679830767</c:v>
                </c:pt>
                <c:pt idx="213">
                  <c:v>169.28247679830767</c:v>
                </c:pt>
                <c:pt idx="214">
                  <c:v>169.28247679830767</c:v>
                </c:pt>
                <c:pt idx="215">
                  <c:v>169.28247679830767</c:v>
                </c:pt>
                <c:pt idx="216">
                  <c:v>169.28247679830767</c:v>
                </c:pt>
                <c:pt idx="217">
                  <c:v>169.28247679830767</c:v>
                </c:pt>
                <c:pt idx="218">
                  <c:v>169.28247679830767</c:v>
                </c:pt>
                <c:pt idx="219">
                  <c:v>169.28247679830767</c:v>
                </c:pt>
                <c:pt idx="220">
                  <c:v>169.28247679830767</c:v>
                </c:pt>
                <c:pt idx="221">
                  <c:v>169.28247679830767</c:v>
                </c:pt>
                <c:pt idx="222">
                  <c:v>169.28247679830767</c:v>
                </c:pt>
                <c:pt idx="223">
                  <c:v>169.28247679830767</c:v>
                </c:pt>
                <c:pt idx="224">
                  <c:v>169.28247679830767</c:v>
                </c:pt>
                <c:pt idx="225">
                  <c:v>169.28247679830767</c:v>
                </c:pt>
                <c:pt idx="226">
                  <c:v>169.28247679830767</c:v>
                </c:pt>
                <c:pt idx="227">
                  <c:v>169.28247679830767</c:v>
                </c:pt>
                <c:pt idx="228">
                  <c:v>169.28247679830767</c:v>
                </c:pt>
                <c:pt idx="229">
                  <c:v>169.28247679830767</c:v>
                </c:pt>
                <c:pt idx="230">
                  <c:v>169.28247679830767</c:v>
                </c:pt>
                <c:pt idx="231">
                  <c:v>169.28247679830767</c:v>
                </c:pt>
                <c:pt idx="232">
                  <c:v>170.02082247079738</c:v>
                </c:pt>
                <c:pt idx="233">
                  <c:v>174.49256897808905</c:v>
                </c:pt>
                <c:pt idx="234">
                  <c:v>180.13066645487658</c:v>
                </c:pt>
                <c:pt idx="235">
                  <c:v>184.0102867150618</c:v>
                </c:pt>
                <c:pt idx="236">
                  <c:v>185.26820091561731</c:v>
                </c:pt>
                <c:pt idx="237">
                  <c:v>185.74848852154324</c:v>
                </c:pt>
                <c:pt idx="238">
                  <c:v>187.97191500878603</c:v>
                </c:pt>
                <c:pt idx="239">
                  <c:v>193.51597469035755</c:v>
                </c:pt>
                <c:pt idx="240">
                  <c:v>201.10160471088489</c:v>
                </c:pt>
                <c:pt idx="241">
                  <c:v>207.28180412771877</c:v>
                </c:pt>
                <c:pt idx="242">
                  <c:v>212.73370221528305</c:v>
                </c:pt>
                <c:pt idx="243">
                  <c:v>218.47121752629133</c:v>
                </c:pt>
                <c:pt idx="244">
                  <c:v>223.59883598668227</c:v>
                </c:pt>
                <c:pt idx="245">
                  <c:v>229.5692235538144</c:v>
                </c:pt>
                <c:pt idx="246">
                  <c:v>236.80610785330009</c:v>
                </c:pt>
                <c:pt idx="247">
                  <c:v>242.70426867728412</c:v>
                </c:pt>
                <c:pt idx="248">
                  <c:v>245.65057018783969</c:v>
                </c:pt>
                <c:pt idx="249">
                  <c:v>246.44220173211693</c:v>
                </c:pt>
                <c:pt idx="250">
                  <c:v>246.89386654693178</c:v>
                </c:pt>
                <c:pt idx="251">
                  <c:v>247.79395705167718</c:v>
                </c:pt>
                <c:pt idx="252">
                  <c:v>248.42908442780882</c:v>
                </c:pt>
                <c:pt idx="253">
                  <c:v>248.42908442780882</c:v>
                </c:pt>
                <c:pt idx="254">
                  <c:v>248.42908442780882</c:v>
                </c:pt>
                <c:pt idx="255">
                  <c:v>249.30957783614218</c:v>
                </c:pt>
                <c:pt idx="256">
                  <c:v>250.60763742826921</c:v>
                </c:pt>
                <c:pt idx="257">
                  <c:v>250.60763742826921</c:v>
                </c:pt>
                <c:pt idx="258">
                  <c:v>250.60763742826921</c:v>
                </c:pt>
                <c:pt idx="259">
                  <c:v>250.60763742826921</c:v>
                </c:pt>
                <c:pt idx="260">
                  <c:v>250.60763742826921</c:v>
                </c:pt>
                <c:pt idx="261">
                  <c:v>250.60763742826921</c:v>
                </c:pt>
                <c:pt idx="262">
                  <c:v>250.60763742826921</c:v>
                </c:pt>
                <c:pt idx="263">
                  <c:v>250.60763742826921</c:v>
                </c:pt>
                <c:pt idx="264">
                  <c:v>250.60763742826921</c:v>
                </c:pt>
                <c:pt idx="265">
                  <c:v>250.60763742826921</c:v>
                </c:pt>
                <c:pt idx="266">
                  <c:v>250.60763742826921</c:v>
                </c:pt>
                <c:pt idx="267">
                  <c:v>250.60763742826921</c:v>
                </c:pt>
                <c:pt idx="268">
                  <c:v>250.60763742826921</c:v>
                </c:pt>
                <c:pt idx="269">
                  <c:v>250.60763742826921</c:v>
                </c:pt>
                <c:pt idx="270">
                  <c:v>250.60763742826921</c:v>
                </c:pt>
                <c:pt idx="271">
                  <c:v>250.60763742826921</c:v>
                </c:pt>
                <c:pt idx="272">
                  <c:v>250.60763742826921</c:v>
                </c:pt>
                <c:pt idx="273">
                  <c:v>252.05126408148678</c:v>
                </c:pt>
                <c:pt idx="274">
                  <c:v>257.98855586733811</c:v>
                </c:pt>
                <c:pt idx="275">
                  <c:v>265.53535952067142</c:v>
                </c:pt>
                <c:pt idx="276">
                  <c:v>273.67099103836694</c:v>
                </c:pt>
                <c:pt idx="277">
                  <c:v>282.04627204742059</c:v>
                </c:pt>
                <c:pt idx="278">
                  <c:v>291.81894553434171</c:v>
                </c:pt>
                <c:pt idx="279">
                  <c:v>300.53853869973517</c:v>
                </c:pt>
                <c:pt idx="280">
                  <c:v>304.31688473234823</c:v>
                </c:pt>
                <c:pt idx="281">
                  <c:v>304.31688473234823</c:v>
                </c:pt>
                <c:pt idx="282">
                  <c:v>304.31688473234823</c:v>
                </c:pt>
                <c:pt idx="283">
                  <c:v>304.31688473234823</c:v>
                </c:pt>
                <c:pt idx="284">
                  <c:v>304.31688473234823</c:v>
                </c:pt>
                <c:pt idx="285">
                  <c:v>304.31688473234823</c:v>
                </c:pt>
                <c:pt idx="286">
                  <c:v>304.31688473234823</c:v>
                </c:pt>
                <c:pt idx="287">
                  <c:v>304.31688473234823</c:v>
                </c:pt>
                <c:pt idx="288">
                  <c:v>304.31688473234823</c:v>
                </c:pt>
                <c:pt idx="289">
                  <c:v>304.31688473234823</c:v>
                </c:pt>
                <c:pt idx="290">
                  <c:v>304.31688473234823</c:v>
                </c:pt>
                <c:pt idx="291">
                  <c:v>304.31688473234823</c:v>
                </c:pt>
                <c:pt idx="292">
                  <c:v>305.38256122716308</c:v>
                </c:pt>
                <c:pt idx="293">
                  <c:v>306.83773747370373</c:v>
                </c:pt>
                <c:pt idx="294">
                  <c:v>307.16543923026501</c:v>
                </c:pt>
                <c:pt idx="295">
                  <c:v>307.16543923026501</c:v>
                </c:pt>
                <c:pt idx="296">
                  <c:v>307.16543923026501</c:v>
                </c:pt>
                <c:pt idx="297">
                  <c:v>307.16543923026501</c:v>
                </c:pt>
                <c:pt idx="298">
                  <c:v>307.16543923026501</c:v>
                </c:pt>
                <c:pt idx="299">
                  <c:v>307.16543923026501</c:v>
                </c:pt>
                <c:pt idx="300">
                  <c:v>307.16543923026501</c:v>
                </c:pt>
                <c:pt idx="301">
                  <c:v>307.16543923026501</c:v>
                </c:pt>
                <c:pt idx="302">
                  <c:v>307.50720667460655</c:v>
                </c:pt>
                <c:pt idx="303">
                  <c:v>308.77223925335147</c:v>
                </c:pt>
                <c:pt idx="304">
                  <c:v>311.27846937417445</c:v>
                </c:pt>
                <c:pt idx="305">
                  <c:v>314.59477152281386</c:v>
                </c:pt>
                <c:pt idx="306">
                  <c:v>317.00023647974808</c:v>
                </c:pt>
                <c:pt idx="307">
                  <c:v>317.75081791085921</c:v>
                </c:pt>
                <c:pt idx="308">
                  <c:v>317.75081791085921</c:v>
                </c:pt>
                <c:pt idx="309">
                  <c:v>317.75081791085921</c:v>
                </c:pt>
                <c:pt idx="310">
                  <c:v>317.75081791085921</c:v>
                </c:pt>
                <c:pt idx="311">
                  <c:v>318.036543113493</c:v>
                </c:pt>
                <c:pt idx="312">
                  <c:v>319.24625489213236</c:v>
                </c:pt>
                <c:pt idx="313">
                  <c:v>321.47899808853151</c:v>
                </c:pt>
                <c:pt idx="314">
                  <c:v>324.36489662186483</c:v>
                </c:pt>
                <c:pt idx="315">
                  <c:v>327.14646158153562</c:v>
                </c:pt>
                <c:pt idx="316">
                  <c:v>329.44141391764668</c:v>
                </c:pt>
                <c:pt idx="317">
                  <c:v>332.03959575627584</c:v>
                </c:pt>
                <c:pt idx="318">
                  <c:v>335.35074545997963</c:v>
                </c:pt>
                <c:pt idx="319">
                  <c:v>338.68330835216074</c:v>
                </c:pt>
                <c:pt idx="320">
                  <c:v>340.25359222611905</c:v>
                </c:pt>
                <c:pt idx="321">
                  <c:v>340.57951030348534</c:v>
                </c:pt>
                <c:pt idx="322">
                  <c:v>340.57951030348534</c:v>
                </c:pt>
                <c:pt idx="323">
                  <c:v>340.57951030348534</c:v>
                </c:pt>
                <c:pt idx="324">
                  <c:v>340.70586240786031</c:v>
                </c:pt>
                <c:pt idx="325">
                  <c:v>340.70586240786031</c:v>
                </c:pt>
                <c:pt idx="326">
                  <c:v>340.70586240786031</c:v>
                </c:pt>
                <c:pt idx="327">
                  <c:v>340.70586240786031</c:v>
                </c:pt>
                <c:pt idx="328">
                  <c:v>342.77445182553265</c:v>
                </c:pt>
                <c:pt idx="329">
                  <c:v>346.80518944938802</c:v>
                </c:pt>
                <c:pt idx="330">
                  <c:v>348.73145396437008</c:v>
                </c:pt>
                <c:pt idx="331">
                  <c:v>348.73145396437008</c:v>
                </c:pt>
                <c:pt idx="332">
                  <c:v>348.85042365060718</c:v>
                </c:pt>
                <c:pt idx="333">
                  <c:v>349.02931514563033</c:v>
                </c:pt>
                <c:pt idx="334">
                  <c:v>349.08200096785259</c:v>
                </c:pt>
                <c:pt idx="335">
                  <c:v>349.25334260211184</c:v>
                </c:pt>
                <c:pt idx="336">
                  <c:v>349.25334260211184</c:v>
                </c:pt>
                <c:pt idx="337">
                  <c:v>349.25334260211184</c:v>
                </c:pt>
                <c:pt idx="338">
                  <c:v>349.25334260211184</c:v>
                </c:pt>
                <c:pt idx="339">
                  <c:v>349.25334260211184</c:v>
                </c:pt>
                <c:pt idx="340">
                  <c:v>349.25334260211184</c:v>
                </c:pt>
                <c:pt idx="341">
                  <c:v>349.25334260211184</c:v>
                </c:pt>
                <c:pt idx="342">
                  <c:v>349.25334260211184</c:v>
                </c:pt>
                <c:pt idx="343">
                  <c:v>349.25334260211184</c:v>
                </c:pt>
                <c:pt idx="344">
                  <c:v>349.25334260211184</c:v>
                </c:pt>
                <c:pt idx="345">
                  <c:v>349.25334260211184</c:v>
                </c:pt>
                <c:pt idx="346">
                  <c:v>349.25334260211184</c:v>
                </c:pt>
                <c:pt idx="347">
                  <c:v>349.25334260211184</c:v>
                </c:pt>
                <c:pt idx="348">
                  <c:v>349.25334260211184</c:v>
                </c:pt>
                <c:pt idx="349">
                  <c:v>349.25334260211184</c:v>
                </c:pt>
                <c:pt idx="350">
                  <c:v>349.25334260211184</c:v>
                </c:pt>
                <c:pt idx="351">
                  <c:v>349.25334260211184</c:v>
                </c:pt>
                <c:pt idx="352">
                  <c:v>349.25334260211184</c:v>
                </c:pt>
                <c:pt idx="353">
                  <c:v>349.25334260211184</c:v>
                </c:pt>
                <c:pt idx="354">
                  <c:v>349.25334260211184</c:v>
                </c:pt>
                <c:pt idx="355">
                  <c:v>349.25334260211184</c:v>
                </c:pt>
                <c:pt idx="356">
                  <c:v>349.25334260211184</c:v>
                </c:pt>
                <c:pt idx="357">
                  <c:v>349.25334260211184</c:v>
                </c:pt>
                <c:pt idx="358">
                  <c:v>349.69862154367564</c:v>
                </c:pt>
                <c:pt idx="359">
                  <c:v>351.95011366711952</c:v>
                </c:pt>
                <c:pt idx="360">
                  <c:v>354.75186104109071</c:v>
                </c:pt>
                <c:pt idx="361">
                  <c:v>356.81223859598776</c:v>
                </c:pt>
                <c:pt idx="362">
                  <c:v>357.89652835536276</c:v>
                </c:pt>
                <c:pt idx="363">
                  <c:v>358.19253893932631</c:v>
                </c:pt>
                <c:pt idx="364">
                  <c:v>358.19253893932631</c:v>
                </c:pt>
                <c:pt idx="365">
                  <c:v>358.19253893932631</c:v>
                </c:pt>
                <c:pt idx="366">
                  <c:v>358.19253893932631</c:v>
                </c:pt>
                <c:pt idx="367">
                  <c:v>358.19253893932631</c:v>
                </c:pt>
                <c:pt idx="368">
                  <c:v>358.19253893932631</c:v>
                </c:pt>
                <c:pt idx="369">
                  <c:v>358.19253893932631</c:v>
                </c:pt>
                <c:pt idx="370">
                  <c:v>358.19253893932631</c:v>
                </c:pt>
                <c:pt idx="371">
                  <c:v>358.19253893932631</c:v>
                </c:pt>
                <c:pt idx="372">
                  <c:v>360.3964494067543</c:v>
                </c:pt>
                <c:pt idx="373">
                  <c:v>364.8335160914533</c:v>
                </c:pt>
                <c:pt idx="374">
                  <c:v>369.09759499680035</c:v>
                </c:pt>
                <c:pt idx="375">
                  <c:v>371.94787384124487</c:v>
                </c:pt>
                <c:pt idx="376">
                  <c:v>373.55300860242028</c:v>
                </c:pt>
                <c:pt idx="377">
                  <c:v>374.44576045742036</c:v>
                </c:pt>
                <c:pt idx="378">
                  <c:v>374.94371218287051</c:v>
                </c:pt>
                <c:pt idx="379">
                  <c:v>375.2334186882203</c:v>
                </c:pt>
                <c:pt idx="380">
                  <c:v>375.55180632377579</c:v>
                </c:pt>
                <c:pt idx="381">
                  <c:v>375.91887412108804</c:v>
                </c:pt>
                <c:pt idx="382">
                  <c:v>376.23356492750526</c:v>
                </c:pt>
                <c:pt idx="383">
                  <c:v>376.50077316500273</c:v>
                </c:pt>
                <c:pt idx="384">
                  <c:v>376.6852387190176</c:v>
                </c:pt>
                <c:pt idx="385">
                  <c:v>376.73959856936483</c:v>
                </c:pt>
                <c:pt idx="386">
                  <c:v>376.73959856936483</c:v>
                </c:pt>
                <c:pt idx="387">
                  <c:v>376.73959856936483</c:v>
                </c:pt>
                <c:pt idx="388">
                  <c:v>376.73959856936483</c:v>
                </c:pt>
                <c:pt idx="389">
                  <c:v>376.73959856936483</c:v>
                </c:pt>
                <c:pt idx="390">
                  <c:v>376.73959856936483</c:v>
                </c:pt>
                <c:pt idx="391">
                  <c:v>376.73959856936483</c:v>
                </c:pt>
                <c:pt idx="392">
                  <c:v>376.73959856936483</c:v>
                </c:pt>
                <c:pt idx="393">
                  <c:v>376.73959856936483</c:v>
                </c:pt>
                <c:pt idx="394">
                  <c:v>376.73959856936483</c:v>
                </c:pt>
                <c:pt idx="395">
                  <c:v>376.73959856936483</c:v>
                </c:pt>
                <c:pt idx="396">
                  <c:v>376.73959856936483</c:v>
                </c:pt>
                <c:pt idx="397">
                  <c:v>376.73959856936483</c:v>
                </c:pt>
                <c:pt idx="398">
                  <c:v>376.73959856936483</c:v>
                </c:pt>
                <c:pt idx="399">
                  <c:v>376.73959856936483</c:v>
                </c:pt>
                <c:pt idx="400">
                  <c:v>376.73959856936483</c:v>
                </c:pt>
                <c:pt idx="401">
                  <c:v>376.73959856936483</c:v>
                </c:pt>
                <c:pt idx="402">
                  <c:v>378.14834144008233</c:v>
                </c:pt>
                <c:pt idx="403">
                  <c:v>380.40174875898924</c:v>
                </c:pt>
                <c:pt idx="404">
                  <c:v>382.32959262565589</c:v>
                </c:pt>
                <c:pt idx="405">
                  <c:v>383.97955523271361</c:v>
                </c:pt>
                <c:pt idx="406">
                  <c:v>385.7362295037758</c:v>
                </c:pt>
                <c:pt idx="407">
                  <c:v>387.47442315017497</c:v>
                </c:pt>
                <c:pt idx="408">
                  <c:v>388.67990220385553</c:v>
                </c:pt>
                <c:pt idx="409">
                  <c:v>389.01310777943166</c:v>
                </c:pt>
                <c:pt idx="410">
                  <c:v>389.01310777943166</c:v>
                </c:pt>
                <c:pt idx="411">
                  <c:v>389.01310777943166</c:v>
                </c:pt>
                <c:pt idx="412">
                  <c:v>389.01310777943166</c:v>
                </c:pt>
                <c:pt idx="413">
                  <c:v>389.01310777943166</c:v>
                </c:pt>
                <c:pt idx="414">
                  <c:v>389.01310777943166</c:v>
                </c:pt>
                <c:pt idx="415">
                  <c:v>389.01310777943166</c:v>
                </c:pt>
                <c:pt idx="416">
                  <c:v>389.01310777943166</c:v>
                </c:pt>
                <c:pt idx="417">
                  <c:v>389.01310777943166</c:v>
                </c:pt>
                <c:pt idx="418">
                  <c:v>389.01310777943166</c:v>
                </c:pt>
                <c:pt idx="419">
                  <c:v>389.51119128132467</c:v>
                </c:pt>
                <c:pt idx="420">
                  <c:v>390.47084696198306</c:v>
                </c:pt>
                <c:pt idx="421">
                  <c:v>390.85279129829991</c:v>
                </c:pt>
                <c:pt idx="422">
                  <c:v>390.85279129829991</c:v>
                </c:pt>
                <c:pt idx="423">
                  <c:v>390.85279129829991</c:v>
                </c:pt>
                <c:pt idx="424">
                  <c:v>390.85279129829991</c:v>
                </c:pt>
                <c:pt idx="425">
                  <c:v>390.85279129829991</c:v>
                </c:pt>
                <c:pt idx="426">
                  <c:v>390.85279129829991</c:v>
                </c:pt>
                <c:pt idx="427">
                  <c:v>390.85279129829991</c:v>
                </c:pt>
                <c:pt idx="428">
                  <c:v>390.85279129829991</c:v>
                </c:pt>
                <c:pt idx="429">
                  <c:v>390.85279129829991</c:v>
                </c:pt>
                <c:pt idx="430">
                  <c:v>390.85279129829991</c:v>
                </c:pt>
                <c:pt idx="431">
                  <c:v>391.70554981912301</c:v>
                </c:pt>
                <c:pt idx="432">
                  <c:v>392.41986355817903</c:v>
                </c:pt>
                <c:pt idx="433">
                  <c:v>392.41986355817903</c:v>
                </c:pt>
                <c:pt idx="434">
                  <c:v>392.41986355817903</c:v>
                </c:pt>
                <c:pt idx="435">
                  <c:v>393.60586539429022</c:v>
                </c:pt>
                <c:pt idx="436">
                  <c:v>397.06887510721208</c:v>
                </c:pt>
                <c:pt idx="437">
                  <c:v>402.69398765584623</c:v>
                </c:pt>
                <c:pt idx="438">
                  <c:v>409.66374906706</c:v>
                </c:pt>
                <c:pt idx="439">
                  <c:v>416.3560918940766</c:v>
                </c:pt>
                <c:pt idx="440">
                  <c:v>421.31734462497963</c:v>
                </c:pt>
                <c:pt idx="441">
                  <c:v>423.85626603829979</c:v>
                </c:pt>
                <c:pt idx="442">
                  <c:v>424.70337605099542</c:v>
                </c:pt>
                <c:pt idx="443">
                  <c:v>424.84891500472742</c:v>
                </c:pt>
                <c:pt idx="444">
                  <c:v>424.8530638237192</c:v>
                </c:pt>
                <c:pt idx="445">
                  <c:v>424.8530638237192</c:v>
                </c:pt>
                <c:pt idx="446">
                  <c:v>424.8530638237192</c:v>
                </c:pt>
                <c:pt idx="447">
                  <c:v>424.8530638237192</c:v>
                </c:pt>
                <c:pt idx="448">
                  <c:v>424.8530638237192</c:v>
                </c:pt>
                <c:pt idx="449">
                  <c:v>424.8530638237192</c:v>
                </c:pt>
                <c:pt idx="450">
                  <c:v>424.8530638237192</c:v>
                </c:pt>
                <c:pt idx="451">
                  <c:v>424.8530638237192</c:v>
                </c:pt>
                <c:pt idx="452">
                  <c:v>424.8530638237192</c:v>
                </c:pt>
                <c:pt idx="453">
                  <c:v>424.8530638237192</c:v>
                </c:pt>
                <c:pt idx="454">
                  <c:v>424.8530638237192</c:v>
                </c:pt>
                <c:pt idx="455">
                  <c:v>424.8530638237192</c:v>
                </c:pt>
                <c:pt idx="456">
                  <c:v>424.8530638237192</c:v>
                </c:pt>
                <c:pt idx="457">
                  <c:v>424.8530638237192</c:v>
                </c:pt>
                <c:pt idx="458">
                  <c:v>424.8530638237192</c:v>
                </c:pt>
                <c:pt idx="459">
                  <c:v>424.8530638237192</c:v>
                </c:pt>
                <c:pt idx="460">
                  <c:v>424.8530638237192</c:v>
                </c:pt>
                <c:pt idx="461">
                  <c:v>424.8530638237192</c:v>
                </c:pt>
                <c:pt idx="462">
                  <c:v>424.8530638237192</c:v>
                </c:pt>
                <c:pt idx="463">
                  <c:v>424.8530638237192</c:v>
                </c:pt>
                <c:pt idx="464">
                  <c:v>424.8530638237192</c:v>
                </c:pt>
                <c:pt idx="465">
                  <c:v>424.8530638237192</c:v>
                </c:pt>
                <c:pt idx="466">
                  <c:v>424.8530638237192</c:v>
                </c:pt>
                <c:pt idx="467">
                  <c:v>424.8530638237192</c:v>
                </c:pt>
                <c:pt idx="468">
                  <c:v>424.8530638237192</c:v>
                </c:pt>
                <c:pt idx="469">
                  <c:v>424.8530638237192</c:v>
                </c:pt>
                <c:pt idx="470">
                  <c:v>424.8530638237192</c:v>
                </c:pt>
                <c:pt idx="471">
                  <c:v>424.8530638237192</c:v>
                </c:pt>
                <c:pt idx="472">
                  <c:v>424.8530638237192</c:v>
                </c:pt>
                <c:pt idx="473">
                  <c:v>424.8530638237192</c:v>
                </c:pt>
                <c:pt idx="474">
                  <c:v>424.8530638237192</c:v>
                </c:pt>
                <c:pt idx="475">
                  <c:v>424.8530638237192</c:v>
                </c:pt>
                <c:pt idx="476">
                  <c:v>424.8530638237192</c:v>
                </c:pt>
                <c:pt idx="477">
                  <c:v>424.8530638237192</c:v>
                </c:pt>
                <c:pt idx="478">
                  <c:v>424.8530638237192</c:v>
                </c:pt>
                <c:pt idx="479">
                  <c:v>424.8530638237192</c:v>
                </c:pt>
                <c:pt idx="480">
                  <c:v>424.8530638237192</c:v>
                </c:pt>
                <c:pt idx="481">
                  <c:v>424.8530638237192</c:v>
                </c:pt>
                <c:pt idx="482">
                  <c:v>424.8530638237192</c:v>
                </c:pt>
                <c:pt idx="483">
                  <c:v>424.8530638237192</c:v>
                </c:pt>
                <c:pt idx="484">
                  <c:v>424.8530638237192</c:v>
                </c:pt>
                <c:pt idx="485">
                  <c:v>424.8530638237192</c:v>
                </c:pt>
                <c:pt idx="486">
                  <c:v>424.8530638237192</c:v>
                </c:pt>
                <c:pt idx="487">
                  <c:v>424.8530638237192</c:v>
                </c:pt>
                <c:pt idx="488">
                  <c:v>424.8530638237192</c:v>
                </c:pt>
                <c:pt idx="489">
                  <c:v>424.8530638237192</c:v>
                </c:pt>
                <c:pt idx="490">
                  <c:v>424.8530638237192</c:v>
                </c:pt>
                <c:pt idx="491">
                  <c:v>424.8530638237192</c:v>
                </c:pt>
                <c:pt idx="492">
                  <c:v>424.8530638237192</c:v>
                </c:pt>
                <c:pt idx="493">
                  <c:v>424.8530638237192</c:v>
                </c:pt>
                <c:pt idx="494">
                  <c:v>424.8530638237192</c:v>
                </c:pt>
                <c:pt idx="495">
                  <c:v>424.8530638237192</c:v>
                </c:pt>
                <c:pt idx="496">
                  <c:v>424.8530638237192</c:v>
                </c:pt>
                <c:pt idx="497">
                  <c:v>424.8530638237192</c:v>
                </c:pt>
                <c:pt idx="498">
                  <c:v>424.8530638237192</c:v>
                </c:pt>
                <c:pt idx="499">
                  <c:v>424.8530638237192</c:v>
                </c:pt>
                <c:pt idx="500">
                  <c:v>424.8530638237192</c:v>
                </c:pt>
                <c:pt idx="501">
                  <c:v>424.8530638237192</c:v>
                </c:pt>
                <c:pt idx="502">
                  <c:v>424.8530638237192</c:v>
                </c:pt>
                <c:pt idx="503">
                  <c:v>424.8530638237192</c:v>
                </c:pt>
                <c:pt idx="504">
                  <c:v>424.8530638237192</c:v>
                </c:pt>
                <c:pt idx="505">
                  <c:v>424.8530638237192</c:v>
                </c:pt>
                <c:pt idx="506">
                  <c:v>424.8530638237192</c:v>
                </c:pt>
                <c:pt idx="507">
                  <c:v>424.8530638237192</c:v>
                </c:pt>
                <c:pt idx="508">
                  <c:v>424.8530638237192</c:v>
                </c:pt>
                <c:pt idx="509">
                  <c:v>424.8530638237192</c:v>
                </c:pt>
                <c:pt idx="510">
                  <c:v>424.8530638237192</c:v>
                </c:pt>
                <c:pt idx="511">
                  <c:v>424.8530638237192</c:v>
                </c:pt>
                <c:pt idx="512">
                  <c:v>424.8530638237192</c:v>
                </c:pt>
                <c:pt idx="513">
                  <c:v>424.8530638237192</c:v>
                </c:pt>
                <c:pt idx="514">
                  <c:v>424.8530638237192</c:v>
                </c:pt>
                <c:pt idx="515">
                  <c:v>424.8530638237192</c:v>
                </c:pt>
                <c:pt idx="516">
                  <c:v>424.8530638237192</c:v>
                </c:pt>
                <c:pt idx="517">
                  <c:v>424.8530638237192</c:v>
                </c:pt>
                <c:pt idx="518">
                  <c:v>424.8530638237192</c:v>
                </c:pt>
                <c:pt idx="519">
                  <c:v>424.8530638237192</c:v>
                </c:pt>
                <c:pt idx="520">
                  <c:v>425.48867217508496</c:v>
                </c:pt>
                <c:pt idx="521">
                  <c:v>426.50220878264929</c:v>
                </c:pt>
                <c:pt idx="522">
                  <c:v>427.77056905524182</c:v>
                </c:pt>
                <c:pt idx="523">
                  <c:v>429.79928684921299</c:v>
                </c:pt>
                <c:pt idx="524">
                  <c:v>432.92562089912303</c:v>
                </c:pt>
                <c:pt idx="525">
                  <c:v>436.27700720350833</c:v>
                </c:pt>
                <c:pt idx="526">
                  <c:v>438.42132371544267</c:v>
                </c:pt>
                <c:pt idx="527">
                  <c:v>439.18606635083381</c:v>
                </c:pt>
                <c:pt idx="528">
                  <c:v>439.36235131050466</c:v>
                </c:pt>
                <c:pt idx="529">
                  <c:v>439.41085182274742</c:v>
                </c:pt>
                <c:pt idx="530">
                  <c:v>439.41085182274742</c:v>
                </c:pt>
                <c:pt idx="531">
                  <c:v>439.41085182274742</c:v>
                </c:pt>
                <c:pt idx="532">
                  <c:v>439.41085182274742</c:v>
                </c:pt>
                <c:pt idx="533">
                  <c:v>439.41085182274742</c:v>
                </c:pt>
                <c:pt idx="534">
                  <c:v>439.41085182274742</c:v>
                </c:pt>
                <c:pt idx="535">
                  <c:v>439.41085182274742</c:v>
                </c:pt>
                <c:pt idx="536">
                  <c:v>439.41085182274742</c:v>
                </c:pt>
                <c:pt idx="537">
                  <c:v>439.41085182274742</c:v>
                </c:pt>
                <c:pt idx="538">
                  <c:v>439.41085182274742</c:v>
                </c:pt>
                <c:pt idx="539">
                  <c:v>439.41085182274742</c:v>
                </c:pt>
                <c:pt idx="540">
                  <c:v>439.41085182274742</c:v>
                </c:pt>
                <c:pt idx="541">
                  <c:v>439.41085182274742</c:v>
                </c:pt>
                <c:pt idx="542">
                  <c:v>439.41085182274742</c:v>
                </c:pt>
                <c:pt idx="543">
                  <c:v>439.44082892712231</c:v>
                </c:pt>
                <c:pt idx="544">
                  <c:v>440.50441556580557</c:v>
                </c:pt>
                <c:pt idx="545">
                  <c:v>442.84427557918252</c:v>
                </c:pt>
                <c:pt idx="546">
                  <c:v>445.20402861471507</c:v>
                </c:pt>
                <c:pt idx="547">
                  <c:v>446.72264916856011</c:v>
                </c:pt>
                <c:pt idx="548">
                  <c:v>447.66197303456829</c:v>
                </c:pt>
                <c:pt idx="549">
                  <c:v>448.2965946885318</c:v>
                </c:pt>
                <c:pt idx="550">
                  <c:v>448.77673480324376</c:v>
                </c:pt>
                <c:pt idx="551">
                  <c:v>448.94545844169284</c:v>
                </c:pt>
                <c:pt idx="552">
                  <c:v>449.05390083181874</c:v>
                </c:pt>
                <c:pt idx="553">
                  <c:v>449.15921452430598</c:v>
                </c:pt>
                <c:pt idx="554">
                  <c:v>449.15921452430598</c:v>
                </c:pt>
                <c:pt idx="555">
                  <c:v>449.15921452430598</c:v>
                </c:pt>
                <c:pt idx="556">
                  <c:v>449.15921452430598</c:v>
                </c:pt>
                <c:pt idx="557">
                  <c:v>449.15921452430598</c:v>
                </c:pt>
                <c:pt idx="558">
                  <c:v>449.15921452430598</c:v>
                </c:pt>
                <c:pt idx="559">
                  <c:v>449.15921452430598</c:v>
                </c:pt>
                <c:pt idx="560">
                  <c:v>449.15921452430598</c:v>
                </c:pt>
                <c:pt idx="561">
                  <c:v>449.15921452430598</c:v>
                </c:pt>
                <c:pt idx="562">
                  <c:v>449.15921452430598</c:v>
                </c:pt>
                <c:pt idx="563">
                  <c:v>449.68379705959387</c:v>
                </c:pt>
                <c:pt idx="564">
                  <c:v>453.40102668047876</c:v>
                </c:pt>
                <c:pt idx="565">
                  <c:v>457.32949218694762</c:v>
                </c:pt>
                <c:pt idx="566">
                  <c:v>459.10364133657743</c:v>
                </c:pt>
                <c:pt idx="567">
                  <c:v>459.10364133657743</c:v>
                </c:pt>
                <c:pt idx="568">
                  <c:v>459.10364133657743</c:v>
                </c:pt>
                <c:pt idx="569">
                  <c:v>459.10364133657743</c:v>
                </c:pt>
                <c:pt idx="570">
                  <c:v>459.10364133657743</c:v>
                </c:pt>
                <c:pt idx="571">
                  <c:v>459.10364133657743</c:v>
                </c:pt>
                <c:pt idx="572">
                  <c:v>459.10364133657743</c:v>
                </c:pt>
                <c:pt idx="573">
                  <c:v>459.10364133657743</c:v>
                </c:pt>
                <c:pt idx="574">
                  <c:v>459.10364133657743</c:v>
                </c:pt>
                <c:pt idx="575">
                  <c:v>459.10364133657743</c:v>
                </c:pt>
                <c:pt idx="576">
                  <c:v>459.10364133657743</c:v>
                </c:pt>
                <c:pt idx="577">
                  <c:v>459.10364133657743</c:v>
                </c:pt>
                <c:pt idx="578">
                  <c:v>459.10364133657743</c:v>
                </c:pt>
                <c:pt idx="579">
                  <c:v>459.10364133657743</c:v>
                </c:pt>
                <c:pt idx="580">
                  <c:v>459.10364133657743</c:v>
                </c:pt>
                <c:pt idx="581">
                  <c:v>459.10364133657743</c:v>
                </c:pt>
                <c:pt idx="582">
                  <c:v>459.10364133657743</c:v>
                </c:pt>
                <c:pt idx="583">
                  <c:v>459.10364133657743</c:v>
                </c:pt>
                <c:pt idx="584">
                  <c:v>459.10364133657743</c:v>
                </c:pt>
                <c:pt idx="585">
                  <c:v>459.10364133657743</c:v>
                </c:pt>
                <c:pt idx="586">
                  <c:v>459.10364133657743</c:v>
                </c:pt>
                <c:pt idx="587">
                  <c:v>459.10364133657743</c:v>
                </c:pt>
                <c:pt idx="588">
                  <c:v>459.10364133657743</c:v>
                </c:pt>
                <c:pt idx="589">
                  <c:v>459.10364133657743</c:v>
                </c:pt>
                <c:pt idx="590">
                  <c:v>459.10364133657743</c:v>
                </c:pt>
                <c:pt idx="591">
                  <c:v>459.10364133657743</c:v>
                </c:pt>
                <c:pt idx="592">
                  <c:v>459.10364133657743</c:v>
                </c:pt>
                <c:pt idx="593">
                  <c:v>459.10364133657743</c:v>
                </c:pt>
                <c:pt idx="594">
                  <c:v>459.10364133657743</c:v>
                </c:pt>
                <c:pt idx="595">
                  <c:v>459.10364133657743</c:v>
                </c:pt>
                <c:pt idx="596">
                  <c:v>459.10364133657743</c:v>
                </c:pt>
                <c:pt idx="597">
                  <c:v>459.10364133657743</c:v>
                </c:pt>
                <c:pt idx="598">
                  <c:v>459.10364133657743</c:v>
                </c:pt>
                <c:pt idx="599">
                  <c:v>459.10364133657743</c:v>
                </c:pt>
                <c:pt idx="600">
                  <c:v>459.10364133657743</c:v>
                </c:pt>
                <c:pt idx="601">
                  <c:v>459.10364133657743</c:v>
                </c:pt>
                <c:pt idx="602">
                  <c:v>459.10364133657743</c:v>
                </c:pt>
                <c:pt idx="603">
                  <c:v>459.10364133657743</c:v>
                </c:pt>
                <c:pt idx="604">
                  <c:v>459.10364133657743</c:v>
                </c:pt>
                <c:pt idx="605">
                  <c:v>459.10364133657743</c:v>
                </c:pt>
                <c:pt idx="606">
                  <c:v>459.10364133657743</c:v>
                </c:pt>
                <c:pt idx="607">
                  <c:v>459.10364133657743</c:v>
                </c:pt>
                <c:pt idx="608">
                  <c:v>459.10364133657743</c:v>
                </c:pt>
                <c:pt idx="609">
                  <c:v>459.10364133657743</c:v>
                </c:pt>
                <c:pt idx="610">
                  <c:v>459.10364133657743</c:v>
                </c:pt>
                <c:pt idx="611">
                  <c:v>459.10364133657743</c:v>
                </c:pt>
                <c:pt idx="612">
                  <c:v>459.10364133657743</c:v>
                </c:pt>
                <c:pt idx="613">
                  <c:v>459.10364133657743</c:v>
                </c:pt>
                <c:pt idx="614">
                  <c:v>459.10364133657743</c:v>
                </c:pt>
                <c:pt idx="615">
                  <c:v>459.10364133657743</c:v>
                </c:pt>
                <c:pt idx="616">
                  <c:v>459.10364133657743</c:v>
                </c:pt>
                <c:pt idx="617">
                  <c:v>459.10364133657743</c:v>
                </c:pt>
                <c:pt idx="618">
                  <c:v>459.23119397931407</c:v>
                </c:pt>
                <c:pt idx="619">
                  <c:v>460.68345422756511</c:v>
                </c:pt>
                <c:pt idx="620">
                  <c:v>462.49477463694012</c:v>
                </c:pt>
                <c:pt idx="621">
                  <c:v>463.2233556830692</c:v>
                </c:pt>
                <c:pt idx="622">
                  <c:v>463.2233556830692</c:v>
                </c:pt>
                <c:pt idx="623">
                  <c:v>463.2233556830692</c:v>
                </c:pt>
                <c:pt idx="624">
                  <c:v>463.2233556830692</c:v>
                </c:pt>
                <c:pt idx="625">
                  <c:v>463.2233556830692</c:v>
                </c:pt>
                <c:pt idx="626">
                  <c:v>463.2233556830692</c:v>
                </c:pt>
                <c:pt idx="627">
                  <c:v>463.2233556830692</c:v>
                </c:pt>
                <c:pt idx="628">
                  <c:v>463.2233556830692</c:v>
                </c:pt>
                <c:pt idx="629">
                  <c:v>463.2233556830692</c:v>
                </c:pt>
                <c:pt idx="630">
                  <c:v>463.2233556830692</c:v>
                </c:pt>
                <c:pt idx="631">
                  <c:v>463.2233556830692</c:v>
                </c:pt>
                <c:pt idx="632">
                  <c:v>463.2233556830692</c:v>
                </c:pt>
                <c:pt idx="633">
                  <c:v>463.2233556830692</c:v>
                </c:pt>
                <c:pt idx="634">
                  <c:v>463.2233556830692</c:v>
                </c:pt>
                <c:pt idx="635">
                  <c:v>463.2233556830692</c:v>
                </c:pt>
                <c:pt idx="636">
                  <c:v>463.2233556830692</c:v>
                </c:pt>
                <c:pt idx="637">
                  <c:v>463.2233556830692</c:v>
                </c:pt>
                <c:pt idx="638">
                  <c:v>463.2233556830692</c:v>
                </c:pt>
                <c:pt idx="639">
                  <c:v>463.2233556830692</c:v>
                </c:pt>
                <c:pt idx="640">
                  <c:v>463.2233556830692</c:v>
                </c:pt>
                <c:pt idx="641">
                  <c:v>463.2233556830692</c:v>
                </c:pt>
                <c:pt idx="642">
                  <c:v>463.2233556830692</c:v>
                </c:pt>
                <c:pt idx="643">
                  <c:v>463.2233556830692</c:v>
                </c:pt>
                <c:pt idx="644">
                  <c:v>463.2233556830692</c:v>
                </c:pt>
                <c:pt idx="645">
                  <c:v>463.2233556830692</c:v>
                </c:pt>
                <c:pt idx="646">
                  <c:v>463.2233556830692</c:v>
                </c:pt>
                <c:pt idx="647">
                  <c:v>463.2233556830692</c:v>
                </c:pt>
                <c:pt idx="648">
                  <c:v>463.2233556830692</c:v>
                </c:pt>
                <c:pt idx="649">
                  <c:v>463.2233556830692</c:v>
                </c:pt>
                <c:pt idx="650">
                  <c:v>463.2233556830692</c:v>
                </c:pt>
                <c:pt idx="651">
                  <c:v>466.18782171434486</c:v>
                </c:pt>
                <c:pt idx="652">
                  <c:v>471.91787227346015</c:v>
                </c:pt>
                <c:pt idx="653">
                  <c:v>477.91099393286078</c:v>
                </c:pt>
                <c:pt idx="654">
                  <c:v>485.32688486422649</c:v>
                </c:pt>
                <c:pt idx="655">
                  <c:v>496.13971001418554</c:v>
                </c:pt>
                <c:pt idx="656">
                  <c:v>508.01732756085221</c:v>
                </c:pt>
                <c:pt idx="657">
                  <c:v>516.85385523262164</c:v>
                </c:pt>
                <c:pt idx="658">
                  <c:v>522.52212009557149</c:v>
                </c:pt>
                <c:pt idx="659">
                  <c:v>528.6979416364178</c:v>
                </c:pt>
                <c:pt idx="660">
                  <c:v>537.76337171347552</c:v>
                </c:pt>
                <c:pt idx="661">
                  <c:v>547.47474112746727</c:v>
                </c:pt>
                <c:pt idx="662">
                  <c:v>555.48441635989786</c:v>
                </c:pt>
                <c:pt idx="663">
                  <c:v>559.62918610423947</c:v>
                </c:pt>
                <c:pt idx="664">
                  <c:v>560.97811428223577</c:v>
                </c:pt>
                <c:pt idx="665">
                  <c:v>560.97811428223577</c:v>
                </c:pt>
                <c:pt idx="666">
                  <c:v>560.97811428223577</c:v>
                </c:pt>
                <c:pt idx="667">
                  <c:v>560.97811428223577</c:v>
                </c:pt>
                <c:pt idx="668">
                  <c:v>560.97811428223577</c:v>
                </c:pt>
                <c:pt idx="669">
                  <c:v>560.97811428223577</c:v>
                </c:pt>
                <c:pt idx="670">
                  <c:v>560.97811428223577</c:v>
                </c:pt>
                <c:pt idx="671">
                  <c:v>560.97811428223577</c:v>
                </c:pt>
                <c:pt idx="672">
                  <c:v>560.97811428223577</c:v>
                </c:pt>
                <c:pt idx="673">
                  <c:v>560.97811428223577</c:v>
                </c:pt>
                <c:pt idx="674">
                  <c:v>560.97811428223577</c:v>
                </c:pt>
                <c:pt idx="675">
                  <c:v>560.97811428223577</c:v>
                </c:pt>
                <c:pt idx="676">
                  <c:v>560.97811428223577</c:v>
                </c:pt>
                <c:pt idx="677">
                  <c:v>561.40802677286081</c:v>
                </c:pt>
                <c:pt idx="678">
                  <c:v>567.26439428119431</c:v>
                </c:pt>
                <c:pt idx="679">
                  <c:v>576.07768024626364</c:v>
                </c:pt>
                <c:pt idx="680">
                  <c:v>585.74555198200449</c:v>
                </c:pt>
                <c:pt idx="681">
                  <c:v>594.4607727006902</c:v>
                </c:pt>
                <c:pt idx="682">
                  <c:v>599.11056906513477</c:v>
                </c:pt>
                <c:pt idx="683">
                  <c:v>601.6660379824317</c:v>
                </c:pt>
                <c:pt idx="684">
                  <c:v>602.69103918139001</c:v>
                </c:pt>
                <c:pt idx="685">
                  <c:v>602.69103918139001</c:v>
                </c:pt>
                <c:pt idx="686">
                  <c:v>602.69103918139001</c:v>
                </c:pt>
                <c:pt idx="687">
                  <c:v>602.69103918139001</c:v>
                </c:pt>
                <c:pt idx="688">
                  <c:v>602.69103918139001</c:v>
                </c:pt>
                <c:pt idx="689">
                  <c:v>602.69103918139001</c:v>
                </c:pt>
                <c:pt idx="690">
                  <c:v>602.69103918139001</c:v>
                </c:pt>
                <c:pt idx="691">
                  <c:v>602.69103918139001</c:v>
                </c:pt>
                <c:pt idx="692">
                  <c:v>602.69103918139001</c:v>
                </c:pt>
                <c:pt idx="693">
                  <c:v>602.69103918139001</c:v>
                </c:pt>
                <c:pt idx="694">
                  <c:v>602.69103918139001</c:v>
                </c:pt>
                <c:pt idx="695">
                  <c:v>602.69103918139001</c:v>
                </c:pt>
                <c:pt idx="696">
                  <c:v>607.77911638139005</c:v>
                </c:pt>
                <c:pt idx="697">
                  <c:v>614.17489187146452</c:v>
                </c:pt>
                <c:pt idx="698">
                  <c:v>618.59468127942762</c:v>
                </c:pt>
                <c:pt idx="699">
                  <c:v>621.47138004204351</c:v>
                </c:pt>
                <c:pt idx="700">
                  <c:v>622.3783872602944</c:v>
                </c:pt>
                <c:pt idx="701">
                  <c:v>622.3783872602944</c:v>
                </c:pt>
                <c:pt idx="702">
                  <c:v>622.3783872602944</c:v>
                </c:pt>
                <c:pt idx="703">
                  <c:v>622.3783872602944</c:v>
                </c:pt>
                <c:pt idx="704">
                  <c:v>622.58978577988046</c:v>
                </c:pt>
                <c:pt idx="705">
                  <c:v>624.29564674949188</c:v>
                </c:pt>
                <c:pt idx="706">
                  <c:v>627.1162823305749</c:v>
                </c:pt>
                <c:pt idx="707">
                  <c:v>629.68397939092722</c:v>
                </c:pt>
                <c:pt idx="708">
                  <c:v>630.85033396936353</c:v>
                </c:pt>
                <c:pt idx="709">
                  <c:v>630.85033396936353</c:v>
                </c:pt>
                <c:pt idx="710">
                  <c:v>630.85033396936353</c:v>
                </c:pt>
                <c:pt idx="711">
                  <c:v>630.85033396936353</c:v>
                </c:pt>
                <c:pt idx="712">
                  <c:v>630.85033396936353</c:v>
                </c:pt>
                <c:pt idx="713">
                  <c:v>630.85033396936353</c:v>
                </c:pt>
                <c:pt idx="714">
                  <c:v>632.91287884607118</c:v>
                </c:pt>
                <c:pt idx="715">
                  <c:v>637.65986359744704</c:v>
                </c:pt>
                <c:pt idx="716">
                  <c:v>640.79828564221316</c:v>
                </c:pt>
                <c:pt idx="717">
                  <c:v>641.32210219036131</c:v>
                </c:pt>
                <c:pt idx="718">
                  <c:v>641.32210219036131</c:v>
                </c:pt>
                <c:pt idx="719">
                  <c:v>641.32210219036131</c:v>
                </c:pt>
                <c:pt idx="720">
                  <c:v>641.32210219036131</c:v>
                </c:pt>
                <c:pt idx="721">
                  <c:v>641.32210219036131</c:v>
                </c:pt>
                <c:pt idx="722">
                  <c:v>641.32210219036131</c:v>
                </c:pt>
                <c:pt idx="723">
                  <c:v>641.32210219036131</c:v>
                </c:pt>
                <c:pt idx="724">
                  <c:v>641.32210219036131</c:v>
                </c:pt>
                <c:pt idx="725">
                  <c:v>641.32210219036131</c:v>
                </c:pt>
                <c:pt idx="726">
                  <c:v>641.32210219036131</c:v>
                </c:pt>
                <c:pt idx="727">
                  <c:v>641.32210219036131</c:v>
                </c:pt>
                <c:pt idx="728">
                  <c:v>641.32210219036131</c:v>
                </c:pt>
                <c:pt idx="729">
                  <c:v>641.32210219036131</c:v>
                </c:pt>
                <c:pt idx="730">
                  <c:v>641.32210219036131</c:v>
                </c:pt>
                <c:pt idx="731">
                  <c:v>641.32210219036131</c:v>
                </c:pt>
                <c:pt idx="732">
                  <c:v>641.32210219036131</c:v>
                </c:pt>
                <c:pt idx="733">
                  <c:v>641.32210219036131</c:v>
                </c:pt>
                <c:pt idx="734">
                  <c:v>641.32210219036131</c:v>
                </c:pt>
                <c:pt idx="735">
                  <c:v>641.32210219036131</c:v>
                </c:pt>
                <c:pt idx="736">
                  <c:v>641.32210219036131</c:v>
                </c:pt>
                <c:pt idx="737">
                  <c:v>641.32210219036131</c:v>
                </c:pt>
                <c:pt idx="738">
                  <c:v>641.32210219036131</c:v>
                </c:pt>
                <c:pt idx="739">
                  <c:v>641.32210219036131</c:v>
                </c:pt>
                <c:pt idx="740">
                  <c:v>641.32210219036131</c:v>
                </c:pt>
                <c:pt idx="741">
                  <c:v>641.32210219036131</c:v>
                </c:pt>
                <c:pt idx="742">
                  <c:v>641.32210219036131</c:v>
                </c:pt>
                <c:pt idx="743">
                  <c:v>641.32210219036131</c:v>
                </c:pt>
                <c:pt idx="744">
                  <c:v>641.32210219036131</c:v>
                </c:pt>
                <c:pt idx="745">
                  <c:v>641.32210219036131</c:v>
                </c:pt>
                <c:pt idx="746">
                  <c:v>641.32210219036131</c:v>
                </c:pt>
                <c:pt idx="747">
                  <c:v>641.32210219036131</c:v>
                </c:pt>
                <c:pt idx="748">
                  <c:v>641.32210219036131</c:v>
                </c:pt>
                <c:pt idx="749">
                  <c:v>641.32210219036131</c:v>
                </c:pt>
                <c:pt idx="750">
                  <c:v>641.32210219036131</c:v>
                </c:pt>
                <c:pt idx="751">
                  <c:v>641.32210219036131</c:v>
                </c:pt>
                <c:pt idx="752">
                  <c:v>641.32210219036131</c:v>
                </c:pt>
                <c:pt idx="753">
                  <c:v>641.40931471075999</c:v>
                </c:pt>
                <c:pt idx="754">
                  <c:v>642.48031245673474</c:v>
                </c:pt>
                <c:pt idx="755">
                  <c:v>644.50077947072668</c:v>
                </c:pt>
                <c:pt idx="756">
                  <c:v>649.62264557607909</c:v>
                </c:pt>
                <c:pt idx="757">
                  <c:v>659.89284631254759</c:v>
                </c:pt>
                <c:pt idx="758">
                  <c:v>673.2701174828951</c:v>
                </c:pt>
                <c:pt idx="759">
                  <c:v>685.90443878751239</c:v>
                </c:pt>
                <c:pt idx="760">
                  <c:v>696.8218169141586</c:v>
                </c:pt>
                <c:pt idx="761">
                  <c:v>705.97281985793131</c:v>
                </c:pt>
                <c:pt idx="762">
                  <c:v>712.2270459994952</c:v>
                </c:pt>
                <c:pt idx="763">
                  <c:v>715.39807172295491</c:v>
                </c:pt>
                <c:pt idx="764">
                  <c:v>715.73151790073268</c:v>
                </c:pt>
                <c:pt idx="765">
                  <c:v>715.73151790073268</c:v>
                </c:pt>
                <c:pt idx="766">
                  <c:v>715.73151790073268</c:v>
                </c:pt>
                <c:pt idx="767">
                  <c:v>715.73151790073268</c:v>
                </c:pt>
                <c:pt idx="768">
                  <c:v>715.73151790073268</c:v>
                </c:pt>
                <c:pt idx="769">
                  <c:v>715.73151790073268</c:v>
                </c:pt>
                <c:pt idx="770">
                  <c:v>715.73151790073268</c:v>
                </c:pt>
                <c:pt idx="771">
                  <c:v>715.73151790073268</c:v>
                </c:pt>
                <c:pt idx="772">
                  <c:v>715.73151790073268</c:v>
                </c:pt>
                <c:pt idx="773">
                  <c:v>715.73151790073268</c:v>
                </c:pt>
                <c:pt idx="774">
                  <c:v>715.73151790073268</c:v>
                </c:pt>
                <c:pt idx="775">
                  <c:v>715.73151790073268</c:v>
                </c:pt>
                <c:pt idx="776">
                  <c:v>715.73151790073268</c:v>
                </c:pt>
                <c:pt idx="777">
                  <c:v>715.73151790073268</c:v>
                </c:pt>
                <c:pt idx="778">
                  <c:v>715.73151790073268</c:v>
                </c:pt>
                <c:pt idx="779">
                  <c:v>715.73151790073268</c:v>
                </c:pt>
                <c:pt idx="780">
                  <c:v>715.73151790073268</c:v>
                </c:pt>
                <c:pt idx="781">
                  <c:v>715.73151790073268</c:v>
                </c:pt>
                <c:pt idx="782">
                  <c:v>715.73151790073268</c:v>
                </c:pt>
                <c:pt idx="783">
                  <c:v>715.73151790073268</c:v>
                </c:pt>
                <c:pt idx="784">
                  <c:v>715.73151790073268</c:v>
                </c:pt>
                <c:pt idx="785">
                  <c:v>715.73151790073268</c:v>
                </c:pt>
                <c:pt idx="786">
                  <c:v>715.73151790073268</c:v>
                </c:pt>
                <c:pt idx="787">
                  <c:v>715.73151790073268</c:v>
                </c:pt>
                <c:pt idx="788">
                  <c:v>715.73151790073268</c:v>
                </c:pt>
                <c:pt idx="789">
                  <c:v>715.73151790073268</c:v>
                </c:pt>
                <c:pt idx="790">
                  <c:v>715.73151790073268</c:v>
                </c:pt>
                <c:pt idx="791">
                  <c:v>715.73151790073268</c:v>
                </c:pt>
                <c:pt idx="792">
                  <c:v>715.73151790073268</c:v>
                </c:pt>
                <c:pt idx="793">
                  <c:v>718.47109956657641</c:v>
                </c:pt>
                <c:pt idx="794">
                  <c:v>729.79199453130104</c:v>
                </c:pt>
                <c:pt idx="795">
                  <c:v>747.71121057599976</c:v>
                </c:pt>
                <c:pt idx="796">
                  <c:v>767.54438462692622</c:v>
                </c:pt>
                <c:pt idx="797">
                  <c:v>784.25132708559624</c:v>
                </c:pt>
                <c:pt idx="798">
                  <c:v>794.77406708234298</c:v>
                </c:pt>
                <c:pt idx="799">
                  <c:v>798.87496013532916</c:v>
                </c:pt>
                <c:pt idx="800">
                  <c:v>798.87496013532916</c:v>
                </c:pt>
                <c:pt idx="801">
                  <c:v>798.87496013532916</c:v>
                </c:pt>
                <c:pt idx="802">
                  <c:v>798.87496013532916</c:v>
                </c:pt>
                <c:pt idx="803">
                  <c:v>798.87496013532916</c:v>
                </c:pt>
                <c:pt idx="804">
                  <c:v>798.87496013532916</c:v>
                </c:pt>
                <c:pt idx="805">
                  <c:v>798.87496013532916</c:v>
                </c:pt>
                <c:pt idx="806">
                  <c:v>798.87496013532916</c:v>
                </c:pt>
                <c:pt idx="807">
                  <c:v>798.87496013532916</c:v>
                </c:pt>
                <c:pt idx="808">
                  <c:v>799.90330711391698</c:v>
                </c:pt>
                <c:pt idx="809">
                  <c:v>803.18565112037538</c:v>
                </c:pt>
                <c:pt idx="810">
                  <c:v>808.58345896317121</c:v>
                </c:pt>
                <c:pt idx="811">
                  <c:v>817.74464634372691</c:v>
                </c:pt>
                <c:pt idx="812">
                  <c:v>829.2280615863682</c:v>
                </c:pt>
                <c:pt idx="813">
                  <c:v>840.52941076429727</c:v>
                </c:pt>
                <c:pt idx="814">
                  <c:v>851.26757091554509</c:v>
                </c:pt>
                <c:pt idx="815">
                  <c:v>861.47114887425107</c:v>
                </c:pt>
                <c:pt idx="816">
                  <c:v>870.14464619925388</c:v>
                </c:pt>
                <c:pt idx="817">
                  <c:v>876.61403781048034</c:v>
                </c:pt>
                <c:pt idx="818">
                  <c:v>879.52142096603575</c:v>
                </c:pt>
                <c:pt idx="819">
                  <c:v>879.52142096603575</c:v>
                </c:pt>
                <c:pt idx="820">
                  <c:v>879.52142096603575</c:v>
                </c:pt>
                <c:pt idx="821">
                  <c:v>879.52142096603575</c:v>
                </c:pt>
                <c:pt idx="822">
                  <c:v>879.52142096603575</c:v>
                </c:pt>
                <c:pt idx="823">
                  <c:v>879.52142096603575</c:v>
                </c:pt>
                <c:pt idx="824">
                  <c:v>879.52142096603575</c:v>
                </c:pt>
                <c:pt idx="825">
                  <c:v>879.52142096603575</c:v>
                </c:pt>
                <c:pt idx="826">
                  <c:v>879.52142096603575</c:v>
                </c:pt>
                <c:pt idx="827">
                  <c:v>879.52142096603575</c:v>
                </c:pt>
                <c:pt idx="828">
                  <c:v>879.52142096603575</c:v>
                </c:pt>
                <c:pt idx="829">
                  <c:v>879.52142096603575</c:v>
                </c:pt>
                <c:pt idx="830">
                  <c:v>879.52142096603575</c:v>
                </c:pt>
                <c:pt idx="831">
                  <c:v>879.52142096603575</c:v>
                </c:pt>
                <c:pt idx="832">
                  <c:v>879.52142096603575</c:v>
                </c:pt>
                <c:pt idx="833">
                  <c:v>879.52142096603575</c:v>
                </c:pt>
                <c:pt idx="834">
                  <c:v>879.52142096603575</c:v>
                </c:pt>
                <c:pt idx="835">
                  <c:v>879.52142096603575</c:v>
                </c:pt>
                <c:pt idx="836">
                  <c:v>879.52142096603575</c:v>
                </c:pt>
                <c:pt idx="837">
                  <c:v>879.52142096603575</c:v>
                </c:pt>
                <c:pt idx="838">
                  <c:v>879.52142096603575</c:v>
                </c:pt>
                <c:pt idx="839">
                  <c:v>879.52142096603575</c:v>
                </c:pt>
                <c:pt idx="840">
                  <c:v>879.52142096603575</c:v>
                </c:pt>
                <c:pt idx="841">
                  <c:v>879.52142096603575</c:v>
                </c:pt>
                <c:pt idx="842">
                  <c:v>879.52142096603575</c:v>
                </c:pt>
                <c:pt idx="843">
                  <c:v>879.52142096603575</c:v>
                </c:pt>
                <c:pt idx="844">
                  <c:v>879.52142096603575</c:v>
                </c:pt>
                <c:pt idx="845">
                  <c:v>879.52142096603575</c:v>
                </c:pt>
                <c:pt idx="846">
                  <c:v>879.52142096603575</c:v>
                </c:pt>
                <c:pt idx="847">
                  <c:v>879.52142096603575</c:v>
                </c:pt>
                <c:pt idx="848">
                  <c:v>879.52142096603575</c:v>
                </c:pt>
                <c:pt idx="849">
                  <c:v>879.52142096603575</c:v>
                </c:pt>
                <c:pt idx="850">
                  <c:v>879.52142096603575</c:v>
                </c:pt>
                <c:pt idx="851">
                  <c:v>879.52142096603575</c:v>
                </c:pt>
                <c:pt idx="852">
                  <c:v>879.52142096603575</c:v>
                </c:pt>
                <c:pt idx="853">
                  <c:v>879.52142096603575</c:v>
                </c:pt>
                <c:pt idx="854">
                  <c:v>879.52142096603575</c:v>
                </c:pt>
                <c:pt idx="855">
                  <c:v>879.52142096603575</c:v>
                </c:pt>
                <c:pt idx="856">
                  <c:v>879.52142096603575</c:v>
                </c:pt>
                <c:pt idx="857">
                  <c:v>879.52142096603575</c:v>
                </c:pt>
                <c:pt idx="858">
                  <c:v>879.52142096603575</c:v>
                </c:pt>
                <c:pt idx="859">
                  <c:v>879.52142096603575</c:v>
                </c:pt>
                <c:pt idx="860">
                  <c:v>879.52142096603575</c:v>
                </c:pt>
                <c:pt idx="861">
                  <c:v>879.52142096603575</c:v>
                </c:pt>
                <c:pt idx="862">
                  <c:v>879.52142096603575</c:v>
                </c:pt>
                <c:pt idx="863">
                  <c:v>879.52142096603575</c:v>
                </c:pt>
                <c:pt idx="864">
                  <c:v>879.52142096603575</c:v>
                </c:pt>
                <c:pt idx="865">
                  <c:v>879.52142096603575</c:v>
                </c:pt>
                <c:pt idx="866">
                  <c:v>879.52142096603575</c:v>
                </c:pt>
                <c:pt idx="867">
                  <c:v>879.52142096603575</c:v>
                </c:pt>
                <c:pt idx="868">
                  <c:v>879.52142096603575</c:v>
                </c:pt>
                <c:pt idx="869">
                  <c:v>879.52142096603575</c:v>
                </c:pt>
                <c:pt idx="870">
                  <c:v>879.52142096603575</c:v>
                </c:pt>
                <c:pt idx="871">
                  <c:v>879.52142096603575</c:v>
                </c:pt>
                <c:pt idx="872">
                  <c:v>879.52142096603575</c:v>
                </c:pt>
                <c:pt idx="873">
                  <c:v>879.52142096603575</c:v>
                </c:pt>
                <c:pt idx="874">
                  <c:v>879.52142096603575</c:v>
                </c:pt>
                <c:pt idx="875">
                  <c:v>880.90686253703609</c:v>
                </c:pt>
                <c:pt idx="876">
                  <c:v>883.79044574652437</c:v>
                </c:pt>
                <c:pt idx="877">
                  <c:v>885.85892705185097</c:v>
                </c:pt>
                <c:pt idx="878">
                  <c:v>885.85892705185097</c:v>
                </c:pt>
                <c:pt idx="879">
                  <c:v>885.85892705185097</c:v>
                </c:pt>
                <c:pt idx="880">
                  <c:v>885.85892705185097</c:v>
                </c:pt>
                <c:pt idx="881">
                  <c:v>887.17721023611011</c:v>
                </c:pt>
                <c:pt idx="882">
                  <c:v>887.17721023611011</c:v>
                </c:pt>
                <c:pt idx="883">
                  <c:v>887.17721023611011</c:v>
                </c:pt>
                <c:pt idx="884">
                  <c:v>887.17721023611011</c:v>
                </c:pt>
                <c:pt idx="885">
                  <c:v>887.17721023611011</c:v>
                </c:pt>
                <c:pt idx="886">
                  <c:v>887.17721023611011</c:v>
                </c:pt>
                <c:pt idx="887">
                  <c:v>887.17721023611011</c:v>
                </c:pt>
                <c:pt idx="888">
                  <c:v>887.17721023611011</c:v>
                </c:pt>
                <c:pt idx="889">
                  <c:v>887.17721023611011</c:v>
                </c:pt>
                <c:pt idx="890">
                  <c:v>887.17721023611011</c:v>
                </c:pt>
                <c:pt idx="891">
                  <c:v>888.29239873598408</c:v>
                </c:pt>
                <c:pt idx="892">
                  <c:v>891.02470867904981</c:v>
                </c:pt>
                <c:pt idx="893">
                  <c:v>894.02962619904997</c:v>
                </c:pt>
                <c:pt idx="894">
                  <c:v>896.03045000645727</c:v>
                </c:pt>
                <c:pt idx="895">
                  <c:v>896.31067797260948</c:v>
                </c:pt>
                <c:pt idx="896">
                  <c:v>896.31067797260948</c:v>
                </c:pt>
                <c:pt idx="897">
                  <c:v>896.31067797260948</c:v>
                </c:pt>
                <c:pt idx="898">
                  <c:v>896.31067797260948</c:v>
                </c:pt>
                <c:pt idx="899">
                  <c:v>896.31067797260948</c:v>
                </c:pt>
                <c:pt idx="900">
                  <c:v>896.31067797260948</c:v>
                </c:pt>
                <c:pt idx="901">
                  <c:v>897.38685167017911</c:v>
                </c:pt>
                <c:pt idx="902">
                  <c:v>909.14996586302595</c:v>
                </c:pt>
                <c:pt idx="903">
                  <c:v>928.98313991395253</c:v>
                </c:pt>
                <c:pt idx="904">
                  <c:v>945.69008237262267</c:v>
                </c:pt>
                <c:pt idx="905">
                  <c:v>956.21282236936941</c:v>
                </c:pt>
                <c:pt idx="906">
                  <c:v>960.31371542235547</c:v>
                </c:pt>
                <c:pt idx="907">
                  <c:v>960.31371542235547</c:v>
                </c:pt>
                <c:pt idx="908">
                  <c:v>960.31371542235547</c:v>
                </c:pt>
                <c:pt idx="909">
                  <c:v>960.31371542235547</c:v>
                </c:pt>
                <c:pt idx="910">
                  <c:v>960.31371542235547</c:v>
                </c:pt>
                <c:pt idx="911">
                  <c:v>960.31371542235547</c:v>
                </c:pt>
                <c:pt idx="912">
                  <c:v>960.31371542235547</c:v>
                </c:pt>
                <c:pt idx="913">
                  <c:v>960.31371542235547</c:v>
                </c:pt>
                <c:pt idx="914">
                  <c:v>960.31371542235547</c:v>
                </c:pt>
                <c:pt idx="915">
                  <c:v>960.31371542235547</c:v>
                </c:pt>
                <c:pt idx="916">
                  <c:v>960.31371542235547</c:v>
                </c:pt>
                <c:pt idx="917">
                  <c:v>960.31371542235547</c:v>
                </c:pt>
                <c:pt idx="918">
                  <c:v>960.31371542235547</c:v>
                </c:pt>
                <c:pt idx="919">
                  <c:v>960.31371542235547</c:v>
                </c:pt>
                <c:pt idx="920">
                  <c:v>960.31371542235547</c:v>
                </c:pt>
                <c:pt idx="921">
                  <c:v>960.31371542235547</c:v>
                </c:pt>
                <c:pt idx="922">
                  <c:v>960.31371542235547</c:v>
                </c:pt>
                <c:pt idx="923">
                  <c:v>960.31371542235547</c:v>
                </c:pt>
                <c:pt idx="924">
                  <c:v>960.31371542235547</c:v>
                </c:pt>
                <c:pt idx="925">
                  <c:v>962.81344187589207</c:v>
                </c:pt>
                <c:pt idx="926">
                  <c:v>964.58129367360038</c:v>
                </c:pt>
                <c:pt idx="927">
                  <c:v>964.64156446043171</c:v>
                </c:pt>
                <c:pt idx="928">
                  <c:v>964.64156446043171</c:v>
                </c:pt>
                <c:pt idx="929">
                  <c:v>964.64156446043171</c:v>
                </c:pt>
                <c:pt idx="930">
                  <c:v>964.64156446043171</c:v>
                </c:pt>
                <c:pt idx="931">
                  <c:v>964.64156446043171</c:v>
                </c:pt>
                <c:pt idx="932">
                  <c:v>964.64156446043171</c:v>
                </c:pt>
                <c:pt idx="933">
                  <c:v>964.64156446043171</c:v>
                </c:pt>
                <c:pt idx="934">
                  <c:v>966.0089674566251</c:v>
                </c:pt>
                <c:pt idx="935">
                  <c:v>967.62409837181303</c:v>
                </c:pt>
                <c:pt idx="936">
                  <c:v>968.12745006203932</c:v>
                </c:pt>
                <c:pt idx="937">
                  <c:v>968.12745006203932</c:v>
                </c:pt>
                <c:pt idx="938">
                  <c:v>968.12745006203932</c:v>
                </c:pt>
                <c:pt idx="939">
                  <c:v>968.12745006203932</c:v>
                </c:pt>
                <c:pt idx="940">
                  <c:v>968.12745006203932</c:v>
                </c:pt>
                <c:pt idx="941">
                  <c:v>968.12745006203932</c:v>
                </c:pt>
                <c:pt idx="942">
                  <c:v>968.12745006203932</c:v>
                </c:pt>
                <c:pt idx="943">
                  <c:v>968.12745006203932</c:v>
                </c:pt>
                <c:pt idx="944">
                  <c:v>968.12745006203932</c:v>
                </c:pt>
                <c:pt idx="945">
                  <c:v>968.12745006203932</c:v>
                </c:pt>
                <c:pt idx="946">
                  <c:v>968.12745006203932</c:v>
                </c:pt>
                <c:pt idx="947">
                  <c:v>968.12745006203932</c:v>
                </c:pt>
                <c:pt idx="948">
                  <c:v>968.12745006203932</c:v>
                </c:pt>
                <c:pt idx="949">
                  <c:v>968.12745006203932</c:v>
                </c:pt>
                <c:pt idx="950">
                  <c:v>968.12745006203932</c:v>
                </c:pt>
                <c:pt idx="951">
                  <c:v>972.82653057198024</c:v>
                </c:pt>
                <c:pt idx="952">
                  <c:v>984.30248784062462</c:v>
                </c:pt>
                <c:pt idx="953">
                  <c:v>1000.5387600068797</c:v>
                </c:pt>
                <c:pt idx="954">
                  <c:v>1016.8355349695989</c:v>
                </c:pt>
                <c:pt idx="955">
                  <c:v>1031.2283861812655</c:v>
                </c:pt>
                <c:pt idx="956">
                  <c:v>1043.6779712560462</c:v>
                </c:pt>
                <c:pt idx="957">
                  <c:v>1050.6984146858408</c:v>
                </c:pt>
                <c:pt idx="958">
                  <c:v>1051.021896497479</c:v>
                </c:pt>
                <c:pt idx="959">
                  <c:v>1051.021896497479</c:v>
                </c:pt>
                <c:pt idx="960">
                  <c:v>1051.021896497479</c:v>
                </c:pt>
                <c:pt idx="961">
                  <c:v>1051.021896497479</c:v>
                </c:pt>
                <c:pt idx="962">
                  <c:v>1051.021896497479</c:v>
                </c:pt>
                <c:pt idx="963">
                  <c:v>1051.021896497479</c:v>
                </c:pt>
                <c:pt idx="964">
                  <c:v>1051.021896497479</c:v>
                </c:pt>
                <c:pt idx="965">
                  <c:v>1051.021896497479</c:v>
                </c:pt>
                <c:pt idx="966">
                  <c:v>1051.021896497479</c:v>
                </c:pt>
                <c:pt idx="967">
                  <c:v>1051.021896497479</c:v>
                </c:pt>
                <c:pt idx="968">
                  <c:v>1051.021896497479</c:v>
                </c:pt>
                <c:pt idx="969">
                  <c:v>1051.0359639065816</c:v>
                </c:pt>
                <c:pt idx="970">
                  <c:v>1053.6999485936058</c:v>
                </c:pt>
                <c:pt idx="971">
                  <c:v>1061.2049028661984</c:v>
                </c:pt>
                <c:pt idx="972">
                  <c:v>1074.8489316089069</c:v>
                </c:pt>
                <c:pt idx="973">
                  <c:v>1090.2528815180626</c:v>
                </c:pt>
                <c:pt idx="974">
                  <c:v>1103.7336626236981</c:v>
                </c:pt>
                <c:pt idx="975">
                  <c:v>1115.2545345496235</c:v>
                </c:pt>
                <c:pt idx="976">
                  <c:v>1124.8822345998528</c:v>
                </c:pt>
                <c:pt idx="977">
                  <c:v>1130.902516742937</c:v>
                </c:pt>
                <c:pt idx="978">
                  <c:v>1134.2550576548711</c:v>
                </c:pt>
                <c:pt idx="979">
                  <c:v>1136.6087537941305</c:v>
                </c:pt>
                <c:pt idx="980">
                  <c:v>1138.1386916888557</c:v>
                </c:pt>
                <c:pt idx="981">
                  <c:v>1139.0848606886909</c:v>
                </c:pt>
                <c:pt idx="982">
                  <c:v>1139.8030261020242</c:v>
                </c:pt>
                <c:pt idx="983">
                  <c:v>1140.5050508821294</c:v>
                </c:pt>
                <c:pt idx="984">
                  <c:v>1140.9646625193309</c:v>
                </c:pt>
                <c:pt idx="985">
                  <c:v>1141.0703635081297</c:v>
                </c:pt>
                <c:pt idx="986">
                  <c:v>1141.0703635081297</c:v>
                </c:pt>
                <c:pt idx="987">
                  <c:v>1141.0703635081297</c:v>
                </c:pt>
                <c:pt idx="988">
                  <c:v>1141.0703635081297</c:v>
                </c:pt>
                <c:pt idx="989">
                  <c:v>1141.0703635081297</c:v>
                </c:pt>
                <c:pt idx="990">
                  <c:v>1141.0703635081297</c:v>
                </c:pt>
                <c:pt idx="991">
                  <c:v>1141.0703635081297</c:v>
                </c:pt>
                <c:pt idx="992">
                  <c:v>1141.0703635081297</c:v>
                </c:pt>
                <c:pt idx="993">
                  <c:v>1141.0703635081297</c:v>
                </c:pt>
                <c:pt idx="994">
                  <c:v>1141.0703635081297</c:v>
                </c:pt>
                <c:pt idx="995">
                  <c:v>1141.0703635081297</c:v>
                </c:pt>
                <c:pt idx="996">
                  <c:v>1141.0703635081297</c:v>
                </c:pt>
                <c:pt idx="997">
                  <c:v>1141.0703635081297</c:v>
                </c:pt>
                <c:pt idx="998">
                  <c:v>1141.0703635081297</c:v>
                </c:pt>
                <c:pt idx="999">
                  <c:v>1141.0703635081297</c:v>
                </c:pt>
                <c:pt idx="1000">
                  <c:v>1141.0703635081297</c:v>
                </c:pt>
                <c:pt idx="1001">
                  <c:v>1141.0703635081297</c:v>
                </c:pt>
                <c:pt idx="1002">
                  <c:v>1141.0703635081297</c:v>
                </c:pt>
                <c:pt idx="1003">
                  <c:v>1141.0703635081297</c:v>
                </c:pt>
                <c:pt idx="1004">
                  <c:v>1141.0703635081297</c:v>
                </c:pt>
                <c:pt idx="1005">
                  <c:v>1141.0703635081297</c:v>
                </c:pt>
                <c:pt idx="1006">
                  <c:v>1141.0703635081297</c:v>
                </c:pt>
                <c:pt idx="1007">
                  <c:v>1141.0703635081297</c:v>
                </c:pt>
                <c:pt idx="1008">
                  <c:v>1141.0703635081297</c:v>
                </c:pt>
                <c:pt idx="1009">
                  <c:v>1141.0703635081297</c:v>
                </c:pt>
                <c:pt idx="1010">
                  <c:v>1141.0703635081297</c:v>
                </c:pt>
                <c:pt idx="1011">
                  <c:v>1141.0703635081297</c:v>
                </c:pt>
                <c:pt idx="1012">
                  <c:v>1141.0703635081297</c:v>
                </c:pt>
                <c:pt idx="1013">
                  <c:v>1141.0703635081297</c:v>
                </c:pt>
                <c:pt idx="1014">
                  <c:v>1141.0703635081297</c:v>
                </c:pt>
                <c:pt idx="1015">
                  <c:v>1141.0703635081297</c:v>
                </c:pt>
                <c:pt idx="1016">
                  <c:v>1141.0703635081297</c:v>
                </c:pt>
                <c:pt idx="1017">
                  <c:v>1141.0703635081297</c:v>
                </c:pt>
                <c:pt idx="1018">
                  <c:v>1141.0703635081297</c:v>
                </c:pt>
                <c:pt idx="1019">
                  <c:v>1141.0703635081297</c:v>
                </c:pt>
                <c:pt idx="1020">
                  <c:v>1141.0703635081297</c:v>
                </c:pt>
                <c:pt idx="1021">
                  <c:v>1141.0703635081297</c:v>
                </c:pt>
                <c:pt idx="1022">
                  <c:v>1141.0703635081297</c:v>
                </c:pt>
                <c:pt idx="1023">
                  <c:v>1141.0703635081297</c:v>
                </c:pt>
                <c:pt idx="1024">
                  <c:v>1141.0703635081297</c:v>
                </c:pt>
                <c:pt idx="1025">
                  <c:v>1141.0703635081297</c:v>
                </c:pt>
                <c:pt idx="1026">
                  <c:v>1141.0703635081297</c:v>
                </c:pt>
                <c:pt idx="1027">
                  <c:v>1141.0703635081297</c:v>
                </c:pt>
                <c:pt idx="1028">
                  <c:v>1141.0703635081297</c:v>
                </c:pt>
                <c:pt idx="1029">
                  <c:v>1141.0703635081297</c:v>
                </c:pt>
                <c:pt idx="1030">
                  <c:v>1141.0703635081297</c:v>
                </c:pt>
                <c:pt idx="1031">
                  <c:v>1141.0703635081297</c:v>
                </c:pt>
                <c:pt idx="1032">
                  <c:v>1141.0703635081297</c:v>
                </c:pt>
                <c:pt idx="1033">
                  <c:v>1141.0703635081297</c:v>
                </c:pt>
                <c:pt idx="1034">
                  <c:v>1141.0703635081297</c:v>
                </c:pt>
                <c:pt idx="1035">
                  <c:v>1141.0703635081297</c:v>
                </c:pt>
                <c:pt idx="1036">
                  <c:v>1141.0703635081297</c:v>
                </c:pt>
                <c:pt idx="1037">
                  <c:v>1141.0703635081297</c:v>
                </c:pt>
                <c:pt idx="1038">
                  <c:v>1141.0703635081297</c:v>
                </c:pt>
                <c:pt idx="1039">
                  <c:v>1141.0703635081297</c:v>
                </c:pt>
                <c:pt idx="1040">
                  <c:v>1141.0703635081297</c:v>
                </c:pt>
                <c:pt idx="1041">
                  <c:v>1141.0703635081297</c:v>
                </c:pt>
                <c:pt idx="1042">
                  <c:v>1141.0703635081297</c:v>
                </c:pt>
                <c:pt idx="1043">
                  <c:v>1141.0703635081297</c:v>
                </c:pt>
                <c:pt idx="1044">
                  <c:v>1141.0703635081297</c:v>
                </c:pt>
                <c:pt idx="1045">
                  <c:v>1141.0703635081297</c:v>
                </c:pt>
                <c:pt idx="1046">
                  <c:v>1141.0703635081297</c:v>
                </c:pt>
                <c:pt idx="1047">
                  <c:v>1141.0703635081297</c:v>
                </c:pt>
                <c:pt idx="1048">
                  <c:v>1141.0703635081297</c:v>
                </c:pt>
                <c:pt idx="1049">
                  <c:v>1141.0703635081297</c:v>
                </c:pt>
                <c:pt idx="1050">
                  <c:v>1143.553533188945</c:v>
                </c:pt>
                <c:pt idx="1051">
                  <c:v>1148.2241994468386</c:v>
                </c:pt>
                <c:pt idx="1052">
                  <c:v>1154.1316054672502</c:v>
                </c:pt>
                <c:pt idx="1053">
                  <c:v>1161.2989008963013</c:v>
                </c:pt>
                <c:pt idx="1054">
                  <c:v>1170.2005328061164</c:v>
                </c:pt>
                <c:pt idx="1055">
                  <c:v>1181.0214103545241</c:v>
                </c:pt>
                <c:pt idx="1056">
                  <c:v>1193.3306422211908</c:v>
                </c:pt>
                <c:pt idx="1057">
                  <c:v>1205.1122790197217</c:v>
                </c:pt>
                <c:pt idx="1058">
                  <c:v>1213.9999514050098</c:v>
                </c:pt>
                <c:pt idx="1059">
                  <c:v>1220.5416328411218</c:v>
                </c:pt>
                <c:pt idx="1060">
                  <c:v>1225.0319821569883</c:v>
                </c:pt>
                <c:pt idx="1061">
                  <c:v>1227.1020297558568</c:v>
                </c:pt>
                <c:pt idx="1062">
                  <c:v>1227.3402907484494</c:v>
                </c:pt>
                <c:pt idx="1063">
                  <c:v>1227.3402907484494</c:v>
                </c:pt>
                <c:pt idx="1064">
                  <c:v>1227.3402907484494</c:v>
                </c:pt>
                <c:pt idx="1065">
                  <c:v>1227.3402907484494</c:v>
                </c:pt>
                <c:pt idx="1066">
                  <c:v>1227.3402907484494</c:v>
                </c:pt>
                <c:pt idx="1067">
                  <c:v>1227.3402907484494</c:v>
                </c:pt>
                <c:pt idx="1068">
                  <c:v>1227.3402907484494</c:v>
                </c:pt>
                <c:pt idx="1069">
                  <c:v>1227.3402907484494</c:v>
                </c:pt>
                <c:pt idx="1070">
                  <c:v>1227.3402907484494</c:v>
                </c:pt>
                <c:pt idx="1071">
                  <c:v>1227.3402907484494</c:v>
                </c:pt>
                <c:pt idx="1072">
                  <c:v>1227.3402907484494</c:v>
                </c:pt>
                <c:pt idx="1073">
                  <c:v>1227.3402907484494</c:v>
                </c:pt>
                <c:pt idx="1074">
                  <c:v>1227.3402907484494</c:v>
                </c:pt>
                <c:pt idx="1075">
                  <c:v>1227.3402907484494</c:v>
                </c:pt>
                <c:pt idx="1076">
                  <c:v>1227.3402907484494</c:v>
                </c:pt>
                <c:pt idx="1077">
                  <c:v>1227.3402907484494</c:v>
                </c:pt>
                <c:pt idx="1078">
                  <c:v>1227.3402907484494</c:v>
                </c:pt>
                <c:pt idx="1079">
                  <c:v>1227.3402907484494</c:v>
                </c:pt>
                <c:pt idx="1080">
                  <c:v>1227.3402907484494</c:v>
                </c:pt>
                <c:pt idx="1081">
                  <c:v>1227.3402907484494</c:v>
                </c:pt>
                <c:pt idx="1082">
                  <c:v>1227.3402907484494</c:v>
                </c:pt>
                <c:pt idx="1083">
                  <c:v>1229.1121679844964</c:v>
                </c:pt>
                <c:pt idx="1084">
                  <c:v>1233.5697953857693</c:v>
                </c:pt>
                <c:pt idx="1085">
                  <c:v>1235.8640568179478</c:v>
                </c:pt>
                <c:pt idx="1086">
                  <c:v>1235.8640568179478</c:v>
                </c:pt>
                <c:pt idx="1087">
                  <c:v>1235.8640568179478</c:v>
                </c:pt>
                <c:pt idx="1088">
                  <c:v>1235.8640568179478</c:v>
                </c:pt>
                <c:pt idx="1089">
                  <c:v>1235.8640568179478</c:v>
                </c:pt>
                <c:pt idx="1090">
                  <c:v>1235.8640568179478</c:v>
                </c:pt>
                <c:pt idx="1091">
                  <c:v>1235.8640568179478</c:v>
                </c:pt>
                <c:pt idx="1092">
                  <c:v>1235.8640568179478</c:v>
                </c:pt>
                <c:pt idx="1093">
                  <c:v>1235.8640568179478</c:v>
                </c:pt>
                <c:pt idx="1094">
                  <c:v>1235.8640568179478</c:v>
                </c:pt>
                <c:pt idx="1095">
                  <c:v>1235.8640568179478</c:v>
                </c:pt>
                <c:pt idx="1096">
                  <c:v>1235.8640568179478</c:v>
                </c:pt>
                <c:pt idx="1097">
                  <c:v>1235.8640568179478</c:v>
                </c:pt>
                <c:pt idx="1098">
                  <c:v>1236.3556539431665</c:v>
                </c:pt>
                <c:pt idx="1099">
                  <c:v>1240.8493976283539</c:v>
                </c:pt>
                <c:pt idx="1100">
                  <c:v>1245.7684923521733</c:v>
                </c:pt>
                <c:pt idx="1101">
                  <c:v>1247.130074161214</c:v>
                </c:pt>
                <c:pt idx="1102">
                  <c:v>1247.130074161214</c:v>
                </c:pt>
                <c:pt idx="1103">
                  <c:v>1247.130074161214</c:v>
                </c:pt>
                <c:pt idx="1104">
                  <c:v>1247.130074161214</c:v>
                </c:pt>
                <c:pt idx="1105">
                  <c:v>1247.130074161214</c:v>
                </c:pt>
                <c:pt idx="1106">
                  <c:v>1247.130074161214</c:v>
                </c:pt>
                <c:pt idx="1107">
                  <c:v>1247.130074161214</c:v>
                </c:pt>
                <c:pt idx="1108">
                  <c:v>1247.130074161214</c:v>
                </c:pt>
                <c:pt idx="1109">
                  <c:v>1249.6364243728524</c:v>
                </c:pt>
                <c:pt idx="1110">
                  <c:v>1251.9097507152394</c:v>
                </c:pt>
                <c:pt idx="1111">
                  <c:v>1251.9097507152394</c:v>
                </c:pt>
                <c:pt idx="1112">
                  <c:v>1251.9097507152394</c:v>
                </c:pt>
                <c:pt idx="1113">
                  <c:v>1251.9097507152394</c:v>
                </c:pt>
                <c:pt idx="1114">
                  <c:v>1251.9097507152394</c:v>
                </c:pt>
                <c:pt idx="1115">
                  <c:v>1251.9097507152394</c:v>
                </c:pt>
                <c:pt idx="1116">
                  <c:v>1251.9097507152394</c:v>
                </c:pt>
                <c:pt idx="1117">
                  <c:v>1251.9097507152394</c:v>
                </c:pt>
                <c:pt idx="1118">
                  <c:v>1252.1166207814201</c:v>
                </c:pt>
                <c:pt idx="1119">
                  <c:v>1254.5499519317673</c:v>
                </c:pt>
                <c:pt idx="1120">
                  <c:v>1255.6806893566518</c:v>
                </c:pt>
                <c:pt idx="1121">
                  <c:v>1255.6806893566518</c:v>
                </c:pt>
                <c:pt idx="1122">
                  <c:v>1255.6806893566518</c:v>
                </c:pt>
                <c:pt idx="1123">
                  <c:v>1258.4276493189329</c:v>
                </c:pt>
                <c:pt idx="1124">
                  <c:v>1266.4513883388504</c:v>
                </c:pt>
                <c:pt idx="1125">
                  <c:v>1280.9365941737808</c:v>
                </c:pt>
                <c:pt idx="1126">
                  <c:v>1299.8321778132254</c:v>
                </c:pt>
                <c:pt idx="1127">
                  <c:v>1318.7110014255061</c:v>
                </c:pt>
                <c:pt idx="1128">
                  <c:v>1335.391529107151</c:v>
                </c:pt>
                <c:pt idx="1129">
                  <c:v>1348.0711499477245</c:v>
                </c:pt>
                <c:pt idx="1130">
                  <c:v>1356.9998346716538</c:v>
                </c:pt>
                <c:pt idx="1131">
                  <c:v>1364.117043417474</c:v>
                </c:pt>
                <c:pt idx="1132">
                  <c:v>1370.4812148176179</c:v>
                </c:pt>
                <c:pt idx="1133">
                  <c:v>1376.7191165479674</c:v>
                </c:pt>
                <c:pt idx="1134">
                  <c:v>1382.5030291937492</c:v>
                </c:pt>
                <c:pt idx="1135">
                  <c:v>1387.0152137105188</c:v>
                </c:pt>
                <c:pt idx="1136">
                  <c:v>1389.58923351263</c:v>
                </c:pt>
                <c:pt idx="1137">
                  <c:v>1390.3361167528562</c:v>
                </c:pt>
                <c:pt idx="1138">
                  <c:v>1390.3361167528562</c:v>
                </c:pt>
                <c:pt idx="1139">
                  <c:v>1390.3361167528562</c:v>
                </c:pt>
                <c:pt idx="1140">
                  <c:v>1390.3361167528562</c:v>
                </c:pt>
                <c:pt idx="1141">
                  <c:v>1390.3361167528562</c:v>
                </c:pt>
                <c:pt idx="1142">
                  <c:v>1390.3361167528562</c:v>
                </c:pt>
                <c:pt idx="1143">
                  <c:v>1390.3361167528562</c:v>
                </c:pt>
                <c:pt idx="1144">
                  <c:v>1390.3361167528562</c:v>
                </c:pt>
                <c:pt idx="1145">
                  <c:v>1390.3361167528562</c:v>
                </c:pt>
                <c:pt idx="1146">
                  <c:v>1391.1498150300577</c:v>
                </c:pt>
                <c:pt idx="1147">
                  <c:v>1397.0402658720041</c:v>
                </c:pt>
                <c:pt idx="1148">
                  <c:v>1402.6133889099679</c:v>
                </c:pt>
                <c:pt idx="1149">
                  <c:v>1405.1274221438573</c:v>
                </c:pt>
                <c:pt idx="1150">
                  <c:v>1405.6036460994128</c:v>
                </c:pt>
                <c:pt idx="1151">
                  <c:v>1405.6036460994128</c:v>
                </c:pt>
                <c:pt idx="1152">
                  <c:v>1405.6036460994128</c:v>
                </c:pt>
                <c:pt idx="1153">
                  <c:v>1405.6036460994128</c:v>
                </c:pt>
                <c:pt idx="1154">
                  <c:v>1405.6036460994128</c:v>
                </c:pt>
                <c:pt idx="1155">
                  <c:v>1405.6036460994128</c:v>
                </c:pt>
                <c:pt idx="1156">
                  <c:v>1405.6036460994128</c:v>
                </c:pt>
                <c:pt idx="1157">
                  <c:v>1405.6036460994128</c:v>
                </c:pt>
                <c:pt idx="1158">
                  <c:v>1405.6036460994128</c:v>
                </c:pt>
                <c:pt idx="1159">
                  <c:v>1405.6036460994128</c:v>
                </c:pt>
                <c:pt idx="1160">
                  <c:v>1405.6036460994128</c:v>
                </c:pt>
                <c:pt idx="1161">
                  <c:v>1405.6036460994128</c:v>
                </c:pt>
                <c:pt idx="1162">
                  <c:v>1405.6036460994128</c:v>
                </c:pt>
                <c:pt idx="1163">
                  <c:v>1405.6036460994128</c:v>
                </c:pt>
                <c:pt idx="1164">
                  <c:v>1405.6036460994128</c:v>
                </c:pt>
                <c:pt idx="1165">
                  <c:v>1405.6036460994128</c:v>
                </c:pt>
                <c:pt idx="1166">
                  <c:v>1405.6036460994128</c:v>
                </c:pt>
                <c:pt idx="1167">
                  <c:v>1405.6036460994128</c:v>
                </c:pt>
                <c:pt idx="1168">
                  <c:v>1405.6036460994128</c:v>
                </c:pt>
                <c:pt idx="1169">
                  <c:v>1405.6036460994128</c:v>
                </c:pt>
                <c:pt idx="1170">
                  <c:v>1405.6036460994128</c:v>
                </c:pt>
                <c:pt idx="1171">
                  <c:v>1405.6036460994128</c:v>
                </c:pt>
                <c:pt idx="1172">
                  <c:v>1405.6036460994128</c:v>
                </c:pt>
                <c:pt idx="1173">
                  <c:v>1405.6036460994128</c:v>
                </c:pt>
                <c:pt idx="1174">
                  <c:v>1405.6036460994128</c:v>
                </c:pt>
                <c:pt idx="1175">
                  <c:v>1405.6036460994128</c:v>
                </c:pt>
                <c:pt idx="1176">
                  <c:v>1405.6036460994128</c:v>
                </c:pt>
                <c:pt idx="1177">
                  <c:v>1405.6036460994128</c:v>
                </c:pt>
                <c:pt idx="1178">
                  <c:v>1405.6036460994128</c:v>
                </c:pt>
                <c:pt idx="1179">
                  <c:v>1405.6036460994128</c:v>
                </c:pt>
                <c:pt idx="1180">
                  <c:v>1405.6036460994128</c:v>
                </c:pt>
                <c:pt idx="1181">
                  <c:v>1405.6036460994128</c:v>
                </c:pt>
                <c:pt idx="1182">
                  <c:v>1405.6036460994128</c:v>
                </c:pt>
                <c:pt idx="1183">
                  <c:v>1405.6036460994128</c:v>
                </c:pt>
                <c:pt idx="1184">
                  <c:v>1405.6036460994128</c:v>
                </c:pt>
                <c:pt idx="1185">
                  <c:v>1405.6036460994128</c:v>
                </c:pt>
                <c:pt idx="1186">
                  <c:v>1405.6036460994128</c:v>
                </c:pt>
                <c:pt idx="1187">
                  <c:v>1405.6036460994128</c:v>
                </c:pt>
                <c:pt idx="1188">
                  <c:v>1405.6036460994128</c:v>
                </c:pt>
                <c:pt idx="1189">
                  <c:v>1405.6036460994128</c:v>
                </c:pt>
                <c:pt idx="1190">
                  <c:v>1405.6036460994128</c:v>
                </c:pt>
                <c:pt idx="1191">
                  <c:v>1405.6036460994128</c:v>
                </c:pt>
                <c:pt idx="1192">
                  <c:v>1405.6036460994128</c:v>
                </c:pt>
                <c:pt idx="1193">
                  <c:v>1405.6036460994128</c:v>
                </c:pt>
                <c:pt idx="1194">
                  <c:v>1405.6036460994128</c:v>
                </c:pt>
                <c:pt idx="1195">
                  <c:v>1405.6036460994128</c:v>
                </c:pt>
                <c:pt idx="1196">
                  <c:v>1405.6036460994128</c:v>
                </c:pt>
                <c:pt idx="1197">
                  <c:v>1405.6036460994128</c:v>
                </c:pt>
                <c:pt idx="1198">
                  <c:v>1405.6036460994128</c:v>
                </c:pt>
                <c:pt idx="1199">
                  <c:v>1405.6036460994128</c:v>
                </c:pt>
                <c:pt idx="1200">
                  <c:v>1405.6036460994128</c:v>
                </c:pt>
                <c:pt idx="1201">
                  <c:v>1405.6036460994128</c:v>
                </c:pt>
                <c:pt idx="1202">
                  <c:v>1405.6036460994128</c:v>
                </c:pt>
                <c:pt idx="1203">
                  <c:v>1405.6036460994128</c:v>
                </c:pt>
                <c:pt idx="1204">
                  <c:v>1405.6036460994128</c:v>
                </c:pt>
                <c:pt idx="1205">
                  <c:v>1405.6036460994128</c:v>
                </c:pt>
                <c:pt idx="1206">
                  <c:v>1405.6036460994128</c:v>
                </c:pt>
                <c:pt idx="1207">
                  <c:v>1405.6036460994128</c:v>
                </c:pt>
                <c:pt idx="1208">
                  <c:v>1405.6036460994128</c:v>
                </c:pt>
                <c:pt idx="1209">
                  <c:v>1405.6036460994128</c:v>
                </c:pt>
                <c:pt idx="1210">
                  <c:v>1405.6036460994128</c:v>
                </c:pt>
                <c:pt idx="1211">
                  <c:v>1405.6036460994128</c:v>
                </c:pt>
                <c:pt idx="1212">
                  <c:v>1405.6036460994128</c:v>
                </c:pt>
                <c:pt idx="1213">
                  <c:v>1405.6036460994128</c:v>
                </c:pt>
                <c:pt idx="1214">
                  <c:v>1405.6036460994128</c:v>
                </c:pt>
                <c:pt idx="1215">
                  <c:v>1405.6036460994128</c:v>
                </c:pt>
                <c:pt idx="1216">
                  <c:v>1405.6036460994128</c:v>
                </c:pt>
                <c:pt idx="1217">
                  <c:v>1405.6036460994128</c:v>
                </c:pt>
                <c:pt idx="1218">
                  <c:v>1405.6036460994128</c:v>
                </c:pt>
                <c:pt idx="1219">
                  <c:v>1405.6036460994128</c:v>
                </c:pt>
                <c:pt idx="1220">
                  <c:v>1405.6036460994128</c:v>
                </c:pt>
                <c:pt idx="1221">
                  <c:v>1405.6036460994128</c:v>
                </c:pt>
                <c:pt idx="1222">
                  <c:v>1405.6036460994128</c:v>
                </c:pt>
                <c:pt idx="1223">
                  <c:v>1405.6036460994128</c:v>
                </c:pt>
                <c:pt idx="1224">
                  <c:v>1405.6036460994128</c:v>
                </c:pt>
                <c:pt idx="1225">
                  <c:v>1405.6036460994128</c:v>
                </c:pt>
                <c:pt idx="1226">
                  <c:v>1405.6036460994128</c:v>
                </c:pt>
                <c:pt idx="1227">
                  <c:v>1405.6036460994128</c:v>
                </c:pt>
                <c:pt idx="1228">
                  <c:v>1405.6036460994128</c:v>
                </c:pt>
                <c:pt idx="1229">
                  <c:v>1405.6036460994128</c:v>
                </c:pt>
                <c:pt idx="1230">
                  <c:v>1405.6036460994128</c:v>
                </c:pt>
                <c:pt idx="1231">
                  <c:v>1405.6036460994128</c:v>
                </c:pt>
                <c:pt idx="1232">
                  <c:v>1405.6036460994128</c:v>
                </c:pt>
                <c:pt idx="1233">
                  <c:v>1405.6036460994128</c:v>
                </c:pt>
                <c:pt idx="1234">
                  <c:v>1405.6036460994128</c:v>
                </c:pt>
                <c:pt idx="1235">
                  <c:v>1405.6036460994128</c:v>
                </c:pt>
                <c:pt idx="1236">
                  <c:v>1405.6036460994128</c:v>
                </c:pt>
                <c:pt idx="1237">
                  <c:v>1405.6036460994128</c:v>
                </c:pt>
                <c:pt idx="1238">
                  <c:v>1405.6036460994128</c:v>
                </c:pt>
                <c:pt idx="1239">
                  <c:v>1405.6036460994128</c:v>
                </c:pt>
                <c:pt idx="1240">
                  <c:v>1405.6036460994128</c:v>
                </c:pt>
                <c:pt idx="1241">
                  <c:v>1405.6036460994128</c:v>
                </c:pt>
                <c:pt idx="1242">
                  <c:v>1405.6036460994128</c:v>
                </c:pt>
                <c:pt idx="1243">
                  <c:v>1405.6036460994128</c:v>
                </c:pt>
                <c:pt idx="1244">
                  <c:v>1405.6036460994128</c:v>
                </c:pt>
                <c:pt idx="1245">
                  <c:v>1405.6036460994128</c:v>
                </c:pt>
                <c:pt idx="1246">
                  <c:v>1405.6036460994128</c:v>
                </c:pt>
                <c:pt idx="1247">
                  <c:v>1405.6036460994128</c:v>
                </c:pt>
                <c:pt idx="1248">
                  <c:v>1405.6036460994128</c:v>
                </c:pt>
                <c:pt idx="1249">
                  <c:v>1405.6036460994128</c:v>
                </c:pt>
                <c:pt idx="1250">
                  <c:v>1405.6036460994128</c:v>
                </c:pt>
                <c:pt idx="1251">
                  <c:v>1405.6036460994128</c:v>
                </c:pt>
                <c:pt idx="1252">
                  <c:v>1405.6036460994128</c:v>
                </c:pt>
                <c:pt idx="1253">
                  <c:v>1405.6036460994128</c:v>
                </c:pt>
                <c:pt idx="1254">
                  <c:v>1405.6036460994128</c:v>
                </c:pt>
                <c:pt idx="1255">
                  <c:v>1405.6036460994128</c:v>
                </c:pt>
                <c:pt idx="1256">
                  <c:v>1405.6036460994128</c:v>
                </c:pt>
                <c:pt idx="1257">
                  <c:v>1405.6036460994128</c:v>
                </c:pt>
                <c:pt idx="1258">
                  <c:v>1405.6036460994128</c:v>
                </c:pt>
                <c:pt idx="1259">
                  <c:v>1405.6036460994128</c:v>
                </c:pt>
                <c:pt idx="1260">
                  <c:v>1405.6036460994128</c:v>
                </c:pt>
                <c:pt idx="1261">
                  <c:v>1405.6036460994128</c:v>
                </c:pt>
                <c:pt idx="1262">
                  <c:v>1405.6036460994128</c:v>
                </c:pt>
                <c:pt idx="1263">
                  <c:v>1405.6036460994128</c:v>
                </c:pt>
                <c:pt idx="1264">
                  <c:v>1405.6036460994128</c:v>
                </c:pt>
                <c:pt idx="1265">
                  <c:v>1405.6036460994128</c:v>
                </c:pt>
                <c:pt idx="1266">
                  <c:v>1405.6036460994128</c:v>
                </c:pt>
                <c:pt idx="1267">
                  <c:v>1405.6036460994128</c:v>
                </c:pt>
                <c:pt idx="1268">
                  <c:v>1405.6036460994128</c:v>
                </c:pt>
                <c:pt idx="1269">
                  <c:v>1405.6036460994128</c:v>
                </c:pt>
                <c:pt idx="1270">
                  <c:v>1405.6036460994128</c:v>
                </c:pt>
                <c:pt idx="1271">
                  <c:v>1405.6036460994128</c:v>
                </c:pt>
                <c:pt idx="1272">
                  <c:v>1405.6036460994128</c:v>
                </c:pt>
                <c:pt idx="1273">
                  <c:v>1405.6036460994128</c:v>
                </c:pt>
                <c:pt idx="1274">
                  <c:v>1405.6036460994128</c:v>
                </c:pt>
                <c:pt idx="1275">
                  <c:v>1405.6036460994128</c:v>
                </c:pt>
                <c:pt idx="1276">
                  <c:v>1405.6036460994128</c:v>
                </c:pt>
                <c:pt idx="1277">
                  <c:v>1405.6036460994128</c:v>
                </c:pt>
                <c:pt idx="1278">
                  <c:v>1405.6036460994128</c:v>
                </c:pt>
                <c:pt idx="1279">
                  <c:v>1405.6036460994128</c:v>
                </c:pt>
                <c:pt idx="1280">
                  <c:v>1405.6036460994128</c:v>
                </c:pt>
                <c:pt idx="1281">
                  <c:v>1405.6036460994128</c:v>
                </c:pt>
                <c:pt idx="1282">
                  <c:v>1405.6036460994128</c:v>
                </c:pt>
                <c:pt idx="1283">
                  <c:v>1405.6036460994128</c:v>
                </c:pt>
                <c:pt idx="1284">
                  <c:v>1405.6036460994128</c:v>
                </c:pt>
                <c:pt idx="1285">
                  <c:v>1405.6036460994128</c:v>
                </c:pt>
                <c:pt idx="1286">
                  <c:v>1405.6036460994128</c:v>
                </c:pt>
                <c:pt idx="1287">
                  <c:v>1405.6036460994128</c:v>
                </c:pt>
                <c:pt idx="1288">
                  <c:v>1405.6036460994128</c:v>
                </c:pt>
                <c:pt idx="1289">
                  <c:v>1405.6036460994128</c:v>
                </c:pt>
                <c:pt idx="1290">
                  <c:v>1405.6036460994128</c:v>
                </c:pt>
                <c:pt idx="1291">
                  <c:v>1405.6036460994128</c:v>
                </c:pt>
                <c:pt idx="1292">
                  <c:v>1405.6036460994128</c:v>
                </c:pt>
                <c:pt idx="1293">
                  <c:v>1405.6036460994128</c:v>
                </c:pt>
                <c:pt idx="1294">
                  <c:v>1405.6036460994128</c:v>
                </c:pt>
                <c:pt idx="1295">
                  <c:v>1405.6036460994128</c:v>
                </c:pt>
                <c:pt idx="1296">
                  <c:v>1405.6036460994128</c:v>
                </c:pt>
                <c:pt idx="1297">
                  <c:v>1405.6036460994128</c:v>
                </c:pt>
                <c:pt idx="1298">
                  <c:v>1405.6036460994128</c:v>
                </c:pt>
                <c:pt idx="1299">
                  <c:v>1405.6036460994128</c:v>
                </c:pt>
                <c:pt idx="1300">
                  <c:v>1405.6036460994128</c:v>
                </c:pt>
                <c:pt idx="1301">
                  <c:v>1405.6036460994128</c:v>
                </c:pt>
                <c:pt idx="1302">
                  <c:v>1405.6036460994128</c:v>
                </c:pt>
                <c:pt idx="1303">
                  <c:v>1405.6036460994128</c:v>
                </c:pt>
                <c:pt idx="1304">
                  <c:v>1405.6036460994128</c:v>
                </c:pt>
                <c:pt idx="1305">
                  <c:v>1405.6036460994128</c:v>
                </c:pt>
                <c:pt idx="1306">
                  <c:v>1405.6036460994128</c:v>
                </c:pt>
                <c:pt idx="1307">
                  <c:v>1405.6036460994128</c:v>
                </c:pt>
                <c:pt idx="1308">
                  <c:v>1405.6036460994128</c:v>
                </c:pt>
                <c:pt idx="1309">
                  <c:v>1405.6036460994128</c:v>
                </c:pt>
                <c:pt idx="1310">
                  <c:v>1405.6036460994128</c:v>
                </c:pt>
                <c:pt idx="1311">
                  <c:v>1405.6036460994128</c:v>
                </c:pt>
                <c:pt idx="1312">
                  <c:v>1405.6036460994128</c:v>
                </c:pt>
                <c:pt idx="1313">
                  <c:v>1405.6036460994128</c:v>
                </c:pt>
                <c:pt idx="1314">
                  <c:v>1405.6036460994128</c:v>
                </c:pt>
                <c:pt idx="1315">
                  <c:v>1405.6036460994128</c:v>
                </c:pt>
                <c:pt idx="1316">
                  <c:v>1405.6036460994128</c:v>
                </c:pt>
                <c:pt idx="1317">
                  <c:v>1405.6036460994128</c:v>
                </c:pt>
                <c:pt idx="1318">
                  <c:v>1405.6036460994128</c:v>
                </c:pt>
                <c:pt idx="1319">
                  <c:v>1405.6036460994128</c:v>
                </c:pt>
                <c:pt idx="1320">
                  <c:v>1405.6036460994128</c:v>
                </c:pt>
                <c:pt idx="1321">
                  <c:v>1405.6036460994128</c:v>
                </c:pt>
                <c:pt idx="1322">
                  <c:v>1405.6036460994128</c:v>
                </c:pt>
                <c:pt idx="1323">
                  <c:v>1405.6036460994128</c:v>
                </c:pt>
                <c:pt idx="1324">
                  <c:v>1405.6036460994128</c:v>
                </c:pt>
                <c:pt idx="1325">
                  <c:v>1405.6036460994128</c:v>
                </c:pt>
                <c:pt idx="1326">
                  <c:v>1405.6036460994128</c:v>
                </c:pt>
                <c:pt idx="1327">
                  <c:v>1405.6036460994128</c:v>
                </c:pt>
                <c:pt idx="1328">
                  <c:v>1405.6036460994128</c:v>
                </c:pt>
                <c:pt idx="1329">
                  <c:v>1405.6036460994128</c:v>
                </c:pt>
                <c:pt idx="1330">
                  <c:v>1405.6036460994128</c:v>
                </c:pt>
                <c:pt idx="1331">
                  <c:v>1405.6036460994128</c:v>
                </c:pt>
                <c:pt idx="1332">
                  <c:v>1405.6036460994128</c:v>
                </c:pt>
                <c:pt idx="1333">
                  <c:v>1405.6036460994128</c:v>
                </c:pt>
                <c:pt idx="1334">
                  <c:v>1405.6036460994128</c:v>
                </c:pt>
                <c:pt idx="1335">
                  <c:v>1405.6036460994128</c:v>
                </c:pt>
                <c:pt idx="1336">
                  <c:v>1405.6036460994128</c:v>
                </c:pt>
                <c:pt idx="1337">
                  <c:v>1405.6036460994128</c:v>
                </c:pt>
                <c:pt idx="1338">
                  <c:v>1405.6036460994128</c:v>
                </c:pt>
                <c:pt idx="1339">
                  <c:v>1405.6036460994128</c:v>
                </c:pt>
                <c:pt idx="1340">
                  <c:v>1405.6036460994128</c:v>
                </c:pt>
                <c:pt idx="1341">
                  <c:v>1405.6036460994128</c:v>
                </c:pt>
                <c:pt idx="1342">
                  <c:v>1405.6036460994128</c:v>
                </c:pt>
                <c:pt idx="1343">
                  <c:v>1405.6036460994128</c:v>
                </c:pt>
                <c:pt idx="1344">
                  <c:v>1405.6036460994128</c:v>
                </c:pt>
                <c:pt idx="1345">
                  <c:v>1405.6036460994128</c:v>
                </c:pt>
                <c:pt idx="1346">
                  <c:v>1405.6036460994128</c:v>
                </c:pt>
                <c:pt idx="1347">
                  <c:v>1405.6036460994128</c:v>
                </c:pt>
                <c:pt idx="1348">
                  <c:v>1405.6036460994128</c:v>
                </c:pt>
                <c:pt idx="1349">
                  <c:v>1405.6036460994128</c:v>
                </c:pt>
                <c:pt idx="1350">
                  <c:v>1405.6324788457323</c:v>
                </c:pt>
                <c:pt idx="1351">
                  <c:v>1407.9574785576665</c:v>
                </c:pt>
                <c:pt idx="1352">
                  <c:v>1411.2787075636954</c:v>
                </c:pt>
                <c:pt idx="1353">
                  <c:v>1414.9479867577695</c:v>
                </c:pt>
                <c:pt idx="1354">
                  <c:v>1418.9503355475611</c:v>
                </c:pt>
                <c:pt idx="1355">
                  <c:v>1423.5602726147833</c:v>
                </c:pt>
                <c:pt idx="1356">
                  <c:v>1429.3182620174966</c:v>
                </c:pt>
                <c:pt idx="1357">
                  <c:v>1435.8769743724965</c:v>
                </c:pt>
                <c:pt idx="1358">
                  <c:v>1442.9063758980728</c:v>
                </c:pt>
                <c:pt idx="1359">
                  <c:v>1450.6209203203853</c:v>
                </c:pt>
                <c:pt idx="1360">
                  <c:v>1458.4377779935746</c:v>
                </c:pt>
                <c:pt idx="1361">
                  <c:v>1463.8912573005705</c:v>
                </c:pt>
                <c:pt idx="1362">
                  <c:v>1464.9865752615376</c:v>
                </c:pt>
                <c:pt idx="1363">
                  <c:v>1464.9865752615376</c:v>
                </c:pt>
                <c:pt idx="1364">
                  <c:v>1464.9865752615376</c:v>
                </c:pt>
                <c:pt idx="1365">
                  <c:v>1464.9865752615376</c:v>
                </c:pt>
                <c:pt idx="1366">
                  <c:v>1464.9865752615376</c:v>
                </c:pt>
                <c:pt idx="1367">
                  <c:v>1464.9865752615376</c:v>
                </c:pt>
                <c:pt idx="1368">
                  <c:v>1468.2429649519827</c:v>
                </c:pt>
                <c:pt idx="1369">
                  <c:v>1473.3889217667975</c:v>
                </c:pt>
                <c:pt idx="1370">
                  <c:v>1475.454948780789</c:v>
                </c:pt>
                <c:pt idx="1371">
                  <c:v>1475.454948780789</c:v>
                </c:pt>
                <c:pt idx="1372">
                  <c:v>1475.454948780789</c:v>
                </c:pt>
                <c:pt idx="1373">
                  <c:v>1475.454948780789</c:v>
                </c:pt>
                <c:pt idx="1374">
                  <c:v>1476.1635677515992</c:v>
                </c:pt>
                <c:pt idx="1375">
                  <c:v>1480.02240107841</c:v>
                </c:pt>
                <c:pt idx="1376">
                  <c:v>1488.9897326341743</c:v>
                </c:pt>
                <c:pt idx="1377">
                  <c:v>1504.3446184438862</c:v>
                </c:pt>
                <c:pt idx="1378">
                  <c:v>1521.4891225871602</c:v>
                </c:pt>
                <c:pt idx="1379">
                  <c:v>1536.7493329329</c:v>
                </c:pt>
                <c:pt idx="1380">
                  <c:v>1550.0834091660158</c:v>
                </c:pt>
                <c:pt idx="1381">
                  <c:v>1557.9331753800079</c:v>
                </c:pt>
                <c:pt idx="1382">
                  <c:v>1557.9331753800079</c:v>
                </c:pt>
                <c:pt idx="1383">
                  <c:v>1557.9331753800079</c:v>
                </c:pt>
                <c:pt idx="1384">
                  <c:v>1557.9331753800079</c:v>
                </c:pt>
                <c:pt idx="1385">
                  <c:v>1557.9331753800079</c:v>
                </c:pt>
                <c:pt idx="1386">
                  <c:v>1557.9331753800079</c:v>
                </c:pt>
                <c:pt idx="1387">
                  <c:v>1557.9331753800079</c:v>
                </c:pt>
                <c:pt idx="1388">
                  <c:v>1557.9331753800079</c:v>
                </c:pt>
                <c:pt idx="1389">
                  <c:v>1557.9331753800079</c:v>
                </c:pt>
                <c:pt idx="1390">
                  <c:v>1557.9331753800079</c:v>
                </c:pt>
                <c:pt idx="1391">
                  <c:v>1557.9331753800079</c:v>
                </c:pt>
                <c:pt idx="1392">
                  <c:v>1557.9331753800079</c:v>
                </c:pt>
                <c:pt idx="1393">
                  <c:v>1557.9331753800079</c:v>
                </c:pt>
                <c:pt idx="1394">
                  <c:v>1557.9331753800079</c:v>
                </c:pt>
                <c:pt idx="1395">
                  <c:v>1557.9331753800079</c:v>
                </c:pt>
                <c:pt idx="1396">
                  <c:v>1557.9331753800079</c:v>
                </c:pt>
                <c:pt idx="1397">
                  <c:v>1558.5067535637399</c:v>
                </c:pt>
                <c:pt idx="1398">
                  <c:v>1560.1574852420938</c:v>
                </c:pt>
                <c:pt idx="1399">
                  <c:v>1562.8445081360626</c:v>
                </c:pt>
                <c:pt idx="1400">
                  <c:v>1566.5097808754379</c:v>
                </c:pt>
                <c:pt idx="1401">
                  <c:v>1570.692000337076</c:v>
                </c:pt>
                <c:pt idx="1402">
                  <c:v>1575.9053821620757</c:v>
                </c:pt>
                <c:pt idx="1403">
                  <c:v>1583.9811691029806</c:v>
                </c:pt>
                <c:pt idx="1404">
                  <c:v>1596.6650476401619</c:v>
                </c:pt>
                <c:pt idx="1405">
                  <c:v>1610.5846782438525</c:v>
                </c:pt>
                <c:pt idx="1406">
                  <c:v>1620.4486425608889</c:v>
                </c:pt>
                <c:pt idx="1407">
                  <c:v>1624.1752398794069</c:v>
                </c:pt>
                <c:pt idx="1408">
                  <c:v>1624.1752398794069</c:v>
                </c:pt>
                <c:pt idx="1409">
                  <c:v>1624.1752398794069</c:v>
                </c:pt>
                <c:pt idx="1410">
                  <c:v>1624.1752398794069</c:v>
                </c:pt>
                <c:pt idx="1411">
                  <c:v>1624.1752398794069</c:v>
                </c:pt>
                <c:pt idx="1412">
                  <c:v>1624.1752398794069</c:v>
                </c:pt>
                <c:pt idx="1413">
                  <c:v>1624.1752398794069</c:v>
                </c:pt>
                <c:pt idx="1414">
                  <c:v>1624.1752398794069</c:v>
                </c:pt>
                <c:pt idx="1415">
                  <c:v>1624.1752398794069</c:v>
                </c:pt>
                <c:pt idx="1416">
                  <c:v>1624.1752398794069</c:v>
                </c:pt>
                <c:pt idx="1417">
                  <c:v>1624.1752398794069</c:v>
                </c:pt>
                <c:pt idx="1418">
                  <c:v>1624.1752398794069</c:v>
                </c:pt>
                <c:pt idx="1419">
                  <c:v>1624.1752398794069</c:v>
                </c:pt>
                <c:pt idx="1420">
                  <c:v>1624.1752398794069</c:v>
                </c:pt>
                <c:pt idx="1421">
                  <c:v>1628.0076144139109</c:v>
                </c:pt>
                <c:pt idx="1422">
                  <c:v>1634.986863167617</c:v>
                </c:pt>
                <c:pt idx="1423">
                  <c:v>1639.2275424214001</c:v>
                </c:pt>
                <c:pt idx="1424">
                  <c:v>1639.2275424214001</c:v>
                </c:pt>
                <c:pt idx="1425">
                  <c:v>1639.2275424214001</c:v>
                </c:pt>
                <c:pt idx="1426">
                  <c:v>1639.2275424214001</c:v>
                </c:pt>
                <c:pt idx="1427">
                  <c:v>1639.2275424214001</c:v>
                </c:pt>
                <c:pt idx="1428">
                  <c:v>1639.2275424214001</c:v>
                </c:pt>
                <c:pt idx="1429">
                  <c:v>1639.2275424214001</c:v>
                </c:pt>
                <c:pt idx="1430">
                  <c:v>1641.4704188747053</c:v>
                </c:pt>
                <c:pt idx="1431">
                  <c:v>1648.2656122461428</c:v>
                </c:pt>
                <c:pt idx="1432">
                  <c:v>1659.6088932841049</c:v>
                </c:pt>
                <c:pt idx="1433">
                  <c:v>1671.6135996830542</c:v>
                </c:pt>
                <c:pt idx="1434">
                  <c:v>1681.7374382328489</c:v>
                </c:pt>
                <c:pt idx="1435">
                  <c:v>1686.6860219341868</c:v>
                </c:pt>
                <c:pt idx="1436">
                  <c:v>1686.736203222214</c:v>
                </c:pt>
                <c:pt idx="1437">
                  <c:v>1686.736203222214</c:v>
                </c:pt>
                <c:pt idx="1438">
                  <c:v>1686.736203222214</c:v>
                </c:pt>
                <c:pt idx="1439">
                  <c:v>1686.736203222214</c:v>
                </c:pt>
                <c:pt idx="1440">
                  <c:v>1686.736203222214</c:v>
                </c:pt>
                <c:pt idx="1441">
                  <c:v>1688.1380924647042</c:v>
                </c:pt>
                <c:pt idx="1442">
                  <c:v>1689.8974058062679</c:v>
                </c:pt>
                <c:pt idx="1443">
                  <c:v>1690.4569174462913</c:v>
                </c:pt>
                <c:pt idx="1444">
                  <c:v>1690.4569174462913</c:v>
                </c:pt>
                <c:pt idx="1445">
                  <c:v>1690.4569174462913</c:v>
                </c:pt>
                <c:pt idx="1446">
                  <c:v>1690.4569174462913</c:v>
                </c:pt>
                <c:pt idx="1447">
                  <c:v>1692.3546533360161</c:v>
                </c:pt>
                <c:pt idx="1448">
                  <c:v>1696.6308560813861</c:v>
                </c:pt>
                <c:pt idx="1449">
                  <c:v>1700.4032469602053</c:v>
                </c:pt>
                <c:pt idx="1450">
                  <c:v>1701.8481130533119</c:v>
                </c:pt>
                <c:pt idx="1451">
                  <c:v>1702.0300511481271</c:v>
                </c:pt>
                <c:pt idx="1452">
                  <c:v>1702.0300511481271</c:v>
                </c:pt>
                <c:pt idx="1453">
                  <c:v>1702.0300511481271</c:v>
                </c:pt>
                <c:pt idx="1454">
                  <c:v>1702.0300511481271</c:v>
                </c:pt>
                <c:pt idx="1455">
                  <c:v>1702.0300511481271</c:v>
                </c:pt>
                <c:pt idx="1456">
                  <c:v>1702.0300511481271</c:v>
                </c:pt>
                <c:pt idx="1457">
                  <c:v>1702.0300511481271</c:v>
                </c:pt>
                <c:pt idx="1458">
                  <c:v>1702.0300511481271</c:v>
                </c:pt>
                <c:pt idx="1459">
                  <c:v>1702.0300511481271</c:v>
                </c:pt>
                <c:pt idx="1460">
                  <c:v>1702.0300511481271</c:v>
                </c:pt>
                <c:pt idx="1461">
                  <c:v>1702.0300511481271</c:v>
                </c:pt>
                <c:pt idx="1462">
                  <c:v>1702.0300511481271</c:v>
                </c:pt>
                <c:pt idx="1463">
                  <c:v>1702.0300511481271</c:v>
                </c:pt>
                <c:pt idx="1464">
                  <c:v>1702.0300511481271</c:v>
                </c:pt>
                <c:pt idx="1465">
                  <c:v>1702.0300511481271</c:v>
                </c:pt>
                <c:pt idx="1466">
                  <c:v>1702.0300511481271</c:v>
                </c:pt>
                <c:pt idx="1467">
                  <c:v>1702.0300511481271</c:v>
                </c:pt>
                <c:pt idx="1468">
                  <c:v>1702.0300511481271</c:v>
                </c:pt>
                <c:pt idx="1469">
                  <c:v>1702.0300511481271</c:v>
                </c:pt>
                <c:pt idx="1470">
                  <c:v>1702.0300511481271</c:v>
                </c:pt>
                <c:pt idx="1471">
                  <c:v>1702.0300511481271</c:v>
                </c:pt>
                <c:pt idx="1472">
                  <c:v>1702.0300511481271</c:v>
                </c:pt>
                <c:pt idx="1473">
                  <c:v>1702.0300511481271</c:v>
                </c:pt>
                <c:pt idx="1474">
                  <c:v>1702.0300511481271</c:v>
                </c:pt>
                <c:pt idx="1475">
                  <c:v>1702.0300511481271</c:v>
                </c:pt>
                <c:pt idx="1476">
                  <c:v>1702.0300511481271</c:v>
                </c:pt>
                <c:pt idx="1477">
                  <c:v>1702.0300511481271</c:v>
                </c:pt>
                <c:pt idx="1478">
                  <c:v>1702.0300511481271</c:v>
                </c:pt>
                <c:pt idx="1479">
                  <c:v>1702.0300511481271</c:v>
                </c:pt>
                <c:pt idx="1480">
                  <c:v>1702.0300511481271</c:v>
                </c:pt>
                <c:pt idx="1481">
                  <c:v>1702.0300511481271</c:v>
                </c:pt>
                <c:pt idx="1482">
                  <c:v>1702.0300511481271</c:v>
                </c:pt>
                <c:pt idx="1483">
                  <c:v>1702.0300511481271</c:v>
                </c:pt>
                <c:pt idx="1484">
                  <c:v>1702.0300511481271</c:v>
                </c:pt>
                <c:pt idx="1485">
                  <c:v>1702.0300511481271</c:v>
                </c:pt>
                <c:pt idx="1486">
                  <c:v>1702.0300511481271</c:v>
                </c:pt>
                <c:pt idx="1487">
                  <c:v>1702.0300511481271</c:v>
                </c:pt>
                <c:pt idx="1488">
                  <c:v>1702.0300511481271</c:v>
                </c:pt>
                <c:pt idx="1489">
                  <c:v>1702.0300511481271</c:v>
                </c:pt>
                <c:pt idx="1490">
                  <c:v>1702.0300511481271</c:v>
                </c:pt>
                <c:pt idx="1491">
                  <c:v>1702.0300511481271</c:v>
                </c:pt>
                <c:pt idx="1492">
                  <c:v>1702.0300511481271</c:v>
                </c:pt>
                <c:pt idx="1493">
                  <c:v>1702.0300511481271</c:v>
                </c:pt>
                <c:pt idx="1494">
                  <c:v>1702.0300511481271</c:v>
                </c:pt>
                <c:pt idx="1495">
                  <c:v>1702.0300511481271</c:v>
                </c:pt>
                <c:pt idx="1496">
                  <c:v>1702.0300511481271</c:v>
                </c:pt>
                <c:pt idx="1497">
                  <c:v>1702.0300511481271</c:v>
                </c:pt>
                <c:pt idx="1498">
                  <c:v>1702.0300511481271</c:v>
                </c:pt>
                <c:pt idx="1499">
                  <c:v>1702.0300511481271</c:v>
                </c:pt>
                <c:pt idx="1500">
                  <c:v>1702.0300511481271</c:v>
                </c:pt>
                <c:pt idx="1501">
                  <c:v>1702.0300511481271</c:v>
                </c:pt>
                <c:pt idx="1502">
                  <c:v>1702.0300511481271</c:v>
                </c:pt>
                <c:pt idx="1503">
                  <c:v>1702.0300511481271</c:v>
                </c:pt>
                <c:pt idx="1504">
                  <c:v>1702.0300511481271</c:v>
                </c:pt>
                <c:pt idx="1505">
                  <c:v>1702.0300511481271</c:v>
                </c:pt>
                <c:pt idx="1506">
                  <c:v>1702.0300511481271</c:v>
                </c:pt>
                <c:pt idx="1507">
                  <c:v>1702.0300511481271</c:v>
                </c:pt>
                <c:pt idx="1508">
                  <c:v>1702.0300511481271</c:v>
                </c:pt>
                <c:pt idx="1509">
                  <c:v>1702.0300511481271</c:v>
                </c:pt>
                <c:pt idx="1510">
                  <c:v>1702.0300511481271</c:v>
                </c:pt>
                <c:pt idx="1511">
                  <c:v>1702.0300511481271</c:v>
                </c:pt>
                <c:pt idx="1512">
                  <c:v>1702.0300511481271</c:v>
                </c:pt>
                <c:pt idx="1513">
                  <c:v>1702.0300511481271</c:v>
                </c:pt>
                <c:pt idx="1514">
                  <c:v>1702.0300511481271</c:v>
                </c:pt>
                <c:pt idx="1515">
                  <c:v>1702.0300511481271</c:v>
                </c:pt>
                <c:pt idx="1516">
                  <c:v>1702.0300511481271</c:v>
                </c:pt>
                <c:pt idx="1517">
                  <c:v>1702.0300511481271</c:v>
                </c:pt>
                <c:pt idx="1518">
                  <c:v>1702.0300511481271</c:v>
                </c:pt>
                <c:pt idx="1519">
                  <c:v>1702.0300511481271</c:v>
                </c:pt>
                <c:pt idx="1520">
                  <c:v>1702.0300511481271</c:v>
                </c:pt>
                <c:pt idx="1521">
                  <c:v>1702.0300511481271</c:v>
                </c:pt>
                <c:pt idx="1522">
                  <c:v>1702.0300511481271</c:v>
                </c:pt>
                <c:pt idx="1523">
                  <c:v>1702.0300511481271</c:v>
                </c:pt>
                <c:pt idx="1524">
                  <c:v>1702.0300511481271</c:v>
                </c:pt>
                <c:pt idx="1525">
                  <c:v>1705.4937804008923</c:v>
                </c:pt>
                <c:pt idx="1526">
                  <c:v>1712.0715613875582</c:v>
                </c:pt>
                <c:pt idx="1527">
                  <c:v>1720.4793648024756</c:v>
                </c:pt>
                <c:pt idx="1528">
                  <c:v>1728.7252765973933</c:v>
                </c:pt>
                <c:pt idx="1529">
                  <c:v>1735.2874007389569</c:v>
                </c:pt>
                <c:pt idx="1530">
                  <c:v>1739.532025257743</c:v>
                </c:pt>
                <c:pt idx="1531">
                  <c:v>1741.0912637701269</c:v>
                </c:pt>
                <c:pt idx="1532">
                  <c:v>1741.0912637701269</c:v>
                </c:pt>
                <c:pt idx="1533">
                  <c:v>1741.0912637701269</c:v>
                </c:pt>
                <c:pt idx="1534">
                  <c:v>1741.0912637701269</c:v>
                </c:pt>
                <c:pt idx="1535">
                  <c:v>1741.0912637701269</c:v>
                </c:pt>
                <c:pt idx="1536">
                  <c:v>1741.0912637701269</c:v>
                </c:pt>
                <c:pt idx="1537">
                  <c:v>1741.0912637701269</c:v>
                </c:pt>
                <c:pt idx="1538">
                  <c:v>1741.0912637701269</c:v>
                </c:pt>
                <c:pt idx="1539">
                  <c:v>1741.0912637701269</c:v>
                </c:pt>
                <c:pt idx="1540">
                  <c:v>1741.0912637701269</c:v>
                </c:pt>
                <c:pt idx="1541">
                  <c:v>1741.0912637701269</c:v>
                </c:pt>
                <c:pt idx="1542">
                  <c:v>1741.0912637701269</c:v>
                </c:pt>
                <c:pt idx="1543">
                  <c:v>1741.0912637701269</c:v>
                </c:pt>
                <c:pt idx="1544">
                  <c:v>1741.0912637701269</c:v>
                </c:pt>
                <c:pt idx="1545">
                  <c:v>1741.0912637701269</c:v>
                </c:pt>
                <c:pt idx="1546">
                  <c:v>1741.0912637701269</c:v>
                </c:pt>
                <c:pt idx="1547">
                  <c:v>1741.0912637701269</c:v>
                </c:pt>
                <c:pt idx="1548">
                  <c:v>1741.0912637701269</c:v>
                </c:pt>
                <c:pt idx="1549">
                  <c:v>1741.0912637701269</c:v>
                </c:pt>
                <c:pt idx="1550">
                  <c:v>1741.0912637701269</c:v>
                </c:pt>
                <c:pt idx="1551">
                  <c:v>1741.0912637701269</c:v>
                </c:pt>
                <c:pt idx="1552">
                  <c:v>1741.0912637701269</c:v>
                </c:pt>
                <c:pt idx="1553">
                  <c:v>1741.0912637701269</c:v>
                </c:pt>
                <c:pt idx="1554">
                  <c:v>1741.0912637701269</c:v>
                </c:pt>
                <c:pt idx="1555">
                  <c:v>1741.0912637701269</c:v>
                </c:pt>
                <c:pt idx="1556">
                  <c:v>1741.0912637701269</c:v>
                </c:pt>
                <c:pt idx="1557">
                  <c:v>1741.0912637701269</c:v>
                </c:pt>
                <c:pt idx="1558">
                  <c:v>1741.0912637701269</c:v>
                </c:pt>
                <c:pt idx="1559">
                  <c:v>1741.0912637701269</c:v>
                </c:pt>
                <c:pt idx="1560">
                  <c:v>1741.0912637701269</c:v>
                </c:pt>
                <c:pt idx="1561">
                  <c:v>1741.0912637701269</c:v>
                </c:pt>
                <c:pt idx="1562">
                  <c:v>1741.0912637701269</c:v>
                </c:pt>
                <c:pt idx="1563">
                  <c:v>1741.0912637701269</c:v>
                </c:pt>
                <c:pt idx="1564">
                  <c:v>1741.0912637701269</c:v>
                </c:pt>
                <c:pt idx="1565">
                  <c:v>1741.0912637701269</c:v>
                </c:pt>
                <c:pt idx="1566">
                  <c:v>1741.0912637701269</c:v>
                </c:pt>
                <c:pt idx="1567">
                  <c:v>1741.0912637701269</c:v>
                </c:pt>
                <c:pt idx="1568">
                  <c:v>1741.0912637701269</c:v>
                </c:pt>
                <c:pt idx="1569">
                  <c:v>1741.0912637701269</c:v>
                </c:pt>
                <c:pt idx="1570">
                  <c:v>1741.0912637701269</c:v>
                </c:pt>
                <c:pt idx="1571">
                  <c:v>1741.0912637701269</c:v>
                </c:pt>
                <c:pt idx="1572">
                  <c:v>1741.0912637701269</c:v>
                </c:pt>
                <c:pt idx="1573">
                  <c:v>1741.0912637701269</c:v>
                </c:pt>
                <c:pt idx="1574">
                  <c:v>1741.0912637701269</c:v>
                </c:pt>
                <c:pt idx="1575">
                  <c:v>1741.0912637701269</c:v>
                </c:pt>
                <c:pt idx="1576">
                  <c:v>1741.0912637701269</c:v>
                </c:pt>
                <c:pt idx="1577">
                  <c:v>1741.0912637701269</c:v>
                </c:pt>
                <c:pt idx="1578">
                  <c:v>1741.0912637701269</c:v>
                </c:pt>
                <c:pt idx="1579">
                  <c:v>1741.0912637701269</c:v>
                </c:pt>
                <c:pt idx="1580">
                  <c:v>1741.0912637701269</c:v>
                </c:pt>
                <c:pt idx="1581">
                  <c:v>1741.0912637701269</c:v>
                </c:pt>
                <c:pt idx="1582">
                  <c:v>1741.0912637701269</c:v>
                </c:pt>
                <c:pt idx="1583">
                  <c:v>1741.0912637701269</c:v>
                </c:pt>
                <c:pt idx="1584">
                  <c:v>1741.0912637701269</c:v>
                </c:pt>
                <c:pt idx="1585">
                  <c:v>1741.0912637701269</c:v>
                </c:pt>
                <c:pt idx="1586">
                  <c:v>1741.0912637701269</c:v>
                </c:pt>
                <c:pt idx="1587">
                  <c:v>1741.0912637701269</c:v>
                </c:pt>
                <c:pt idx="1588">
                  <c:v>1741.0912637701269</c:v>
                </c:pt>
                <c:pt idx="1589">
                  <c:v>1741.0912637701269</c:v>
                </c:pt>
                <c:pt idx="1590">
                  <c:v>1741.0912637701269</c:v>
                </c:pt>
                <c:pt idx="1591">
                  <c:v>1741.0912637701269</c:v>
                </c:pt>
                <c:pt idx="1592">
                  <c:v>1741.0912637701269</c:v>
                </c:pt>
                <c:pt idx="1593">
                  <c:v>1741.0912637701269</c:v>
                </c:pt>
                <c:pt idx="1594">
                  <c:v>1741.0912637701269</c:v>
                </c:pt>
                <c:pt idx="1595">
                  <c:v>1741.0912637701269</c:v>
                </c:pt>
                <c:pt idx="1596">
                  <c:v>1741.0912637701269</c:v>
                </c:pt>
                <c:pt idx="1597">
                  <c:v>1741.0912637701269</c:v>
                </c:pt>
                <c:pt idx="1598">
                  <c:v>1741.0912637701269</c:v>
                </c:pt>
                <c:pt idx="1599">
                  <c:v>1741.0912637701269</c:v>
                </c:pt>
                <c:pt idx="1600">
                  <c:v>1741.0912637701269</c:v>
                </c:pt>
                <c:pt idx="1601">
                  <c:v>1741.0912637701269</c:v>
                </c:pt>
                <c:pt idx="1602">
                  <c:v>1741.0912637701269</c:v>
                </c:pt>
                <c:pt idx="1603">
                  <c:v>1741.0912637701269</c:v>
                </c:pt>
                <c:pt idx="1604">
                  <c:v>1741.0912637701269</c:v>
                </c:pt>
                <c:pt idx="1605">
                  <c:v>1741.0912637701269</c:v>
                </c:pt>
                <c:pt idx="1606">
                  <c:v>1741.0912637701269</c:v>
                </c:pt>
                <c:pt idx="1607">
                  <c:v>1741.0912637701269</c:v>
                </c:pt>
                <c:pt idx="1608">
                  <c:v>1741.0912637701269</c:v>
                </c:pt>
                <c:pt idx="1609">
                  <c:v>1741.0912637701269</c:v>
                </c:pt>
                <c:pt idx="1610">
                  <c:v>1741.0912637701269</c:v>
                </c:pt>
                <c:pt idx="1611">
                  <c:v>1741.0912637701269</c:v>
                </c:pt>
                <c:pt idx="1612">
                  <c:v>1741.0912637701269</c:v>
                </c:pt>
                <c:pt idx="1613">
                  <c:v>1741.0912637701269</c:v>
                </c:pt>
                <c:pt idx="1614">
                  <c:v>1741.0912637701269</c:v>
                </c:pt>
                <c:pt idx="1615">
                  <c:v>1741.0912637701269</c:v>
                </c:pt>
                <c:pt idx="1616">
                  <c:v>1741.0912637701269</c:v>
                </c:pt>
                <c:pt idx="1617">
                  <c:v>1741.0912637701269</c:v>
                </c:pt>
                <c:pt idx="1618">
                  <c:v>1741.0912637701269</c:v>
                </c:pt>
                <c:pt idx="1619">
                  <c:v>1741.0912637701269</c:v>
                </c:pt>
                <c:pt idx="1620">
                  <c:v>1741.0912637701269</c:v>
                </c:pt>
                <c:pt idx="1621">
                  <c:v>1741.0912637701269</c:v>
                </c:pt>
                <c:pt idx="1622">
                  <c:v>1741.0912637701269</c:v>
                </c:pt>
                <c:pt idx="1623">
                  <c:v>1741.0912637701269</c:v>
                </c:pt>
                <c:pt idx="1624">
                  <c:v>1741.0912637701269</c:v>
                </c:pt>
                <c:pt idx="1625">
                  <c:v>1741.0912637701269</c:v>
                </c:pt>
                <c:pt idx="1626">
                  <c:v>1741.0912637701269</c:v>
                </c:pt>
                <c:pt idx="1627">
                  <c:v>1741.0912637701269</c:v>
                </c:pt>
                <c:pt idx="1628">
                  <c:v>1742.9262869319996</c:v>
                </c:pt>
                <c:pt idx="1629">
                  <c:v>1747.2343854143037</c:v>
                </c:pt>
                <c:pt idx="1630">
                  <c:v>1751.7563164891881</c:v>
                </c:pt>
                <c:pt idx="1631">
                  <c:v>1753.8900981500444</c:v>
                </c:pt>
                <c:pt idx="1632">
                  <c:v>1753.8900981500444</c:v>
                </c:pt>
                <c:pt idx="1633">
                  <c:v>1753.8900981500444</c:v>
                </c:pt>
                <c:pt idx="1634">
                  <c:v>1753.8900981500444</c:v>
                </c:pt>
                <c:pt idx="1635">
                  <c:v>1753.8900981500444</c:v>
                </c:pt>
                <c:pt idx="1636">
                  <c:v>1753.8900981500444</c:v>
                </c:pt>
                <c:pt idx="1637">
                  <c:v>1753.8900981500444</c:v>
                </c:pt>
                <c:pt idx="1638">
                  <c:v>1753.8900981500444</c:v>
                </c:pt>
                <c:pt idx="1639">
                  <c:v>1753.8900981500444</c:v>
                </c:pt>
                <c:pt idx="1640">
                  <c:v>1753.8900981500444</c:v>
                </c:pt>
                <c:pt idx="1641">
                  <c:v>1753.8900981500444</c:v>
                </c:pt>
                <c:pt idx="1642">
                  <c:v>1753.8900981500444</c:v>
                </c:pt>
                <c:pt idx="1643">
                  <c:v>1753.8900981500444</c:v>
                </c:pt>
                <c:pt idx="1644">
                  <c:v>1753.8900981500444</c:v>
                </c:pt>
                <c:pt idx="1645">
                  <c:v>1753.8900981500444</c:v>
                </c:pt>
                <c:pt idx="1646">
                  <c:v>1753.8900981500444</c:v>
                </c:pt>
                <c:pt idx="1647">
                  <c:v>1753.8900981500444</c:v>
                </c:pt>
                <c:pt idx="1648">
                  <c:v>1753.8900981500444</c:v>
                </c:pt>
                <c:pt idx="1649">
                  <c:v>1753.8900981500444</c:v>
                </c:pt>
                <c:pt idx="1650">
                  <c:v>1753.8900981500444</c:v>
                </c:pt>
                <c:pt idx="1651">
                  <c:v>1753.8900981500444</c:v>
                </c:pt>
                <c:pt idx="1652">
                  <c:v>1753.8900981500444</c:v>
                </c:pt>
                <c:pt idx="1653">
                  <c:v>1753.8900981500444</c:v>
                </c:pt>
                <c:pt idx="1654">
                  <c:v>1753.8900981500444</c:v>
                </c:pt>
                <c:pt idx="1655">
                  <c:v>1753.8900981500444</c:v>
                </c:pt>
                <c:pt idx="1656">
                  <c:v>1753.8900981500444</c:v>
                </c:pt>
                <c:pt idx="1657">
                  <c:v>1753.8900981500444</c:v>
                </c:pt>
                <c:pt idx="1658">
                  <c:v>1753.8900981500444</c:v>
                </c:pt>
                <c:pt idx="1659">
                  <c:v>1753.8900981500444</c:v>
                </c:pt>
                <c:pt idx="1660">
                  <c:v>1753.8900981500444</c:v>
                </c:pt>
                <c:pt idx="1661">
                  <c:v>1753.8900981500444</c:v>
                </c:pt>
                <c:pt idx="1662">
                  <c:v>1753.8900981500444</c:v>
                </c:pt>
                <c:pt idx="1663">
                  <c:v>1753.8900981500444</c:v>
                </c:pt>
                <c:pt idx="1664">
                  <c:v>1753.8900981500444</c:v>
                </c:pt>
                <c:pt idx="1665">
                  <c:v>1753.8900981500444</c:v>
                </c:pt>
                <c:pt idx="1666">
                  <c:v>1753.8900981500444</c:v>
                </c:pt>
                <c:pt idx="1667">
                  <c:v>1753.8900981500444</c:v>
                </c:pt>
                <c:pt idx="1668">
                  <c:v>1753.8900981500444</c:v>
                </c:pt>
                <c:pt idx="1669">
                  <c:v>1753.8900981500444</c:v>
                </c:pt>
                <c:pt idx="1670">
                  <c:v>1753.8900981500444</c:v>
                </c:pt>
                <c:pt idx="1671">
                  <c:v>1753.8900981500444</c:v>
                </c:pt>
                <c:pt idx="1672">
                  <c:v>1753.8900981500444</c:v>
                </c:pt>
                <c:pt idx="1673">
                  <c:v>1753.8900981500444</c:v>
                </c:pt>
                <c:pt idx="1674">
                  <c:v>1753.8900981500444</c:v>
                </c:pt>
                <c:pt idx="1675">
                  <c:v>1753.8900981500444</c:v>
                </c:pt>
                <c:pt idx="1676">
                  <c:v>1753.8900981500444</c:v>
                </c:pt>
                <c:pt idx="1677">
                  <c:v>1753.8900981500444</c:v>
                </c:pt>
                <c:pt idx="1678">
                  <c:v>1753.8900981500444</c:v>
                </c:pt>
                <c:pt idx="1679">
                  <c:v>1753.8900981500444</c:v>
                </c:pt>
                <c:pt idx="1680">
                  <c:v>1753.8900981500444</c:v>
                </c:pt>
                <c:pt idx="1681">
                  <c:v>1753.8900981500444</c:v>
                </c:pt>
                <c:pt idx="1682">
                  <c:v>1753.8900981500444</c:v>
                </c:pt>
                <c:pt idx="1683">
                  <c:v>1753.8900981500444</c:v>
                </c:pt>
                <c:pt idx="1684">
                  <c:v>1753.8900981500444</c:v>
                </c:pt>
                <c:pt idx="1685">
                  <c:v>1753.8900981500444</c:v>
                </c:pt>
                <c:pt idx="1686">
                  <c:v>1753.8900981500444</c:v>
                </c:pt>
                <c:pt idx="1687">
                  <c:v>1753.8900981500444</c:v>
                </c:pt>
                <c:pt idx="1688">
                  <c:v>1753.8900981500444</c:v>
                </c:pt>
                <c:pt idx="1689">
                  <c:v>1753.8900981500444</c:v>
                </c:pt>
                <c:pt idx="1690">
                  <c:v>1753.8900981500444</c:v>
                </c:pt>
                <c:pt idx="1691">
                  <c:v>1753.8900981500444</c:v>
                </c:pt>
                <c:pt idx="1692">
                  <c:v>1753.8900981500444</c:v>
                </c:pt>
                <c:pt idx="1693">
                  <c:v>1753.8900981500444</c:v>
                </c:pt>
                <c:pt idx="1694">
                  <c:v>1753.8900981500444</c:v>
                </c:pt>
                <c:pt idx="1695">
                  <c:v>1753.8900981500444</c:v>
                </c:pt>
                <c:pt idx="1696">
                  <c:v>1753.8900981500444</c:v>
                </c:pt>
                <c:pt idx="1697">
                  <c:v>1753.8900981500444</c:v>
                </c:pt>
                <c:pt idx="1698">
                  <c:v>1753.8900981500444</c:v>
                </c:pt>
                <c:pt idx="1699">
                  <c:v>1753.8900981500444</c:v>
                </c:pt>
                <c:pt idx="1700">
                  <c:v>1753.8900981500444</c:v>
                </c:pt>
                <c:pt idx="1701">
                  <c:v>1753.8900981500444</c:v>
                </c:pt>
                <c:pt idx="1702">
                  <c:v>1753.8900981500444</c:v>
                </c:pt>
                <c:pt idx="1703">
                  <c:v>1753.8900981500444</c:v>
                </c:pt>
                <c:pt idx="1704">
                  <c:v>1753.8900981500444</c:v>
                </c:pt>
                <c:pt idx="1705">
                  <c:v>1753.8900981500444</c:v>
                </c:pt>
                <c:pt idx="1706">
                  <c:v>1753.8900981500444</c:v>
                </c:pt>
                <c:pt idx="1707">
                  <c:v>1753.8900981500444</c:v>
                </c:pt>
                <c:pt idx="1708">
                  <c:v>1753.8900981500444</c:v>
                </c:pt>
                <c:pt idx="1709">
                  <c:v>1753.8900981500444</c:v>
                </c:pt>
                <c:pt idx="1710">
                  <c:v>1753.8900981500444</c:v>
                </c:pt>
                <c:pt idx="1711">
                  <c:v>1753.8900981500444</c:v>
                </c:pt>
                <c:pt idx="1712">
                  <c:v>1753.8900981500444</c:v>
                </c:pt>
                <c:pt idx="1713">
                  <c:v>1753.8900981500444</c:v>
                </c:pt>
                <c:pt idx="1714">
                  <c:v>1753.8900981500444</c:v>
                </c:pt>
                <c:pt idx="1715">
                  <c:v>1753.8900981500444</c:v>
                </c:pt>
                <c:pt idx="1716">
                  <c:v>1753.8900981500444</c:v>
                </c:pt>
                <c:pt idx="1717">
                  <c:v>1753.8900981500444</c:v>
                </c:pt>
                <c:pt idx="1718">
                  <c:v>1753.8900981500444</c:v>
                </c:pt>
                <c:pt idx="1719">
                  <c:v>1753.8900981500444</c:v>
                </c:pt>
                <c:pt idx="1720">
                  <c:v>1753.8900981500444</c:v>
                </c:pt>
                <c:pt idx="1721">
                  <c:v>1753.8900981500444</c:v>
                </c:pt>
                <c:pt idx="1722">
                  <c:v>1753.8900981500444</c:v>
                </c:pt>
                <c:pt idx="1723">
                  <c:v>1753.8900981500444</c:v>
                </c:pt>
                <c:pt idx="1724">
                  <c:v>1753.8900981500444</c:v>
                </c:pt>
                <c:pt idx="1725">
                  <c:v>1753.8900981500444</c:v>
                </c:pt>
                <c:pt idx="1726">
                  <c:v>1753.8900981500444</c:v>
                </c:pt>
                <c:pt idx="1727">
                  <c:v>1753.8900981500444</c:v>
                </c:pt>
                <c:pt idx="1728">
                  <c:v>1753.8900981500444</c:v>
                </c:pt>
                <c:pt idx="1729">
                  <c:v>1759.0646242190135</c:v>
                </c:pt>
                <c:pt idx="1730">
                  <c:v>1767.5550225444638</c:v>
                </c:pt>
                <c:pt idx="1731">
                  <c:v>1777.3001834070151</c:v>
                </c:pt>
                <c:pt idx="1732">
                  <c:v>1787.2966851046485</c:v>
                </c:pt>
                <c:pt idx="1733">
                  <c:v>1796.5826543729481</c:v>
                </c:pt>
                <c:pt idx="1734">
                  <c:v>1805.1622340582232</c:v>
                </c:pt>
                <c:pt idx="1735">
                  <c:v>1813.484181193141</c:v>
                </c:pt>
                <c:pt idx="1736">
                  <c:v>1822.4133907742755</c:v>
                </c:pt>
                <c:pt idx="1737">
                  <c:v>1831.4907068489283</c:v>
                </c:pt>
                <c:pt idx="1738">
                  <c:v>1840.2728608956768</c:v>
                </c:pt>
                <c:pt idx="1739">
                  <c:v>1848.3510350874851</c:v>
                </c:pt>
                <c:pt idx="1740">
                  <c:v>1854.5369290545639</c:v>
                </c:pt>
                <c:pt idx="1741">
                  <c:v>1858.0926596515806</c:v>
                </c:pt>
                <c:pt idx="1742">
                  <c:v>1859.8349437315803</c:v>
                </c:pt>
                <c:pt idx="1743">
                  <c:v>1860.5615587307188</c:v>
                </c:pt>
                <c:pt idx="1744">
                  <c:v>1860.5615587307188</c:v>
                </c:pt>
                <c:pt idx="1745">
                  <c:v>1860.5615587307188</c:v>
                </c:pt>
                <c:pt idx="1746">
                  <c:v>1860.5615587307188</c:v>
                </c:pt>
                <c:pt idx="1747">
                  <c:v>1860.5615587307188</c:v>
                </c:pt>
                <c:pt idx="1748">
                  <c:v>1860.5615587307188</c:v>
                </c:pt>
                <c:pt idx="1749">
                  <c:v>1860.5615587307188</c:v>
                </c:pt>
                <c:pt idx="1750">
                  <c:v>1860.5615587307188</c:v>
                </c:pt>
                <c:pt idx="1751">
                  <c:v>1860.5615587307188</c:v>
                </c:pt>
                <c:pt idx="1752">
                  <c:v>1860.5615587307188</c:v>
                </c:pt>
                <c:pt idx="1753">
                  <c:v>1860.5615587307188</c:v>
                </c:pt>
                <c:pt idx="1754">
                  <c:v>1860.5615587307188</c:v>
                </c:pt>
                <c:pt idx="1755">
                  <c:v>1860.5615587307188</c:v>
                </c:pt>
                <c:pt idx="1756">
                  <c:v>1860.5615587307188</c:v>
                </c:pt>
                <c:pt idx="1757">
                  <c:v>1860.5615587307188</c:v>
                </c:pt>
                <c:pt idx="1758">
                  <c:v>1860.5615587307188</c:v>
                </c:pt>
                <c:pt idx="1759">
                  <c:v>1860.5615587307188</c:v>
                </c:pt>
                <c:pt idx="1760">
                  <c:v>1860.5615587307188</c:v>
                </c:pt>
                <c:pt idx="1761">
                  <c:v>1860.5615587307188</c:v>
                </c:pt>
                <c:pt idx="1762">
                  <c:v>1860.5615587307188</c:v>
                </c:pt>
                <c:pt idx="1763">
                  <c:v>1860.5615587307188</c:v>
                </c:pt>
                <c:pt idx="1764">
                  <c:v>1860.5615587307188</c:v>
                </c:pt>
                <c:pt idx="1765">
                  <c:v>1860.5615587307188</c:v>
                </c:pt>
                <c:pt idx="1766">
                  <c:v>1861.8897617677558</c:v>
                </c:pt>
                <c:pt idx="1767">
                  <c:v>1865.8074902363387</c:v>
                </c:pt>
                <c:pt idx="1768">
                  <c:v>1872.8379077002276</c:v>
                </c:pt>
                <c:pt idx="1769">
                  <c:v>1883.0984328670606</c:v>
                </c:pt>
                <c:pt idx="1770">
                  <c:v>1895.7413889825461</c:v>
                </c:pt>
                <c:pt idx="1771">
                  <c:v>1909.1140662492262</c:v>
                </c:pt>
                <c:pt idx="1772">
                  <c:v>1922.0432654512961</c:v>
                </c:pt>
                <c:pt idx="1773">
                  <c:v>1934.0066403971534</c:v>
                </c:pt>
                <c:pt idx="1774">
                  <c:v>1944.3491157011113</c:v>
                </c:pt>
                <c:pt idx="1775">
                  <c:v>1952.978363170555</c:v>
                </c:pt>
                <c:pt idx="1776">
                  <c:v>1960.6849446288888</c:v>
                </c:pt>
                <c:pt idx="1777">
                  <c:v>1968.3424294450001</c:v>
                </c:pt>
                <c:pt idx="1778">
                  <c:v>1976.6969271026101</c:v>
                </c:pt>
                <c:pt idx="1779">
                  <c:v>1986.1297071114991</c:v>
                </c:pt>
                <c:pt idx="1780">
                  <c:v>1996.1850664069843</c:v>
                </c:pt>
                <c:pt idx="1781">
                  <c:v>2005.7987275890432</c:v>
                </c:pt>
                <c:pt idx="1782">
                  <c:v>2014.0516571972723</c:v>
                </c:pt>
                <c:pt idx="1783">
                  <c:v>2020.5713346863265</c:v>
                </c:pt>
                <c:pt idx="1784">
                  <c:v>2025.3835467034435</c:v>
                </c:pt>
                <c:pt idx="1785">
                  <c:v>2029.0855814527765</c:v>
                </c:pt>
                <c:pt idx="1786">
                  <c:v>2032.2308025432112</c:v>
                </c:pt>
                <c:pt idx="1787">
                  <c:v>2035.0665457415651</c:v>
                </c:pt>
                <c:pt idx="1788">
                  <c:v>2037.7830905280234</c:v>
                </c:pt>
                <c:pt idx="1789">
                  <c:v>2040.5942679666941</c:v>
                </c:pt>
                <c:pt idx="1790">
                  <c:v>2043.605323756673</c:v>
                </c:pt>
                <c:pt idx="1791">
                  <c:v>2046.7316578065825</c:v>
                </c:pt>
                <c:pt idx="1792">
                  <c:v>2049.6583540007737</c:v>
                </c:pt>
                <c:pt idx="1793">
                  <c:v>2051.8360317674642</c:v>
                </c:pt>
                <c:pt idx="1794">
                  <c:v>2053.4691698359425</c:v>
                </c:pt>
                <c:pt idx="1795">
                  <c:v>2053.4691698359425</c:v>
                </c:pt>
                <c:pt idx="1796">
                  <c:v>2053.4691698359425</c:v>
                </c:pt>
                <c:pt idx="1797">
                  <c:v>2053.4691698359425</c:v>
                </c:pt>
                <c:pt idx="1798">
                  <c:v>2053.4691698359425</c:v>
                </c:pt>
                <c:pt idx="1799">
                  <c:v>2053.4691698359425</c:v>
                </c:pt>
                <c:pt idx="1800">
                  <c:v>2053.4691698359425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15D-49F8-947E-7AD52F71C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678271"/>
        <c:axId val="1469678751"/>
      </c:scatterChart>
      <c:valAx>
        <c:axId val="1469678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678751"/>
        <c:crosses val="autoZero"/>
        <c:crossBetween val="midCat"/>
      </c:valAx>
      <c:valAx>
        <c:axId val="1469678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5482328807471861E-2"/>
              <c:y val="0.35468663989653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6782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843684749594331"/>
          <c:y val="0.21826476258903554"/>
          <c:w val="0.12564337093077485"/>
          <c:h val="0.28738761873408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9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27878</xdr:colOff>
      <xdr:row>0</xdr:row>
      <xdr:rowOff>0</xdr:rowOff>
    </xdr:from>
    <xdr:to>
      <xdr:col>21</xdr:col>
      <xdr:colOff>12491</xdr:colOff>
      <xdr:row>21</xdr:row>
      <xdr:rowOff>43583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AE992B6-DC4B-D425-FDCF-B945D43BF1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22</xdr:row>
      <xdr:rowOff>130099</xdr:rowOff>
    </xdr:from>
    <xdr:to>
      <xdr:col>20</xdr:col>
      <xdr:colOff>599607</xdr:colOff>
      <xdr:row>43</xdr:row>
      <xdr:rowOff>74342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AA07C01-4EA5-73A9-79CB-820EEFDC7F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43</xdr:row>
      <xdr:rowOff>166340</xdr:rowOff>
    </xdr:from>
    <xdr:to>
      <xdr:col>21</xdr:col>
      <xdr:colOff>24982</xdr:colOff>
      <xdr:row>60</xdr:row>
      <xdr:rowOff>102219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436E3EF-B40C-CE29-2218-8A236FC9E3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61</xdr:row>
      <xdr:rowOff>8364</xdr:rowOff>
    </xdr:from>
    <xdr:to>
      <xdr:col>20</xdr:col>
      <xdr:colOff>0</xdr:colOff>
      <xdr:row>75</xdr:row>
      <xdr:rowOff>149613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B8BE3C1-4250-5CD6-2DCF-CBBB225982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29204</xdr:colOff>
      <xdr:row>76</xdr:row>
      <xdr:rowOff>36406</xdr:rowOff>
    </xdr:from>
    <xdr:to>
      <xdr:col>19</xdr:col>
      <xdr:colOff>616084</xdr:colOff>
      <xdr:row>90</xdr:row>
      <xdr:rowOff>175497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B7F61BB-4ADD-C1E4-EED9-FE4135CC55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91</xdr:row>
      <xdr:rowOff>60551</xdr:rowOff>
    </xdr:from>
    <xdr:to>
      <xdr:col>19</xdr:col>
      <xdr:colOff>599606</xdr:colOff>
      <xdr:row>115</xdr:row>
      <xdr:rowOff>122464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D19683B-7177-EB50-FF58-3A9DA96FA1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116</xdr:row>
      <xdr:rowOff>74951</xdr:rowOff>
    </xdr:from>
    <xdr:to>
      <xdr:col>20</xdr:col>
      <xdr:colOff>24984</xdr:colOff>
      <xdr:row>138</xdr:row>
      <xdr:rowOff>99934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A36194D-0BB9-A201-B409-9520E5890A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139</xdr:row>
      <xdr:rowOff>21235</xdr:rowOff>
    </xdr:from>
    <xdr:to>
      <xdr:col>22</xdr:col>
      <xdr:colOff>599606</xdr:colOff>
      <xdr:row>162</xdr:row>
      <xdr:rowOff>74951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CBEA249-1343-6FCC-30E1-B3E76FEBEE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162</xdr:row>
      <xdr:rowOff>158597</xdr:rowOff>
    </xdr:from>
    <xdr:to>
      <xdr:col>23</xdr:col>
      <xdr:colOff>29883</xdr:colOff>
      <xdr:row>188</xdr:row>
      <xdr:rowOff>43551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72960E4-5D51-11A8-36CB-22BB4EBFF3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189</xdr:row>
      <xdr:rowOff>14591</xdr:rowOff>
    </xdr:from>
    <xdr:to>
      <xdr:col>22</xdr:col>
      <xdr:colOff>616084</xdr:colOff>
      <xdr:row>212</xdr:row>
      <xdr:rowOff>145914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779B570-7DE2-40FE-1D6B-6D70D88BCD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214</xdr:row>
      <xdr:rowOff>0</xdr:rowOff>
    </xdr:from>
    <xdr:to>
      <xdr:col>21</xdr:col>
      <xdr:colOff>24982</xdr:colOff>
      <xdr:row>230</xdr:row>
      <xdr:rowOff>114220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EA91F56E-A6C3-4425-ABBB-8E84D8E7DC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3795-CA18-474B-9DF2-6982EF46134F}">
  <dimension ref="B1:AJ1805"/>
  <sheetViews>
    <sheetView topLeftCell="O1" zoomScale="70" zoomScaleNormal="70" workbookViewId="0">
      <selection activeCell="AF4" sqref="AF4:AF1805"/>
    </sheetView>
  </sheetViews>
  <sheetFormatPr defaultRowHeight="14.4" x14ac:dyDescent="0.3"/>
  <cols>
    <col min="3" max="4" width="9.109375" bestFit="1" customWidth="1"/>
    <col min="5" max="5" width="9.77734375" bestFit="1" customWidth="1"/>
    <col min="6" max="6" width="9.44140625" bestFit="1" customWidth="1"/>
    <col min="7" max="8" width="9.109375" bestFit="1" customWidth="1"/>
    <col min="9" max="9" width="11.5546875" customWidth="1"/>
    <col min="10" max="10" width="12.21875" style="9" customWidth="1"/>
    <col min="11" max="11" width="12.6640625" customWidth="1"/>
    <col min="12" max="12" width="11.44140625" customWidth="1"/>
    <col min="13" max="13" width="13.77734375" customWidth="1"/>
    <col min="14" max="14" width="14.33203125" customWidth="1"/>
    <col min="15" max="15" width="11.44140625" customWidth="1"/>
    <col min="16" max="16" width="9.21875" bestFit="1" customWidth="1"/>
    <col min="17" max="17" width="11" customWidth="1"/>
    <col min="18" max="18" width="11.6640625" customWidth="1"/>
    <col min="19" max="19" width="14.6640625" bestFit="1" customWidth="1"/>
    <col min="20" max="20" width="13.77734375" bestFit="1" customWidth="1"/>
    <col min="21" max="21" width="9.109375" bestFit="1" customWidth="1"/>
    <col min="22" max="22" width="11" customWidth="1"/>
    <col min="23" max="23" width="11.21875" customWidth="1"/>
    <col min="24" max="24" width="10.21875" customWidth="1"/>
    <col min="25" max="25" width="11.77734375" bestFit="1" customWidth="1"/>
    <col min="26" max="26" width="13.77734375" bestFit="1" customWidth="1"/>
    <col min="27" max="27" width="15.21875" bestFit="1" customWidth="1"/>
    <col min="28" max="28" width="9.109375" bestFit="1" customWidth="1"/>
    <col min="29" max="29" width="11" customWidth="1"/>
    <col min="30" max="30" width="10.77734375" customWidth="1"/>
    <col min="31" max="31" width="13.109375" bestFit="1" customWidth="1"/>
    <col min="32" max="32" width="13.109375" customWidth="1"/>
    <col min="33" max="33" width="9" bestFit="1" customWidth="1"/>
    <col min="34" max="35" width="11.88671875" customWidth="1"/>
    <col min="36" max="36" width="9" bestFit="1" customWidth="1"/>
  </cols>
  <sheetData>
    <row r="1" spans="2:36" ht="14.4" customHeight="1" x14ac:dyDescent="0.3"/>
    <row r="2" spans="2:36" ht="66" x14ac:dyDescent="0.3">
      <c r="B2" s="1" t="s">
        <v>0</v>
      </c>
      <c r="C2" s="1" t="s">
        <v>1</v>
      </c>
      <c r="D2" s="1" t="s">
        <v>2</v>
      </c>
      <c r="E2" s="17" t="s">
        <v>3</v>
      </c>
      <c r="F2" s="17" t="s">
        <v>3</v>
      </c>
      <c r="G2" s="18" t="s">
        <v>4</v>
      </c>
      <c r="H2" s="18" t="s">
        <v>4</v>
      </c>
      <c r="I2" s="2" t="s">
        <v>19</v>
      </c>
      <c r="J2" s="2" t="s">
        <v>36</v>
      </c>
      <c r="K2" s="2" t="s">
        <v>37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17</v>
      </c>
      <c r="Q2" s="2" t="s">
        <v>42</v>
      </c>
      <c r="R2" s="2" t="s">
        <v>43</v>
      </c>
      <c r="S2" s="2" t="s">
        <v>16</v>
      </c>
      <c r="T2" s="19" t="s">
        <v>45</v>
      </c>
      <c r="U2" s="20"/>
      <c r="V2" s="2" t="s">
        <v>46</v>
      </c>
      <c r="W2" s="2" t="s">
        <v>47</v>
      </c>
      <c r="X2" s="2" t="s">
        <v>48</v>
      </c>
      <c r="Y2" s="2" t="s">
        <v>49</v>
      </c>
      <c r="Z2" s="2" t="s">
        <v>50</v>
      </c>
      <c r="AA2" s="19" t="s">
        <v>51</v>
      </c>
      <c r="AB2" s="20"/>
      <c r="AC2" s="2" t="s">
        <v>52</v>
      </c>
      <c r="AD2" s="2" t="s">
        <v>48</v>
      </c>
      <c r="AE2" s="2" t="s">
        <v>49</v>
      </c>
      <c r="AF2" s="2" t="s">
        <v>59</v>
      </c>
      <c r="AG2" s="2" t="s">
        <v>54</v>
      </c>
      <c r="AH2" s="2" t="s">
        <v>56</v>
      </c>
      <c r="AI2" s="2" t="s">
        <v>58</v>
      </c>
      <c r="AJ2" s="2" t="s">
        <v>57</v>
      </c>
    </row>
    <row r="3" spans="2:36" x14ac:dyDescent="0.3">
      <c r="B3" s="1" t="s">
        <v>0</v>
      </c>
      <c r="C3" s="1" t="s">
        <v>5</v>
      </c>
      <c r="D3" s="1" t="s">
        <v>35</v>
      </c>
      <c r="E3" s="17" t="s">
        <v>6</v>
      </c>
      <c r="F3" s="17" t="s">
        <v>7</v>
      </c>
      <c r="G3" s="18" t="s">
        <v>8</v>
      </c>
      <c r="H3" s="18" t="s">
        <v>9</v>
      </c>
      <c r="I3" s="2" t="s">
        <v>15</v>
      </c>
      <c r="J3" s="2" t="s">
        <v>20</v>
      </c>
      <c r="K3" s="2" t="s">
        <v>20</v>
      </c>
      <c r="L3" s="2" t="s">
        <v>20</v>
      </c>
      <c r="M3" s="2" t="s">
        <v>20</v>
      </c>
      <c r="N3" s="2" t="s">
        <v>20</v>
      </c>
      <c r="O3" s="2"/>
      <c r="P3" s="2" t="s">
        <v>18</v>
      </c>
      <c r="Q3" s="2" t="s">
        <v>18</v>
      </c>
      <c r="R3" s="2" t="s">
        <v>44</v>
      </c>
      <c r="S3" s="2" t="s">
        <v>18</v>
      </c>
      <c r="T3" s="2" t="s">
        <v>18</v>
      </c>
      <c r="U3" s="2" t="s">
        <v>44</v>
      </c>
      <c r="V3" s="2" t="s">
        <v>18</v>
      </c>
      <c r="W3" s="2" t="s">
        <v>18</v>
      </c>
      <c r="X3" s="2" t="s">
        <v>44</v>
      </c>
      <c r="Y3" s="2" t="s">
        <v>44</v>
      </c>
      <c r="Z3" s="2" t="s">
        <v>18</v>
      </c>
      <c r="AA3" s="2" t="s">
        <v>18</v>
      </c>
      <c r="AB3" s="2" t="s">
        <v>44</v>
      </c>
      <c r="AC3" s="2" t="s">
        <v>53</v>
      </c>
      <c r="AD3" s="2" t="s">
        <v>53</v>
      </c>
      <c r="AE3" s="2" t="s">
        <v>53</v>
      </c>
      <c r="AF3" s="2" t="s">
        <v>53</v>
      </c>
      <c r="AG3" s="2" t="s">
        <v>55</v>
      </c>
      <c r="AH3" s="2" t="s">
        <v>55</v>
      </c>
      <c r="AI3" s="2" t="s">
        <v>55</v>
      </c>
      <c r="AJ3" s="2" t="s">
        <v>55</v>
      </c>
    </row>
    <row r="4" spans="2:36" x14ac:dyDescent="0.3">
      <c r="B4" s="4" t="s">
        <v>10</v>
      </c>
      <c r="C4" s="4">
        <v>0</v>
      </c>
      <c r="D4" s="4">
        <v>0</v>
      </c>
      <c r="E4" s="10">
        <f>(F4*1000)/3600</f>
        <v>0</v>
      </c>
      <c r="F4" s="11">
        <v>0</v>
      </c>
      <c r="G4" s="3">
        <f>($F5-0)/2/3.6</f>
        <v>0</v>
      </c>
      <c r="H4" s="3">
        <f>($F5-0)/2</f>
        <v>0</v>
      </c>
      <c r="I4" s="3">
        <f>SUM($E$4:$E4)</f>
        <v>0</v>
      </c>
      <c r="J4" s="15">
        <f>I4</f>
        <v>0</v>
      </c>
      <c r="K4" s="3">
        <f>'Vehicle Data'!$D$4*'WLTP Class 3'!$G4</f>
        <v>0</v>
      </c>
      <c r="L4" s="3">
        <f>('Vehicle Data'!$D$4*9.81)*'Vehicle Data'!$D$10</f>
        <v>138.66434999999998</v>
      </c>
      <c r="M4" s="3">
        <f>(1/2)*1.225*'Vehicle Data'!$D$8*'Vehicle Data'!$D$9*'WLTP Class 3'!$E4^2</f>
        <v>0</v>
      </c>
      <c r="N4" s="3">
        <f>SUM(K4:M4)</f>
        <v>138.66434999999998</v>
      </c>
      <c r="O4" s="3">
        <f>IF($N4&gt;0.0001, 0, 1)</f>
        <v>0</v>
      </c>
      <c r="P4" s="3">
        <f>IF(G4&lt;0.00001,0,$N4*$J4)</f>
        <v>0</v>
      </c>
      <c r="Q4" s="3">
        <f>SUM($P$4:$P4)</f>
        <v>0</v>
      </c>
      <c r="R4" s="3">
        <f>Q4/1000</f>
        <v>0</v>
      </c>
      <c r="S4">
        <f>IF($N4&gt;0,0,$N4*$J4)</f>
        <v>0</v>
      </c>
      <c r="T4">
        <f>S4*-1</f>
        <v>0</v>
      </c>
      <c r="U4">
        <f>T4/1000</f>
        <v>0</v>
      </c>
      <c r="V4" s="3">
        <f>SUM($S$4:$S4)</f>
        <v>0</v>
      </c>
      <c r="W4">
        <f>V4*-1</f>
        <v>0</v>
      </c>
      <c r="X4">
        <f>W4/1000</f>
        <v>0</v>
      </c>
      <c r="Y4" s="3">
        <f>R4-X4</f>
        <v>0</v>
      </c>
      <c r="Z4" s="3">
        <f>$P4+$S4</f>
        <v>0</v>
      </c>
      <c r="AA4">
        <f>1/2*'Vehicle Data'!$D$4*$E4^2</f>
        <v>0</v>
      </c>
      <c r="AB4">
        <f>AA4/1000</f>
        <v>0</v>
      </c>
      <c r="AC4">
        <f>$R4/3600</f>
        <v>0</v>
      </c>
      <c r="AD4">
        <f>X4/3600</f>
        <v>0</v>
      </c>
      <c r="AE4">
        <f>AC4-AD4</f>
        <v>0</v>
      </c>
      <c r="AF4">
        <f>$X4*80%</f>
        <v>0</v>
      </c>
      <c r="AG4">
        <f>IF($AJ4&gt;0,$AJ4,0)</f>
        <v>0</v>
      </c>
      <c r="AH4">
        <f>IF($AJ4&lt;0,$AJ4,0)</f>
        <v>0</v>
      </c>
      <c r="AI4">
        <f>AH4*-1</f>
        <v>0</v>
      </c>
      <c r="AJ4">
        <f>($E4*$N4)/1000</f>
        <v>0</v>
      </c>
    </row>
    <row r="5" spans="2:36" x14ac:dyDescent="0.3">
      <c r="B5" s="4" t="s">
        <v>10</v>
      </c>
      <c r="C5" s="4">
        <v>1</v>
      </c>
      <c r="D5" s="4">
        <v>1</v>
      </c>
      <c r="E5" s="10">
        <f t="shared" ref="E5:E68" si="0">(F5*1000)/3600</f>
        <v>0</v>
      </c>
      <c r="F5" s="11">
        <v>0</v>
      </c>
      <c r="G5" s="3">
        <f>($F6-$F4)/2/3.6</f>
        <v>0</v>
      </c>
      <c r="H5" s="3">
        <f>($F6-$F4)/2</f>
        <v>0</v>
      </c>
      <c r="I5" s="3">
        <f>SUM($E$4:$E5)</f>
        <v>0</v>
      </c>
      <c r="J5" s="15">
        <f>I5-I4</f>
        <v>0</v>
      </c>
      <c r="K5" s="3">
        <f>'Vehicle Data'!$D$4*'WLTP Class 3'!$G5</f>
        <v>0</v>
      </c>
      <c r="L5" s="3">
        <f>('Vehicle Data'!$D$4*9.81)*'Vehicle Data'!$D$10</f>
        <v>138.66434999999998</v>
      </c>
      <c r="M5" s="3">
        <f>(1/2)*1.225*'Vehicle Data'!$D$8*'Vehicle Data'!$D$9*'WLTP Class 3'!$E5^2</f>
        <v>0</v>
      </c>
      <c r="N5" s="3">
        <f t="shared" ref="N5:N68" si="1">SUM(K5:M5)</f>
        <v>138.66434999999998</v>
      </c>
      <c r="O5" s="3">
        <f t="shared" ref="O5:O68" si="2">IF($N5&gt;0.0001, 0, 1)</f>
        <v>0</v>
      </c>
      <c r="P5" s="3">
        <f t="shared" ref="P5:P68" si="3">IF(G5&lt;0.00001,0,$N5*$J5)</f>
        <v>0</v>
      </c>
      <c r="Q5" s="3">
        <f>SUM($P$4:$P5)</f>
        <v>0</v>
      </c>
      <c r="R5" s="3">
        <f t="shared" ref="R5:R68" si="4">Q5/1000</f>
        <v>0</v>
      </c>
      <c r="S5">
        <f t="shared" ref="S5:S68" si="5">IF($N5&gt;0,0,$N5*$J5)</f>
        <v>0</v>
      </c>
      <c r="T5">
        <f t="shared" ref="T5:T68" si="6">S5*-1</f>
        <v>0</v>
      </c>
      <c r="U5">
        <f t="shared" ref="U5:U68" si="7">T5/1000</f>
        <v>0</v>
      </c>
      <c r="V5" s="3">
        <f>SUM($S$4:$S5)</f>
        <v>0</v>
      </c>
      <c r="W5">
        <f>V5*-1</f>
        <v>0</v>
      </c>
      <c r="X5">
        <f t="shared" ref="X5:X68" si="8">W5/1000</f>
        <v>0</v>
      </c>
      <c r="Y5" s="3">
        <f>R5-X5</f>
        <v>0</v>
      </c>
      <c r="Z5" s="3">
        <f t="shared" ref="Z5:Z68" si="9">$P5+$S5</f>
        <v>0</v>
      </c>
      <c r="AA5">
        <f>1/2*'Vehicle Data'!$D$4*$E5^2</f>
        <v>0</v>
      </c>
      <c r="AB5">
        <f t="shared" ref="AB5:AB68" si="10">AA5/1000</f>
        <v>0</v>
      </c>
      <c r="AC5">
        <f t="shared" ref="AC5:AC68" si="11">$R5/3600</f>
        <v>0</v>
      </c>
      <c r="AD5">
        <f t="shared" ref="AD5:AD68" si="12">X5/3600</f>
        <v>0</v>
      </c>
      <c r="AE5">
        <f t="shared" ref="AE5:AE68" si="13">AC5-AD5</f>
        <v>0</v>
      </c>
      <c r="AF5">
        <f t="shared" ref="AF5:AF68" si="14">$X5*80%</f>
        <v>0</v>
      </c>
      <c r="AG5">
        <f t="shared" ref="AG5:AG68" si="15">IF($AJ5&gt;0,$AJ5,0)</f>
        <v>0</v>
      </c>
      <c r="AH5">
        <f t="shared" ref="AH5:AH68" si="16">IF($AJ5&lt;0,$AJ5,0)</f>
        <v>0</v>
      </c>
      <c r="AI5">
        <f t="shared" ref="AI5:AI68" si="17">AH5*-1</f>
        <v>0</v>
      </c>
      <c r="AJ5">
        <f t="shared" ref="AJ5:AJ68" si="18">($E5*$N5)/1000</f>
        <v>0</v>
      </c>
    </row>
    <row r="6" spans="2:36" x14ac:dyDescent="0.3">
      <c r="B6" s="4" t="s">
        <v>10</v>
      </c>
      <c r="C6" s="4">
        <v>2</v>
      </c>
      <c r="D6" s="4">
        <v>2</v>
      </c>
      <c r="E6" s="10">
        <f t="shared" si="0"/>
        <v>0</v>
      </c>
      <c r="F6" s="11">
        <v>0</v>
      </c>
      <c r="G6" s="3">
        <f t="shared" ref="G6:G69" si="19">($F7-$F5)/2/3.6</f>
        <v>0</v>
      </c>
      <c r="H6" s="3">
        <f t="shared" ref="H6:H69" si="20">($F7-$F5)/2</f>
        <v>0</v>
      </c>
      <c r="I6" s="3">
        <f>SUM($E$4:$E6)</f>
        <v>0</v>
      </c>
      <c r="J6" s="15">
        <f t="shared" ref="J6:J69" si="21">I6-I5</f>
        <v>0</v>
      </c>
      <c r="K6" s="3">
        <f>'Vehicle Data'!$D$4*'WLTP Class 3'!$G6</f>
        <v>0</v>
      </c>
      <c r="L6" s="3">
        <f>('Vehicle Data'!$D$4*9.81)*'Vehicle Data'!$D$10</f>
        <v>138.66434999999998</v>
      </c>
      <c r="M6" s="3">
        <f>(1/2)*1.225*'Vehicle Data'!$D$8*'Vehicle Data'!$D$9*'WLTP Class 3'!$E6^2</f>
        <v>0</v>
      </c>
      <c r="N6" s="3">
        <f t="shared" si="1"/>
        <v>138.66434999999998</v>
      </c>
      <c r="O6" s="3">
        <f t="shared" si="2"/>
        <v>0</v>
      </c>
      <c r="P6" s="3">
        <f t="shared" si="3"/>
        <v>0</v>
      </c>
      <c r="Q6" s="3">
        <f>SUM($P$4:$P6)</f>
        <v>0</v>
      </c>
      <c r="R6" s="3">
        <f t="shared" si="4"/>
        <v>0</v>
      </c>
      <c r="S6">
        <f t="shared" si="5"/>
        <v>0</v>
      </c>
      <c r="T6">
        <f t="shared" si="6"/>
        <v>0</v>
      </c>
      <c r="U6">
        <f t="shared" si="7"/>
        <v>0</v>
      </c>
      <c r="V6" s="3">
        <f>SUM($S$4:$S6)</f>
        <v>0</v>
      </c>
      <c r="W6">
        <f>V6*-1</f>
        <v>0</v>
      </c>
      <c r="X6">
        <f t="shared" si="8"/>
        <v>0</v>
      </c>
      <c r="Y6" s="3">
        <f>R6-X6</f>
        <v>0</v>
      </c>
      <c r="Z6" s="3">
        <f t="shared" si="9"/>
        <v>0</v>
      </c>
      <c r="AA6">
        <f>1/2*'Vehicle Data'!$D$4*$E6^2</f>
        <v>0</v>
      </c>
      <c r="AB6">
        <f t="shared" si="10"/>
        <v>0</v>
      </c>
      <c r="AC6">
        <f t="shared" si="11"/>
        <v>0</v>
      </c>
      <c r="AD6">
        <f t="shared" si="12"/>
        <v>0</v>
      </c>
      <c r="AE6">
        <f t="shared" si="13"/>
        <v>0</v>
      </c>
      <c r="AF6">
        <f t="shared" si="14"/>
        <v>0</v>
      </c>
      <c r="AG6">
        <f t="shared" si="15"/>
        <v>0</v>
      </c>
      <c r="AH6">
        <f t="shared" si="16"/>
        <v>0</v>
      </c>
      <c r="AI6">
        <f t="shared" si="17"/>
        <v>0</v>
      </c>
      <c r="AJ6">
        <f t="shared" si="18"/>
        <v>0</v>
      </c>
    </row>
    <row r="7" spans="2:36" x14ac:dyDescent="0.3">
      <c r="B7" s="4" t="s">
        <v>10</v>
      </c>
      <c r="C7" s="4">
        <v>3</v>
      </c>
      <c r="D7" s="4">
        <v>3</v>
      </c>
      <c r="E7" s="10">
        <f t="shared" si="0"/>
        <v>0</v>
      </c>
      <c r="F7" s="11">
        <v>0</v>
      </c>
      <c r="G7" s="3">
        <f t="shared" si="19"/>
        <v>0</v>
      </c>
      <c r="H7" s="3">
        <f t="shared" si="20"/>
        <v>0</v>
      </c>
      <c r="I7" s="3">
        <f>SUM($E$4:$E7)</f>
        <v>0</v>
      </c>
      <c r="J7" s="15">
        <f t="shared" si="21"/>
        <v>0</v>
      </c>
      <c r="K7" s="3">
        <f>'Vehicle Data'!$D$4*'WLTP Class 3'!$G7</f>
        <v>0</v>
      </c>
      <c r="L7" s="3">
        <f>('Vehicle Data'!$D$4*9.81)*'Vehicle Data'!$D$10</f>
        <v>138.66434999999998</v>
      </c>
      <c r="M7" s="3">
        <f>(1/2)*1.225*'Vehicle Data'!$D$8*'Vehicle Data'!$D$9*'WLTP Class 3'!$E7^2</f>
        <v>0</v>
      </c>
      <c r="N7" s="3">
        <f t="shared" si="1"/>
        <v>138.66434999999998</v>
      </c>
      <c r="O7" s="3">
        <f t="shared" si="2"/>
        <v>0</v>
      </c>
      <c r="P7" s="3">
        <f t="shared" si="3"/>
        <v>0</v>
      </c>
      <c r="Q7" s="3">
        <f>SUM($P$4:$P7)</f>
        <v>0</v>
      </c>
      <c r="R7" s="3">
        <f t="shared" si="4"/>
        <v>0</v>
      </c>
      <c r="S7">
        <f t="shared" si="5"/>
        <v>0</v>
      </c>
      <c r="T7">
        <f t="shared" si="6"/>
        <v>0</v>
      </c>
      <c r="U7">
        <f t="shared" si="7"/>
        <v>0</v>
      </c>
      <c r="V7" s="3">
        <f>SUM($S$4:$S7)</f>
        <v>0</v>
      </c>
      <c r="W7">
        <f>V7*-1</f>
        <v>0</v>
      </c>
      <c r="X7">
        <f t="shared" si="8"/>
        <v>0</v>
      </c>
      <c r="Y7" s="3">
        <f>R7-X7</f>
        <v>0</v>
      </c>
      <c r="Z7" s="3">
        <f t="shared" si="9"/>
        <v>0</v>
      </c>
      <c r="AA7">
        <f>1/2*'Vehicle Data'!$D$4*$E7^2</f>
        <v>0</v>
      </c>
      <c r="AB7">
        <f t="shared" si="10"/>
        <v>0</v>
      </c>
      <c r="AC7">
        <f t="shared" si="11"/>
        <v>0</v>
      </c>
      <c r="AD7">
        <f t="shared" si="12"/>
        <v>0</v>
      </c>
      <c r="AE7">
        <f t="shared" si="13"/>
        <v>0</v>
      </c>
      <c r="AF7">
        <f t="shared" si="14"/>
        <v>0</v>
      </c>
      <c r="AG7">
        <f t="shared" si="15"/>
        <v>0</v>
      </c>
      <c r="AH7">
        <f t="shared" si="16"/>
        <v>0</v>
      </c>
      <c r="AI7">
        <f t="shared" si="17"/>
        <v>0</v>
      </c>
      <c r="AJ7">
        <f t="shared" si="18"/>
        <v>0</v>
      </c>
    </row>
    <row r="8" spans="2:36" x14ac:dyDescent="0.3">
      <c r="B8" s="4" t="s">
        <v>10</v>
      </c>
      <c r="C8" s="4">
        <v>4</v>
      </c>
      <c r="D8" s="4">
        <v>4</v>
      </c>
      <c r="E8" s="10">
        <f t="shared" si="0"/>
        <v>0</v>
      </c>
      <c r="F8" s="11">
        <v>0</v>
      </c>
      <c r="G8" s="3">
        <f t="shared" si="19"/>
        <v>0</v>
      </c>
      <c r="H8" s="3">
        <f t="shared" si="20"/>
        <v>0</v>
      </c>
      <c r="I8" s="3">
        <f>SUM($E$4:$E8)</f>
        <v>0</v>
      </c>
      <c r="J8" s="15">
        <f t="shared" si="21"/>
        <v>0</v>
      </c>
      <c r="K8" s="3">
        <f>'Vehicle Data'!$D$4*'WLTP Class 3'!$G8</f>
        <v>0</v>
      </c>
      <c r="L8" s="3">
        <f>('Vehicle Data'!$D$4*9.81)*'Vehicle Data'!$D$10</f>
        <v>138.66434999999998</v>
      </c>
      <c r="M8" s="3">
        <f>(1/2)*1.225*'Vehicle Data'!$D$8*'Vehicle Data'!$D$9*'WLTP Class 3'!$E8^2</f>
        <v>0</v>
      </c>
      <c r="N8" s="3">
        <f t="shared" si="1"/>
        <v>138.66434999999998</v>
      </c>
      <c r="O8" s="3">
        <f t="shared" si="2"/>
        <v>0</v>
      </c>
      <c r="P8" s="3">
        <f t="shared" si="3"/>
        <v>0</v>
      </c>
      <c r="Q8" s="3">
        <f>SUM($P$4:$P8)</f>
        <v>0</v>
      </c>
      <c r="R8" s="3">
        <f t="shared" si="4"/>
        <v>0</v>
      </c>
      <c r="S8">
        <f t="shared" si="5"/>
        <v>0</v>
      </c>
      <c r="T8">
        <f t="shared" si="6"/>
        <v>0</v>
      </c>
      <c r="U8">
        <f t="shared" si="7"/>
        <v>0</v>
      </c>
      <c r="V8" s="3">
        <f>SUM($S$4:$S8)</f>
        <v>0</v>
      </c>
      <c r="W8">
        <f>V8*-1</f>
        <v>0</v>
      </c>
      <c r="X8">
        <f t="shared" si="8"/>
        <v>0</v>
      </c>
      <c r="Y8" s="3">
        <f>R8-X8</f>
        <v>0</v>
      </c>
      <c r="Z8" s="3">
        <f t="shared" si="9"/>
        <v>0</v>
      </c>
      <c r="AA8">
        <f>1/2*'Vehicle Data'!$D$4*$E8^2</f>
        <v>0</v>
      </c>
      <c r="AB8">
        <f t="shared" si="10"/>
        <v>0</v>
      </c>
      <c r="AC8">
        <f t="shared" si="11"/>
        <v>0</v>
      </c>
      <c r="AD8">
        <f t="shared" si="12"/>
        <v>0</v>
      </c>
      <c r="AE8">
        <f t="shared" si="13"/>
        <v>0</v>
      </c>
      <c r="AF8">
        <f t="shared" si="14"/>
        <v>0</v>
      </c>
      <c r="AG8">
        <f t="shared" si="15"/>
        <v>0</v>
      </c>
      <c r="AH8">
        <f t="shared" si="16"/>
        <v>0</v>
      </c>
      <c r="AI8">
        <f t="shared" si="17"/>
        <v>0</v>
      </c>
      <c r="AJ8">
        <f t="shared" si="18"/>
        <v>0</v>
      </c>
    </row>
    <row r="9" spans="2:36" x14ac:dyDescent="0.3">
      <c r="B9" s="4" t="s">
        <v>10</v>
      </c>
      <c r="C9" s="4">
        <v>5</v>
      </c>
      <c r="D9" s="4">
        <v>5</v>
      </c>
      <c r="E9" s="10">
        <f t="shared" si="0"/>
        <v>0</v>
      </c>
      <c r="F9" s="11">
        <v>0</v>
      </c>
      <c r="G9" s="3">
        <f t="shared" si="19"/>
        <v>0</v>
      </c>
      <c r="H9" s="3">
        <f t="shared" si="20"/>
        <v>0</v>
      </c>
      <c r="I9" s="3">
        <f>SUM($E$4:$E9)</f>
        <v>0</v>
      </c>
      <c r="J9" s="15">
        <f t="shared" si="21"/>
        <v>0</v>
      </c>
      <c r="K9" s="3">
        <f>'Vehicle Data'!$D$4*'WLTP Class 3'!$G9</f>
        <v>0</v>
      </c>
      <c r="L9" s="3">
        <f>('Vehicle Data'!$D$4*9.81)*'Vehicle Data'!$D$10</f>
        <v>138.66434999999998</v>
      </c>
      <c r="M9" s="3">
        <f>(1/2)*1.225*'Vehicle Data'!$D$8*'Vehicle Data'!$D$9*'WLTP Class 3'!$E9^2</f>
        <v>0</v>
      </c>
      <c r="N9" s="3">
        <f t="shared" si="1"/>
        <v>138.66434999999998</v>
      </c>
      <c r="O9" s="3">
        <f t="shared" si="2"/>
        <v>0</v>
      </c>
      <c r="P9" s="3">
        <f t="shared" si="3"/>
        <v>0</v>
      </c>
      <c r="Q9" s="3">
        <f>SUM($P$4:$P9)</f>
        <v>0</v>
      </c>
      <c r="R9" s="3">
        <f t="shared" si="4"/>
        <v>0</v>
      </c>
      <c r="S9">
        <f t="shared" si="5"/>
        <v>0</v>
      </c>
      <c r="T9">
        <f t="shared" si="6"/>
        <v>0</v>
      </c>
      <c r="U9">
        <f t="shared" si="7"/>
        <v>0</v>
      </c>
      <c r="V9" s="3">
        <f>SUM($S$4:$S9)</f>
        <v>0</v>
      </c>
      <c r="W9">
        <f>V9*-1</f>
        <v>0</v>
      </c>
      <c r="X9">
        <f t="shared" si="8"/>
        <v>0</v>
      </c>
      <c r="Y9" s="3">
        <f>R9-X9</f>
        <v>0</v>
      </c>
      <c r="Z9" s="3">
        <f t="shared" si="9"/>
        <v>0</v>
      </c>
      <c r="AA9">
        <f>1/2*'Vehicle Data'!$D$4*$E9^2</f>
        <v>0</v>
      </c>
      <c r="AB9">
        <f t="shared" si="10"/>
        <v>0</v>
      </c>
      <c r="AC9">
        <f t="shared" si="11"/>
        <v>0</v>
      </c>
      <c r="AD9">
        <f t="shared" si="12"/>
        <v>0</v>
      </c>
      <c r="AE9">
        <f t="shared" si="13"/>
        <v>0</v>
      </c>
      <c r="AF9">
        <f t="shared" si="14"/>
        <v>0</v>
      </c>
      <c r="AG9">
        <f t="shared" si="15"/>
        <v>0</v>
      </c>
      <c r="AH9">
        <f t="shared" si="16"/>
        <v>0</v>
      </c>
      <c r="AI9">
        <f t="shared" si="17"/>
        <v>0</v>
      </c>
      <c r="AJ9">
        <f t="shared" si="18"/>
        <v>0</v>
      </c>
    </row>
    <row r="10" spans="2:36" x14ac:dyDescent="0.3">
      <c r="B10" s="4" t="s">
        <v>10</v>
      </c>
      <c r="C10" s="4">
        <v>6</v>
      </c>
      <c r="D10" s="4">
        <v>6</v>
      </c>
      <c r="E10" s="10">
        <f t="shared" si="0"/>
        <v>0</v>
      </c>
      <c r="F10" s="11">
        <v>0</v>
      </c>
      <c r="G10" s="3">
        <f t="shared" si="19"/>
        <v>0</v>
      </c>
      <c r="H10" s="3">
        <f t="shared" si="20"/>
        <v>0</v>
      </c>
      <c r="I10" s="3">
        <f>SUM($E$4:$E10)</f>
        <v>0</v>
      </c>
      <c r="J10" s="15">
        <f t="shared" si="21"/>
        <v>0</v>
      </c>
      <c r="K10" s="3">
        <f>'Vehicle Data'!$D$4*'WLTP Class 3'!$G10</f>
        <v>0</v>
      </c>
      <c r="L10" s="3">
        <f>('Vehicle Data'!$D$4*9.81)*'Vehicle Data'!$D$10</f>
        <v>138.66434999999998</v>
      </c>
      <c r="M10" s="3">
        <f>(1/2)*1.225*'Vehicle Data'!$D$8*'Vehicle Data'!$D$9*'WLTP Class 3'!$E10^2</f>
        <v>0</v>
      </c>
      <c r="N10" s="3">
        <f t="shared" si="1"/>
        <v>138.66434999999998</v>
      </c>
      <c r="O10" s="3">
        <f t="shared" si="2"/>
        <v>0</v>
      </c>
      <c r="P10" s="3">
        <f t="shared" si="3"/>
        <v>0</v>
      </c>
      <c r="Q10" s="3">
        <f>SUM($P$4:$P10)</f>
        <v>0</v>
      </c>
      <c r="R10" s="3">
        <f t="shared" si="4"/>
        <v>0</v>
      </c>
      <c r="S10">
        <f t="shared" si="5"/>
        <v>0</v>
      </c>
      <c r="T10">
        <f t="shared" si="6"/>
        <v>0</v>
      </c>
      <c r="U10">
        <f t="shared" si="7"/>
        <v>0</v>
      </c>
      <c r="V10" s="3">
        <f>SUM($S$4:$S10)</f>
        <v>0</v>
      </c>
      <c r="W10">
        <f>V10*-1</f>
        <v>0</v>
      </c>
      <c r="X10">
        <f t="shared" si="8"/>
        <v>0</v>
      </c>
      <c r="Y10" s="3">
        <f>R10-X10</f>
        <v>0</v>
      </c>
      <c r="Z10" s="3">
        <f t="shared" si="9"/>
        <v>0</v>
      </c>
      <c r="AA10">
        <f>1/2*'Vehicle Data'!$D$4*$E10^2</f>
        <v>0</v>
      </c>
      <c r="AB10">
        <f t="shared" si="10"/>
        <v>0</v>
      </c>
      <c r="AC10">
        <f t="shared" si="11"/>
        <v>0</v>
      </c>
      <c r="AD10">
        <f t="shared" si="12"/>
        <v>0</v>
      </c>
      <c r="AE10">
        <f t="shared" si="13"/>
        <v>0</v>
      </c>
      <c r="AF10">
        <f t="shared" si="14"/>
        <v>0</v>
      </c>
      <c r="AG10">
        <f t="shared" si="15"/>
        <v>0</v>
      </c>
      <c r="AH10">
        <f t="shared" si="16"/>
        <v>0</v>
      </c>
      <c r="AI10">
        <f t="shared" si="17"/>
        <v>0</v>
      </c>
      <c r="AJ10">
        <f t="shared" si="18"/>
        <v>0</v>
      </c>
    </row>
    <row r="11" spans="2:36" x14ac:dyDescent="0.3">
      <c r="B11" s="4" t="s">
        <v>10</v>
      </c>
      <c r="C11" s="4">
        <v>7</v>
      </c>
      <c r="D11" s="4">
        <v>7</v>
      </c>
      <c r="E11" s="10">
        <f t="shared" si="0"/>
        <v>0</v>
      </c>
      <c r="F11" s="11">
        <v>0</v>
      </c>
      <c r="G11" s="3">
        <f t="shared" si="19"/>
        <v>0</v>
      </c>
      <c r="H11" s="3">
        <f t="shared" si="20"/>
        <v>0</v>
      </c>
      <c r="I11" s="3">
        <f>SUM($E$4:$E11)</f>
        <v>0</v>
      </c>
      <c r="J11" s="15">
        <f t="shared" si="21"/>
        <v>0</v>
      </c>
      <c r="K11" s="3">
        <f>'Vehicle Data'!$D$4*'WLTP Class 3'!$G11</f>
        <v>0</v>
      </c>
      <c r="L11" s="3">
        <f>('Vehicle Data'!$D$4*9.81)*'Vehicle Data'!$D$10</f>
        <v>138.66434999999998</v>
      </c>
      <c r="M11" s="3">
        <f>(1/2)*1.225*'Vehicle Data'!$D$8*'Vehicle Data'!$D$9*'WLTP Class 3'!$E11^2</f>
        <v>0</v>
      </c>
      <c r="N11" s="3">
        <f t="shared" si="1"/>
        <v>138.66434999999998</v>
      </c>
      <c r="O11" s="3">
        <f t="shared" si="2"/>
        <v>0</v>
      </c>
      <c r="P11" s="3">
        <f t="shared" si="3"/>
        <v>0</v>
      </c>
      <c r="Q11" s="3">
        <f>SUM($P$4:$P11)</f>
        <v>0</v>
      </c>
      <c r="R11" s="3">
        <f t="shared" si="4"/>
        <v>0</v>
      </c>
      <c r="S11">
        <f t="shared" si="5"/>
        <v>0</v>
      </c>
      <c r="T11">
        <f t="shared" si="6"/>
        <v>0</v>
      </c>
      <c r="U11">
        <f t="shared" si="7"/>
        <v>0</v>
      </c>
      <c r="V11" s="3">
        <f>SUM($S$4:$S11)</f>
        <v>0</v>
      </c>
      <c r="W11">
        <f>V11*-1</f>
        <v>0</v>
      </c>
      <c r="X11">
        <f t="shared" si="8"/>
        <v>0</v>
      </c>
      <c r="Y11" s="3">
        <f>R11-X11</f>
        <v>0</v>
      </c>
      <c r="Z11" s="3">
        <f t="shared" si="9"/>
        <v>0</v>
      </c>
      <c r="AA11">
        <f>1/2*'Vehicle Data'!$D$4*$E11^2</f>
        <v>0</v>
      </c>
      <c r="AB11">
        <f t="shared" si="10"/>
        <v>0</v>
      </c>
      <c r="AC11">
        <f t="shared" si="11"/>
        <v>0</v>
      </c>
      <c r="AD11">
        <f t="shared" si="12"/>
        <v>0</v>
      </c>
      <c r="AE11">
        <f t="shared" si="13"/>
        <v>0</v>
      </c>
      <c r="AF11">
        <f t="shared" si="14"/>
        <v>0</v>
      </c>
      <c r="AG11">
        <f t="shared" si="15"/>
        <v>0</v>
      </c>
      <c r="AH11">
        <f t="shared" si="16"/>
        <v>0</v>
      </c>
      <c r="AI11">
        <f t="shared" si="17"/>
        <v>0</v>
      </c>
      <c r="AJ11">
        <f t="shared" si="18"/>
        <v>0</v>
      </c>
    </row>
    <row r="12" spans="2:36" x14ac:dyDescent="0.3">
      <c r="B12" s="4" t="s">
        <v>10</v>
      </c>
      <c r="C12" s="4">
        <v>8</v>
      </c>
      <c r="D12" s="4">
        <v>8</v>
      </c>
      <c r="E12" s="10">
        <f t="shared" si="0"/>
        <v>0</v>
      </c>
      <c r="F12" s="11">
        <v>0</v>
      </c>
      <c r="G12" s="3">
        <f t="shared" si="19"/>
        <v>0</v>
      </c>
      <c r="H12" s="3">
        <f t="shared" si="20"/>
        <v>0</v>
      </c>
      <c r="I12" s="3">
        <f>SUM($E$4:$E12)</f>
        <v>0</v>
      </c>
      <c r="J12" s="15">
        <f t="shared" si="21"/>
        <v>0</v>
      </c>
      <c r="K12" s="3">
        <f>'Vehicle Data'!$D$4*'WLTP Class 3'!$G12</f>
        <v>0</v>
      </c>
      <c r="L12" s="3">
        <f>('Vehicle Data'!$D$4*9.81)*'Vehicle Data'!$D$10</f>
        <v>138.66434999999998</v>
      </c>
      <c r="M12" s="3">
        <f>(1/2)*1.225*'Vehicle Data'!$D$8*'Vehicle Data'!$D$9*'WLTP Class 3'!$E12^2</f>
        <v>0</v>
      </c>
      <c r="N12" s="3">
        <f t="shared" si="1"/>
        <v>138.66434999999998</v>
      </c>
      <c r="O12" s="3">
        <f t="shared" si="2"/>
        <v>0</v>
      </c>
      <c r="P12" s="3">
        <f t="shared" si="3"/>
        <v>0</v>
      </c>
      <c r="Q12" s="3">
        <f>SUM($P$4:$P12)</f>
        <v>0</v>
      </c>
      <c r="R12" s="3">
        <f t="shared" si="4"/>
        <v>0</v>
      </c>
      <c r="S12">
        <f t="shared" si="5"/>
        <v>0</v>
      </c>
      <c r="T12">
        <f t="shared" si="6"/>
        <v>0</v>
      </c>
      <c r="U12">
        <f t="shared" si="7"/>
        <v>0</v>
      </c>
      <c r="V12" s="3">
        <f>SUM($S$4:$S12)</f>
        <v>0</v>
      </c>
      <c r="W12">
        <f>V12*-1</f>
        <v>0</v>
      </c>
      <c r="X12">
        <f t="shared" si="8"/>
        <v>0</v>
      </c>
      <c r="Y12" s="3">
        <f>R12-X12</f>
        <v>0</v>
      </c>
      <c r="Z12" s="3">
        <f t="shared" si="9"/>
        <v>0</v>
      </c>
      <c r="AA12">
        <f>1/2*'Vehicle Data'!$D$4*$E12^2</f>
        <v>0</v>
      </c>
      <c r="AB12">
        <f t="shared" si="10"/>
        <v>0</v>
      </c>
      <c r="AC12">
        <f t="shared" si="11"/>
        <v>0</v>
      </c>
      <c r="AD12">
        <f t="shared" si="12"/>
        <v>0</v>
      </c>
      <c r="AE12">
        <f t="shared" si="13"/>
        <v>0</v>
      </c>
      <c r="AF12">
        <f t="shared" si="14"/>
        <v>0</v>
      </c>
      <c r="AG12">
        <f t="shared" si="15"/>
        <v>0</v>
      </c>
      <c r="AH12">
        <f t="shared" si="16"/>
        <v>0</v>
      </c>
      <c r="AI12">
        <f t="shared" si="17"/>
        <v>0</v>
      </c>
      <c r="AJ12">
        <f t="shared" si="18"/>
        <v>0</v>
      </c>
    </row>
    <row r="13" spans="2:36" x14ac:dyDescent="0.3">
      <c r="B13" s="4" t="s">
        <v>10</v>
      </c>
      <c r="C13" s="4">
        <v>9</v>
      </c>
      <c r="D13" s="4">
        <v>9</v>
      </c>
      <c r="E13" s="10">
        <f t="shared" si="0"/>
        <v>0</v>
      </c>
      <c r="F13" s="11">
        <v>0</v>
      </c>
      <c r="G13" s="3">
        <f t="shared" si="19"/>
        <v>0</v>
      </c>
      <c r="H13" s="3">
        <f t="shared" si="20"/>
        <v>0</v>
      </c>
      <c r="I13" s="3">
        <f>SUM($E$4:$E13)</f>
        <v>0</v>
      </c>
      <c r="J13" s="15">
        <f t="shared" si="21"/>
        <v>0</v>
      </c>
      <c r="K13" s="3">
        <f>'Vehicle Data'!$D$4*'WLTP Class 3'!$G13</f>
        <v>0</v>
      </c>
      <c r="L13" s="3">
        <f>('Vehicle Data'!$D$4*9.81)*'Vehicle Data'!$D$10</f>
        <v>138.66434999999998</v>
      </c>
      <c r="M13" s="3">
        <f>(1/2)*1.225*'Vehicle Data'!$D$8*'Vehicle Data'!$D$9*'WLTP Class 3'!$E13^2</f>
        <v>0</v>
      </c>
      <c r="N13" s="3">
        <f t="shared" si="1"/>
        <v>138.66434999999998</v>
      </c>
      <c r="O13" s="3">
        <f t="shared" si="2"/>
        <v>0</v>
      </c>
      <c r="P13" s="3">
        <f t="shared" si="3"/>
        <v>0</v>
      </c>
      <c r="Q13" s="3">
        <f>SUM($P$4:$P13)</f>
        <v>0</v>
      </c>
      <c r="R13" s="3">
        <f t="shared" si="4"/>
        <v>0</v>
      </c>
      <c r="S13">
        <f t="shared" si="5"/>
        <v>0</v>
      </c>
      <c r="T13">
        <f t="shared" si="6"/>
        <v>0</v>
      </c>
      <c r="U13">
        <f t="shared" si="7"/>
        <v>0</v>
      </c>
      <c r="V13" s="3">
        <f>SUM($S$4:$S13)</f>
        <v>0</v>
      </c>
      <c r="W13">
        <f>V13*-1</f>
        <v>0</v>
      </c>
      <c r="X13">
        <f t="shared" si="8"/>
        <v>0</v>
      </c>
      <c r="Y13" s="3">
        <f>R13-X13</f>
        <v>0</v>
      </c>
      <c r="Z13" s="3">
        <f t="shared" si="9"/>
        <v>0</v>
      </c>
      <c r="AA13">
        <f>1/2*'Vehicle Data'!$D$4*$E13^2</f>
        <v>0</v>
      </c>
      <c r="AB13">
        <f t="shared" si="10"/>
        <v>0</v>
      </c>
      <c r="AC13">
        <f t="shared" si="11"/>
        <v>0</v>
      </c>
      <c r="AD13">
        <f t="shared" si="12"/>
        <v>0</v>
      </c>
      <c r="AE13">
        <f t="shared" si="13"/>
        <v>0</v>
      </c>
      <c r="AF13">
        <f t="shared" si="14"/>
        <v>0</v>
      </c>
      <c r="AG13">
        <f t="shared" si="15"/>
        <v>0</v>
      </c>
      <c r="AH13">
        <f t="shared" si="16"/>
        <v>0</v>
      </c>
      <c r="AI13">
        <f t="shared" si="17"/>
        <v>0</v>
      </c>
      <c r="AJ13">
        <f t="shared" si="18"/>
        <v>0</v>
      </c>
    </row>
    <row r="14" spans="2:36" x14ac:dyDescent="0.3">
      <c r="B14" s="4" t="s">
        <v>10</v>
      </c>
      <c r="C14" s="4">
        <v>10</v>
      </c>
      <c r="D14" s="4">
        <v>10</v>
      </c>
      <c r="E14" s="10">
        <f t="shared" si="0"/>
        <v>0</v>
      </c>
      <c r="F14" s="11">
        <v>0</v>
      </c>
      <c r="G14" s="3">
        <f t="shared" si="19"/>
        <v>0</v>
      </c>
      <c r="H14" s="3">
        <f t="shared" si="20"/>
        <v>0</v>
      </c>
      <c r="I14" s="3">
        <f>SUM($E$4:$E14)</f>
        <v>0</v>
      </c>
      <c r="J14" s="15">
        <f t="shared" si="21"/>
        <v>0</v>
      </c>
      <c r="K14" s="3">
        <f>'Vehicle Data'!$D$4*'WLTP Class 3'!$G14</f>
        <v>0</v>
      </c>
      <c r="L14" s="3">
        <f>('Vehicle Data'!$D$4*9.81)*'Vehicle Data'!$D$10</f>
        <v>138.66434999999998</v>
      </c>
      <c r="M14" s="3">
        <f>(1/2)*1.225*'Vehicle Data'!$D$8*'Vehicle Data'!$D$9*'WLTP Class 3'!$E14^2</f>
        <v>0</v>
      </c>
      <c r="N14" s="3">
        <f t="shared" si="1"/>
        <v>138.66434999999998</v>
      </c>
      <c r="O14" s="3">
        <f t="shared" si="2"/>
        <v>0</v>
      </c>
      <c r="P14" s="3">
        <f t="shared" si="3"/>
        <v>0</v>
      </c>
      <c r="Q14" s="3">
        <f>SUM($P$4:$P14)</f>
        <v>0</v>
      </c>
      <c r="R14" s="3">
        <f t="shared" si="4"/>
        <v>0</v>
      </c>
      <c r="S14">
        <f t="shared" si="5"/>
        <v>0</v>
      </c>
      <c r="T14">
        <f t="shared" si="6"/>
        <v>0</v>
      </c>
      <c r="U14">
        <f t="shared" si="7"/>
        <v>0</v>
      </c>
      <c r="V14" s="3">
        <f>SUM($S$4:$S14)</f>
        <v>0</v>
      </c>
      <c r="W14">
        <f>V14*-1</f>
        <v>0</v>
      </c>
      <c r="X14">
        <f t="shared" si="8"/>
        <v>0</v>
      </c>
      <c r="Y14" s="3">
        <f>R14-X14</f>
        <v>0</v>
      </c>
      <c r="Z14" s="3">
        <f t="shared" si="9"/>
        <v>0</v>
      </c>
      <c r="AA14">
        <f>1/2*'Vehicle Data'!$D$4*$E14^2</f>
        <v>0</v>
      </c>
      <c r="AB14">
        <f t="shared" si="10"/>
        <v>0</v>
      </c>
      <c r="AC14">
        <f t="shared" si="11"/>
        <v>0</v>
      </c>
      <c r="AD14">
        <f t="shared" si="12"/>
        <v>0</v>
      </c>
      <c r="AE14">
        <f t="shared" si="13"/>
        <v>0</v>
      </c>
      <c r="AF14">
        <f t="shared" si="14"/>
        <v>0</v>
      </c>
      <c r="AG14">
        <f t="shared" si="15"/>
        <v>0</v>
      </c>
      <c r="AH14">
        <f t="shared" si="16"/>
        <v>0</v>
      </c>
      <c r="AI14">
        <f t="shared" si="17"/>
        <v>0</v>
      </c>
      <c r="AJ14">
        <f t="shared" si="18"/>
        <v>0</v>
      </c>
    </row>
    <row r="15" spans="2:36" x14ac:dyDescent="0.3">
      <c r="B15" s="4" t="s">
        <v>10</v>
      </c>
      <c r="C15" s="4">
        <v>11</v>
      </c>
      <c r="D15" s="4">
        <v>11</v>
      </c>
      <c r="E15" s="10">
        <f t="shared" si="0"/>
        <v>0</v>
      </c>
      <c r="F15" s="11">
        <v>0</v>
      </c>
      <c r="G15" s="3">
        <f t="shared" si="19"/>
        <v>2.777777777777778E-2</v>
      </c>
      <c r="H15" s="3">
        <f t="shared" si="20"/>
        <v>0.1</v>
      </c>
      <c r="I15" s="3">
        <f>SUM($E$4:$E15)</f>
        <v>0</v>
      </c>
      <c r="J15" s="15">
        <f t="shared" si="21"/>
        <v>0</v>
      </c>
      <c r="K15" s="3">
        <f>'Vehicle Data'!$D$4*'WLTP Class 3'!$G15</f>
        <v>35.69444444444445</v>
      </c>
      <c r="L15" s="3">
        <f>('Vehicle Data'!$D$4*9.81)*'Vehicle Data'!$D$10</f>
        <v>138.66434999999998</v>
      </c>
      <c r="M15" s="3">
        <f>(1/2)*1.225*'Vehicle Data'!$D$8*'Vehicle Data'!$D$9*'WLTP Class 3'!$E15^2</f>
        <v>0</v>
      </c>
      <c r="N15" s="3">
        <f t="shared" si="1"/>
        <v>174.35879444444444</v>
      </c>
      <c r="O15" s="3">
        <f t="shared" si="2"/>
        <v>0</v>
      </c>
      <c r="P15" s="3">
        <f t="shared" si="3"/>
        <v>0</v>
      </c>
      <c r="Q15" s="3">
        <f>SUM($P$4:$P15)</f>
        <v>0</v>
      </c>
      <c r="R15" s="3">
        <f t="shared" si="4"/>
        <v>0</v>
      </c>
      <c r="S15">
        <f t="shared" si="5"/>
        <v>0</v>
      </c>
      <c r="T15">
        <f t="shared" si="6"/>
        <v>0</v>
      </c>
      <c r="U15">
        <f t="shared" si="7"/>
        <v>0</v>
      </c>
      <c r="V15" s="3">
        <f>SUM($S$4:$S15)</f>
        <v>0</v>
      </c>
      <c r="W15">
        <f>V15*-1</f>
        <v>0</v>
      </c>
      <c r="X15">
        <f t="shared" si="8"/>
        <v>0</v>
      </c>
      <c r="Y15" s="3">
        <f>R15-X15</f>
        <v>0</v>
      </c>
      <c r="Z15" s="3">
        <f t="shared" si="9"/>
        <v>0</v>
      </c>
      <c r="AA15">
        <f>1/2*'Vehicle Data'!$D$4*$E15^2</f>
        <v>0</v>
      </c>
      <c r="AB15">
        <f t="shared" si="10"/>
        <v>0</v>
      </c>
      <c r="AC15">
        <f t="shared" si="11"/>
        <v>0</v>
      </c>
      <c r="AD15">
        <f t="shared" si="12"/>
        <v>0</v>
      </c>
      <c r="AE15">
        <f t="shared" si="13"/>
        <v>0</v>
      </c>
      <c r="AF15">
        <f t="shared" si="14"/>
        <v>0</v>
      </c>
      <c r="AG15">
        <f t="shared" si="15"/>
        <v>0</v>
      </c>
      <c r="AH15">
        <f t="shared" si="16"/>
        <v>0</v>
      </c>
      <c r="AI15">
        <f t="shared" si="17"/>
        <v>0</v>
      </c>
      <c r="AJ15">
        <f t="shared" si="18"/>
        <v>0</v>
      </c>
    </row>
    <row r="16" spans="2:36" x14ac:dyDescent="0.3">
      <c r="B16" s="4" t="s">
        <v>10</v>
      </c>
      <c r="C16" s="4">
        <v>12</v>
      </c>
      <c r="D16" s="4">
        <v>12</v>
      </c>
      <c r="E16" s="10">
        <f t="shared" si="0"/>
        <v>5.5555555555555552E-2</v>
      </c>
      <c r="F16" s="11">
        <v>0.2</v>
      </c>
      <c r="G16" s="3">
        <f t="shared" si="19"/>
        <v>0.2361111111111111</v>
      </c>
      <c r="H16" s="3">
        <f t="shared" si="20"/>
        <v>0.85</v>
      </c>
      <c r="I16" s="3">
        <f>SUM($E$4:$E16)</f>
        <v>5.5555555555555552E-2</v>
      </c>
      <c r="J16" s="15">
        <f t="shared" si="21"/>
        <v>5.5555555555555552E-2</v>
      </c>
      <c r="K16" s="3">
        <f>'Vehicle Data'!$D$4*'WLTP Class 3'!$G16</f>
        <v>303.40277777777777</v>
      </c>
      <c r="L16" s="3">
        <f>('Vehicle Data'!$D$4*9.81)*'Vehicle Data'!$D$10</f>
        <v>138.66434999999998</v>
      </c>
      <c r="M16" s="3">
        <f>(1/2)*1.225*'Vehicle Data'!$D$8*'Vehicle Data'!$D$9*'WLTP Class 3'!$E16^2</f>
        <v>1.1115740740740741E-3</v>
      </c>
      <c r="N16" s="3">
        <f t="shared" si="1"/>
        <v>442.06823935185179</v>
      </c>
      <c r="O16" s="3">
        <f t="shared" si="2"/>
        <v>0</v>
      </c>
      <c r="P16" s="3">
        <f t="shared" si="3"/>
        <v>24.559346630658432</v>
      </c>
      <c r="Q16" s="3">
        <f>SUM($P$4:$P16)</f>
        <v>24.559346630658432</v>
      </c>
      <c r="R16" s="3">
        <f t="shared" si="4"/>
        <v>2.4559346630658431E-2</v>
      </c>
      <c r="S16">
        <f t="shared" si="5"/>
        <v>0</v>
      </c>
      <c r="T16">
        <f t="shared" si="6"/>
        <v>0</v>
      </c>
      <c r="U16">
        <f t="shared" si="7"/>
        <v>0</v>
      </c>
      <c r="V16" s="3">
        <f>SUM($S$4:$S16)</f>
        <v>0</v>
      </c>
      <c r="W16">
        <f>V16*-1</f>
        <v>0</v>
      </c>
      <c r="X16">
        <f t="shared" si="8"/>
        <v>0</v>
      </c>
      <c r="Y16" s="3">
        <f>R16-X16</f>
        <v>2.4559346630658431E-2</v>
      </c>
      <c r="Z16" s="3">
        <f t="shared" si="9"/>
        <v>24.559346630658432</v>
      </c>
      <c r="AA16">
        <f>1/2*'Vehicle Data'!$D$4*$E16^2</f>
        <v>1.9830246913580245</v>
      </c>
      <c r="AB16">
        <f t="shared" si="10"/>
        <v>1.9830246913580245E-3</v>
      </c>
      <c r="AC16">
        <f t="shared" si="11"/>
        <v>6.8220407307384529E-6</v>
      </c>
      <c r="AD16">
        <f t="shared" si="12"/>
        <v>0</v>
      </c>
      <c r="AE16">
        <f t="shared" si="13"/>
        <v>6.8220407307384529E-6</v>
      </c>
      <c r="AF16">
        <f t="shared" si="14"/>
        <v>0</v>
      </c>
      <c r="AG16">
        <f t="shared" si="15"/>
        <v>2.4559346630658431E-2</v>
      </c>
      <c r="AH16">
        <f t="shared" si="16"/>
        <v>0</v>
      </c>
      <c r="AI16">
        <f t="shared" si="17"/>
        <v>0</v>
      </c>
      <c r="AJ16">
        <f t="shared" si="18"/>
        <v>2.4559346630658431E-2</v>
      </c>
    </row>
    <row r="17" spans="2:36" x14ac:dyDescent="0.3">
      <c r="B17" s="4" t="s">
        <v>10</v>
      </c>
      <c r="C17" s="4">
        <v>13</v>
      </c>
      <c r="D17" s="4">
        <v>13</v>
      </c>
      <c r="E17" s="10">
        <f t="shared" si="0"/>
        <v>0.47222222222222221</v>
      </c>
      <c r="F17" s="11">
        <v>1.7</v>
      </c>
      <c r="G17" s="3">
        <f t="shared" si="19"/>
        <v>0.72222222222222221</v>
      </c>
      <c r="H17" s="3">
        <f t="shared" si="20"/>
        <v>2.6</v>
      </c>
      <c r="I17" s="3">
        <f>SUM($E$4:$E17)</f>
        <v>0.52777777777777779</v>
      </c>
      <c r="J17" s="15">
        <f t="shared" si="21"/>
        <v>0.47222222222222221</v>
      </c>
      <c r="K17" s="3">
        <f>'Vehicle Data'!$D$4*'WLTP Class 3'!$G17</f>
        <v>928.05555555555554</v>
      </c>
      <c r="L17" s="3">
        <f>('Vehicle Data'!$D$4*9.81)*'Vehicle Data'!$D$10</f>
        <v>138.66434999999998</v>
      </c>
      <c r="M17" s="3">
        <f>(1/2)*1.225*'Vehicle Data'!$D$8*'Vehicle Data'!$D$9*'WLTP Class 3'!$E17^2</f>
        <v>8.0311226851851852E-2</v>
      </c>
      <c r="N17" s="3">
        <f>SUM(K17:M17)</f>
        <v>1066.8002167824072</v>
      </c>
      <c r="O17" s="3">
        <f t="shared" si="2"/>
        <v>0</v>
      </c>
      <c r="P17" s="3">
        <f t="shared" si="3"/>
        <v>503.76676903613674</v>
      </c>
      <c r="Q17" s="3">
        <f>SUM($P$4:$P17)</f>
        <v>528.3261156667952</v>
      </c>
      <c r="R17" s="3">
        <f t="shared" si="4"/>
        <v>0.52832611566679522</v>
      </c>
      <c r="S17">
        <f t="shared" si="5"/>
        <v>0</v>
      </c>
      <c r="T17">
        <f t="shared" si="6"/>
        <v>0</v>
      </c>
      <c r="U17">
        <f t="shared" si="7"/>
        <v>0</v>
      </c>
      <c r="V17" s="3">
        <f>SUM($S$4:$S17)</f>
        <v>0</v>
      </c>
      <c r="W17">
        <f>V17*-1</f>
        <v>0</v>
      </c>
      <c r="X17">
        <f t="shared" si="8"/>
        <v>0</v>
      </c>
      <c r="Y17" s="3">
        <f>R17-X17</f>
        <v>0.52832611566679522</v>
      </c>
      <c r="Z17" s="3">
        <f t="shared" si="9"/>
        <v>503.76676903613674</v>
      </c>
      <c r="AA17">
        <f>1/2*'Vehicle Data'!$D$4*$E17^2</f>
        <v>143.27353395061729</v>
      </c>
      <c r="AB17">
        <f t="shared" si="10"/>
        <v>0.14327353395061729</v>
      </c>
      <c r="AC17">
        <f t="shared" si="11"/>
        <v>1.4675725435188755E-4</v>
      </c>
      <c r="AD17">
        <f t="shared" si="12"/>
        <v>0</v>
      </c>
      <c r="AE17">
        <f t="shared" si="13"/>
        <v>1.4675725435188755E-4</v>
      </c>
      <c r="AF17">
        <f t="shared" si="14"/>
        <v>0</v>
      </c>
      <c r="AG17">
        <f t="shared" si="15"/>
        <v>0.50376676903613671</v>
      </c>
      <c r="AH17">
        <f t="shared" si="16"/>
        <v>0</v>
      </c>
      <c r="AI17">
        <f t="shared" si="17"/>
        <v>0</v>
      </c>
      <c r="AJ17">
        <f t="shared" si="18"/>
        <v>0.50376676903613671</v>
      </c>
    </row>
    <row r="18" spans="2:36" x14ac:dyDescent="0.3">
      <c r="B18" s="4" t="s">
        <v>10</v>
      </c>
      <c r="C18" s="4">
        <v>14</v>
      </c>
      <c r="D18" s="4">
        <v>14</v>
      </c>
      <c r="E18" s="10">
        <f t="shared" si="0"/>
        <v>1.5</v>
      </c>
      <c r="F18" s="11">
        <v>5.4</v>
      </c>
      <c r="G18" s="3">
        <f t="shared" si="19"/>
        <v>1.1388888888888891</v>
      </c>
      <c r="H18" s="3">
        <f t="shared" si="20"/>
        <v>4.1000000000000005</v>
      </c>
      <c r="I18" s="3">
        <f>SUM($E$4:$E18)</f>
        <v>2.0277777777777777</v>
      </c>
      <c r="J18" s="15">
        <f t="shared" si="21"/>
        <v>1.5</v>
      </c>
      <c r="K18" s="3">
        <f>'Vehicle Data'!$D$4*'WLTP Class 3'!$G18</f>
        <v>1463.4722222222224</v>
      </c>
      <c r="L18" s="3">
        <f>('Vehicle Data'!$D$4*9.81)*'Vehicle Data'!$D$10</f>
        <v>138.66434999999998</v>
      </c>
      <c r="M18" s="3">
        <f>(1/2)*1.225*'Vehicle Data'!$D$8*'Vehicle Data'!$D$9*'WLTP Class 3'!$E18^2</f>
        <v>0.81033750000000004</v>
      </c>
      <c r="N18" s="3">
        <f t="shared" si="1"/>
        <v>1602.9469097222225</v>
      </c>
      <c r="O18" s="3">
        <f t="shared" si="2"/>
        <v>0</v>
      </c>
      <c r="P18" s="3">
        <f t="shared" si="3"/>
        <v>2404.4203645833336</v>
      </c>
      <c r="Q18" s="3">
        <f>SUM($P$4:$P18)</f>
        <v>2932.746480250129</v>
      </c>
      <c r="R18" s="3">
        <f t="shared" si="4"/>
        <v>2.9327464802501289</v>
      </c>
      <c r="S18">
        <f t="shared" si="5"/>
        <v>0</v>
      </c>
      <c r="T18">
        <f t="shared" si="6"/>
        <v>0</v>
      </c>
      <c r="U18">
        <f t="shared" si="7"/>
        <v>0</v>
      </c>
      <c r="V18" s="3">
        <f>SUM($S$4:$S18)</f>
        <v>0</v>
      </c>
      <c r="W18">
        <f>V18*-1</f>
        <v>0</v>
      </c>
      <c r="X18">
        <f t="shared" si="8"/>
        <v>0</v>
      </c>
      <c r="Y18" s="3">
        <f>R18-X18</f>
        <v>2.9327464802501289</v>
      </c>
      <c r="Z18" s="3">
        <f t="shared" si="9"/>
        <v>2404.4203645833336</v>
      </c>
      <c r="AA18">
        <f>1/2*'Vehicle Data'!$D$4*$E18^2</f>
        <v>1445.625</v>
      </c>
      <c r="AB18">
        <f t="shared" si="10"/>
        <v>1.4456249999999999</v>
      </c>
      <c r="AC18">
        <f t="shared" si="11"/>
        <v>8.1465180006948029E-4</v>
      </c>
      <c r="AD18">
        <f t="shared" si="12"/>
        <v>0</v>
      </c>
      <c r="AE18">
        <f t="shared" si="13"/>
        <v>8.1465180006948029E-4</v>
      </c>
      <c r="AF18">
        <f t="shared" si="14"/>
        <v>0</v>
      </c>
      <c r="AG18">
        <f t="shared" si="15"/>
        <v>2.4044203645833337</v>
      </c>
      <c r="AH18">
        <f t="shared" si="16"/>
        <v>0</v>
      </c>
      <c r="AI18">
        <f t="shared" si="17"/>
        <v>0</v>
      </c>
      <c r="AJ18">
        <f t="shared" si="18"/>
        <v>2.4044203645833337</v>
      </c>
    </row>
    <row r="19" spans="2:36" x14ac:dyDescent="0.3">
      <c r="B19" s="4" t="s">
        <v>10</v>
      </c>
      <c r="C19" s="4">
        <v>15</v>
      </c>
      <c r="D19" s="4">
        <v>15</v>
      </c>
      <c r="E19" s="10">
        <f t="shared" si="0"/>
        <v>2.75</v>
      </c>
      <c r="F19" s="11">
        <v>9.9</v>
      </c>
      <c r="G19" s="3">
        <f t="shared" si="19"/>
        <v>1.0694444444444444</v>
      </c>
      <c r="H19" s="3">
        <f t="shared" si="20"/>
        <v>3.8499999999999996</v>
      </c>
      <c r="I19" s="3">
        <f>SUM($E$4:$E19)</f>
        <v>4.7777777777777777</v>
      </c>
      <c r="J19" s="15">
        <f t="shared" si="21"/>
        <v>2.75</v>
      </c>
      <c r="K19" s="3">
        <f>'Vehicle Data'!$D$4*'WLTP Class 3'!$G19</f>
        <v>1374.2361111111111</v>
      </c>
      <c r="L19" s="3">
        <f>('Vehicle Data'!$D$4*9.81)*'Vehicle Data'!$D$10</f>
        <v>138.66434999999998</v>
      </c>
      <c r="M19" s="3">
        <f>(1/2)*1.225*'Vehicle Data'!$D$8*'Vehicle Data'!$D$9*'WLTP Class 3'!$E19^2</f>
        <v>2.7236343750000001</v>
      </c>
      <c r="N19" s="3">
        <f t="shared" si="1"/>
        <v>1515.6240954861112</v>
      </c>
      <c r="O19" s="3">
        <f t="shared" si="2"/>
        <v>0</v>
      </c>
      <c r="P19" s="3">
        <f t="shared" si="3"/>
        <v>4167.9662625868059</v>
      </c>
      <c r="Q19" s="3">
        <f>SUM($P$4:$P19)</f>
        <v>7100.7127428369349</v>
      </c>
      <c r="R19" s="3">
        <f t="shared" si="4"/>
        <v>7.1007127428369348</v>
      </c>
      <c r="S19">
        <f t="shared" si="5"/>
        <v>0</v>
      </c>
      <c r="T19">
        <f t="shared" si="6"/>
        <v>0</v>
      </c>
      <c r="U19">
        <f t="shared" si="7"/>
        <v>0</v>
      </c>
      <c r="V19" s="3">
        <f>SUM($S$4:$S19)</f>
        <v>0</v>
      </c>
      <c r="W19">
        <f>V19*-1</f>
        <v>0</v>
      </c>
      <c r="X19">
        <f t="shared" si="8"/>
        <v>0</v>
      </c>
      <c r="Y19" s="3">
        <f>R19-X19</f>
        <v>7.1007127428369348</v>
      </c>
      <c r="Z19" s="3">
        <f t="shared" si="9"/>
        <v>4167.9662625868059</v>
      </c>
      <c r="AA19">
        <f>1/2*'Vehicle Data'!$D$4*$E19^2</f>
        <v>4858.90625</v>
      </c>
      <c r="AB19">
        <f t="shared" si="10"/>
        <v>4.8589062500000004</v>
      </c>
      <c r="AC19">
        <f t="shared" si="11"/>
        <v>1.9724202063435932E-3</v>
      </c>
      <c r="AD19">
        <f t="shared" si="12"/>
        <v>0</v>
      </c>
      <c r="AE19">
        <f t="shared" si="13"/>
        <v>1.9724202063435932E-3</v>
      </c>
      <c r="AF19">
        <f t="shared" si="14"/>
        <v>0</v>
      </c>
      <c r="AG19">
        <f t="shared" si="15"/>
        <v>4.1679662625868055</v>
      </c>
      <c r="AH19">
        <f t="shared" si="16"/>
        <v>0</v>
      </c>
      <c r="AI19">
        <f t="shared" si="17"/>
        <v>0</v>
      </c>
      <c r="AJ19">
        <f t="shared" si="18"/>
        <v>4.1679662625868055</v>
      </c>
    </row>
    <row r="20" spans="2:36" x14ac:dyDescent="0.3">
      <c r="B20" s="4" t="s">
        <v>10</v>
      </c>
      <c r="C20" s="4">
        <v>16</v>
      </c>
      <c r="D20" s="4">
        <v>16</v>
      </c>
      <c r="E20" s="10">
        <f t="shared" si="0"/>
        <v>3.6388888888888888</v>
      </c>
      <c r="F20" s="11">
        <v>13.1</v>
      </c>
      <c r="G20" s="3">
        <f t="shared" si="19"/>
        <v>0.97222222222222199</v>
      </c>
      <c r="H20" s="3">
        <f t="shared" si="20"/>
        <v>3.4999999999999991</v>
      </c>
      <c r="I20" s="3">
        <f>SUM($E$4:$E20)</f>
        <v>8.4166666666666661</v>
      </c>
      <c r="J20" s="15">
        <f t="shared" si="21"/>
        <v>3.6388888888888884</v>
      </c>
      <c r="K20" s="3">
        <f>'Vehicle Data'!$D$4*'WLTP Class 3'!$G20</f>
        <v>1249.3055555555552</v>
      </c>
      <c r="L20" s="3">
        <f>('Vehicle Data'!$D$4*9.81)*'Vehicle Data'!$D$10</f>
        <v>138.66434999999998</v>
      </c>
      <c r="M20" s="3">
        <f>(1/2)*1.225*'Vehicle Data'!$D$8*'Vehicle Data'!$D$9*'WLTP Class 3'!$E20^2</f>
        <v>4.7689306712962969</v>
      </c>
      <c r="N20" s="3">
        <f t="shared" si="1"/>
        <v>1392.7388362268516</v>
      </c>
      <c r="O20" s="3">
        <f t="shared" si="2"/>
        <v>0</v>
      </c>
      <c r="P20" s="3">
        <f t="shared" si="3"/>
        <v>5068.0218762699315</v>
      </c>
      <c r="Q20" s="3">
        <f>SUM($P$4:$P20)</f>
        <v>12168.734619106866</v>
      </c>
      <c r="R20" s="3">
        <f t="shared" si="4"/>
        <v>12.168734619106866</v>
      </c>
      <c r="S20">
        <f t="shared" si="5"/>
        <v>0</v>
      </c>
      <c r="T20">
        <f t="shared" si="6"/>
        <v>0</v>
      </c>
      <c r="U20">
        <f t="shared" si="7"/>
        <v>0</v>
      </c>
      <c r="V20" s="3">
        <f>SUM($S$4:$S20)</f>
        <v>0</v>
      </c>
      <c r="W20">
        <f>V20*-1</f>
        <v>0</v>
      </c>
      <c r="X20">
        <f t="shared" si="8"/>
        <v>0</v>
      </c>
      <c r="Y20" s="3">
        <f>R20-X20</f>
        <v>12.168734619106866</v>
      </c>
      <c r="Z20" s="3">
        <f t="shared" si="9"/>
        <v>5068.0218762699315</v>
      </c>
      <c r="AA20">
        <f>1/2*'Vehicle Data'!$D$4*$E20^2</f>
        <v>8507.6716820987658</v>
      </c>
      <c r="AB20">
        <f t="shared" si="10"/>
        <v>8.5076716820987652</v>
      </c>
      <c r="AC20">
        <f t="shared" si="11"/>
        <v>3.3802040608630181E-3</v>
      </c>
      <c r="AD20">
        <f t="shared" si="12"/>
        <v>0</v>
      </c>
      <c r="AE20">
        <f t="shared" si="13"/>
        <v>3.3802040608630181E-3</v>
      </c>
      <c r="AF20">
        <f t="shared" si="14"/>
        <v>0</v>
      </c>
      <c r="AG20">
        <f t="shared" si="15"/>
        <v>5.0680218762699321</v>
      </c>
      <c r="AH20">
        <f t="shared" si="16"/>
        <v>0</v>
      </c>
      <c r="AI20">
        <f t="shared" si="17"/>
        <v>0</v>
      </c>
      <c r="AJ20">
        <f t="shared" si="18"/>
        <v>5.0680218762699321</v>
      </c>
    </row>
    <row r="21" spans="2:36" x14ac:dyDescent="0.3">
      <c r="B21" s="4" t="s">
        <v>10</v>
      </c>
      <c r="C21" s="4">
        <v>17</v>
      </c>
      <c r="D21" s="4">
        <v>17</v>
      </c>
      <c r="E21" s="10">
        <f t="shared" si="0"/>
        <v>4.6944444444444446</v>
      </c>
      <c r="F21" s="11">
        <v>16.899999999999999</v>
      </c>
      <c r="G21" s="3">
        <f t="shared" si="19"/>
        <v>1.1944444444444444</v>
      </c>
      <c r="H21" s="3">
        <f t="shared" si="20"/>
        <v>4.3</v>
      </c>
      <c r="I21" s="3">
        <f>SUM($E$4:$E21)</f>
        <v>13.111111111111111</v>
      </c>
      <c r="J21" s="15">
        <f t="shared" si="21"/>
        <v>4.6944444444444446</v>
      </c>
      <c r="K21" s="3">
        <f>'Vehicle Data'!$D$4*'WLTP Class 3'!$G21</f>
        <v>1534.8611111111111</v>
      </c>
      <c r="L21" s="3">
        <f>('Vehicle Data'!$D$4*9.81)*'Vehicle Data'!$D$10</f>
        <v>138.66434999999998</v>
      </c>
      <c r="M21" s="3">
        <f>(1/2)*1.225*'Vehicle Data'!$D$8*'Vehicle Data'!$D$9*'WLTP Class 3'!$E21^2</f>
        <v>7.9369167824074083</v>
      </c>
      <c r="N21" s="3">
        <f t="shared" si="1"/>
        <v>1681.4623778935186</v>
      </c>
      <c r="O21" s="3">
        <f t="shared" si="2"/>
        <v>0</v>
      </c>
      <c r="P21" s="3">
        <f t="shared" si="3"/>
        <v>7893.5317184445739</v>
      </c>
      <c r="Q21" s="3">
        <f>SUM($P$4:$P21)</f>
        <v>20062.266337551438</v>
      </c>
      <c r="R21" s="3">
        <f t="shared" si="4"/>
        <v>20.062266337551439</v>
      </c>
      <c r="S21">
        <f t="shared" si="5"/>
        <v>0</v>
      </c>
      <c r="T21">
        <f t="shared" si="6"/>
        <v>0</v>
      </c>
      <c r="U21">
        <f t="shared" si="7"/>
        <v>0</v>
      </c>
      <c r="V21" s="3">
        <f>SUM($S$4:$S21)</f>
        <v>0</v>
      </c>
      <c r="W21">
        <f>V21*-1</f>
        <v>0</v>
      </c>
      <c r="X21">
        <f t="shared" si="8"/>
        <v>0</v>
      </c>
      <c r="Y21" s="3">
        <f>R21-X21</f>
        <v>20.062266337551439</v>
      </c>
      <c r="Z21" s="3">
        <f t="shared" si="9"/>
        <v>7893.5317184445739</v>
      </c>
      <c r="AA21">
        <f>1/2*'Vehicle Data'!$D$4*$E21^2</f>
        <v>14159.292052469136</v>
      </c>
      <c r="AB21">
        <f t="shared" si="10"/>
        <v>14.159292052469135</v>
      </c>
      <c r="AC21">
        <f t="shared" si="11"/>
        <v>5.5728517604309554E-3</v>
      </c>
      <c r="AD21">
        <f t="shared" si="12"/>
        <v>0</v>
      </c>
      <c r="AE21">
        <f t="shared" si="13"/>
        <v>5.5728517604309554E-3</v>
      </c>
      <c r="AF21">
        <f t="shared" si="14"/>
        <v>0</v>
      </c>
      <c r="AG21">
        <f t="shared" si="15"/>
        <v>7.8935317184445744</v>
      </c>
      <c r="AH21">
        <f t="shared" si="16"/>
        <v>0</v>
      </c>
      <c r="AI21">
        <f t="shared" si="17"/>
        <v>0</v>
      </c>
      <c r="AJ21">
        <f t="shared" si="18"/>
        <v>7.8935317184445744</v>
      </c>
    </row>
    <row r="22" spans="2:36" x14ac:dyDescent="0.3">
      <c r="B22" s="4" t="s">
        <v>10</v>
      </c>
      <c r="C22" s="4">
        <v>18</v>
      </c>
      <c r="D22" s="4">
        <v>18</v>
      </c>
      <c r="E22" s="10">
        <f t="shared" si="0"/>
        <v>6.0277777777777777</v>
      </c>
      <c r="F22" s="11">
        <v>21.7</v>
      </c>
      <c r="G22" s="3">
        <f t="shared" si="19"/>
        <v>1.2638888888888891</v>
      </c>
      <c r="H22" s="3">
        <f t="shared" si="20"/>
        <v>4.5500000000000007</v>
      </c>
      <c r="I22" s="3">
        <f>SUM($E$4:$E22)</f>
        <v>19.138888888888889</v>
      </c>
      <c r="J22" s="15">
        <f t="shared" si="21"/>
        <v>6.0277777777777786</v>
      </c>
      <c r="K22" s="3">
        <f>'Vehicle Data'!$D$4*'WLTP Class 3'!$G22</f>
        <v>1624.0972222222224</v>
      </c>
      <c r="L22" s="3">
        <f>('Vehicle Data'!$D$4*9.81)*'Vehicle Data'!$D$10</f>
        <v>138.66434999999998</v>
      </c>
      <c r="M22" s="3">
        <f>(1/2)*1.225*'Vehicle Data'!$D$8*'Vehicle Data'!$D$9*'WLTP Class 3'!$E22^2</f>
        <v>13.085727893518518</v>
      </c>
      <c r="N22" s="3">
        <f t="shared" si="1"/>
        <v>1775.8473001157408</v>
      </c>
      <c r="O22" s="3">
        <f t="shared" si="2"/>
        <v>0</v>
      </c>
      <c r="P22" s="3">
        <f t="shared" si="3"/>
        <v>10704.412892364327</v>
      </c>
      <c r="Q22" s="3">
        <f>SUM($P$4:$P22)</f>
        <v>30766.679229915768</v>
      </c>
      <c r="R22" s="3">
        <f t="shared" si="4"/>
        <v>30.766679229915766</v>
      </c>
      <c r="S22">
        <f t="shared" si="5"/>
        <v>0</v>
      </c>
      <c r="T22">
        <f t="shared" si="6"/>
        <v>0</v>
      </c>
      <c r="U22">
        <f t="shared" si="7"/>
        <v>0</v>
      </c>
      <c r="V22" s="3">
        <f>SUM($S$4:$S22)</f>
        <v>0</v>
      </c>
      <c r="W22">
        <f>V22*-1</f>
        <v>0</v>
      </c>
      <c r="X22">
        <f t="shared" si="8"/>
        <v>0</v>
      </c>
      <c r="Y22" s="3">
        <f>R22-X22</f>
        <v>30.766679229915766</v>
      </c>
      <c r="Z22" s="3">
        <f t="shared" si="9"/>
        <v>10704.412892364327</v>
      </c>
      <c r="AA22">
        <f>1/2*'Vehicle Data'!$D$4*$E22^2</f>
        <v>23344.662422839505</v>
      </c>
      <c r="AB22">
        <f t="shared" si="10"/>
        <v>23.344662422839505</v>
      </c>
      <c r="AC22">
        <f t="shared" si="11"/>
        <v>8.5462997860877125E-3</v>
      </c>
      <c r="AD22">
        <f t="shared" si="12"/>
        <v>0</v>
      </c>
      <c r="AE22">
        <f t="shared" si="13"/>
        <v>8.5462997860877125E-3</v>
      </c>
      <c r="AF22">
        <f t="shared" si="14"/>
        <v>0</v>
      </c>
      <c r="AG22">
        <f t="shared" si="15"/>
        <v>10.704412892364326</v>
      </c>
      <c r="AH22">
        <f t="shared" si="16"/>
        <v>0</v>
      </c>
      <c r="AI22">
        <f t="shared" si="17"/>
        <v>0</v>
      </c>
      <c r="AJ22">
        <f t="shared" si="18"/>
        <v>10.704412892364326</v>
      </c>
    </row>
    <row r="23" spans="2:36" x14ac:dyDescent="0.3">
      <c r="B23" s="4" t="s">
        <v>10</v>
      </c>
      <c r="C23" s="4">
        <v>19</v>
      </c>
      <c r="D23" s="4">
        <v>19</v>
      </c>
      <c r="E23" s="10">
        <f t="shared" si="0"/>
        <v>7.2222222222222223</v>
      </c>
      <c r="F23" s="11">
        <v>26</v>
      </c>
      <c r="G23" s="3">
        <f t="shared" si="19"/>
        <v>0.80555555555555558</v>
      </c>
      <c r="H23" s="3">
        <f t="shared" si="20"/>
        <v>2.9000000000000004</v>
      </c>
      <c r="I23" s="3">
        <f>SUM($E$4:$E23)</f>
        <v>26.361111111111111</v>
      </c>
      <c r="J23" s="15">
        <f t="shared" si="21"/>
        <v>7.2222222222222214</v>
      </c>
      <c r="K23" s="3">
        <f>'Vehicle Data'!$D$4*'WLTP Class 3'!$G23</f>
        <v>1035.1388888888889</v>
      </c>
      <c r="L23" s="3">
        <f>('Vehicle Data'!$D$4*9.81)*'Vehicle Data'!$D$10</f>
        <v>138.66434999999998</v>
      </c>
      <c r="M23" s="3">
        <f>(1/2)*1.225*'Vehicle Data'!$D$8*'Vehicle Data'!$D$9*'WLTP Class 3'!$E23^2</f>
        <v>18.785601851851855</v>
      </c>
      <c r="N23" s="3">
        <f t="shared" si="1"/>
        <v>1192.5888407407408</v>
      </c>
      <c r="O23" s="3">
        <f t="shared" si="2"/>
        <v>0</v>
      </c>
      <c r="P23" s="3">
        <f t="shared" si="3"/>
        <v>8613.1416275720167</v>
      </c>
      <c r="Q23" s="3">
        <f>SUM($P$4:$P23)</f>
        <v>39379.820857487786</v>
      </c>
      <c r="R23" s="3">
        <f t="shared" si="4"/>
        <v>39.379820857487786</v>
      </c>
      <c r="S23">
        <f t="shared" si="5"/>
        <v>0</v>
      </c>
      <c r="T23">
        <f t="shared" si="6"/>
        <v>0</v>
      </c>
      <c r="U23">
        <f t="shared" si="7"/>
        <v>0</v>
      </c>
      <c r="V23" s="3">
        <f>SUM($S$4:$S23)</f>
        <v>0</v>
      </c>
      <c r="W23">
        <f>V23*-1</f>
        <v>0</v>
      </c>
      <c r="X23">
        <f t="shared" si="8"/>
        <v>0</v>
      </c>
      <c r="Y23" s="3">
        <f>R23-X23</f>
        <v>39.379820857487786</v>
      </c>
      <c r="Z23" s="3">
        <f t="shared" si="9"/>
        <v>8613.1416275720167</v>
      </c>
      <c r="AA23">
        <f>1/2*'Vehicle Data'!$D$4*$E23^2</f>
        <v>33513.117283950618</v>
      </c>
      <c r="AB23">
        <f t="shared" si="10"/>
        <v>33.513117283950621</v>
      </c>
      <c r="AC23">
        <f t="shared" si="11"/>
        <v>1.0938839127079941E-2</v>
      </c>
      <c r="AD23">
        <f t="shared" si="12"/>
        <v>0</v>
      </c>
      <c r="AE23">
        <f t="shared" si="13"/>
        <v>1.0938839127079941E-2</v>
      </c>
      <c r="AF23">
        <f t="shared" si="14"/>
        <v>0</v>
      </c>
      <c r="AG23">
        <f t="shared" si="15"/>
        <v>8.6131416275720163</v>
      </c>
      <c r="AH23">
        <f t="shared" si="16"/>
        <v>0</v>
      </c>
      <c r="AI23">
        <f t="shared" si="17"/>
        <v>0</v>
      </c>
      <c r="AJ23">
        <f t="shared" si="18"/>
        <v>8.6131416275720163</v>
      </c>
    </row>
    <row r="24" spans="2:36" x14ac:dyDescent="0.3">
      <c r="B24" s="4" t="s">
        <v>10</v>
      </c>
      <c r="C24" s="4">
        <v>20</v>
      </c>
      <c r="D24" s="4">
        <v>20</v>
      </c>
      <c r="E24" s="10">
        <f t="shared" si="0"/>
        <v>7.6388888888888893</v>
      </c>
      <c r="F24" s="11">
        <v>27.5</v>
      </c>
      <c r="G24" s="3">
        <f t="shared" si="19"/>
        <v>0.29166666666666685</v>
      </c>
      <c r="H24" s="3">
        <f t="shared" si="20"/>
        <v>1.0500000000000007</v>
      </c>
      <c r="I24" s="3">
        <f>SUM($E$4:$E24)</f>
        <v>34</v>
      </c>
      <c r="J24" s="15">
        <f t="shared" si="21"/>
        <v>7.6388888888888893</v>
      </c>
      <c r="K24" s="3">
        <f>'Vehicle Data'!$D$4*'WLTP Class 3'!$G24</f>
        <v>374.79166666666691</v>
      </c>
      <c r="L24" s="3">
        <f>('Vehicle Data'!$D$4*9.81)*'Vehicle Data'!$D$10</f>
        <v>138.66434999999998</v>
      </c>
      <c r="M24" s="3">
        <f>(1/2)*1.225*'Vehicle Data'!$D$8*'Vehicle Data'!$D$9*'WLTP Class 3'!$E24^2</f>
        <v>21.015697337962965</v>
      </c>
      <c r="N24" s="3">
        <f t="shared" si="1"/>
        <v>534.4717140046298</v>
      </c>
      <c r="O24" s="3">
        <f t="shared" si="2"/>
        <v>0</v>
      </c>
      <c r="P24" s="3">
        <f t="shared" si="3"/>
        <v>4082.7700375353666</v>
      </c>
      <c r="Q24" s="3">
        <f>SUM($P$4:$P24)</f>
        <v>43462.590895023153</v>
      </c>
      <c r="R24" s="3">
        <f t="shared" si="4"/>
        <v>43.462590895023155</v>
      </c>
      <c r="S24">
        <f t="shared" si="5"/>
        <v>0</v>
      </c>
      <c r="T24">
        <f t="shared" si="6"/>
        <v>0</v>
      </c>
      <c r="U24">
        <f t="shared" si="7"/>
        <v>0</v>
      </c>
      <c r="V24" s="3">
        <f>SUM($S$4:$S24)</f>
        <v>0</v>
      </c>
      <c r="W24">
        <f>V24*-1</f>
        <v>0</v>
      </c>
      <c r="X24">
        <f t="shared" si="8"/>
        <v>0</v>
      </c>
      <c r="Y24" s="3">
        <f>R24-X24</f>
        <v>43.462590895023155</v>
      </c>
      <c r="Z24" s="3">
        <f t="shared" si="9"/>
        <v>4082.7700375353666</v>
      </c>
      <c r="AA24">
        <f>1/2*'Vehicle Data'!$D$4*$E24^2</f>
        <v>37491.560570987655</v>
      </c>
      <c r="AB24">
        <f t="shared" si="10"/>
        <v>37.491560570987652</v>
      </c>
      <c r="AC24">
        <f t="shared" si="11"/>
        <v>1.207294191528421E-2</v>
      </c>
      <c r="AD24">
        <f t="shared" si="12"/>
        <v>0</v>
      </c>
      <c r="AE24">
        <f t="shared" si="13"/>
        <v>1.207294191528421E-2</v>
      </c>
      <c r="AF24">
        <f t="shared" si="14"/>
        <v>0</v>
      </c>
      <c r="AG24">
        <f t="shared" si="15"/>
        <v>4.0827700375353668</v>
      </c>
      <c r="AH24">
        <f t="shared" si="16"/>
        <v>0</v>
      </c>
      <c r="AI24">
        <f t="shared" si="17"/>
        <v>0</v>
      </c>
      <c r="AJ24">
        <f t="shared" si="18"/>
        <v>4.0827700375353668</v>
      </c>
    </row>
    <row r="25" spans="2:36" x14ac:dyDescent="0.3">
      <c r="B25" s="4" t="s">
        <v>10</v>
      </c>
      <c r="C25" s="4">
        <v>21</v>
      </c>
      <c r="D25" s="4">
        <v>21</v>
      </c>
      <c r="E25" s="10">
        <f t="shared" si="0"/>
        <v>7.8055555555555554</v>
      </c>
      <c r="F25" s="11">
        <v>28.1</v>
      </c>
      <c r="G25" s="3">
        <f t="shared" si="19"/>
        <v>0.1111111111111112</v>
      </c>
      <c r="H25" s="3">
        <f t="shared" si="20"/>
        <v>0.40000000000000036</v>
      </c>
      <c r="I25" s="3">
        <f>SUM($E$4:$E25)</f>
        <v>41.805555555555557</v>
      </c>
      <c r="J25" s="15">
        <f t="shared" si="21"/>
        <v>7.8055555555555571</v>
      </c>
      <c r="K25" s="3">
        <f>'Vehicle Data'!$D$4*'WLTP Class 3'!$G25</f>
        <v>142.77777777777789</v>
      </c>
      <c r="L25" s="3">
        <f>('Vehicle Data'!$D$4*9.81)*'Vehicle Data'!$D$10</f>
        <v>138.66434999999998</v>
      </c>
      <c r="M25" s="3">
        <f>(1/2)*1.225*'Vehicle Data'!$D$8*'Vehicle Data'!$D$9*'WLTP Class 3'!$E25^2</f>
        <v>21.942750115740743</v>
      </c>
      <c r="N25" s="3">
        <f t="shared" si="1"/>
        <v>303.38487789351859</v>
      </c>
      <c r="O25" s="3">
        <f t="shared" si="2"/>
        <v>0</v>
      </c>
      <c r="P25" s="3">
        <f t="shared" si="3"/>
        <v>2368.0875191132982</v>
      </c>
      <c r="Q25" s="3">
        <f>SUM($P$4:$P25)</f>
        <v>45830.678414136448</v>
      </c>
      <c r="R25" s="3">
        <f t="shared" si="4"/>
        <v>45.83067841413645</v>
      </c>
      <c r="S25">
        <f t="shared" si="5"/>
        <v>0</v>
      </c>
      <c r="T25">
        <f t="shared" si="6"/>
        <v>0</v>
      </c>
      <c r="U25">
        <f t="shared" si="7"/>
        <v>0</v>
      </c>
      <c r="V25" s="3">
        <f>SUM($S$4:$S25)</f>
        <v>0</v>
      </c>
      <c r="W25">
        <f>V25*-1</f>
        <v>0</v>
      </c>
      <c r="X25">
        <f t="shared" si="8"/>
        <v>0</v>
      </c>
      <c r="Y25" s="3">
        <f>R25-X25</f>
        <v>45.83067841413645</v>
      </c>
      <c r="Z25" s="3">
        <f t="shared" si="9"/>
        <v>2368.0875191132982</v>
      </c>
      <c r="AA25">
        <f>1/2*'Vehicle Data'!$D$4*$E25^2</f>
        <v>39145.403163580246</v>
      </c>
      <c r="AB25">
        <f t="shared" si="10"/>
        <v>39.145403163580248</v>
      </c>
      <c r="AC25">
        <f t="shared" si="11"/>
        <v>1.2730744003926792E-2</v>
      </c>
      <c r="AD25">
        <f t="shared" si="12"/>
        <v>0</v>
      </c>
      <c r="AE25">
        <f t="shared" si="13"/>
        <v>1.2730744003926792E-2</v>
      </c>
      <c r="AF25">
        <f t="shared" si="14"/>
        <v>0</v>
      </c>
      <c r="AG25">
        <f t="shared" si="15"/>
        <v>2.3680875191132977</v>
      </c>
      <c r="AH25">
        <f t="shared" si="16"/>
        <v>0</v>
      </c>
      <c r="AI25">
        <f t="shared" si="17"/>
        <v>0</v>
      </c>
      <c r="AJ25">
        <f t="shared" si="18"/>
        <v>2.3680875191132977</v>
      </c>
    </row>
    <row r="26" spans="2:36" x14ac:dyDescent="0.3">
      <c r="B26" s="4" t="s">
        <v>10</v>
      </c>
      <c r="C26" s="4">
        <v>22</v>
      </c>
      <c r="D26" s="4">
        <v>22</v>
      </c>
      <c r="E26" s="10">
        <f t="shared" si="0"/>
        <v>7.8611111111111107</v>
      </c>
      <c r="F26" s="11">
        <v>28.3</v>
      </c>
      <c r="G26" s="3">
        <f t="shared" si="19"/>
        <v>9.7222222222222127E-2</v>
      </c>
      <c r="H26" s="3">
        <f t="shared" si="20"/>
        <v>0.34999999999999964</v>
      </c>
      <c r="I26" s="3">
        <f>SUM($E$4:$E26)</f>
        <v>49.666666666666671</v>
      </c>
      <c r="J26" s="15">
        <f t="shared" si="21"/>
        <v>7.8611111111111143</v>
      </c>
      <c r="K26" s="3">
        <f>'Vehicle Data'!$D$4*'WLTP Class 3'!$G26</f>
        <v>124.93055555555543</v>
      </c>
      <c r="L26" s="3">
        <f>('Vehicle Data'!$D$4*9.81)*'Vehicle Data'!$D$10</f>
        <v>138.66434999999998</v>
      </c>
      <c r="M26" s="3">
        <f>(1/2)*1.225*'Vehicle Data'!$D$8*'Vehicle Data'!$D$9*'WLTP Class 3'!$E26^2</f>
        <v>22.25621400462963</v>
      </c>
      <c r="N26" s="3">
        <f t="shared" si="1"/>
        <v>285.85111956018505</v>
      </c>
      <c r="O26" s="3">
        <f t="shared" si="2"/>
        <v>0</v>
      </c>
      <c r="P26" s="3">
        <f t="shared" si="3"/>
        <v>2247.1074120981225</v>
      </c>
      <c r="Q26" s="3">
        <f>SUM($P$4:$P26)</f>
        <v>48077.785826234569</v>
      </c>
      <c r="R26" s="3">
        <f t="shared" si="4"/>
        <v>48.077785826234567</v>
      </c>
      <c r="S26">
        <f t="shared" si="5"/>
        <v>0</v>
      </c>
      <c r="T26">
        <f t="shared" si="6"/>
        <v>0</v>
      </c>
      <c r="U26">
        <f t="shared" si="7"/>
        <v>0</v>
      </c>
      <c r="V26" s="3">
        <f>SUM($S$4:$S26)</f>
        <v>0</v>
      </c>
      <c r="W26">
        <f>V26*-1</f>
        <v>0</v>
      </c>
      <c r="X26">
        <f t="shared" si="8"/>
        <v>0</v>
      </c>
      <c r="Y26" s="3">
        <f>R26-X26</f>
        <v>48.077785826234567</v>
      </c>
      <c r="Z26" s="3">
        <f t="shared" si="9"/>
        <v>2247.1074120981225</v>
      </c>
      <c r="AA26">
        <f>1/2*'Vehicle Data'!$D$4*$E26^2</f>
        <v>39704.616126543209</v>
      </c>
      <c r="AB26">
        <f t="shared" si="10"/>
        <v>39.704616126543208</v>
      </c>
      <c r="AC26">
        <f t="shared" si="11"/>
        <v>1.335494050728738E-2</v>
      </c>
      <c r="AD26">
        <f t="shared" si="12"/>
        <v>0</v>
      </c>
      <c r="AE26">
        <f t="shared" si="13"/>
        <v>1.335494050728738E-2</v>
      </c>
      <c r="AF26">
        <f t="shared" si="14"/>
        <v>0</v>
      </c>
      <c r="AG26">
        <f t="shared" si="15"/>
        <v>2.2471074120981211</v>
      </c>
      <c r="AH26">
        <f t="shared" si="16"/>
        <v>0</v>
      </c>
      <c r="AI26">
        <f t="shared" si="17"/>
        <v>0</v>
      </c>
      <c r="AJ26">
        <f t="shared" si="18"/>
        <v>2.2471074120981211</v>
      </c>
    </row>
    <row r="27" spans="2:36" x14ac:dyDescent="0.3">
      <c r="B27" s="4" t="s">
        <v>10</v>
      </c>
      <c r="C27" s="4">
        <v>23</v>
      </c>
      <c r="D27" s="4">
        <v>23</v>
      </c>
      <c r="E27" s="10">
        <f t="shared" si="0"/>
        <v>8</v>
      </c>
      <c r="F27" s="11">
        <v>28.8</v>
      </c>
      <c r="G27" s="3">
        <f t="shared" si="19"/>
        <v>0.1111111111111112</v>
      </c>
      <c r="H27" s="3">
        <f t="shared" si="20"/>
        <v>0.40000000000000036</v>
      </c>
      <c r="I27" s="3">
        <f>SUM($E$4:$E27)</f>
        <v>57.666666666666671</v>
      </c>
      <c r="J27" s="15">
        <f t="shared" si="21"/>
        <v>8</v>
      </c>
      <c r="K27" s="3">
        <f>'Vehicle Data'!$D$4*'WLTP Class 3'!$G27</f>
        <v>142.77777777777789</v>
      </c>
      <c r="L27" s="3">
        <f>('Vehicle Data'!$D$4*9.81)*'Vehicle Data'!$D$10</f>
        <v>138.66434999999998</v>
      </c>
      <c r="M27" s="3">
        <f>(1/2)*1.225*'Vehicle Data'!$D$8*'Vehicle Data'!$D$9*'WLTP Class 3'!$E27^2</f>
        <v>23.049600000000002</v>
      </c>
      <c r="N27" s="3">
        <f t="shared" si="1"/>
        <v>304.49172777777784</v>
      </c>
      <c r="O27" s="3">
        <f t="shared" si="2"/>
        <v>0</v>
      </c>
      <c r="P27" s="3">
        <f t="shared" si="3"/>
        <v>2435.9338222222227</v>
      </c>
      <c r="Q27" s="3">
        <f>SUM($P$4:$P27)</f>
        <v>50513.71964845679</v>
      </c>
      <c r="R27" s="3">
        <f t="shared" si="4"/>
        <v>50.513719648456792</v>
      </c>
      <c r="S27">
        <f t="shared" si="5"/>
        <v>0</v>
      </c>
      <c r="T27">
        <f t="shared" si="6"/>
        <v>0</v>
      </c>
      <c r="U27">
        <f t="shared" si="7"/>
        <v>0</v>
      </c>
      <c r="V27" s="3">
        <f>SUM($S$4:$S27)</f>
        <v>0</v>
      </c>
      <c r="W27">
        <f>V27*-1</f>
        <v>0</v>
      </c>
      <c r="X27">
        <f t="shared" si="8"/>
        <v>0</v>
      </c>
      <c r="Y27" s="3">
        <f>R27-X27</f>
        <v>50.513719648456792</v>
      </c>
      <c r="Z27" s="3">
        <f t="shared" si="9"/>
        <v>2435.9338222222227</v>
      </c>
      <c r="AA27">
        <f>1/2*'Vehicle Data'!$D$4*$E27^2</f>
        <v>41120</v>
      </c>
      <c r="AB27">
        <f t="shared" si="10"/>
        <v>41.12</v>
      </c>
      <c r="AC27">
        <f t="shared" si="11"/>
        <v>1.4031588791237998E-2</v>
      </c>
      <c r="AD27">
        <f t="shared" si="12"/>
        <v>0</v>
      </c>
      <c r="AE27">
        <f t="shared" si="13"/>
        <v>1.4031588791237998E-2</v>
      </c>
      <c r="AF27">
        <f t="shared" si="14"/>
        <v>0</v>
      </c>
      <c r="AG27">
        <f t="shared" si="15"/>
        <v>2.4359338222222227</v>
      </c>
      <c r="AH27">
        <f t="shared" si="16"/>
        <v>0</v>
      </c>
      <c r="AI27">
        <f t="shared" si="17"/>
        <v>0</v>
      </c>
      <c r="AJ27">
        <f t="shared" si="18"/>
        <v>2.4359338222222227</v>
      </c>
    </row>
    <row r="28" spans="2:36" x14ac:dyDescent="0.3">
      <c r="B28" s="4" t="s">
        <v>10</v>
      </c>
      <c r="C28" s="4">
        <v>24</v>
      </c>
      <c r="D28" s="4">
        <v>24</v>
      </c>
      <c r="E28" s="10">
        <f t="shared" si="0"/>
        <v>8.0833333333333339</v>
      </c>
      <c r="F28" s="11">
        <v>29.1</v>
      </c>
      <c r="G28" s="3">
        <f t="shared" si="19"/>
        <v>0.27777777777777779</v>
      </c>
      <c r="H28" s="3">
        <f t="shared" si="20"/>
        <v>1</v>
      </c>
      <c r="I28" s="3">
        <f>SUM($E$4:$E28)</f>
        <v>65.75</v>
      </c>
      <c r="J28" s="15">
        <f t="shared" si="21"/>
        <v>8.0833333333333286</v>
      </c>
      <c r="K28" s="3">
        <f>'Vehicle Data'!$D$4*'WLTP Class 3'!$G28</f>
        <v>356.94444444444446</v>
      </c>
      <c r="L28" s="3">
        <f>('Vehicle Data'!$D$4*9.81)*'Vehicle Data'!$D$10</f>
        <v>138.66434999999998</v>
      </c>
      <c r="M28" s="3">
        <f>(1/2)*1.225*'Vehicle Data'!$D$8*'Vehicle Data'!$D$9*'WLTP Class 3'!$E28^2</f>
        <v>23.53230104166667</v>
      </c>
      <c r="N28" s="3">
        <f t="shared" si="1"/>
        <v>519.14109548611111</v>
      </c>
      <c r="O28" s="3">
        <f t="shared" si="2"/>
        <v>0</v>
      </c>
      <c r="P28" s="3">
        <f t="shared" si="3"/>
        <v>4196.3905218460623</v>
      </c>
      <c r="Q28" s="3">
        <f>SUM($P$4:$P28)</f>
        <v>54710.110170302854</v>
      </c>
      <c r="R28" s="3">
        <f t="shared" si="4"/>
        <v>54.710110170302855</v>
      </c>
      <c r="S28">
        <f t="shared" si="5"/>
        <v>0</v>
      </c>
      <c r="T28">
        <f t="shared" si="6"/>
        <v>0</v>
      </c>
      <c r="U28">
        <f t="shared" si="7"/>
        <v>0</v>
      </c>
      <c r="V28" s="3">
        <f>SUM($S$4:$S28)</f>
        <v>0</v>
      </c>
      <c r="W28">
        <f>V28*-1</f>
        <v>0</v>
      </c>
      <c r="X28">
        <f t="shared" si="8"/>
        <v>0</v>
      </c>
      <c r="Y28" s="3">
        <f>R28-X28</f>
        <v>54.710110170302855</v>
      </c>
      <c r="Z28" s="3">
        <f t="shared" si="9"/>
        <v>4196.3905218460623</v>
      </c>
      <c r="AA28">
        <f>1/2*'Vehicle Data'!$D$4*$E28^2</f>
        <v>41981.128472222226</v>
      </c>
      <c r="AB28">
        <f t="shared" si="10"/>
        <v>41.981128472222224</v>
      </c>
      <c r="AC28">
        <f t="shared" si="11"/>
        <v>1.5197252825084126E-2</v>
      </c>
      <c r="AD28">
        <f t="shared" si="12"/>
        <v>0</v>
      </c>
      <c r="AE28">
        <f t="shared" si="13"/>
        <v>1.5197252825084126E-2</v>
      </c>
      <c r="AF28">
        <f t="shared" si="14"/>
        <v>0</v>
      </c>
      <c r="AG28">
        <f t="shared" si="15"/>
        <v>4.1963905218460651</v>
      </c>
      <c r="AH28">
        <f t="shared" si="16"/>
        <v>0</v>
      </c>
      <c r="AI28">
        <f t="shared" si="17"/>
        <v>0</v>
      </c>
      <c r="AJ28">
        <f t="shared" si="18"/>
        <v>4.1963905218460651</v>
      </c>
    </row>
    <row r="29" spans="2:36" x14ac:dyDescent="0.3">
      <c r="B29" s="4" t="s">
        <v>10</v>
      </c>
      <c r="C29" s="4">
        <v>25</v>
      </c>
      <c r="D29" s="4">
        <v>25</v>
      </c>
      <c r="E29" s="10">
        <f t="shared" si="0"/>
        <v>8.5555555555555554</v>
      </c>
      <c r="F29" s="11">
        <v>30.8</v>
      </c>
      <c r="G29" s="3">
        <f t="shared" si="19"/>
        <v>0.38888888888888851</v>
      </c>
      <c r="H29" s="3">
        <f t="shared" si="20"/>
        <v>1.3999999999999986</v>
      </c>
      <c r="I29" s="3">
        <f>SUM($E$4:$E29)</f>
        <v>74.305555555555557</v>
      </c>
      <c r="J29" s="15">
        <f t="shared" si="21"/>
        <v>8.5555555555555571</v>
      </c>
      <c r="K29" s="3">
        <f>'Vehicle Data'!$D$4*'WLTP Class 3'!$G29</f>
        <v>499.72222222222172</v>
      </c>
      <c r="L29" s="3">
        <f>('Vehicle Data'!$D$4*9.81)*'Vehicle Data'!$D$10</f>
        <v>138.66434999999998</v>
      </c>
      <c r="M29" s="3">
        <f>(1/2)*1.225*'Vehicle Data'!$D$8*'Vehicle Data'!$D$9*'WLTP Class 3'!$E29^2</f>
        <v>26.362090740740744</v>
      </c>
      <c r="N29" s="3">
        <f t="shared" si="1"/>
        <v>664.7486629629625</v>
      </c>
      <c r="O29" s="3">
        <f t="shared" si="2"/>
        <v>0</v>
      </c>
      <c r="P29" s="3">
        <f t="shared" si="3"/>
        <v>5687.2941164609028</v>
      </c>
      <c r="Q29" s="3">
        <f>SUM($P$4:$P29)</f>
        <v>60397.404286763754</v>
      </c>
      <c r="R29" s="3">
        <f t="shared" si="4"/>
        <v>60.397404286763752</v>
      </c>
      <c r="S29">
        <f t="shared" si="5"/>
        <v>0</v>
      </c>
      <c r="T29">
        <f t="shared" si="6"/>
        <v>0</v>
      </c>
      <c r="U29">
        <f t="shared" si="7"/>
        <v>0</v>
      </c>
      <c r="V29" s="3">
        <f>SUM($S$4:$S29)</f>
        <v>0</v>
      </c>
      <c r="W29">
        <f>V29*-1</f>
        <v>0</v>
      </c>
      <c r="X29">
        <f t="shared" si="8"/>
        <v>0</v>
      </c>
      <c r="Y29" s="3">
        <f>R29-X29</f>
        <v>60.397404286763752</v>
      </c>
      <c r="Z29" s="3">
        <f t="shared" si="9"/>
        <v>5687.2941164609028</v>
      </c>
      <c r="AA29">
        <f>1/2*'Vehicle Data'!$D$4*$E29^2</f>
        <v>47029.413580246917</v>
      </c>
      <c r="AB29">
        <f t="shared" si="10"/>
        <v>47.029413580246917</v>
      </c>
      <c r="AC29">
        <f t="shared" si="11"/>
        <v>1.6777056746323266E-2</v>
      </c>
      <c r="AD29">
        <f t="shared" si="12"/>
        <v>0</v>
      </c>
      <c r="AE29">
        <f t="shared" si="13"/>
        <v>1.6777056746323266E-2</v>
      </c>
      <c r="AF29">
        <f t="shared" si="14"/>
        <v>0</v>
      </c>
      <c r="AG29">
        <f t="shared" si="15"/>
        <v>5.687294116460901</v>
      </c>
      <c r="AH29">
        <f t="shared" si="16"/>
        <v>0</v>
      </c>
      <c r="AI29">
        <f t="shared" si="17"/>
        <v>0</v>
      </c>
      <c r="AJ29">
        <f t="shared" si="18"/>
        <v>5.687294116460901</v>
      </c>
    </row>
    <row r="30" spans="2:36" x14ac:dyDescent="0.3">
      <c r="B30" s="4" t="s">
        <v>10</v>
      </c>
      <c r="C30" s="4">
        <v>26</v>
      </c>
      <c r="D30" s="4">
        <v>26</v>
      </c>
      <c r="E30" s="10">
        <f t="shared" si="0"/>
        <v>8.8611111111111107</v>
      </c>
      <c r="F30" s="11">
        <v>31.9</v>
      </c>
      <c r="G30" s="3">
        <f t="shared" si="19"/>
        <v>0.45833333333333343</v>
      </c>
      <c r="H30" s="3">
        <f t="shared" si="20"/>
        <v>1.6500000000000004</v>
      </c>
      <c r="I30" s="3">
        <f>SUM($E$4:$E30)</f>
        <v>83.166666666666671</v>
      </c>
      <c r="J30" s="15">
        <f t="shared" si="21"/>
        <v>8.8611111111111143</v>
      </c>
      <c r="K30" s="3">
        <f>'Vehicle Data'!$D$4*'WLTP Class 3'!$G30</f>
        <v>588.95833333333348</v>
      </c>
      <c r="L30" s="3">
        <f>('Vehicle Data'!$D$4*9.81)*'Vehicle Data'!$D$10</f>
        <v>138.66434999999998</v>
      </c>
      <c r="M30" s="3">
        <f>(1/2)*1.225*'Vehicle Data'!$D$8*'Vehicle Data'!$D$9*'WLTP Class 3'!$E30^2</f>
        <v>28.278722337962964</v>
      </c>
      <c r="N30" s="3">
        <f t="shared" si="1"/>
        <v>755.90140567129652</v>
      </c>
      <c r="O30" s="3">
        <f t="shared" si="2"/>
        <v>0</v>
      </c>
      <c r="P30" s="3">
        <f t="shared" si="3"/>
        <v>6698.1263446984358</v>
      </c>
      <c r="Q30" s="3">
        <f>SUM($P$4:$P30)</f>
        <v>67095.530631462185</v>
      </c>
      <c r="R30" s="3">
        <f t="shared" si="4"/>
        <v>67.095530631462182</v>
      </c>
      <c r="S30">
        <f t="shared" si="5"/>
        <v>0</v>
      </c>
      <c r="T30">
        <f t="shared" si="6"/>
        <v>0</v>
      </c>
      <c r="U30">
        <f t="shared" si="7"/>
        <v>0</v>
      </c>
      <c r="V30" s="3">
        <f>SUM($S$4:$S30)</f>
        <v>0</v>
      </c>
      <c r="W30">
        <f>V30*-1</f>
        <v>0</v>
      </c>
      <c r="X30">
        <f t="shared" si="8"/>
        <v>0</v>
      </c>
      <c r="Y30" s="3">
        <f>R30-X30</f>
        <v>67.095530631462182</v>
      </c>
      <c r="Z30" s="3">
        <f t="shared" si="9"/>
        <v>6698.1263446984358</v>
      </c>
      <c r="AA30">
        <f>1/2*'Vehicle Data'!$D$4*$E30^2</f>
        <v>50448.643904320983</v>
      </c>
      <c r="AB30">
        <f t="shared" si="10"/>
        <v>50.448643904320981</v>
      </c>
      <c r="AC30">
        <f t="shared" si="11"/>
        <v>1.8637647397628385E-2</v>
      </c>
      <c r="AD30">
        <f t="shared" si="12"/>
        <v>0</v>
      </c>
      <c r="AE30">
        <f t="shared" si="13"/>
        <v>1.8637647397628385E-2</v>
      </c>
      <c r="AF30">
        <f t="shared" si="14"/>
        <v>0</v>
      </c>
      <c r="AG30">
        <f t="shared" si="15"/>
        <v>6.6981263446984327</v>
      </c>
      <c r="AH30">
        <f t="shared" si="16"/>
        <v>0</v>
      </c>
      <c r="AI30">
        <f t="shared" si="17"/>
        <v>0</v>
      </c>
      <c r="AJ30">
        <f t="shared" si="18"/>
        <v>6.6981263446984327</v>
      </c>
    </row>
    <row r="31" spans="2:36" x14ac:dyDescent="0.3">
      <c r="B31" s="4" t="s">
        <v>10</v>
      </c>
      <c r="C31" s="4">
        <v>27</v>
      </c>
      <c r="D31" s="4">
        <v>27</v>
      </c>
      <c r="E31" s="10">
        <f t="shared" si="0"/>
        <v>9.4722222222222214</v>
      </c>
      <c r="F31" s="11">
        <v>34.1</v>
      </c>
      <c r="G31" s="3">
        <f t="shared" si="19"/>
        <v>0.65277777777777812</v>
      </c>
      <c r="H31" s="3">
        <f t="shared" si="20"/>
        <v>2.3500000000000014</v>
      </c>
      <c r="I31" s="3">
        <f>SUM($E$4:$E31)</f>
        <v>92.638888888888886</v>
      </c>
      <c r="J31" s="15">
        <f t="shared" si="21"/>
        <v>9.4722222222222143</v>
      </c>
      <c r="K31" s="3">
        <f>'Vehicle Data'!$D$4*'WLTP Class 3'!$G31</f>
        <v>838.81944444444491</v>
      </c>
      <c r="L31" s="3">
        <f>('Vehicle Data'!$D$4*9.81)*'Vehicle Data'!$D$10</f>
        <v>138.66434999999998</v>
      </c>
      <c r="M31" s="3">
        <f>(1/2)*1.225*'Vehicle Data'!$D$8*'Vehicle Data'!$D$9*'WLTP Class 3'!$E31^2</f>
        <v>32.313736226851852</v>
      </c>
      <c r="N31" s="3">
        <f t="shared" si="1"/>
        <v>1009.7975306712967</v>
      </c>
      <c r="O31" s="3">
        <f t="shared" si="2"/>
        <v>0</v>
      </c>
      <c r="P31" s="3">
        <f t="shared" si="3"/>
        <v>9565.0266099697747</v>
      </c>
      <c r="Q31" s="3">
        <f>SUM($P$4:$P31)</f>
        <v>76660.557241431961</v>
      </c>
      <c r="R31" s="3">
        <f t="shared" si="4"/>
        <v>76.66055724143196</v>
      </c>
      <c r="S31">
        <f t="shared" si="5"/>
        <v>0</v>
      </c>
      <c r="T31">
        <f t="shared" si="6"/>
        <v>0</v>
      </c>
      <c r="U31">
        <f t="shared" si="7"/>
        <v>0</v>
      </c>
      <c r="V31" s="3">
        <f>SUM($S$4:$S31)</f>
        <v>0</v>
      </c>
      <c r="W31">
        <f>V31*-1</f>
        <v>0</v>
      </c>
      <c r="X31">
        <f t="shared" si="8"/>
        <v>0</v>
      </c>
      <c r="Y31" s="3">
        <f>R31-X31</f>
        <v>76.66055724143196</v>
      </c>
      <c r="Z31" s="3">
        <f t="shared" si="9"/>
        <v>9565.0266099697747</v>
      </c>
      <c r="AA31">
        <f>1/2*'Vehicle Data'!$D$4*$E31^2</f>
        <v>57647.023533950611</v>
      </c>
      <c r="AB31">
        <f t="shared" si="10"/>
        <v>57.647023533950609</v>
      </c>
      <c r="AC31">
        <f t="shared" si="11"/>
        <v>2.1294599233731101E-2</v>
      </c>
      <c r="AD31">
        <f t="shared" si="12"/>
        <v>0</v>
      </c>
      <c r="AE31">
        <f t="shared" si="13"/>
        <v>2.1294599233731101E-2</v>
      </c>
      <c r="AF31">
        <f t="shared" si="14"/>
        <v>0</v>
      </c>
      <c r="AG31">
        <f t="shared" si="15"/>
        <v>9.5650266099697827</v>
      </c>
      <c r="AH31">
        <f t="shared" si="16"/>
        <v>0</v>
      </c>
      <c r="AI31">
        <f t="shared" si="17"/>
        <v>0</v>
      </c>
      <c r="AJ31">
        <f t="shared" si="18"/>
        <v>9.5650266099697827</v>
      </c>
    </row>
    <row r="32" spans="2:36" x14ac:dyDescent="0.3">
      <c r="B32" s="4" t="s">
        <v>10</v>
      </c>
      <c r="C32" s="4">
        <v>28</v>
      </c>
      <c r="D32" s="4">
        <v>28</v>
      </c>
      <c r="E32" s="10">
        <f t="shared" si="0"/>
        <v>10.166666666666666</v>
      </c>
      <c r="F32" s="11">
        <v>36.6</v>
      </c>
      <c r="G32" s="3">
        <f t="shared" si="19"/>
        <v>0.69444444444444442</v>
      </c>
      <c r="H32" s="3">
        <f t="shared" si="20"/>
        <v>2.5</v>
      </c>
      <c r="I32" s="3">
        <f>SUM($E$4:$E32)</f>
        <v>102.80555555555556</v>
      </c>
      <c r="J32" s="15">
        <f t="shared" si="21"/>
        <v>10.166666666666671</v>
      </c>
      <c r="K32" s="3">
        <f>'Vehicle Data'!$D$4*'WLTP Class 3'!$G32</f>
        <v>892.36111111111109</v>
      </c>
      <c r="L32" s="3">
        <f>('Vehicle Data'!$D$4*9.81)*'Vehicle Data'!$D$10</f>
        <v>138.66434999999998</v>
      </c>
      <c r="M32" s="3">
        <f>(1/2)*1.225*'Vehicle Data'!$D$8*'Vehicle Data'!$D$9*'WLTP Class 3'!$E32^2</f>
        <v>37.225504166666667</v>
      </c>
      <c r="N32" s="3">
        <f t="shared" si="1"/>
        <v>1068.2509652777778</v>
      </c>
      <c r="O32" s="3">
        <f t="shared" si="2"/>
        <v>0</v>
      </c>
      <c r="P32" s="3">
        <f t="shared" si="3"/>
        <v>10860.55148032408</v>
      </c>
      <c r="Q32" s="3">
        <f>SUM($P$4:$P32)</f>
        <v>87521.108721756042</v>
      </c>
      <c r="R32" s="3">
        <f t="shared" si="4"/>
        <v>87.521108721756036</v>
      </c>
      <c r="S32">
        <f t="shared" si="5"/>
        <v>0</v>
      </c>
      <c r="T32">
        <f t="shared" si="6"/>
        <v>0</v>
      </c>
      <c r="U32">
        <f t="shared" si="7"/>
        <v>0</v>
      </c>
      <c r="V32" s="3">
        <f>SUM($S$4:$S32)</f>
        <v>0</v>
      </c>
      <c r="W32">
        <f>V32*-1</f>
        <v>0</v>
      </c>
      <c r="X32">
        <f t="shared" si="8"/>
        <v>0</v>
      </c>
      <c r="Y32" s="3">
        <f>R32-X32</f>
        <v>87.521108721756036</v>
      </c>
      <c r="Z32" s="3">
        <f t="shared" si="9"/>
        <v>10860.55148032408</v>
      </c>
      <c r="AA32">
        <f>1/2*'Vehicle Data'!$D$4*$E32^2</f>
        <v>66409.513888888876</v>
      </c>
      <c r="AB32">
        <f t="shared" si="10"/>
        <v>66.409513888888881</v>
      </c>
      <c r="AC32">
        <f t="shared" si="11"/>
        <v>2.4311419089376677E-2</v>
      </c>
      <c r="AD32">
        <f t="shared" si="12"/>
        <v>0</v>
      </c>
      <c r="AE32">
        <f t="shared" si="13"/>
        <v>2.4311419089376677E-2</v>
      </c>
      <c r="AF32">
        <f t="shared" si="14"/>
        <v>0</v>
      </c>
      <c r="AG32">
        <f t="shared" si="15"/>
        <v>10.860551480324073</v>
      </c>
      <c r="AH32">
        <f t="shared" si="16"/>
        <v>0</v>
      </c>
      <c r="AI32">
        <f t="shared" si="17"/>
        <v>0</v>
      </c>
      <c r="AJ32">
        <f t="shared" si="18"/>
        <v>10.860551480324073</v>
      </c>
    </row>
    <row r="33" spans="2:36" x14ac:dyDescent="0.3">
      <c r="B33" s="4" t="s">
        <v>10</v>
      </c>
      <c r="C33" s="4">
        <v>29</v>
      </c>
      <c r="D33" s="4">
        <v>29</v>
      </c>
      <c r="E33" s="10">
        <f t="shared" si="0"/>
        <v>10.861111111111111</v>
      </c>
      <c r="F33" s="11">
        <v>39.1</v>
      </c>
      <c r="G33" s="3">
        <f t="shared" si="19"/>
        <v>0.65277777777777712</v>
      </c>
      <c r="H33" s="3">
        <f t="shared" si="20"/>
        <v>2.3499999999999979</v>
      </c>
      <c r="I33" s="3">
        <f>SUM($E$4:$E33)</f>
        <v>113.66666666666667</v>
      </c>
      <c r="J33" s="15">
        <f t="shared" si="21"/>
        <v>10.861111111111114</v>
      </c>
      <c r="K33" s="3">
        <f>'Vehicle Data'!$D$4*'WLTP Class 3'!$G33</f>
        <v>838.81944444444355</v>
      </c>
      <c r="L33" s="3">
        <f>('Vehicle Data'!$D$4*9.81)*'Vehicle Data'!$D$10</f>
        <v>138.66434999999998</v>
      </c>
      <c r="M33" s="3">
        <f>(1/2)*1.225*'Vehicle Data'!$D$8*'Vehicle Data'!$D$9*'WLTP Class 3'!$E33^2</f>
        <v>42.484639004629628</v>
      </c>
      <c r="N33" s="3">
        <f t="shared" si="1"/>
        <v>1019.9684334490732</v>
      </c>
      <c r="O33" s="3">
        <f t="shared" si="2"/>
        <v>0</v>
      </c>
      <c r="P33" s="3">
        <f t="shared" si="3"/>
        <v>11077.990485516326</v>
      </c>
      <c r="Q33" s="3">
        <f>SUM($P$4:$P33)</f>
        <v>98599.099207272375</v>
      </c>
      <c r="R33" s="3">
        <f t="shared" si="4"/>
        <v>98.599099207272374</v>
      </c>
      <c r="S33">
        <f t="shared" si="5"/>
        <v>0</v>
      </c>
      <c r="T33">
        <f t="shared" si="6"/>
        <v>0</v>
      </c>
      <c r="U33">
        <f t="shared" si="7"/>
        <v>0</v>
      </c>
      <c r="V33" s="3">
        <f>SUM($S$4:$S33)</f>
        <v>0</v>
      </c>
      <c r="W33">
        <f>V33*-1</f>
        <v>0</v>
      </c>
      <c r="X33">
        <f t="shared" si="8"/>
        <v>0</v>
      </c>
      <c r="Y33" s="3">
        <f>R33-X33</f>
        <v>98.599099207272374</v>
      </c>
      <c r="Z33" s="3">
        <f t="shared" si="9"/>
        <v>11077.990485516326</v>
      </c>
      <c r="AA33">
        <f>1/2*'Vehicle Data'!$D$4*$E33^2</f>
        <v>75791.699459876545</v>
      </c>
      <c r="AB33">
        <f t="shared" si="10"/>
        <v>75.79169945987654</v>
      </c>
      <c r="AC33">
        <f t="shared" si="11"/>
        <v>2.7388638668686769E-2</v>
      </c>
      <c r="AD33">
        <f t="shared" si="12"/>
        <v>0</v>
      </c>
      <c r="AE33">
        <f t="shared" si="13"/>
        <v>2.7388638668686769E-2</v>
      </c>
      <c r="AF33">
        <f t="shared" si="14"/>
        <v>0</v>
      </c>
      <c r="AG33">
        <f t="shared" si="15"/>
        <v>11.077990485516322</v>
      </c>
      <c r="AH33">
        <f t="shared" si="16"/>
        <v>0</v>
      </c>
      <c r="AI33">
        <f t="shared" si="17"/>
        <v>0</v>
      </c>
      <c r="AJ33">
        <f t="shared" si="18"/>
        <v>11.077990485516322</v>
      </c>
    </row>
    <row r="34" spans="2:36" x14ac:dyDescent="0.3">
      <c r="B34" s="4" t="s">
        <v>10</v>
      </c>
      <c r="C34" s="4">
        <v>30</v>
      </c>
      <c r="D34" s="4">
        <v>30</v>
      </c>
      <c r="E34" s="10">
        <f t="shared" si="0"/>
        <v>11.472222222222221</v>
      </c>
      <c r="F34" s="11">
        <v>41.3</v>
      </c>
      <c r="G34" s="3">
        <f t="shared" si="19"/>
        <v>0.47222222222222199</v>
      </c>
      <c r="H34" s="3">
        <f t="shared" si="20"/>
        <v>1.6999999999999993</v>
      </c>
      <c r="I34" s="3">
        <f>SUM($E$4:$E34)</f>
        <v>125.13888888888889</v>
      </c>
      <c r="J34" s="15">
        <f t="shared" si="21"/>
        <v>11.472222222222214</v>
      </c>
      <c r="K34" s="3">
        <f>'Vehicle Data'!$D$4*'WLTP Class 3'!$G34</f>
        <v>606.8055555555552</v>
      </c>
      <c r="L34" s="3">
        <f>('Vehicle Data'!$D$4*9.81)*'Vehicle Data'!$D$10</f>
        <v>138.66434999999998</v>
      </c>
      <c r="M34" s="3">
        <f>(1/2)*1.225*'Vehicle Data'!$D$8*'Vehicle Data'!$D$9*'WLTP Class 3'!$E34^2</f>
        <v>47.400019560185186</v>
      </c>
      <c r="N34" s="3">
        <f t="shared" si="1"/>
        <v>792.86992511574044</v>
      </c>
      <c r="O34" s="3">
        <f t="shared" si="2"/>
        <v>0</v>
      </c>
      <c r="P34" s="3">
        <f t="shared" si="3"/>
        <v>9095.9799742444611</v>
      </c>
      <c r="Q34" s="3">
        <f>SUM($P$4:$P34)</f>
        <v>107695.07918151683</v>
      </c>
      <c r="R34" s="3">
        <f t="shared" si="4"/>
        <v>107.69507918151683</v>
      </c>
      <c r="S34">
        <f t="shared" si="5"/>
        <v>0</v>
      </c>
      <c r="T34">
        <f t="shared" si="6"/>
        <v>0</v>
      </c>
      <c r="U34">
        <f t="shared" si="7"/>
        <v>0</v>
      </c>
      <c r="V34" s="3">
        <f>SUM($S$4:$S34)</f>
        <v>0</v>
      </c>
      <c r="W34">
        <f>V34*-1</f>
        <v>0</v>
      </c>
      <c r="X34">
        <f t="shared" si="8"/>
        <v>0</v>
      </c>
      <c r="Y34" s="3">
        <f>R34-X34</f>
        <v>107.69507918151683</v>
      </c>
      <c r="Z34" s="3">
        <f t="shared" si="9"/>
        <v>9095.9799742444611</v>
      </c>
      <c r="AA34">
        <f>1/2*'Vehicle Data'!$D$4*$E34^2</f>
        <v>84560.634645061713</v>
      </c>
      <c r="AB34">
        <f t="shared" si="10"/>
        <v>84.560634645061711</v>
      </c>
      <c r="AC34">
        <f t="shared" si="11"/>
        <v>2.9915299772643563E-2</v>
      </c>
      <c r="AD34">
        <f t="shared" si="12"/>
        <v>0</v>
      </c>
      <c r="AE34">
        <f t="shared" si="13"/>
        <v>2.9915299772643563E-2</v>
      </c>
      <c r="AF34">
        <f t="shared" si="14"/>
        <v>0</v>
      </c>
      <c r="AG34">
        <f t="shared" si="15"/>
        <v>9.0959799742444662</v>
      </c>
      <c r="AH34">
        <f t="shared" si="16"/>
        <v>0</v>
      </c>
      <c r="AI34">
        <f t="shared" si="17"/>
        <v>0</v>
      </c>
      <c r="AJ34">
        <f t="shared" si="18"/>
        <v>9.0959799742444662</v>
      </c>
    </row>
    <row r="35" spans="2:36" x14ac:dyDescent="0.3">
      <c r="B35" s="4" t="s">
        <v>10</v>
      </c>
      <c r="C35" s="4">
        <v>31</v>
      </c>
      <c r="D35" s="4">
        <v>31</v>
      </c>
      <c r="E35" s="10">
        <f t="shared" si="0"/>
        <v>11.805555555555555</v>
      </c>
      <c r="F35" s="11">
        <v>42.5</v>
      </c>
      <c r="G35" s="3">
        <f t="shared" si="19"/>
        <v>0.27777777777777779</v>
      </c>
      <c r="H35" s="3">
        <f t="shared" si="20"/>
        <v>1</v>
      </c>
      <c r="I35" s="3">
        <f>SUM($E$4:$E35)</f>
        <v>136.94444444444443</v>
      </c>
      <c r="J35" s="15">
        <f t="shared" si="21"/>
        <v>11.805555555555543</v>
      </c>
      <c r="K35" s="3">
        <f>'Vehicle Data'!$D$4*'WLTP Class 3'!$G35</f>
        <v>356.94444444444446</v>
      </c>
      <c r="L35" s="3">
        <f>('Vehicle Data'!$D$4*9.81)*'Vehicle Data'!$D$10</f>
        <v>138.66434999999998</v>
      </c>
      <c r="M35" s="3">
        <f>(1/2)*1.225*'Vehicle Data'!$D$8*'Vehicle Data'!$D$9*'WLTP Class 3'!$E35^2</f>
        <v>50.194516782407405</v>
      </c>
      <c r="N35" s="3">
        <f t="shared" si="1"/>
        <v>545.80331122685186</v>
      </c>
      <c r="O35" s="3">
        <f t="shared" si="2"/>
        <v>0</v>
      </c>
      <c r="P35" s="3">
        <f t="shared" si="3"/>
        <v>6443.511313094772</v>
      </c>
      <c r="Q35" s="3">
        <f>SUM($P$4:$P35)</f>
        <v>114138.59049461161</v>
      </c>
      <c r="R35" s="3">
        <f t="shared" si="4"/>
        <v>114.13859049461161</v>
      </c>
      <c r="S35">
        <f t="shared" si="5"/>
        <v>0</v>
      </c>
      <c r="T35">
        <f t="shared" si="6"/>
        <v>0</v>
      </c>
      <c r="U35">
        <f t="shared" si="7"/>
        <v>0</v>
      </c>
      <c r="V35" s="3">
        <f>SUM($S$4:$S35)</f>
        <v>0</v>
      </c>
      <c r="W35">
        <f>V35*-1</f>
        <v>0</v>
      </c>
      <c r="X35">
        <f t="shared" si="8"/>
        <v>0</v>
      </c>
      <c r="Y35" s="3">
        <f>R35-X35</f>
        <v>114.13859049461161</v>
      </c>
      <c r="Z35" s="3">
        <f t="shared" si="9"/>
        <v>6443.511313094772</v>
      </c>
      <c r="AA35">
        <f>1/2*'Vehicle Data'!$D$4*$E35^2</f>
        <v>89545.9587191358</v>
      </c>
      <c r="AB35">
        <f t="shared" si="10"/>
        <v>89.545958719135797</v>
      </c>
      <c r="AC35">
        <f t="shared" si="11"/>
        <v>3.1705164026280999E-2</v>
      </c>
      <c r="AD35">
        <f t="shared" si="12"/>
        <v>0</v>
      </c>
      <c r="AE35">
        <f t="shared" si="13"/>
        <v>3.1705164026280999E-2</v>
      </c>
      <c r="AF35">
        <f t="shared" si="14"/>
        <v>0</v>
      </c>
      <c r="AG35">
        <f t="shared" si="15"/>
        <v>6.4435113130947785</v>
      </c>
      <c r="AH35">
        <f t="shared" si="16"/>
        <v>0</v>
      </c>
      <c r="AI35">
        <f t="shared" si="17"/>
        <v>0</v>
      </c>
      <c r="AJ35">
        <f t="shared" si="18"/>
        <v>6.4435113130947785</v>
      </c>
    </row>
    <row r="36" spans="2:36" x14ac:dyDescent="0.3">
      <c r="B36" s="4" t="s">
        <v>10</v>
      </c>
      <c r="C36" s="4">
        <v>32</v>
      </c>
      <c r="D36" s="4">
        <v>32</v>
      </c>
      <c r="E36" s="10">
        <f t="shared" si="0"/>
        <v>12.027777777777779</v>
      </c>
      <c r="F36" s="11">
        <v>43.3</v>
      </c>
      <c r="G36" s="3">
        <f t="shared" si="19"/>
        <v>0.19444444444444425</v>
      </c>
      <c r="H36" s="3">
        <f t="shared" si="20"/>
        <v>0.69999999999999929</v>
      </c>
      <c r="I36" s="3">
        <f>SUM($E$4:$E36)</f>
        <v>148.9722222222222</v>
      </c>
      <c r="J36" s="15">
        <f t="shared" si="21"/>
        <v>12.027777777777771</v>
      </c>
      <c r="K36" s="3">
        <f>'Vehicle Data'!$D$4*'WLTP Class 3'!$G36</f>
        <v>249.86111111111086</v>
      </c>
      <c r="L36" s="3">
        <f>('Vehicle Data'!$D$4*9.81)*'Vehicle Data'!$D$10</f>
        <v>138.66434999999998</v>
      </c>
      <c r="M36" s="3">
        <f>(1/2)*1.225*'Vehicle Data'!$D$8*'Vehicle Data'!$D$9*'WLTP Class 3'!$E36^2</f>
        <v>52.10197789351853</v>
      </c>
      <c r="N36" s="3">
        <f t="shared" si="1"/>
        <v>440.62743900462942</v>
      </c>
      <c r="O36" s="3">
        <f t="shared" si="2"/>
        <v>0</v>
      </c>
      <c r="P36" s="3">
        <f t="shared" si="3"/>
        <v>5299.7689191390118</v>
      </c>
      <c r="Q36" s="3">
        <f>SUM($P$4:$P36)</f>
        <v>119438.35941375062</v>
      </c>
      <c r="R36" s="3">
        <f t="shared" si="4"/>
        <v>119.43835941375062</v>
      </c>
      <c r="S36">
        <f t="shared" si="5"/>
        <v>0</v>
      </c>
      <c r="T36">
        <f t="shared" si="6"/>
        <v>0</v>
      </c>
      <c r="U36">
        <f t="shared" si="7"/>
        <v>0</v>
      </c>
      <c r="V36" s="3">
        <f>SUM($S$4:$S36)</f>
        <v>0</v>
      </c>
      <c r="W36">
        <f>V36*-1</f>
        <v>0</v>
      </c>
      <c r="X36">
        <f t="shared" si="8"/>
        <v>0</v>
      </c>
      <c r="Y36" s="3">
        <f>R36-X36</f>
        <v>119.43835941375062</v>
      </c>
      <c r="Z36" s="3">
        <f t="shared" si="9"/>
        <v>5299.7689191390118</v>
      </c>
      <c r="AA36">
        <f>1/2*'Vehicle Data'!$D$4*$E36^2</f>
        <v>92948.829089506195</v>
      </c>
      <c r="AB36">
        <f t="shared" si="10"/>
        <v>92.948829089506191</v>
      </c>
      <c r="AC36">
        <f t="shared" si="11"/>
        <v>3.3177322059375174E-2</v>
      </c>
      <c r="AD36">
        <f t="shared" si="12"/>
        <v>0</v>
      </c>
      <c r="AE36">
        <f t="shared" si="13"/>
        <v>3.3177322059375174E-2</v>
      </c>
      <c r="AF36">
        <f t="shared" si="14"/>
        <v>0</v>
      </c>
      <c r="AG36">
        <f t="shared" si="15"/>
        <v>5.2997689191390158</v>
      </c>
      <c r="AH36">
        <f t="shared" si="16"/>
        <v>0</v>
      </c>
      <c r="AI36">
        <f t="shared" si="17"/>
        <v>0</v>
      </c>
      <c r="AJ36">
        <f t="shared" si="18"/>
        <v>5.2997689191390158</v>
      </c>
    </row>
    <row r="37" spans="2:36" x14ac:dyDescent="0.3">
      <c r="B37" s="4" t="s">
        <v>10</v>
      </c>
      <c r="C37" s="4">
        <v>33</v>
      </c>
      <c r="D37" s="4">
        <v>33</v>
      </c>
      <c r="E37" s="10">
        <f t="shared" si="0"/>
        <v>12.194444444444445</v>
      </c>
      <c r="F37" s="11">
        <v>43.9</v>
      </c>
      <c r="G37" s="3">
        <f t="shared" si="19"/>
        <v>0.15277777777777798</v>
      </c>
      <c r="H37" s="3">
        <f t="shared" si="20"/>
        <v>0.55000000000000071</v>
      </c>
      <c r="I37" s="3">
        <f>SUM($E$4:$E37)</f>
        <v>161.16666666666666</v>
      </c>
      <c r="J37" s="15">
        <f t="shared" si="21"/>
        <v>12.194444444444457</v>
      </c>
      <c r="K37" s="3">
        <f>'Vehicle Data'!$D$4*'WLTP Class 3'!$G37</f>
        <v>196.31944444444471</v>
      </c>
      <c r="L37" s="3">
        <f>('Vehicle Data'!$D$4*9.81)*'Vehicle Data'!$D$10</f>
        <v>138.66434999999998</v>
      </c>
      <c r="M37" s="3">
        <f>(1/2)*1.225*'Vehicle Data'!$D$8*'Vehicle Data'!$D$9*'WLTP Class 3'!$E37^2</f>
        <v>53.555916782407408</v>
      </c>
      <c r="N37" s="3">
        <f t="shared" si="1"/>
        <v>388.53971122685209</v>
      </c>
      <c r="O37" s="3">
        <f t="shared" si="2"/>
        <v>0</v>
      </c>
      <c r="P37" s="3">
        <f t="shared" si="3"/>
        <v>4738.0259230163401</v>
      </c>
      <c r="Q37" s="3">
        <f>SUM($P$4:$P37)</f>
        <v>124176.38533676695</v>
      </c>
      <c r="R37" s="3">
        <f t="shared" si="4"/>
        <v>124.17638533676696</v>
      </c>
      <c r="S37">
        <f t="shared" si="5"/>
        <v>0</v>
      </c>
      <c r="T37">
        <f t="shared" si="6"/>
        <v>0</v>
      </c>
      <c r="U37">
        <f t="shared" si="7"/>
        <v>0</v>
      </c>
      <c r="V37" s="3">
        <f>SUM($S$4:$S37)</f>
        <v>0</v>
      </c>
      <c r="W37">
        <f>V37*-1</f>
        <v>0</v>
      </c>
      <c r="X37">
        <f t="shared" si="8"/>
        <v>0</v>
      </c>
      <c r="Y37" s="3">
        <f>R37-X37</f>
        <v>124.17638533676696</v>
      </c>
      <c r="Z37" s="3">
        <f t="shared" si="9"/>
        <v>4738.0259230163401</v>
      </c>
      <c r="AA37">
        <f>1/2*'Vehicle Data'!$D$4*$E37^2</f>
        <v>95542.625385802472</v>
      </c>
      <c r="AB37">
        <f t="shared" si="10"/>
        <v>95.542625385802467</v>
      </c>
      <c r="AC37">
        <f t="shared" si="11"/>
        <v>3.4493440371324152E-2</v>
      </c>
      <c r="AD37">
        <f t="shared" si="12"/>
        <v>0</v>
      </c>
      <c r="AE37">
        <f t="shared" si="13"/>
        <v>3.4493440371324152E-2</v>
      </c>
      <c r="AF37">
        <f t="shared" si="14"/>
        <v>0</v>
      </c>
      <c r="AG37">
        <f t="shared" si="15"/>
        <v>4.7380259230163357</v>
      </c>
      <c r="AH37">
        <f t="shared" si="16"/>
        <v>0</v>
      </c>
      <c r="AI37">
        <f t="shared" si="17"/>
        <v>0</v>
      </c>
      <c r="AJ37">
        <f t="shared" si="18"/>
        <v>4.7380259230163357</v>
      </c>
    </row>
    <row r="38" spans="2:36" x14ac:dyDescent="0.3">
      <c r="B38" s="4" t="s">
        <v>10</v>
      </c>
      <c r="C38" s="4">
        <v>34</v>
      </c>
      <c r="D38" s="4">
        <v>34</v>
      </c>
      <c r="E38" s="10">
        <f t="shared" si="0"/>
        <v>12.333333333333334</v>
      </c>
      <c r="F38" s="11">
        <v>44.4</v>
      </c>
      <c r="G38" s="3">
        <f t="shared" si="19"/>
        <v>8.3333333333333523E-2</v>
      </c>
      <c r="H38" s="3">
        <f t="shared" si="20"/>
        <v>0.30000000000000071</v>
      </c>
      <c r="I38" s="3">
        <f>SUM($E$4:$E38)</f>
        <v>173.5</v>
      </c>
      <c r="J38" s="15">
        <f t="shared" si="21"/>
        <v>12.333333333333343</v>
      </c>
      <c r="K38" s="3">
        <f>'Vehicle Data'!$D$4*'WLTP Class 3'!$G38</f>
        <v>107.08333333333357</v>
      </c>
      <c r="L38" s="3">
        <f>('Vehicle Data'!$D$4*9.81)*'Vehicle Data'!$D$10</f>
        <v>138.66434999999998</v>
      </c>
      <c r="M38" s="3">
        <f>(1/2)*1.225*'Vehicle Data'!$D$8*'Vehicle Data'!$D$9*'WLTP Class 3'!$E38^2</f>
        <v>54.782816666666669</v>
      </c>
      <c r="N38" s="3">
        <f t="shared" si="1"/>
        <v>300.53050000000025</v>
      </c>
      <c r="O38" s="3">
        <f t="shared" si="2"/>
        <v>0</v>
      </c>
      <c r="P38" s="3">
        <f t="shared" si="3"/>
        <v>3706.5428333333393</v>
      </c>
      <c r="Q38" s="3">
        <f>SUM($P$4:$P38)</f>
        <v>127882.92817010029</v>
      </c>
      <c r="R38" s="3">
        <f t="shared" si="4"/>
        <v>127.88292817010029</v>
      </c>
      <c r="S38">
        <f t="shared" si="5"/>
        <v>0</v>
      </c>
      <c r="T38">
        <f t="shared" si="6"/>
        <v>0</v>
      </c>
      <c r="U38">
        <f t="shared" si="7"/>
        <v>0</v>
      </c>
      <c r="V38" s="3">
        <f>SUM($S$4:$S38)</f>
        <v>0</v>
      </c>
      <c r="W38">
        <f>V38*-1</f>
        <v>0</v>
      </c>
      <c r="X38">
        <f t="shared" si="8"/>
        <v>0</v>
      </c>
      <c r="Y38" s="3">
        <f>R38-X38</f>
        <v>127.88292817010029</v>
      </c>
      <c r="Z38" s="3">
        <f t="shared" si="9"/>
        <v>3706.5428333333393</v>
      </c>
      <c r="AA38">
        <f>1/2*'Vehicle Data'!$D$4*$E38^2</f>
        <v>97731.388888888891</v>
      </c>
      <c r="AB38">
        <f t="shared" si="10"/>
        <v>97.731388888888887</v>
      </c>
      <c r="AC38">
        <f t="shared" si="11"/>
        <v>3.5523035602805633E-2</v>
      </c>
      <c r="AD38">
        <f t="shared" si="12"/>
        <v>0</v>
      </c>
      <c r="AE38">
        <f t="shared" si="13"/>
        <v>3.5523035602805633E-2</v>
      </c>
      <c r="AF38">
        <f t="shared" si="14"/>
        <v>0</v>
      </c>
      <c r="AG38">
        <f t="shared" si="15"/>
        <v>3.7065428333333368</v>
      </c>
      <c r="AH38">
        <f t="shared" si="16"/>
        <v>0</v>
      </c>
      <c r="AI38">
        <f t="shared" si="17"/>
        <v>0</v>
      </c>
      <c r="AJ38">
        <f t="shared" si="18"/>
        <v>3.7065428333333368</v>
      </c>
    </row>
    <row r="39" spans="2:36" x14ac:dyDescent="0.3">
      <c r="B39" s="4" t="s">
        <v>10</v>
      </c>
      <c r="C39" s="4">
        <v>35</v>
      </c>
      <c r="D39" s="4">
        <v>35</v>
      </c>
      <c r="E39" s="10">
        <f t="shared" si="0"/>
        <v>12.361111111111111</v>
      </c>
      <c r="F39" s="11">
        <v>44.5</v>
      </c>
      <c r="G39" s="3">
        <f t="shared" si="19"/>
        <v>-2.7777777777777186E-2</v>
      </c>
      <c r="H39" s="3">
        <f t="shared" si="20"/>
        <v>-9.9999999999997868E-2</v>
      </c>
      <c r="I39" s="3">
        <f>SUM($E$4:$E39)</f>
        <v>185.86111111111111</v>
      </c>
      <c r="J39" s="15">
        <f t="shared" si="21"/>
        <v>12.361111111111114</v>
      </c>
      <c r="K39" s="3">
        <f>'Vehicle Data'!$D$4*'WLTP Class 3'!$G39</f>
        <v>-35.694444444443683</v>
      </c>
      <c r="L39" s="3">
        <f>('Vehicle Data'!$D$4*9.81)*'Vehicle Data'!$D$10</f>
        <v>138.66434999999998</v>
      </c>
      <c r="M39" s="3">
        <f>(1/2)*1.225*'Vehicle Data'!$D$8*'Vehicle Data'!$D$9*'WLTP Class 3'!$E39^2</f>
        <v>55.02986400462963</v>
      </c>
      <c r="N39" s="3">
        <f t="shared" si="1"/>
        <v>157.99976956018594</v>
      </c>
      <c r="O39" s="3">
        <f t="shared" si="2"/>
        <v>0</v>
      </c>
      <c r="P39" s="3">
        <f t="shared" si="3"/>
        <v>0</v>
      </c>
      <c r="Q39" s="3">
        <f>SUM($P$4:$P39)</f>
        <v>127882.92817010029</v>
      </c>
      <c r="R39" s="3">
        <f t="shared" si="4"/>
        <v>127.88292817010029</v>
      </c>
      <c r="S39">
        <f t="shared" si="5"/>
        <v>0</v>
      </c>
      <c r="T39">
        <f t="shared" si="6"/>
        <v>0</v>
      </c>
      <c r="U39">
        <f t="shared" si="7"/>
        <v>0</v>
      </c>
      <c r="V39" s="3">
        <f>SUM($S$4:$S39)</f>
        <v>0</v>
      </c>
      <c r="W39">
        <f>V39*-1</f>
        <v>0</v>
      </c>
      <c r="X39">
        <f t="shared" si="8"/>
        <v>0</v>
      </c>
      <c r="Y39" s="3">
        <f>R39-X39</f>
        <v>127.88292817010029</v>
      </c>
      <c r="Z39" s="3">
        <f t="shared" si="9"/>
        <v>0</v>
      </c>
      <c r="AA39">
        <f>1/2*'Vehicle Data'!$D$4*$E39^2</f>
        <v>98172.116126543202</v>
      </c>
      <c r="AB39">
        <f t="shared" si="10"/>
        <v>98.172116126543202</v>
      </c>
      <c r="AC39">
        <f t="shared" si="11"/>
        <v>3.5523035602805633E-2</v>
      </c>
      <c r="AD39">
        <f t="shared" si="12"/>
        <v>0</v>
      </c>
      <c r="AE39">
        <f t="shared" si="13"/>
        <v>3.5523035602805633E-2</v>
      </c>
      <c r="AF39">
        <f t="shared" si="14"/>
        <v>0</v>
      </c>
      <c r="AG39">
        <f t="shared" si="15"/>
        <v>1.9530527070634096</v>
      </c>
      <c r="AH39">
        <f t="shared" si="16"/>
        <v>0</v>
      </c>
      <c r="AI39">
        <f t="shared" si="17"/>
        <v>0</v>
      </c>
      <c r="AJ39">
        <f t="shared" si="18"/>
        <v>1.9530527070634096</v>
      </c>
    </row>
    <row r="40" spans="2:36" x14ac:dyDescent="0.3">
      <c r="B40" s="4" t="s">
        <v>10</v>
      </c>
      <c r="C40" s="4">
        <v>36</v>
      </c>
      <c r="D40" s="4">
        <v>36</v>
      </c>
      <c r="E40" s="10">
        <f t="shared" si="0"/>
        <v>12.277777777777779</v>
      </c>
      <c r="F40" s="11">
        <v>44.2</v>
      </c>
      <c r="G40" s="3">
        <f t="shared" si="19"/>
        <v>-0.24999999999999961</v>
      </c>
      <c r="H40" s="3">
        <f t="shared" si="20"/>
        <v>-0.89999999999999858</v>
      </c>
      <c r="I40" s="3">
        <f>SUM($E$4:$E40)</f>
        <v>198.13888888888889</v>
      </c>
      <c r="J40" s="15">
        <f t="shared" si="21"/>
        <v>12.277777777777771</v>
      </c>
      <c r="K40" s="3">
        <f>'Vehicle Data'!$D$4*'WLTP Class 3'!$G40</f>
        <v>-321.24999999999949</v>
      </c>
      <c r="L40" s="3">
        <f>('Vehicle Data'!$D$4*9.81)*'Vehicle Data'!$D$10</f>
        <v>138.66434999999998</v>
      </c>
      <c r="M40" s="3">
        <f>(1/2)*1.225*'Vehicle Data'!$D$8*'Vehicle Data'!$D$9*'WLTP Class 3'!$E40^2</f>
        <v>54.290389351851864</v>
      </c>
      <c r="N40" s="3">
        <f t="shared" si="1"/>
        <v>-128.29526064814763</v>
      </c>
      <c r="O40" s="3">
        <f t="shared" si="2"/>
        <v>1</v>
      </c>
      <c r="P40" s="3">
        <f t="shared" si="3"/>
        <v>0</v>
      </c>
      <c r="Q40" s="3">
        <f>SUM($P$4:$P40)</f>
        <v>127882.92817010029</v>
      </c>
      <c r="R40" s="3">
        <f t="shared" si="4"/>
        <v>127.88292817010029</v>
      </c>
      <c r="S40">
        <f t="shared" si="5"/>
        <v>-1575.1807001800339</v>
      </c>
      <c r="T40">
        <f t="shared" si="6"/>
        <v>1575.1807001800339</v>
      </c>
      <c r="U40">
        <f t="shared" si="7"/>
        <v>1.575180700180034</v>
      </c>
      <c r="V40" s="3">
        <f>SUM($S$4:$S40)</f>
        <v>-1575.1807001800339</v>
      </c>
      <c r="W40">
        <f>V40*-1</f>
        <v>1575.1807001800339</v>
      </c>
      <c r="X40">
        <f t="shared" si="8"/>
        <v>1.575180700180034</v>
      </c>
      <c r="Y40" s="3">
        <f>R40-X40</f>
        <v>126.30774746992026</v>
      </c>
      <c r="Z40" s="3">
        <f t="shared" si="9"/>
        <v>-1575.1807001800339</v>
      </c>
      <c r="AA40">
        <f>1/2*'Vehicle Data'!$D$4*$E40^2</f>
        <v>96852.908950617304</v>
      </c>
      <c r="AB40">
        <f t="shared" si="10"/>
        <v>96.852908950617305</v>
      </c>
      <c r="AC40">
        <f t="shared" si="11"/>
        <v>3.5523035602805633E-2</v>
      </c>
      <c r="AD40">
        <f t="shared" si="12"/>
        <v>4.3755019449445389E-4</v>
      </c>
      <c r="AE40">
        <f t="shared" si="13"/>
        <v>3.5085485408311176E-2</v>
      </c>
      <c r="AF40">
        <f t="shared" si="14"/>
        <v>1.2601445601440273</v>
      </c>
      <c r="AG40">
        <f t="shared" si="15"/>
        <v>0</v>
      </c>
      <c r="AH40">
        <f t="shared" si="16"/>
        <v>-1.5751807001800349</v>
      </c>
      <c r="AI40">
        <f t="shared" si="17"/>
        <v>1.5751807001800349</v>
      </c>
      <c r="AJ40">
        <f t="shared" si="18"/>
        <v>-1.5751807001800349</v>
      </c>
    </row>
    <row r="41" spans="2:36" x14ac:dyDescent="0.3">
      <c r="B41" s="4" t="s">
        <v>10</v>
      </c>
      <c r="C41" s="4">
        <v>37</v>
      </c>
      <c r="D41" s="4">
        <v>37</v>
      </c>
      <c r="E41" s="10">
        <f t="shared" si="0"/>
        <v>11.861111111111111</v>
      </c>
      <c r="F41" s="11">
        <v>42.7</v>
      </c>
      <c r="G41" s="3">
        <f t="shared" si="19"/>
        <v>-0.59722222222222276</v>
      </c>
      <c r="H41" s="3">
        <f t="shared" si="20"/>
        <v>-2.1500000000000021</v>
      </c>
      <c r="I41" s="3">
        <f>SUM($E$4:$E41)</f>
        <v>210</v>
      </c>
      <c r="J41" s="15">
        <f t="shared" si="21"/>
        <v>11.861111111111114</v>
      </c>
      <c r="K41" s="3">
        <f>'Vehicle Data'!$D$4*'WLTP Class 3'!$G41</f>
        <v>-767.43055555555623</v>
      </c>
      <c r="L41" s="3">
        <f>('Vehicle Data'!$D$4*9.81)*'Vehicle Data'!$D$10</f>
        <v>138.66434999999998</v>
      </c>
      <c r="M41" s="3">
        <f>(1/2)*1.225*'Vehicle Data'!$D$8*'Vehicle Data'!$D$9*'WLTP Class 3'!$E41^2</f>
        <v>50.66804733796296</v>
      </c>
      <c r="N41" s="3">
        <f t="shared" si="1"/>
        <v>-578.09815821759321</v>
      </c>
      <c r="O41" s="3">
        <f t="shared" si="2"/>
        <v>1</v>
      </c>
      <c r="P41" s="3">
        <f t="shared" si="3"/>
        <v>0</v>
      </c>
      <c r="Q41" s="3">
        <f>SUM($P$4:$P41)</f>
        <v>127882.92817010029</v>
      </c>
      <c r="R41" s="3">
        <f t="shared" si="4"/>
        <v>127.88292817010029</v>
      </c>
      <c r="S41">
        <f t="shared" si="5"/>
        <v>-6856.8864877475653</v>
      </c>
      <c r="T41">
        <f t="shared" si="6"/>
        <v>6856.8864877475653</v>
      </c>
      <c r="U41">
        <f t="shared" si="7"/>
        <v>6.8568864877475653</v>
      </c>
      <c r="V41" s="3">
        <f>SUM($S$4:$S41)</f>
        <v>-8432.0671879275997</v>
      </c>
      <c r="W41">
        <f>V41*-1</f>
        <v>8432.0671879275997</v>
      </c>
      <c r="X41">
        <f t="shared" si="8"/>
        <v>8.4320671879275988</v>
      </c>
      <c r="Y41" s="3">
        <f>R41-X41</f>
        <v>119.45086098217268</v>
      </c>
      <c r="Z41" s="3">
        <f t="shared" si="9"/>
        <v>-6856.8864877475653</v>
      </c>
      <c r="AA41">
        <f>1/2*'Vehicle Data'!$D$4*$E41^2</f>
        <v>90390.727237654311</v>
      </c>
      <c r="AB41">
        <f t="shared" si="10"/>
        <v>90.390727237654318</v>
      </c>
      <c r="AC41">
        <f t="shared" si="11"/>
        <v>3.5523035602805633E-2</v>
      </c>
      <c r="AD41">
        <f t="shared" si="12"/>
        <v>2.3422408855354442E-3</v>
      </c>
      <c r="AE41">
        <f t="shared" si="13"/>
        <v>3.3180794717270187E-2</v>
      </c>
      <c r="AF41">
        <f t="shared" si="14"/>
        <v>6.745653750342079</v>
      </c>
      <c r="AG41">
        <f t="shared" si="15"/>
        <v>0</v>
      </c>
      <c r="AH41">
        <f t="shared" si="16"/>
        <v>-6.8568864877475635</v>
      </c>
      <c r="AI41">
        <f t="shared" si="17"/>
        <v>6.8568864877475635</v>
      </c>
      <c r="AJ41">
        <f t="shared" si="18"/>
        <v>-6.8568864877475635</v>
      </c>
    </row>
    <row r="42" spans="2:36" x14ac:dyDescent="0.3">
      <c r="B42" s="4" t="s">
        <v>10</v>
      </c>
      <c r="C42" s="4">
        <v>38</v>
      </c>
      <c r="D42" s="4">
        <v>38</v>
      </c>
      <c r="E42" s="10">
        <f t="shared" si="0"/>
        <v>11.083333333333334</v>
      </c>
      <c r="F42" s="11">
        <v>39.9</v>
      </c>
      <c r="G42" s="3">
        <f t="shared" si="19"/>
        <v>-0.79166666666666707</v>
      </c>
      <c r="H42" s="3">
        <f t="shared" si="20"/>
        <v>-2.8500000000000014</v>
      </c>
      <c r="I42" s="3">
        <f>SUM($E$4:$E42)</f>
        <v>221.08333333333334</v>
      </c>
      <c r="J42" s="15">
        <f t="shared" si="21"/>
        <v>11.083333333333343</v>
      </c>
      <c r="K42" s="3">
        <f>'Vehicle Data'!$D$4*'WLTP Class 3'!$G42</f>
        <v>-1017.2916666666672</v>
      </c>
      <c r="L42" s="3">
        <f>('Vehicle Data'!$D$4*9.81)*'Vehicle Data'!$D$10</f>
        <v>138.66434999999998</v>
      </c>
      <c r="M42" s="3">
        <f>(1/2)*1.225*'Vehicle Data'!$D$8*'Vehicle Data'!$D$9*'WLTP Class 3'!$E42^2</f>
        <v>44.240926041666675</v>
      </c>
      <c r="N42" s="3">
        <f t="shared" si="1"/>
        <v>-834.38639062500056</v>
      </c>
      <c r="O42" s="3">
        <f t="shared" si="2"/>
        <v>1</v>
      </c>
      <c r="P42" s="3">
        <f t="shared" si="3"/>
        <v>0</v>
      </c>
      <c r="Q42" s="3">
        <f>SUM($P$4:$P42)</f>
        <v>127882.92817010029</v>
      </c>
      <c r="R42" s="3">
        <f t="shared" si="4"/>
        <v>127.88292817010029</v>
      </c>
      <c r="S42">
        <f t="shared" si="5"/>
        <v>-9247.7824960937633</v>
      </c>
      <c r="T42">
        <f t="shared" si="6"/>
        <v>9247.7824960937633</v>
      </c>
      <c r="U42">
        <f t="shared" si="7"/>
        <v>9.2477824960937625</v>
      </c>
      <c r="V42" s="3">
        <f>SUM($S$4:$S42)</f>
        <v>-17679.849684021363</v>
      </c>
      <c r="W42">
        <f>V42*-1</f>
        <v>17679.849684021363</v>
      </c>
      <c r="X42">
        <f t="shared" si="8"/>
        <v>17.679849684021363</v>
      </c>
      <c r="Y42" s="3">
        <f>R42-X42</f>
        <v>110.20307848607892</v>
      </c>
      <c r="Z42" s="3">
        <f t="shared" si="9"/>
        <v>-9247.7824960937633</v>
      </c>
      <c r="AA42">
        <f>1/2*'Vehicle Data'!$D$4*$E42^2</f>
        <v>78924.878472222234</v>
      </c>
      <c r="AB42">
        <f t="shared" si="10"/>
        <v>78.924878472222233</v>
      </c>
      <c r="AC42">
        <f t="shared" si="11"/>
        <v>3.5523035602805633E-2</v>
      </c>
      <c r="AD42">
        <f t="shared" si="12"/>
        <v>4.9110693566726009E-3</v>
      </c>
      <c r="AE42">
        <f t="shared" si="13"/>
        <v>3.0611966246133031E-2</v>
      </c>
      <c r="AF42">
        <f t="shared" si="14"/>
        <v>14.143879747217092</v>
      </c>
      <c r="AG42">
        <f t="shared" si="15"/>
        <v>0</v>
      </c>
      <c r="AH42">
        <f t="shared" si="16"/>
        <v>-9.2477824960937554</v>
      </c>
      <c r="AI42">
        <f t="shared" si="17"/>
        <v>9.2477824960937554</v>
      </c>
      <c r="AJ42">
        <f t="shared" si="18"/>
        <v>-9.2477824960937554</v>
      </c>
    </row>
    <row r="43" spans="2:36" x14ac:dyDescent="0.3">
      <c r="B43" s="4" t="s">
        <v>10</v>
      </c>
      <c r="C43" s="4">
        <v>39</v>
      </c>
      <c r="D43" s="4">
        <v>39</v>
      </c>
      <c r="E43" s="10">
        <f t="shared" si="0"/>
        <v>10.277777777777779</v>
      </c>
      <c r="F43" s="11">
        <v>37</v>
      </c>
      <c r="G43" s="3">
        <f t="shared" si="19"/>
        <v>-0.73611111111111072</v>
      </c>
      <c r="H43" s="3">
        <f t="shared" si="20"/>
        <v>-2.6499999999999986</v>
      </c>
      <c r="I43" s="3">
        <f>SUM($E$4:$E43)</f>
        <v>231.36111111111111</v>
      </c>
      <c r="J43" s="15">
        <f t="shared" si="21"/>
        <v>10.277777777777771</v>
      </c>
      <c r="K43" s="3">
        <f>'Vehicle Data'!$D$4*'WLTP Class 3'!$G43</f>
        <v>-945.90277777777726</v>
      </c>
      <c r="L43" s="3">
        <f>('Vehicle Data'!$D$4*9.81)*'Vehicle Data'!$D$10</f>
        <v>138.66434999999998</v>
      </c>
      <c r="M43" s="3">
        <f>(1/2)*1.225*'Vehicle Data'!$D$8*'Vehicle Data'!$D$9*'WLTP Class 3'!$E43^2</f>
        <v>38.043622685185198</v>
      </c>
      <c r="N43" s="3">
        <f t="shared" si="1"/>
        <v>-769.19480509259211</v>
      </c>
      <c r="O43" s="3">
        <f t="shared" si="2"/>
        <v>1</v>
      </c>
      <c r="P43" s="3">
        <f t="shared" si="3"/>
        <v>0</v>
      </c>
      <c r="Q43" s="3">
        <f>SUM($P$4:$P43)</f>
        <v>127882.92817010029</v>
      </c>
      <c r="R43" s="3">
        <f t="shared" si="4"/>
        <v>127.88292817010029</v>
      </c>
      <c r="S43">
        <f t="shared" si="5"/>
        <v>-7905.6132745627474</v>
      </c>
      <c r="T43">
        <f t="shared" si="6"/>
        <v>7905.6132745627474</v>
      </c>
      <c r="U43">
        <f t="shared" si="7"/>
        <v>7.9056132745627474</v>
      </c>
      <c r="V43" s="3">
        <f>SUM($S$4:$S43)</f>
        <v>-25585.46295858411</v>
      </c>
      <c r="W43">
        <f>V43*-1</f>
        <v>25585.46295858411</v>
      </c>
      <c r="X43">
        <f t="shared" si="8"/>
        <v>25.58546295858411</v>
      </c>
      <c r="Y43" s="3">
        <f>R43-X43</f>
        <v>102.29746521151617</v>
      </c>
      <c r="Z43" s="3">
        <f t="shared" si="9"/>
        <v>-7905.6132745627474</v>
      </c>
      <c r="AA43">
        <f>1/2*'Vehicle Data'!$D$4*$E43^2</f>
        <v>67869.020061728414</v>
      </c>
      <c r="AB43">
        <f t="shared" si="10"/>
        <v>67.869020061728421</v>
      </c>
      <c r="AC43">
        <f t="shared" si="11"/>
        <v>3.5523035602805633E-2</v>
      </c>
      <c r="AD43">
        <f t="shared" si="12"/>
        <v>7.1070730440511414E-3</v>
      </c>
      <c r="AE43">
        <f t="shared" si="13"/>
        <v>2.841596255875449E-2</v>
      </c>
      <c r="AF43">
        <f t="shared" si="14"/>
        <v>20.46837036686729</v>
      </c>
      <c r="AG43">
        <f t="shared" si="15"/>
        <v>0</v>
      </c>
      <c r="AH43">
        <f t="shared" si="16"/>
        <v>-7.9056132745627528</v>
      </c>
      <c r="AI43">
        <f t="shared" si="17"/>
        <v>7.9056132745627528</v>
      </c>
      <c r="AJ43">
        <f t="shared" si="18"/>
        <v>-7.9056132745627528</v>
      </c>
    </row>
    <row r="44" spans="2:36" x14ac:dyDescent="0.3">
      <c r="B44" s="4" t="s">
        <v>10</v>
      </c>
      <c r="C44" s="4">
        <v>40</v>
      </c>
      <c r="D44" s="4">
        <v>40</v>
      </c>
      <c r="E44" s="10">
        <f t="shared" si="0"/>
        <v>9.6111111111111107</v>
      </c>
      <c r="F44" s="11">
        <v>34.6</v>
      </c>
      <c r="G44" s="3">
        <f t="shared" si="19"/>
        <v>-0.65277777777777812</v>
      </c>
      <c r="H44" s="3">
        <f t="shared" si="20"/>
        <v>-2.3500000000000014</v>
      </c>
      <c r="I44" s="3">
        <f>SUM($E$4:$E44)</f>
        <v>240.97222222222223</v>
      </c>
      <c r="J44" s="15">
        <f t="shared" si="21"/>
        <v>9.6111111111111143</v>
      </c>
      <c r="K44" s="3">
        <f>'Vehicle Data'!$D$4*'WLTP Class 3'!$G44</f>
        <v>-838.81944444444491</v>
      </c>
      <c r="L44" s="3">
        <f>('Vehicle Data'!$D$4*9.81)*'Vehicle Data'!$D$10</f>
        <v>138.66434999999998</v>
      </c>
      <c r="M44" s="3">
        <f>(1/2)*1.225*'Vehicle Data'!$D$8*'Vehicle Data'!$D$9*'WLTP Class 3'!$E44^2</f>
        <v>33.268300462962962</v>
      </c>
      <c r="N44" s="3">
        <f t="shared" si="1"/>
        <v>-666.8867939814819</v>
      </c>
      <c r="O44" s="3">
        <f t="shared" si="2"/>
        <v>1</v>
      </c>
      <c r="P44" s="3">
        <f t="shared" si="3"/>
        <v>0</v>
      </c>
      <c r="Q44" s="3">
        <f>SUM($P$4:$P44)</f>
        <v>127882.92817010029</v>
      </c>
      <c r="R44" s="3">
        <f t="shared" si="4"/>
        <v>127.88292817010029</v>
      </c>
      <c r="S44">
        <f t="shared" si="5"/>
        <v>-6409.5230754886888</v>
      </c>
      <c r="T44">
        <f t="shared" si="6"/>
        <v>6409.5230754886888</v>
      </c>
      <c r="U44">
        <f t="shared" si="7"/>
        <v>6.4095230754886892</v>
      </c>
      <c r="V44" s="3">
        <f>SUM($S$4:$S44)</f>
        <v>-31994.986034072797</v>
      </c>
      <c r="W44">
        <f>V44*-1</f>
        <v>31994.986034072797</v>
      </c>
      <c r="X44">
        <f t="shared" si="8"/>
        <v>31.994986034072799</v>
      </c>
      <c r="Y44" s="3">
        <f>R44-X44</f>
        <v>95.88794213602749</v>
      </c>
      <c r="Z44" s="3">
        <f t="shared" si="9"/>
        <v>-6409.5230754886888</v>
      </c>
      <c r="AA44">
        <f>1/2*'Vehicle Data'!$D$4*$E44^2</f>
        <v>59349.945987654319</v>
      </c>
      <c r="AB44">
        <f t="shared" si="10"/>
        <v>59.349945987654316</v>
      </c>
      <c r="AC44">
        <f t="shared" si="11"/>
        <v>3.5523035602805633E-2</v>
      </c>
      <c r="AD44">
        <f t="shared" si="12"/>
        <v>8.8874961205757767E-3</v>
      </c>
      <c r="AE44">
        <f t="shared" si="13"/>
        <v>2.6635539482229856E-2</v>
      </c>
      <c r="AF44">
        <f t="shared" si="14"/>
        <v>25.595988827258239</v>
      </c>
      <c r="AG44">
        <f t="shared" si="15"/>
        <v>0</v>
      </c>
      <c r="AH44">
        <f t="shared" si="16"/>
        <v>-6.4095230754886874</v>
      </c>
      <c r="AI44">
        <f t="shared" si="17"/>
        <v>6.4095230754886874</v>
      </c>
      <c r="AJ44">
        <f t="shared" si="18"/>
        <v>-6.4095230754886874</v>
      </c>
    </row>
    <row r="45" spans="2:36" x14ac:dyDescent="0.3">
      <c r="B45" s="4" t="s">
        <v>10</v>
      </c>
      <c r="C45" s="4">
        <v>41</v>
      </c>
      <c r="D45" s="4">
        <v>41</v>
      </c>
      <c r="E45" s="10">
        <f t="shared" si="0"/>
        <v>8.9722222222222214</v>
      </c>
      <c r="F45" s="11">
        <v>32.299999999999997</v>
      </c>
      <c r="G45" s="3">
        <f t="shared" si="19"/>
        <v>-0.7777777777777779</v>
      </c>
      <c r="H45" s="3">
        <f t="shared" si="20"/>
        <v>-2.8000000000000007</v>
      </c>
      <c r="I45" s="3">
        <f>SUM($E$4:$E45)</f>
        <v>249.94444444444446</v>
      </c>
      <c r="J45" s="15">
        <f t="shared" si="21"/>
        <v>8.9722222222222285</v>
      </c>
      <c r="K45" s="3">
        <f>'Vehicle Data'!$D$4*'WLTP Class 3'!$G45</f>
        <v>-999.44444444444457</v>
      </c>
      <c r="L45" s="3">
        <f>('Vehicle Data'!$D$4*9.81)*'Vehicle Data'!$D$10</f>
        <v>138.66434999999998</v>
      </c>
      <c r="M45" s="3">
        <f>(1/2)*1.225*'Vehicle Data'!$D$8*'Vehicle Data'!$D$9*'WLTP Class 3'!$E45^2</f>
        <v>28.992352893518515</v>
      </c>
      <c r="N45" s="3">
        <f t="shared" si="1"/>
        <v>-831.78774155092606</v>
      </c>
      <c r="O45" s="3">
        <f t="shared" si="2"/>
        <v>1</v>
      </c>
      <c r="P45" s="3">
        <f t="shared" si="3"/>
        <v>0</v>
      </c>
      <c r="Q45" s="3">
        <f>SUM($P$4:$P45)</f>
        <v>127882.92817010029</v>
      </c>
      <c r="R45" s="3">
        <f t="shared" si="4"/>
        <v>127.88292817010029</v>
      </c>
      <c r="S45">
        <f t="shared" si="5"/>
        <v>-7462.9844589152581</v>
      </c>
      <c r="T45">
        <f t="shared" si="6"/>
        <v>7462.9844589152581</v>
      </c>
      <c r="U45">
        <f t="shared" si="7"/>
        <v>7.4629844589152583</v>
      </c>
      <c r="V45" s="3">
        <f>SUM($S$4:$S45)</f>
        <v>-39457.970492988054</v>
      </c>
      <c r="W45">
        <f>V45*-1</f>
        <v>39457.970492988054</v>
      </c>
      <c r="X45">
        <f t="shared" si="8"/>
        <v>39.457970492988053</v>
      </c>
      <c r="Y45" s="3">
        <f>R45-X45</f>
        <v>88.424957677112232</v>
      </c>
      <c r="Z45" s="3">
        <f t="shared" si="9"/>
        <v>-7462.9844589152581</v>
      </c>
      <c r="AA45">
        <f>1/2*'Vehicle Data'!$D$4*$E45^2</f>
        <v>51721.74575617283</v>
      </c>
      <c r="AB45">
        <f t="shared" si="10"/>
        <v>51.72174575617283</v>
      </c>
      <c r="AC45">
        <f t="shared" si="11"/>
        <v>3.5523035602805633E-2</v>
      </c>
      <c r="AD45">
        <f t="shared" si="12"/>
        <v>1.0960547359163348E-2</v>
      </c>
      <c r="AE45">
        <f t="shared" si="13"/>
        <v>2.4562488243642287E-2</v>
      </c>
      <c r="AF45">
        <f t="shared" si="14"/>
        <v>31.566376394390446</v>
      </c>
      <c r="AG45">
        <f t="shared" si="15"/>
        <v>0</v>
      </c>
      <c r="AH45">
        <f t="shared" si="16"/>
        <v>-7.462984458915253</v>
      </c>
      <c r="AI45">
        <f t="shared" si="17"/>
        <v>7.462984458915253</v>
      </c>
      <c r="AJ45">
        <f t="shared" si="18"/>
        <v>-7.462984458915253</v>
      </c>
    </row>
    <row r="46" spans="2:36" x14ac:dyDescent="0.3">
      <c r="B46" s="4" t="s">
        <v>10</v>
      </c>
      <c r="C46" s="4">
        <v>42</v>
      </c>
      <c r="D46" s="4">
        <v>42</v>
      </c>
      <c r="E46" s="10">
        <f t="shared" si="0"/>
        <v>8.0555555555555554</v>
      </c>
      <c r="F46" s="11">
        <v>29</v>
      </c>
      <c r="G46" s="3">
        <f t="shared" si="19"/>
        <v>-0.99999999999999933</v>
      </c>
      <c r="H46" s="3">
        <f t="shared" si="20"/>
        <v>-3.5999999999999979</v>
      </c>
      <c r="I46" s="3">
        <f>SUM($E$4:$E46)</f>
        <v>258</v>
      </c>
      <c r="J46" s="15">
        <f t="shared" si="21"/>
        <v>8.0555555555555429</v>
      </c>
      <c r="K46" s="3">
        <f>'Vehicle Data'!$D$4*'WLTP Class 3'!$G46</f>
        <v>-1284.9999999999991</v>
      </c>
      <c r="L46" s="3">
        <f>('Vehicle Data'!$D$4*9.81)*'Vehicle Data'!$D$10</f>
        <v>138.66434999999998</v>
      </c>
      <c r="M46" s="3">
        <f>(1/2)*1.225*'Vehicle Data'!$D$8*'Vehicle Data'!$D$9*'WLTP Class 3'!$E46^2</f>
        <v>23.37084490740741</v>
      </c>
      <c r="N46" s="3">
        <f t="shared" si="1"/>
        <v>-1122.9648050925916</v>
      </c>
      <c r="O46" s="3">
        <f t="shared" si="2"/>
        <v>1</v>
      </c>
      <c r="P46" s="3">
        <f t="shared" si="3"/>
        <v>0</v>
      </c>
      <c r="Q46" s="3">
        <f>SUM($P$4:$P46)</f>
        <v>127882.92817010029</v>
      </c>
      <c r="R46" s="3">
        <f t="shared" si="4"/>
        <v>127.88292817010029</v>
      </c>
      <c r="S46">
        <f t="shared" si="5"/>
        <v>-9046.1053743569737</v>
      </c>
      <c r="T46">
        <f t="shared" si="6"/>
        <v>9046.1053743569737</v>
      </c>
      <c r="U46">
        <f t="shared" si="7"/>
        <v>9.0461053743569728</v>
      </c>
      <c r="V46" s="3">
        <f>SUM($S$4:$S46)</f>
        <v>-48504.075867345025</v>
      </c>
      <c r="W46">
        <f>V46*-1</f>
        <v>48504.075867345025</v>
      </c>
      <c r="X46">
        <f t="shared" si="8"/>
        <v>48.504075867345023</v>
      </c>
      <c r="Y46" s="3">
        <f>R46-X46</f>
        <v>79.378852302755263</v>
      </c>
      <c r="Z46" s="3">
        <f t="shared" si="9"/>
        <v>-9046.1053743569737</v>
      </c>
      <c r="AA46">
        <f>1/2*'Vehicle Data'!$D$4*$E46^2</f>
        <v>41693.094135802472</v>
      </c>
      <c r="AB46">
        <f t="shared" si="10"/>
        <v>41.693094135802475</v>
      </c>
      <c r="AC46">
        <f t="shared" si="11"/>
        <v>3.5523035602805633E-2</v>
      </c>
      <c r="AD46">
        <f t="shared" si="12"/>
        <v>1.3473354407595839E-2</v>
      </c>
      <c r="AE46">
        <f t="shared" si="13"/>
        <v>2.2049681195209794E-2</v>
      </c>
      <c r="AF46">
        <f t="shared" si="14"/>
        <v>38.80326069387602</v>
      </c>
      <c r="AG46">
        <f t="shared" si="15"/>
        <v>0</v>
      </c>
      <c r="AH46">
        <f t="shared" si="16"/>
        <v>-9.0461053743569888</v>
      </c>
      <c r="AI46">
        <f t="shared" si="17"/>
        <v>9.0461053743569888</v>
      </c>
      <c r="AJ46">
        <f t="shared" si="18"/>
        <v>-9.0461053743569888</v>
      </c>
    </row>
    <row r="47" spans="2:36" x14ac:dyDescent="0.3">
      <c r="B47" s="4" t="s">
        <v>10</v>
      </c>
      <c r="C47" s="4">
        <v>43</v>
      </c>
      <c r="D47" s="4">
        <v>43</v>
      </c>
      <c r="E47" s="10">
        <f t="shared" si="0"/>
        <v>6.9722222222222223</v>
      </c>
      <c r="F47" s="11">
        <v>25.1</v>
      </c>
      <c r="G47" s="3">
        <f t="shared" si="19"/>
        <v>-0.94444444444444453</v>
      </c>
      <c r="H47" s="3">
        <f t="shared" si="20"/>
        <v>-3.4000000000000004</v>
      </c>
      <c r="I47" s="3">
        <f>SUM($E$4:$E47)</f>
        <v>264.97222222222223</v>
      </c>
      <c r="J47" s="15">
        <f t="shared" si="21"/>
        <v>6.9722222222222285</v>
      </c>
      <c r="K47" s="3">
        <f>'Vehicle Data'!$D$4*'WLTP Class 3'!$G47</f>
        <v>-1213.6111111111113</v>
      </c>
      <c r="L47" s="3">
        <f>('Vehicle Data'!$D$4*9.81)*'Vehicle Data'!$D$10</f>
        <v>138.66434999999998</v>
      </c>
      <c r="M47" s="3">
        <f>(1/2)*1.225*'Vehicle Data'!$D$8*'Vehicle Data'!$D$9*'WLTP Class 3'!$E47^2</f>
        <v>17.507569560185189</v>
      </c>
      <c r="N47" s="3">
        <f t="shared" si="1"/>
        <v>-1057.4391915509261</v>
      </c>
      <c r="O47" s="3">
        <f t="shared" si="2"/>
        <v>1</v>
      </c>
      <c r="P47" s="3">
        <f t="shared" si="3"/>
        <v>0</v>
      </c>
      <c r="Q47" s="3">
        <f>SUM($P$4:$P47)</f>
        <v>127882.92817010029</v>
      </c>
      <c r="R47" s="3">
        <f t="shared" si="4"/>
        <v>127.88292817010029</v>
      </c>
      <c r="S47">
        <f t="shared" si="5"/>
        <v>-7372.701029980075</v>
      </c>
      <c r="T47">
        <f t="shared" si="6"/>
        <v>7372.701029980075</v>
      </c>
      <c r="U47">
        <f t="shared" si="7"/>
        <v>7.3727010299800746</v>
      </c>
      <c r="V47" s="3">
        <f>SUM($S$4:$S47)</f>
        <v>-55876.7768973251</v>
      </c>
      <c r="W47">
        <f>V47*-1</f>
        <v>55876.7768973251</v>
      </c>
      <c r="X47">
        <f t="shared" si="8"/>
        <v>55.876776897325101</v>
      </c>
      <c r="Y47" s="3">
        <f>R47-X47</f>
        <v>72.006151272775185</v>
      </c>
      <c r="Z47" s="3">
        <f t="shared" si="9"/>
        <v>-7372.701029980075</v>
      </c>
      <c r="AA47">
        <f>1/2*'Vehicle Data'!$D$4*$E47^2</f>
        <v>31233.134645061731</v>
      </c>
      <c r="AB47">
        <f t="shared" si="10"/>
        <v>31.233134645061732</v>
      </c>
      <c r="AC47">
        <f t="shared" si="11"/>
        <v>3.5523035602805633E-2</v>
      </c>
      <c r="AD47">
        <f t="shared" si="12"/>
        <v>1.5521326915923639E-2</v>
      </c>
      <c r="AE47">
        <f t="shared" si="13"/>
        <v>2.0001708686881996E-2</v>
      </c>
      <c r="AF47">
        <f t="shared" si="14"/>
        <v>44.701421517860084</v>
      </c>
      <c r="AG47">
        <f t="shared" si="15"/>
        <v>0</v>
      </c>
      <c r="AH47">
        <f t="shared" si="16"/>
        <v>-7.3727010299800684</v>
      </c>
      <c r="AI47">
        <f t="shared" si="17"/>
        <v>7.3727010299800684</v>
      </c>
      <c r="AJ47">
        <f t="shared" si="18"/>
        <v>-7.3727010299800684</v>
      </c>
    </row>
    <row r="48" spans="2:36" x14ac:dyDescent="0.3">
      <c r="B48" s="4" t="s">
        <v>10</v>
      </c>
      <c r="C48" s="4">
        <v>44</v>
      </c>
      <c r="D48" s="4">
        <v>44</v>
      </c>
      <c r="E48" s="10">
        <f t="shared" si="0"/>
        <v>6.166666666666667</v>
      </c>
      <c r="F48" s="11">
        <v>22.2</v>
      </c>
      <c r="G48" s="3">
        <f t="shared" si="19"/>
        <v>-0.5833333333333337</v>
      </c>
      <c r="H48" s="3">
        <f t="shared" si="20"/>
        <v>-2.1000000000000014</v>
      </c>
      <c r="I48" s="3">
        <f>SUM($E$4:$E48)</f>
        <v>271.13888888888891</v>
      </c>
      <c r="J48" s="15">
        <f t="shared" si="21"/>
        <v>6.1666666666666856</v>
      </c>
      <c r="K48" s="3">
        <f>'Vehicle Data'!$D$4*'WLTP Class 3'!$G48</f>
        <v>-749.58333333333383</v>
      </c>
      <c r="L48" s="3">
        <f>('Vehicle Data'!$D$4*9.81)*'Vehicle Data'!$D$10</f>
        <v>138.66434999999998</v>
      </c>
      <c r="M48" s="3">
        <f>(1/2)*1.225*'Vehicle Data'!$D$8*'Vehicle Data'!$D$9*'WLTP Class 3'!$E48^2</f>
        <v>13.695704166666667</v>
      </c>
      <c r="N48" s="3">
        <f t="shared" si="1"/>
        <v>-597.22327916666711</v>
      </c>
      <c r="O48" s="3">
        <f t="shared" si="2"/>
        <v>1</v>
      </c>
      <c r="P48" s="3">
        <f t="shared" si="3"/>
        <v>0</v>
      </c>
      <c r="Q48" s="3">
        <f>SUM($P$4:$P48)</f>
        <v>127882.92817010029</v>
      </c>
      <c r="R48" s="3">
        <f t="shared" si="4"/>
        <v>127.88292817010029</v>
      </c>
      <c r="S48">
        <f t="shared" si="5"/>
        <v>-3682.8768881944584</v>
      </c>
      <c r="T48">
        <f t="shared" si="6"/>
        <v>3682.8768881944584</v>
      </c>
      <c r="U48">
        <f t="shared" si="7"/>
        <v>3.6828768881944582</v>
      </c>
      <c r="V48" s="3">
        <f>SUM($S$4:$S48)</f>
        <v>-59559.653785519557</v>
      </c>
      <c r="W48">
        <f>V48*-1</f>
        <v>59559.653785519557</v>
      </c>
      <c r="X48">
        <f t="shared" si="8"/>
        <v>59.559653785519558</v>
      </c>
      <c r="Y48" s="3">
        <f>R48-X48</f>
        <v>68.323274384580728</v>
      </c>
      <c r="Z48" s="3">
        <f t="shared" si="9"/>
        <v>-3682.8768881944584</v>
      </c>
      <c r="AA48">
        <f>1/2*'Vehicle Data'!$D$4*$E48^2</f>
        <v>24432.847222222223</v>
      </c>
      <c r="AB48">
        <f t="shared" si="10"/>
        <v>24.432847222222222</v>
      </c>
      <c r="AC48">
        <f t="shared" si="11"/>
        <v>3.5523035602805633E-2</v>
      </c>
      <c r="AD48">
        <f t="shared" si="12"/>
        <v>1.6544348273755432E-2</v>
      </c>
      <c r="AE48">
        <f t="shared" si="13"/>
        <v>1.8978687329050201E-2</v>
      </c>
      <c r="AF48">
        <f t="shared" si="14"/>
        <v>47.647723028415648</v>
      </c>
      <c r="AG48">
        <f t="shared" si="15"/>
        <v>0</v>
      </c>
      <c r="AH48">
        <f t="shared" si="16"/>
        <v>-3.6828768881944476</v>
      </c>
      <c r="AI48">
        <f t="shared" si="17"/>
        <v>3.6828768881944476</v>
      </c>
      <c r="AJ48">
        <f t="shared" si="18"/>
        <v>-3.6828768881944476</v>
      </c>
    </row>
    <row r="49" spans="2:36" x14ac:dyDescent="0.3">
      <c r="B49" s="4" t="s">
        <v>10</v>
      </c>
      <c r="C49" s="4">
        <v>45</v>
      </c>
      <c r="D49" s="4">
        <v>45</v>
      </c>
      <c r="E49" s="10">
        <f t="shared" si="0"/>
        <v>5.8055555555555554</v>
      </c>
      <c r="F49" s="11">
        <v>20.9</v>
      </c>
      <c r="G49" s="3">
        <f t="shared" si="19"/>
        <v>-0.25000000000000011</v>
      </c>
      <c r="H49" s="3">
        <f t="shared" si="20"/>
        <v>-0.90000000000000036</v>
      </c>
      <c r="I49" s="3">
        <f>SUM($E$4:$E49)</f>
        <v>276.94444444444446</v>
      </c>
      <c r="J49" s="15">
        <f t="shared" si="21"/>
        <v>5.8055555555555429</v>
      </c>
      <c r="K49" s="3">
        <f>'Vehicle Data'!$D$4*'WLTP Class 3'!$G49</f>
        <v>-321.25000000000017</v>
      </c>
      <c r="L49" s="3">
        <f>('Vehicle Data'!$D$4*9.81)*'Vehicle Data'!$D$10</f>
        <v>138.66434999999998</v>
      </c>
      <c r="M49" s="3">
        <f>(1/2)*1.225*'Vehicle Data'!$D$8*'Vehicle Data'!$D$9*'WLTP Class 3'!$E49^2</f>
        <v>12.138666782407409</v>
      </c>
      <c r="N49" s="3">
        <f t="shared" si="1"/>
        <v>-170.44698321759279</v>
      </c>
      <c r="O49" s="3">
        <f t="shared" si="2"/>
        <v>1</v>
      </c>
      <c r="P49" s="3">
        <f t="shared" si="3"/>
        <v>0</v>
      </c>
      <c r="Q49" s="3">
        <f>SUM($P$4:$P49)</f>
        <v>127882.92817010029</v>
      </c>
      <c r="R49" s="3">
        <f t="shared" si="4"/>
        <v>127.88292817010029</v>
      </c>
      <c r="S49">
        <f t="shared" si="5"/>
        <v>-989.53943034657823</v>
      </c>
      <c r="T49">
        <f t="shared" si="6"/>
        <v>989.53943034657823</v>
      </c>
      <c r="U49">
        <f t="shared" si="7"/>
        <v>0.98953943034657821</v>
      </c>
      <c r="V49" s="3">
        <f>SUM($S$4:$S49)</f>
        <v>-60549.193215866137</v>
      </c>
      <c r="W49">
        <f>V49*-1</f>
        <v>60549.193215866137</v>
      </c>
      <c r="X49">
        <f t="shared" si="8"/>
        <v>60.54919321586614</v>
      </c>
      <c r="Y49" s="3">
        <f>R49-X49</f>
        <v>67.333734954234146</v>
      </c>
      <c r="Z49" s="3">
        <f t="shared" si="9"/>
        <v>-989.53943034657823</v>
      </c>
      <c r="AA49">
        <f>1/2*'Vehicle Data'!$D$4*$E49^2</f>
        <v>21655.125385802468</v>
      </c>
      <c r="AB49">
        <f t="shared" si="10"/>
        <v>21.655125385802467</v>
      </c>
      <c r="AC49">
        <f t="shared" si="11"/>
        <v>3.5523035602805633E-2</v>
      </c>
      <c r="AD49">
        <f t="shared" si="12"/>
        <v>1.6819220337740595E-2</v>
      </c>
      <c r="AE49">
        <f t="shared" si="13"/>
        <v>1.8703815265065038E-2</v>
      </c>
      <c r="AF49">
        <f t="shared" si="14"/>
        <v>48.439354572692913</v>
      </c>
      <c r="AG49">
        <f t="shared" si="15"/>
        <v>0</v>
      </c>
      <c r="AH49">
        <f t="shared" si="16"/>
        <v>-0.98953943034658032</v>
      </c>
      <c r="AI49">
        <f t="shared" si="17"/>
        <v>0.98953943034658032</v>
      </c>
      <c r="AJ49">
        <f t="shared" si="18"/>
        <v>-0.98953943034658032</v>
      </c>
    </row>
    <row r="50" spans="2:36" x14ac:dyDescent="0.3">
      <c r="B50" s="4" t="s">
        <v>10</v>
      </c>
      <c r="C50" s="4">
        <v>46</v>
      </c>
      <c r="D50" s="4">
        <v>46</v>
      </c>
      <c r="E50" s="10">
        <f t="shared" si="0"/>
        <v>5.666666666666667</v>
      </c>
      <c r="F50" s="11">
        <v>20.399999999999999</v>
      </c>
      <c r="G50" s="3">
        <f t="shared" si="19"/>
        <v>-0.19444444444444425</v>
      </c>
      <c r="H50" s="3">
        <f t="shared" si="20"/>
        <v>-0.69999999999999929</v>
      </c>
      <c r="I50" s="3">
        <f>SUM($E$4:$E50)</f>
        <v>282.61111111111114</v>
      </c>
      <c r="J50" s="15">
        <f t="shared" si="21"/>
        <v>5.6666666666666856</v>
      </c>
      <c r="K50" s="3">
        <f>'Vehicle Data'!$D$4*'WLTP Class 3'!$G50</f>
        <v>-249.86111111111086</v>
      </c>
      <c r="L50" s="3">
        <f>('Vehicle Data'!$D$4*9.81)*'Vehicle Data'!$D$10</f>
        <v>138.66434999999998</v>
      </c>
      <c r="M50" s="3">
        <f>(1/2)*1.225*'Vehicle Data'!$D$8*'Vehicle Data'!$D$9*'WLTP Class 3'!$E50^2</f>
        <v>11.564816666666669</v>
      </c>
      <c r="N50" s="3">
        <f t="shared" si="1"/>
        <v>-99.631944444444201</v>
      </c>
      <c r="O50" s="3">
        <f t="shared" si="2"/>
        <v>1</v>
      </c>
      <c r="P50" s="3">
        <f t="shared" si="3"/>
        <v>0</v>
      </c>
      <c r="Q50" s="3">
        <f>SUM($P$4:$P50)</f>
        <v>127882.92817010029</v>
      </c>
      <c r="R50" s="3">
        <f t="shared" si="4"/>
        <v>127.88292817010029</v>
      </c>
      <c r="S50">
        <f t="shared" si="5"/>
        <v>-564.58101851851904</v>
      </c>
      <c r="T50">
        <f t="shared" si="6"/>
        <v>564.58101851851904</v>
      </c>
      <c r="U50">
        <f t="shared" si="7"/>
        <v>0.56458101851851905</v>
      </c>
      <c r="V50" s="3">
        <f>SUM($S$4:$S50)</f>
        <v>-61113.774234384655</v>
      </c>
      <c r="W50">
        <f>V50*-1</f>
        <v>61113.774234384655</v>
      </c>
      <c r="X50">
        <f t="shared" si="8"/>
        <v>61.113774234384657</v>
      </c>
      <c r="Y50" s="3">
        <f>R50-X50</f>
        <v>66.769153935715622</v>
      </c>
      <c r="Z50" s="3">
        <f t="shared" si="9"/>
        <v>-564.58101851851904</v>
      </c>
      <c r="AA50">
        <f>1/2*'Vehicle Data'!$D$4*$E50^2</f>
        <v>20631.388888888891</v>
      </c>
      <c r="AB50">
        <f t="shared" si="10"/>
        <v>20.631388888888889</v>
      </c>
      <c r="AC50">
        <f t="shared" si="11"/>
        <v>3.5523035602805633E-2</v>
      </c>
      <c r="AD50">
        <f t="shared" si="12"/>
        <v>1.6976048398440184E-2</v>
      </c>
      <c r="AE50">
        <f t="shared" si="13"/>
        <v>1.8546987204365449E-2</v>
      </c>
      <c r="AF50">
        <f t="shared" si="14"/>
        <v>48.891019387507725</v>
      </c>
      <c r="AG50">
        <f t="shared" si="15"/>
        <v>0</v>
      </c>
      <c r="AH50">
        <f t="shared" si="16"/>
        <v>-0.56458101851851727</v>
      </c>
      <c r="AI50">
        <f t="shared" si="17"/>
        <v>0.56458101851851727</v>
      </c>
      <c r="AJ50">
        <f t="shared" si="18"/>
        <v>-0.56458101851851727</v>
      </c>
    </row>
    <row r="51" spans="2:36" x14ac:dyDescent="0.3">
      <c r="B51" s="4" t="s">
        <v>10</v>
      </c>
      <c r="C51" s="4">
        <v>47</v>
      </c>
      <c r="D51" s="4">
        <v>47</v>
      </c>
      <c r="E51" s="10">
        <f t="shared" si="0"/>
        <v>5.416666666666667</v>
      </c>
      <c r="F51" s="11">
        <v>19.5</v>
      </c>
      <c r="G51" s="3">
        <f t="shared" si="19"/>
        <v>-0.27777777777777779</v>
      </c>
      <c r="H51" s="3">
        <f t="shared" si="20"/>
        <v>-1</v>
      </c>
      <c r="I51" s="3">
        <f>SUM($E$4:$E51)</f>
        <v>288.02777777777783</v>
      </c>
      <c r="J51" s="15">
        <f t="shared" si="21"/>
        <v>5.4166666666666856</v>
      </c>
      <c r="K51" s="3">
        <f>'Vehicle Data'!$D$4*'WLTP Class 3'!$G51</f>
        <v>-356.94444444444446</v>
      </c>
      <c r="L51" s="3">
        <f>('Vehicle Data'!$D$4*9.81)*'Vehicle Data'!$D$10</f>
        <v>138.66434999999998</v>
      </c>
      <c r="M51" s="3">
        <f>(1/2)*1.225*'Vehicle Data'!$D$8*'Vehicle Data'!$D$9*'WLTP Class 3'!$E51^2</f>
        <v>10.56690104166667</v>
      </c>
      <c r="N51" s="3">
        <f t="shared" si="1"/>
        <v>-207.71319340277779</v>
      </c>
      <c r="O51" s="3">
        <f t="shared" si="2"/>
        <v>1</v>
      </c>
      <c r="P51" s="3">
        <f t="shared" si="3"/>
        <v>0</v>
      </c>
      <c r="Q51" s="3">
        <f>SUM($P$4:$P51)</f>
        <v>127882.92817010029</v>
      </c>
      <c r="R51" s="3">
        <f t="shared" si="4"/>
        <v>127.88292817010029</v>
      </c>
      <c r="S51">
        <f t="shared" si="5"/>
        <v>-1125.113130931717</v>
      </c>
      <c r="T51">
        <f t="shared" si="6"/>
        <v>1125.113130931717</v>
      </c>
      <c r="U51">
        <f t="shared" si="7"/>
        <v>1.1251131309317171</v>
      </c>
      <c r="V51" s="3">
        <f>SUM($S$4:$S51)</f>
        <v>-62238.887365316376</v>
      </c>
      <c r="W51">
        <f>V51*-1</f>
        <v>62238.887365316376</v>
      </c>
      <c r="X51">
        <f t="shared" si="8"/>
        <v>62.238887365316373</v>
      </c>
      <c r="Y51" s="3">
        <f>R51-X51</f>
        <v>65.644040804783913</v>
      </c>
      <c r="Z51" s="3">
        <f t="shared" si="9"/>
        <v>-1125.113130931717</v>
      </c>
      <c r="AA51">
        <f>1/2*'Vehicle Data'!$D$4*$E51^2</f>
        <v>18851.128472222226</v>
      </c>
      <c r="AB51">
        <f t="shared" si="10"/>
        <v>18.851128472222225</v>
      </c>
      <c r="AC51">
        <f t="shared" si="11"/>
        <v>3.5523035602805633E-2</v>
      </c>
      <c r="AD51">
        <f t="shared" si="12"/>
        <v>1.7288579823698993E-2</v>
      </c>
      <c r="AE51">
        <f t="shared" si="13"/>
        <v>1.823445577910664E-2</v>
      </c>
      <c r="AF51">
        <f t="shared" si="14"/>
        <v>49.791109892253104</v>
      </c>
      <c r="AG51">
        <f t="shared" si="15"/>
        <v>0</v>
      </c>
      <c r="AH51">
        <f t="shared" si="16"/>
        <v>-1.1251131309317131</v>
      </c>
      <c r="AI51">
        <f t="shared" si="17"/>
        <v>1.1251131309317131</v>
      </c>
      <c r="AJ51">
        <f t="shared" si="18"/>
        <v>-1.1251131309317131</v>
      </c>
    </row>
    <row r="52" spans="2:36" x14ac:dyDescent="0.3">
      <c r="B52" s="4" t="s">
        <v>10</v>
      </c>
      <c r="C52" s="4">
        <v>48</v>
      </c>
      <c r="D52" s="4">
        <v>48</v>
      </c>
      <c r="E52" s="10">
        <f t="shared" si="0"/>
        <v>5.1111111111111107</v>
      </c>
      <c r="F52" s="11">
        <v>18.399999999999999</v>
      </c>
      <c r="G52" s="3">
        <f t="shared" si="19"/>
        <v>-0.23611111111111099</v>
      </c>
      <c r="H52" s="3">
        <f t="shared" si="20"/>
        <v>-0.84999999999999964</v>
      </c>
      <c r="I52" s="3">
        <f>SUM($E$4:$E52)</f>
        <v>293.13888888888891</v>
      </c>
      <c r="J52" s="15">
        <f t="shared" si="21"/>
        <v>5.1111111111110858</v>
      </c>
      <c r="K52" s="3">
        <f>'Vehicle Data'!$D$4*'WLTP Class 3'!$G52</f>
        <v>-303.4027777777776</v>
      </c>
      <c r="L52" s="3">
        <f>('Vehicle Data'!$D$4*9.81)*'Vehicle Data'!$D$10</f>
        <v>138.66434999999998</v>
      </c>
      <c r="M52" s="3">
        <f>(1/2)*1.225*'Vehicle Data'!$D$8*'Vehicle Data'!$D$9*'WLTP Class 3'!$E52^2</f>
        <v>9.4083629629629613</v>
      </c>
      <c r="N52" s="3">
        <f t="shared" si="1"/>
        <v>-155.33006481481465</v>
      </c>
      <c r="O52" s="3">
        <f t="shared" si="2"/>
        <v>1</v>
      </c>
      <c r="P52" s="3">
        <f t="shared" si="3"/>
        <v>0</v>
      </c>
      <c r="Q52" s="3">
        <f>SUM($P$4:$P52)</f>
        <v>127882.92817010029</v>
      </c>
      <c r="R52" s="3">
        <f t="shared" si="4"/>
        <v>127.88292817010029</v>
      </c>
      <c r="S52">
        <f t="shared" si="5"/>
        <v>-793.90922016460422</v>
      </c>
      <c r="T52">
        <f t="shared" si="6"/>
        <v>793.90922016460422</v>
      </c>
      <c r="U52">
        <f t="shared" si="7"/>
        <v>0.79390922016460419</v>
      </c>
      <c r="V52" s="3">
        <f>SUM($S$4:$S52)</f>
        <v>-63032.796585480981</v>
      </c>
      <c r="W52">
        <f>V52*-1</f>
        <v>63032.796585480981</v>
      </c>
      <c r="X52">
        <f t="shared" si="8"/>
        <v>63.03279658548098</v>
      </c>
      <c r="Y52" s="3">
        <f>R52-X52</f>
        <v>64.850131584619305</v>
      </c>
      <c r="Z52" s="3">
        <f t="shared" si="9"/>
        <v>-793.90922016460422</v>
      </c>
      <c r="AA52">
        <f>1/2*'Vehicle Data'!$D$4*$E52^2</f>
        <v>16784.320987654319</v>
      </c>
      <c r="AB52">
        <f t="shared" si="10"/>
        <v>16.784320987654318</v>
      </c>
      <c r="AC52">
        <f t="shared" si="11"/>
        <v>3.5523035602805633E-2</v>
      </c>
      <c r="AD52">
        <f t="shared" si="12"/>
        <v>1.7509110162633606E-2</v>
      </c>
      <c r="AE52">
        <f t="shared" si="13"/>
        <v>1.8013925440172027E-2</v>
      </c>
      <c r="AF52">
        <f t="shared" si="14"/>
        <v>50.426237268384789</v>
      </c>
      <c r="AG52">
        <f t="shared" si="15"/>
        <v>0</v>
      </c>
      <c r="AH52">
        <f t="shared" si="16"/>
        <v>-0.79390922016460808</v>
      </c>
      <c r="AI52">
        <f t="shared" si="17"/>
        <v>0.79390922016460808</v>
      </c>
      <c r="AJ52">
        <f t="shared" si="18"/>
        <v>-0.79390922016460808</v>
      </c>
    </row>
    <row r="53" spans="2:36" x14ac:dyDescent="0.3">
      <c r="B53" s="4" t="s">
        <v>10</v>
      </c>
      <c r="C53" s="4">
        <v>49</v>
      </c>
      <c r="D53" s="4">
        <v>49</v>
      </c>
      <c r="E53" s="10">
        <f t="shared" si="0"/>
        <v>4.9444444444444446</v>
      </c>
      <c r="F53" s="11">
        <v>17.8</v>
      </c>
      <c r="G53" s="3">
        <f t="shared" si="19"/>
        <v>-8.3333333333333037E-2</v>
      </c>
      <c r="H53" s="3">
        <f t="shared" si="20"/>
        <v>-0.29999999999999893</v>
      </c>
      <c r="I53" s="3">
        <f>SUM($E$4:$E53)</f>
        <v>298.08333333333337</v>
      </c>
      <c r="J53" s="15">
        <f t="shared" si="21"/>
        <v>4.9444444444444571</v>
      </c>
      <c r="K53" s="3">
        <f>'Vehicle Data'!$D$4*'WLTP Class 3'!$G53</f>
        <v>-107.08333333333296</v>
      </c>
      <c r="L53" s="3">
        <f>('Vehicle Data'!$D$4*9.81)*'Vehicle Data'!$D$10</f>
        <v>138.66434999999998</v>
      </c>
      <c r="M53" s="3">
        <f>(1/2)*1.225*'Vehicle Data'!$D$8*'Vehicle Data'!$D$9*'WLTP Class 3'!$E53^2</f>
        <v>8.8047782407407418</v>
      </c>
      <c r="N53" s="3">
        <f t="shared" si="1"/>
        <v>40.385794907407771</v>
      </c>
      <c r="O53" s="3">
        <f t="shared" si="2"/>
        <v>0</v>
      </c>
      <c r="P53" s="3">
        <f t="shared" si="3"/>
        <v>0</v>
      </c>
      <c r="Q53" s="3">
        <f>SUM($P$4:$P53)</f>
        <v>127882.92817010029</v>
      </c>
      <c r="R53" s="3">
        <f t="shared" si="4"/>
        <v>127.88292817010029</v>
      </c>
      <c r="S53">
        <f t="shared" si="5"/>
        <v>0</v>
      </c>
      <c r="T53">
        <f t="shared" si="6"/>
        <v>0</v>
      </c>
      <c r="U53">
        <f t="shared" si="7"/>
        <v>0</v>
      </c>
      <c r="V53" s="3">
        <f>SUM($S$4:$S53)</f>
        <v>-63032.796585480981</v>
      </c>
      <c r="W53">
        <f>V53*-1</f>
        <v>63032.796585480981</v>
      </c>
      <c r="X53">
        <f t="shared" si="8"/>
        <v>63.03279658548098</v>
      </c>
      <c r="Y53" s="3">
        <f>R53-X53</f>
        <v>64.850131584619305</v>
      </c>
      <c r="Z53" s="3">
        <f t="shared" si="9"/>
        <v>0</v>
      </c>
      <c r="AA53">
        <f>1/2*'Vehicle Data'!$D$4*$E53^2</f>
        <v>15707.538580246914</v>
      </c>
      <c r="AB53">
        <f t="shared" si="10"/>
        <v>15.707538580246913</v>
      </c>
      <c r="AC53">
        <f t="shared" si="11"/>
        <v>3.5523035602805633E-2</v>
      </c>
      <c r="AD53">
        <f t="shared" si="12"/>
        <v>1.7509110162633606E-2</v>
      </c>
      <c r="AE53">
        <f t="shared" si="13"/>
        <v>1.8013925440172027E-2</v>
      </c>
      <c r="AF53">
        <f t="shared" si="14"/>
        <v>50.426237268384789</v>
      </c>
      <c r="AG53">
        <f t="shared" si="15"/>
        <v>0.19968531926440511</v>
      </c>
      <c r="AH53">
        <f t="shared" si="16"/>
        <v>0</v>
      </c>
      <c r="AI53">
        <f t="shared" si="17"/>
        <v>0</v>
      </c>
      <c r="AJ53">
        <f t="shared" si="18"/>
        <v>0.19968531926440511</v>
      </c>
    </row>
    <row r="54" spans="2:36" x14ac:dyDescent="0.3">
      <c r="B54" s="4" t="s">
        <v>10</v>
      </c>
      <c r="C54" s="4">
        <v>50</v>
      </c>
      <c r="D54" s="4">
        <v>50</v>
      </c>
      <c r="E54" s="10">
        <f t="shared" si="0"/>
        <v>4.9444444444444446</v>
      </c>
      <c r="F54" s="11">
        <v>17.8</v>
      </c>
      <c r="G54" s="3">
        <f t="shared" si="19"/>
        <v>-5.5555555555555851E-2</v>
      </c>
      <c r="H54" s="3">
        <f t="shared" si="20"/>
        <v>-0.20000000000000107</v>
      </c>
      <c r="I54" s="3">
        <f>SUM($E$4:$E54)</f>
        <v>303.02777777777783</v>
      </c>
      <c r="J54" s="15">
        <f t="shared" si="21"/>
        <v>4.9444444444444571</v>
      </c>
      <c r="K54" s="3">
        <f>'Vehicle Data'!$D$4*'WLTP Class 3'!$G54</f>
        <v>-71.388888888889269</v>
      </c>
      <c r="L54" s="3">
        <f>('Vehicle Data'!$D$4*9.81)*'Vehicle Data'!$D$10</f>
        <v>138.66434999999998</v>
      </c>
      <c r="M54" s="3">
        <f>(1/2)*1.225*'Vehicle Data'!$D$8*'Vehicle Data'!$D$9*'WLTP Class 3'!$E54^2</f>
        <v>8.8047782407407418</v>
      </c>
      <c r="N54" s="3">
        <f t="shared" si="1"/>
        <v>76.080239351851461</v>
      </c>
      <c r="O54" s="3">
        <f t="shared" si="2"/>
        <v>0</v>
      </c>
      <c r="P54" s="3">
        <f t="shared" si="3"/>
        <v>0</v>
      </c>
      <c r="Q54" s="3">
        <f>SUM($P$4:$P54)</f>
        <v>127882.92817010029</v>
      </c>
      <c r="R54" s="3">
        <f t="shared" si="4"/>
        <v>127.88292817010029</v>
      </c>
      <c r="S54">
        <f t="shared" si="5"/>
        <v>0</v>
      </c>
      <c r="T54">
        <f t="shared" si="6"/>
        <v>0</v>
      </c>
      <c r="U54">
        <f t="shared" si="7"/>
        <v>0</v>
      </c>
      <c r="V54" s="3">
        <f>SUM($S$4:$S54)</f>
        <v>-63032.796585480981</v>
      </c>
      <c r="W54">
        <f>V54*-1</f>
        <v>63032.796585480981</v>
      </c>
      <c r="X54">
        <f t="shared" si="8"/>
        <v>63.03279658548098</v>
      </c>
      <c r="Y54" s="3">
        <f>R54-X54</f>
        <v>64.850131584619305</v>
      </c>
      <c r="Z54" s="3">
        <f t="shared" si="9"/>
        <v>0</v>
      </c>
      <c r="AA54">
        <f>1/2*'Vehicle Data'!$D$4*$E54^2</f>
        <v>15707.538580246914</v>
      </c>
      <c r="AB54">
        <f t="shared" si="10"/>
        <v>15.707538580246913</v>
      </c>
      <c r="AC54">
        <f t="shared" si="11"/>
        <v>3.5523035602805633E-2</v>
      </c>
      <c r="AD54">
        <f t="shared" si="12"/>
        <v>1.7509110162633606E-2</v>
      </c>
      <c r="AE54">
        <f t="shared" si="13"/>
        <v>1.8013925440172027E-2</v>
      </c>
      <c r="AF54">
        <f t="shared" si="14"/>
        <v>50.426237268384789</v>
      </c>
      <c r="AG54">
        <f t="shared" si="15"/>
        <v>0.37617451679526553</v>
      </c>
      <c r="AH54">
        <f t="shared" si="16"/>
        <v>0</v>
      </c>
      <c r="AI54">
        <f t="shared" si="17"/>
        <v>0</v>
      </c>
      <c r="AJ54">
        <f t="shared" si="18"/>
        <v>0.37617451679526553</v>
      </c>
    </row>
    <row r="55" spans="2:36" x14ac:dyDescent="0.3">
      <c r="B55" s="4" t="s">
        <v>10</v>
      </c>
      <c r="C55" s="4">
        <v>51</v>
      </c>
      <c r="D55" s="4">
        <v>51</v>
      </c>
      <c r="E55" s="10">
        <f t="shared" si="0"/>
        <v>4.833333333333333</v>
      </c>
      <c r="F55" s="11">
        <v>17.399999999999999</v>
      </c>
      <c r="G55" s="3">
        <f t="shared" si="19"/>
        <v>-0.29166666666666685</v>
      </c>
      <c r="H55" s="3">
        <f t="shared" si="20"/>
        <v>-1.0500000000000007</v>
      </c>
      <c r="I55" s="3">
        <f>SUM($E$4:$E55)</f>
        <v>307.86111111111114</v>
      </c>
      <c r="J55" s="15">
        <f t="shared" si="21"/>
        <v>4.8333333333333144</v>
      </c>
      <c r="K55" s="3">
        <f>'Vehicle Data'!$D$4*'WLTP Class 3'!$G55</f>
        <v>-374.79166666666691</v>
      </c>
      <c r="L55" s="3">
        <f>('Vehicle Data'!$D$4*9.81)*'Vehicle Data'!$D$10</f>
        <v>138.66434999999998</v>
      </c>
      <c r="M55" s="3">
        <f>(1/2)*1.225*'Vehicle Data'!$D$8*'Vehicle Data'!$D$9*'WLTP Class 3'!$E55^2</f>
        <v>8.4135041666666659</v>
      </c>
      <c r="N55" s="3">
        <f t="shared" si="1"/>
        <v>-227.71381250000027</v>
      </c>
      <c r="O55" s="3">
        <f t="shared" si="2"/>
        <v>1</v>
      </c>
      <c r="P55" s="3">
        <f t="shared" si="3"/>
        <v>0</v>
      </c>
      <c r="Q55" s="3">
        <f>SUM($P$4:$P55)</f>
        <v>127882.92817010029</v>
      </c>
      <c r="R55" s="3">
        <f t="shared" si="4"/>
        <v>127.88292817010029</v>
      </c>
      <c r="S55">
        <f t="shared" si="5"/>
        <v>-1100.6167604166637</v>
      </c>
      <c r="T55">
        <f t="shared" si="6"/>
        <v>1100.6167604166637</v>
      </c>
      <c r="U55">
        <f t="shared" si="7"/>
        <v>1.1006167604166637</v>
      </c>
      <c r="V55" s="3">
        <f>SUM($S$4:$S55)</f>
        <v>-64133.413345897643</v>
      </c>
      <c r="W55">
        <f>V55*-1</f>
        <v>64133.413345897643</v>
      </c>
      <c r="X55">
        <f t="shared" si="8"/>
        <v>64.133413345897637</v>
      </c>
      <c r="Y55" s="3">
        <f>R55-X55</f>
        <v>63.749514824202649</v>
      </c>
      <c r="Z55" s="3">
        <f t="shared" si="9"/>
        <v>-1100.6167604166637</v>
      </c>
      <c r="AA55">
        <f>1/2*'Vehicle Data'!$D$4*$E55^2</f>
        <v>15009.513888888887</v>
      </c>
      <c r="AB55">
        <f t="shared" si="10"/>
        <v>15.009513888888886</v>
      </c>
      <c r="AC55">
        <f t="shared" si="11"/>
        <v>3.5523035602805633E-2</v>
      </c>
      <c r="AD55">
        <f t="shared" si="12"/>
        <v>1.781483704052712E-2</v>
      </c>
      <c r="AE55">
        <f t="shared" si="13"/>
        <v>1.7708198562278513E-2</v>
      </c>
      <c r="AF55">
        <f t="shared" si="14"/>
        <v>51.306730676718111</v>
      </c>
      <c r="AG55">
        <f t="shared" si="15"/>
        <v>0</v>
      </c>
      <c r="AH55">
        <f t="shared" si="16"/>
        <v>-1.1006167604166679</v>
      </c>
      <c r="AI55">
        <f t="shared" si="17"/>
        <v>1.1006167604166679</v>
      </c>
      <c r="AJ55">
        <f t="shared" si="18"/>
        <v>-1.1006167604166679</v>
      </c>
    </row>
    <row r="56" spans="2:36" x14ac:dyDescent="0.3">
      <c r="B56" s="4" t="s">
        <v>10</v>
      </c>
      <c r="C56" s="4">
        <v>52</v>
      </c>
      <c r="D56" s="4">
        <v>52</v>
      </c>
      <c r="E56" s="10">
        <f t="shared" si="0"/>
        <v>4.3611111111111107</v>
      </c>
      <c r="F56" s="11">
        <v>15.7</v>
      </c>
      <c r="G56" s="3">
        <f t="shared" si="19"/>
        <v>-0.5972222222222221</v>
      </c>
      <c r="H56" s="3">
        <f t="shared" si="20"/>
        <v>-2.1499999999999995</v>
      </c>
      <c r="I56" s="3">
        <f>SUM($E$4:$E56)</f>
        <v>312.22222222222223</v>
      </c>
      <c r="J56" s="15">
        <f t="shared" si="21"/>
        <v>4.3611111111110858</v>
      </c>
      <c r="K56" s="3">
        <f>'Vehicle Data'!$D$4*'WLTP Class 3'!$G56</f>
        <v>-767.43055555555543</v>
      </c>
      <c r="L56" s="3">
        <f>('Vehicle Data'!$D$4*9.81)*'Vehicle Data'!$D$10</f>
        <v>138.66434999999998</v>
      </c>
      <c r="M56" s="3">
        <f>(1/2)*1.225*'Vehicle Data'!$D$8*'Vehicle Data'!$D$9*'WLTP Class 3'!$E56^2</f>
        <v>6.8497973379629622</v>
      </c>
      <c r="N56" s="3">
        <f t="shared" si="1"/>
        <v>-621.91640821759245</v>
      </c>
      <c r="O56" s="3">
        <f t="shared" si="2"/>
        <v>1</v>
      </c>
      <c r="P56" s="3">
        <f t="shared" si="3"/>
        <v>0</v>
      </c>
      <c r="Q56" s="3">
        <f>SUM($P$4:$P56)</f>
        <v>127882.92817010029</v>
      </c>
      <c r="R56" s="3">
        <f t="shared" si="4"/>
        <v>127.88292817010029</v>
      </c>
      <c r="S56">
        <f t="shared" si="5"/>
        <v>-2712.2465580600401</v>
      </c>
      <c r="T56">
        <f t="shared" si="6"/>
        <v>2712.2465580600401</v>
      </c>
      <c r="U56">
        <f t="shared" si="7"/>
        <v>2.7122465580600403</v>
      </c>
      <c r="V56" s="3">
        <f>SUM($S$4:$S56)</f>
        <v>-66845.659903957683</v>
      </c>
      <c r="W56">
        <f>V56*-1</f>
        <v>66845.659903957683</v>
      </c>
      <c r="X56">
        <f t="shared" si="8"/>
        <v>66.845659903957682</v>
      </c>
      <c r="Y56" s="3">
        <f>R56-X56</f>
        <v>61.037268266142604</v>
      </c>
      <c r="Z56" s="3">
        <f t="shared" si="9"/>
        <v>-2712.2465580600401</v>
      </c>
      <c r="AA56">
        <f>1/2*'Vehicle Data'!$D$4*$E56^2</f>
        <v>12219.893904320987</v>
      </c>
      <c r="AB56">
        <f t="shared" si="10"/>
        <v>12.219893904320987</v>
      </c>
      <c r="AC56">
        <f t="shared" si="11"/>
        <v>3.5523035602805633E-2</v>
      </c>
      <c r="AD56">
        <f t="shared" si="12"/>
        <v>1.8568238862210467E-2</v>
      </c>
      <c r="AE56">
        <f t="shared" si="13"/>
        <v>1.6954796740595166E-2</v>
      </c>
      <c r="AF56">
        <f t="shared" si="14"/>
        <v>53.476527923166145</v>
      </c>
      <c r="AG56">
        <f t="shared" si="15"/>
        <v>0</v>
      </c>
      <c r="AH56">
        <f t="shared" si="16"/>
        <v>-2.7122465580600554</v>
      </c>
      <c r="AI56">
        <f t="shared" si="17"/>
        <v>2.7122465580600554</v>
      </c>
      <c r="AJ56">
        <f t="shared" si="18"/>
        <v>-2.7122465580600554</v>
      </c>
    </row>
    <row r="57" spans="2:36" x14ac:dyDescent="0.3">
      <c r="B57" s="4" t="s">
        <v>10</v>
      </c>
      <c r="C57" s="4">
        <v>53</v>
      </c>
      <c r="D57" s="4">
        <v>53</v>
      </c>
      <c r="E57" s="10">
        <f t="shared" si="0"/>
        <v>3.6388888888888888</v>
      </c>
      <c r="F57" s="11">
        <v>13.1</v>
      </c>
      <c r="G57" s="3">
        <f t="shared" si="19"/>
        <v>-0.49999999999999994</v>
      </c>
      <c r="H57" s="3">
        <f t="shared" si="20"/>
        <v>-1.7999999999999998</v>
      </c>
      <c r="I57" s="3">
        <f>SUM($E$4:$E57)</f>
        <v>315.86111111111114</v>
      </c>
      <c r="J57" s="15">
        <f t="shared" si="21"/>
        <v>3.6388888888889142</v>
      </c>
      <c r="K57" s="3">
        <f>'Vehicle Data'!$D$4*'WLTP Class 3'!$G57</f>
        <v>-642.49999999999989</v>
      </c>
      <c r="L57" s="3">
        <f>('Vehicle Data'!$D$4*9.81)*'Vehicle Data'!$D$10</f>
        <v>138.66434999999998</v>
      </c>
      <c r="M57" s="3">
        <f>(1/2)*1.225*'Vehicle Data'!$D$8*'Vehicle Data'!$D$9*'WLTP Class 3'!$E57^2</f>
        <v>4.7689306712962969</v>
      </c>
      <c r="N57" s="3">
        <f t="shared" si="1"/>
        <v>-499.06671932870358</v>
      </c>
      <c r="O57" s="3">
        <f t="shared" si="2"/>
        <v>1</v>
      </c>
      <c r="P57" s="3">
        <f t="shared" si="3"/>
        <v>0</v>
      </c>
      <c r="Q57" s="3">
        <f>SUM($P$4:$P57)</f>
        <v>127882.92817010029</v>
      </c>
      <c r="R57" s="3">
        <f t="shared" si="4"/>
        <v>127.88292817010029</v>
      </c>
      <c r="S57">
        <f t="shared" si="5"/>
        <v>-1816.0483397794617</v>
      </c>
      <c r="T57">
        <f t="shared" si="6"/>
        <v>1816.0483397794617</v>
      </c>
      <c r="U57">
        <f t="shared" si="7"/>
        <v>1.8160483397794618</v>
      </c>
      <c r="V57" s="3">
        <f>SUM($S$4:$S57)</f>
        <v>-68661.708243737143</v>
      </c>
      <c r="W57">
        <f>V57*-1</f>
        <v>68661.708243737143</v>
      </c>
      <c r="X57">
        <f t="shared" si="8"/>
        <v>68.661708243737138</v>
      </c>
      <c r="Y57" s="3">
        <f>R57-X57</f>
        <v>59.221219926363148</v>
      </c>
      <c r="Z57" s="3">
        <f t="shared" si="9"/>
        <v>-1816.0483397794617</v>
      </c>
      <c r="AA57">
        <f>1/2*'Vehicle Data'!$D$4*$E57^2</f>
        <v>8507.6716820987658</v>
      </c>
      <c r="AB57">
        <f t="shared" si="10"/>
        <v>8.5076716820987652</v>
      </c>
      <c r="AC57">
        <f t="shared" si="11"/>
        <v>3.5523035602805633E-2</v>
      </c>
      <c r="AD57">
        <f t="shared" si="12"/>
        <v>1.9072696734371428E-2</v>
      </c>
      <c r="AE57">
        <f t="shared" si="13"/>
        <v>1.6450338868434205E-2</v>
      </c>
      <c r="AF57">
        <f t="shared" si="14"/>
        <v>54.929366594989716</v>
      </c>
      <c r="AG57">
        <f t="shared" si="15"/>
        <v>0</v>
      </c>
      <c r="AH57">
        <f t="shared" si="16"/>
        <v>-1.8160483397794491</v>
      </c>
      <c r="AI57">
        <f t="shared" si="17"/>
        <v>1.8160483397794491</v>
      </c>
      <c r="AJ57">
        <f t="shared" si="18"/>
        <v>-1.8160483397794491</v>
      </c>
    </row>
    <row r="58" spans="2:36" x14ac:dyDescent="0.3">
      <c r="B58" s="4" t="s">
        <v>10</v>
      </c>
      <c r="C58" s="4">
        <v>54</v>
      </c>
      <c r="D58" s="4">
        <v>54</v>
      </c>
      <c r="E58" s="10">
        <f t="shared" si="0"/>
        <v>3.3611111111111112</v>
      </c>
      <c r="F58" s="11">
        <v>12.1</v>
      </c>
      <c r="G58" s="3">
        <f t="shared" si="19"/>
        <v>-0.15277777777777773</v>
      </c>
      <c r="H58" s="3">
        <f t="shared" si="20"/>
        <v>-0.54999999999999982</v>
      </c>
      <c r="I58" s="3">
        <f>SUM($E$4:$E58)</f>
        <v>319.22222222222223</v>
      </c>
      <c r="J58" s="15">
        <f t="shared" si="21"/>
        <v>3.3611111111110858</v>
      </c>
      <c r="K58" s="3">
        <f>'Vehicle Data'!$D$4*'WLTP Class 3'!$G58</f>
        <v>-196.3194444444444</v>
      </c>
      <c r="L58" s="3">
        <f>('Vehicle Data'!$D$4*9.81)*'Vehicle Data'!$D$10</f>
        <v>138.66434999999998</v>
      </c>
      <c r="M58" s="3">
        <f>(1/2)*1.225*'Vehicle Data'!$D$8*'Vehicle Data'!$D$9*'WLTP Class 3'!$E58^2</f>
        <v>4.0686390046296301</v>
      </c>
      <c r="N58" s="3">
        <f t="shared" si="1"/>
        <v>-53.586455439814785</v>
      </c>
      <c r="O58" s="3">
        <f t="shared" si="2"/>
        <v>1</v>
      </c>
      <c r="P58" s="3">
        <f t="shared" si="3"/>
        <v>0</v>
      </c>
      <c r="Q58" s="3">
        <f>SUM($P$4:$P58)</f>
        <v>127882.92817010029</v>
      </c>
      <c r="R58" s="3">
        <f t="shared" si="4"/>
        <v>127.88292817010029</v>
      </c>
      <c r="S58">
        <f t="shared" si="5"/>
        <v>-180.11003078382055</v>
      </c>
      <c r="T58">
        <f t="shared" si="6"/>
        <v>180.11003078382055</v>
      </c>
      <c r="U58">
        <f t="shared" si="7"/>
        <v>0.18011003078382054</v>
      </c>
      <c r="V58" s="3">
        <f>SUM($S$4:$S58)</f>
        <v>-68841.818274520963</v>
      </c>
      <c r="W58">
        <f>V58*-1</f>
        <v>68841.818274520963</v>
      </c>
      <c r="X58">
        <f t="shared" si="8"/>
        <v>68.841818274520961</v>
      </c>
      <c r="Y58" s="3">
        <f>R58-X58</f>
        <v>59.041109895579325</v>
      </c>
      <c r="Z58" s="3">
        <f t="shared" si="9"/>
        <v>-180.11003078382055</v>
      </c>
      <c r="AA58">
        <f>1/2*'Vehicle Data'!$D$4*$E58^2</f>
        <v>7258.3661265432102</v>
      </c>
      <c r="AB58">
        <f t="shared" si="10"/>
        <v>7.2583661265432102</v>
      </c>
      <c r="AC58">
        <f t="shared" si="11"/>
        <v>3.5523035602805633E-2</v>
      </c>
      <c r="AD58">
        <f t="shared" si="12"/>
        <v>1.9122727298478043E-2</v>
      </c>
      <c r="AE58">
        <f t="shared" si="13"/>
        <v>1.640030830432759E-2</v>
      </c>
      <c r="AF58">
        <f t="shared" si="14"/>
        <v>55.073454619616768</v>
      </c>
      <c r="AG58">
        <f t="shared" si="15"/>
        <v>0</v>
      </c>
      <c r="AH58">
        <f t="shared" si="16"/>
        <v>-0.1801100307838219</v>
      </c>
      <c r="AI58">
        <f t="shared" si="17"/>
        <v>0.1801100307838219</v>
      </c>
      <c r="AJ58">
        <f t="shared" si="18"/>
        <v>-0.1801100307838219</v>
      </c>
    </row>
    <row r="59" spans="2:36" x14ac:dyDescent="0.3">
      <c r="B59" s="4" t="s">
        <v>10</v>
      </c>
      <c r="C59" s="4">
        <v>55</v>
      </c>
      <c r="D59" s="4">
        <v>55</v>
      </c>
      <c r="E59" s="10">
        <f t="shared" si="0"/>
        <v>3.3333333333333335</v>
      </c>
      <c r="F59" s="11">
        <v>12</v>
      </c>
      <c r="G59" s="3">
        <f t="shared" si="19"/>
        <v>-1.388888888888884E-2</v>
      </c>
      <c r="H59" s="3">
        <f t="shared" si="20"/>
        <v>-4.9999999999999822E-2</v>
      </c>
      <c r="I59" s="3">
        <f>SUM($E$4:$E59)</f>
        <v>322.55555555555554</v>
      </c>
      <c r="J59" s="15">
        <f t="shared" si="21"/>
        <v>3.3333333333333144</v>
      </c>
      <c r="K59" s="3">
        <f>'Vehicle Data'!$D$4*'WLTP Class 3'!$G59</f>
        <v>-17.847222222222157</v>
      </c>
      <c r="L59" s="3">
        <f>('Vehicle Data'!$D$4*9.81)*'Vehicle Data'!$D$10</f>
        <v>138.66434999999998</v>
      </c>
      <c r="M59" s="3">
        <f>(1/2)*1.225*'Vehicle Data'!$D$8*'Vehicle Data'!$D$9*'WLTP Class 3'!$E59^2</f>
        <v>4.0016666666666678</v>
      </c>
      <c r="N59" s="3">
        <f t="shared" si="1"/>
        <v>124.81879444444449</v>
      </c>
      <c r="O59" s="3">
        <f t="shared" si="2"/>
        <v>0</v>
      </c>
      <c r="P59" s="3">
        <f t="shared" si="3"/>
        <v>0</v>
      </c>
      <c r="Q59" s="3">
        <f>SUM($P$4:$P59)</f>
        <v>127882.92817010029</v>
      </c>
      <c r="R59" s="3">
        <f t="shared" si="4"/>
        <v>127.88292817010029</v>
      </c>
      <c r="S59">
        <f t="shared" si="5"/>
        <v>0</v>
      </c>
      <c r="T59">
        <f t="shared" si="6"/>
        <v>0</v>
      </c>
      <c r="U59">
        <f t="shared" si="7"/>
        <v>0</v>
      </c>
      <c r="V59" s="3">
        <f>SUM($S$4:$S59)</f>
        <v>-68841.818274520963</v>
      </c>
      <c r="W59">
        <f>V59*-1</f>
        <v>68841.818274520963</v>
      </c>
      <c r="X59">
        <f t="shared" si="8"/>
        <v>68.841818274520961</v>
      </c>
      <c r="Y59" s="3">
        <f>R59-X59</f>
        <v>59.041109895579325</v>
      </c>
      <c r="Z59" s="3">
        <f t="shared" si="9"/>
        <v>0</v>
      </c>
      <c r="AA59">
        <f>1/2*'Vehicle Data'!$D$4*$E59^2</f>
        <v>7138.8888888888896</v>
      </c>
      <c r="AB59">
        <f t="shared" si="10"/>
        <v>7.1388888888888893</v>
      </c>
      <c r="AC59">
        <f t="shared" si="11"/>
        <v>3.5523035602805633E-2</v>
      </c>
      <c r="AD59">
        <f t="shared" si="12"/>
        <v>1.9122727298478043E-2</v>
      </c>
      <c r="AE59">
        <f t="shared" si="13"/>
        <v>1.640030830432759E-2</v>
      </c>
      <c r="AF59">
        <f t="shared" si="14"/>
        <v>55.073454619616768</v>
      </c>
      <c r="AG59">
        <f t="shared" si="15"/>
        <v>0.41606264814814831</v>
      </c>
      <c r="AH59">
        <f t="shared" si="16"/>
        <v>0</v>
      </c>
      <c r="AI59">
        <f t="shared" si="17"/>
        <v>0</v>
      </c>
      <c r="AJ59">
        <f t="shared" si="18"/>
        <v>0.41606264814814831</v>
      </c>
    </row>
    <row r="60" spans="2:36" x14ac:dyDescent="0.3">
      <c r="B60" s="4" t="s">
        <v>10</v>
      </c>
      <c r="C60" s="4">
        <v>56</v>
      </c>
      <c r="D60" s="4">
        <v>56</v>
      </c>
      <c r="E60" s="10">
        <f t="shared" si="0"/>
        <v>3.3333333333333335</v>
      </c>
      <c r="F60" s="11">
        <v>12</v>
      </c>
      <c r="G60" s="3">
        <f t="shared" si="19"/>
        <v>0</v>
      </c>
      <c r="H60" s="3">
        <f t="shared" si="20"/>
        <v>0</v>
      </c>
      <c r="I60" s="3">
        <f>SUM($E$4:$E60)</f>
        <v>325.88888888888886</v>
      </c>
      <c r="J60" s="15">
        <f t="shared" si="21"/>
        <v>3.3333333333333144</v>
      </c>
      <c r="K60" s="3">
        <f>'Vehicle Data'!$D$4*'WLTP Class 3'!$G60</f>
        <v>0</v>
      </c>
      <c r="L60" s="3">
        <f>('Vehicle Data'!$D$4*9.81)*'Vehicle Data'!$D$10</f>
        <v>138.66434999999998</v>
      </c>
      <c r="M60" s="3">
        <f>(1/2)*1.225*'Vehicle Data'!$D$8*'Vehicle Data'!$D$9*'WLTP Class 3'!$E60^2</f>
        <v>4.0016666666666678</v>
      </c>
      <c r="N60" s="3">
        <f t="shared" si="1"/>
        <v>142.66601666666665</v>
      </c>
      <c r="O60" s="3">
        <f t="shared" si="2"/>
        <v>0</v>
      </c>
      <c r="P60" s="3">
        <f t="shared" si="3"/>
        <v>0</v>
      </c>
      <c r="Q60" s="3">
        <f>SUM($P$4:$P60)</f>
        <v>127882.92817010029</v>
      </c>
      <c r="R60" s="3">
        <f t="shared" si="4"/>
        <v>127.88292817010029</v>
      </c>
      <c r="S60">
        <f t="shared" si="5"/>
        <v>0</v>
      </c>
      <c r="T60">
        <f t="shared" si="6"/>
        <v>0</v>
      </c>
      <c r="U60">
        <f t="shared" si="7"/>
        <v>0</v>
      </c>
      <c r="V60" s="3">
        <f>SUM($S$4:$S60)</f>
        <v>-68841.818274520963</v>
      </c>
      <c r="W60">
        <f>V60*-1</f>
        <v>68841.818274520963</v>
      </c>
      <c r="X60">
        <f t="shared" si="8"/>
        <v>68.841818274520961</v>
      </c>
      <c r="Y60" s="3">
        <f>R60-X60</f>
        <v>59.041109895579325</v>
      </c>
      <c r="Z60" s="3">
        <f t="shared" si="9"/>
        <v>0</v>
      </c>
      <c r="AA60">
        <f>1/2*'Vehicle Data'!$D$4*$E60^2</f>
        <v>7138.8888888888896</v>
      </c>
      <c r="AB60">
        <f t="shared" si="10"/>
        <v>7.1388888888888893</v>
      </c>
      <c r="AC60">
        <f t="shared" si="11"/>
        <v>3.5523035602805633E-2</v>
      </c>
      <c r="AD60">
        <f t="shared" si="12"/>
        <v>1.9122727298478043E-2</v>
      </c>
      <c r="AE60">
        <f t="shared" si="13"/>
        <v>1.640030830432759E-2</v>
      </c>
      <c r="AF60">
        <f t="shared" si="14"/>
        <v>55.073454619616768</v>
      </c>
      <c r="AG60">
        <f t="shared" si="15"/>
        <v>0.47555338888888882</v>
      </c>
      <c r="AH60">
        <f t="shared" si="16"/>
        <v>0</v>
      </c>
      <c r="AI60">
        <f t="shared" si="17"/>
        <v>0</v>
      </c>
      <c r="AJ60">
        <f t="shared" si="18"/>
        <v>0.47555338888888882</v>
      </c>
    </row>
    <row r="61" spans="2:36" x14ac:dyDescent="0.3">
      <c r="B61" s="4" t="s">
        <v>10</v>
      </c>
      <c r="C61" s="4">
        <v>57</v>
      </c>
      <c r="D61" s="4">
        <v>57</v>
      </c>
      <c r="E61" s="10">
        <f t="shared" si="0"/>
        <v>3.3333333333333335</v>
      </c>
      <c r="F61" s="11">
        <v>12</v>
      </c>
      <c r="G61" s="3">
        <f t="shared" si="19"/>
        <v>4.1666666666666761E-2</v>
      </c>
      <c r="H61" s="3">
        <f t="shared" si="20"/>
        <v>0.15000000000000036</v>
      </c>
      <c r="I61" s="3">
        <f>SUM($E$4:$E61)</f>
        <v>329.22222222222217</v>
      </c>
      <c r="J61" s="15">
        <f t="shared" si="21"/>
        <v>3.3333333333333144</v>
      </c>
      <c r="K61" s="3">
        <f>'Vehicle Data'!$D$4*'WLTP Class 3'!$G61</f>
        <v>53.541666666666785</v>
      </c>
      <c r="L61" s="3">
        <f>('Vehicle Data'!$D$4*9.81)*'Vehicle Data'!$D$10</f>
        <v>138.66434999999998</v>
      </c>
      <c r="M61" s="3">
        <f>(1/2)*1.225*'Vehicle Data'!$D$8*'Vehicle Data'!$D$9*'WLTP Class 3'!$E61^2</f>
        <v>4.0016666666666678</v>
      </c>
      <c r="N61" s="3">
        <f t="shared" si="1"/>
        <v>196.20768333333342</v>
      </c>
      <c r="O61" s="3">
        <f t="shared" si="2"/>
        <v>0</v>
      </c>
      <c r="P61" s="3">
        <f t="shared" si="3"/>
        <v>654.02561111110765</v>
      </c>
      <c r="Q61" s="3">
        <f>SUM($P$4:$P61)</f>
        <v>128536.9537812114</v>
      </c>
      <c r="R61" s="3">
        <f t="shared" si="4"/>
        <v>128.53695378121139</v>
      </c>
      <c r="S61">
        <f t="shared" si="5"/>
        <v>0</v>
      </c>
      <c r="T61">
        <f t="shared" si="6"/>
        <v>0</v>
      </c>
      <c r="U61">
        <f t="shared" si="7"/>
        <v>0</v>
      </c>
      <c r="V61" s="3">
        <f>SUM($S$4:$S61)</f>
        <v>-68841.818274520963</v>
      </c>
      <c r="W61">
        <f>V61*-1</f>
        <v>68841.818274520963</v>
      </c>
      <c r="X61">
        <f t="shared" si="8"/>
        <v>68.841818274520961</v>
      </c>
      <c r="Y61" s="3">
        <f>R61-X61</f>
        <v>59.695135506690434</v>
      </c>
      <c r="Z61" s="3">
        <f t="shared" si="9"/>
        <v>654.02561111110765</v>
      </c>
      <c r="AA61">
        <f>1/2*'Vehicle Data'!$D$4*$E61^2</f>
        <v>7138.8888888888896</v>
      </c>
      <c r="AB61">
        <f t="shared" si="10"/>
        <v>7.1388888888888893</v>
      </c>
      <c r="AC61">
        <f t="shared" si="11"/>
        <v>3.5704709383669833E-2</v>
      </c>
      <c r="AD61">
        <f t="shared" si="12"/>
        <v>1.9122727298478043E-2</v>
      </c>
      <c r="AE61">
        <f t="shared" si="13"/>
        <v>1.658198208519179E-2</v>
      </c>
      <c r="AF61">
        <f t="shared" si="14"/>
        <v>55.073454619616768</v>
      </c>
      <c r="AG61">
        <f t="shared" si="15"/>
        <v>0.65402561111111135</v>
      </c>
      <c r="AH61">
        <f t="shared" si="16"/>
        <v>0</v>
      </c>
      <c r="AI61">
        <f t="shared" si="17"/>
        <v>0</v>
      </c>
      <c r="AJ61">
        <f t="shared" si="18"/>
        <v>0.65402561111111135</v>
      </c>
    </row>
    <row r="62" spans="2:36" x14ac:dyDescent="0.3">
      <c r="B62" s="4" t="s">
        <v>10</v>
      </c>
      <c r="C62" s="4">
        <v>58</v>
      </c>
      <c r="D62" s="4">
        <v>58</v>
      </c>
      <c r="E62" s="10">
        <f t="shared" si="0"/>
        <v>3.4166666666666665</v>
      </c>
      <c r="F62" s="11">
        <v>12.3</v>
      </c>
      <c r="G62" s="3">
        <f t="shared" si="19"/>
        <v>8.3333333333333287E-2</v>
      </c>
      <c r="H62" s="3">
        <f t="shared" si="20"/>
        <v>0.29999999999999982</v>
      </c>
      <c r="I62" s="3">
        <f>SUM($E$4:$E62)</f>
        <v>332.63888888888886</v>
      </c>
      <c r="J62" s="15">
        <f t="shared" si="21"/>
        <v>3.4166666666666856</v>
      </c>
      <c r="K62" s="3">
        <f>'Vehicle Data'!$D$4*'WLTP Class 3'!$G62</f>
        <v>107.08333333333327</v>
      </c>
      <c r="L62" s="3">
        <f>('Vehicle Data'!$D$4*9.81)*'Vehicle Data'!$D$10</f>
        <v>138.66434999999998</v>
      </c>
      <c r="M62" s="3">
        <f>(1/2)*1.225*'Vehicle Data'!$D$8*'Vehicle Data'!$D$9*'WLTP Class 3'!$E62^2</f>
        <v>4.2042510416666667</v>
      </c>
      <c r="N62" s="3">
        <f t="shared" si="1"/>
        <v>249.95193437499995</v>
      </c>
      <c r="O62" s="3">
        <f t="shared" si="2"/>
        <v>0</v>
      </c>
      <c r="P62" s="3">
        <f t="shared" si="3"/>
        <v>854.00244244792123</v>
      </c>
      <c r="Q62" s="3">
        <f>SUM($P$4:$P62)</f>
        <v>129390.95622365932</v>
      </c>
      <c r="R62" s="3">
        <f t="shared" si="4"/>
        <v>129.39095622365932</v>
      </c>
      <c r="S62">
        <f t="shared" si="5"/>
        <v>0</v>
      </c>
      <c r="T62">
        <f t="shared" si="6"/>
        <v>0</v>
      </c>
      <c r="U62">
        <f t="shared" si="7"/>
        <v>0</v>
      </c>
      <c r="V62" s="3">
        <f>SUM($S$4:$S62)</f>
        <v>-68841.818274520963</v>
      </c>
      <c r="W62">
        <f>V62*-1</f>
        <v>68841.818274520963</v>
      </c>
      <c r="X62">
        <f t="shared" si="8"/>
        <v>68.841818274520961</v>
      </c>
      <c r="Y62" s="3">
        <f>R62-X62</f>
        <v>60.549137949138355</v>
      </c>
      <c r="Z62" s="3">
        <f t="shared" si="9"/>
        <v>854.00244244792123</v>
      </c>
      <c r="AA62">
        <f>1/2*'Vehicle Data'!$D$4*$E62^2</f>
        <v>7500.2951388888887</v>
      </c>
      <c r="AB62">
        <f t="shared" si="10"/>
        <v>7.5002951388888883</v>
      </c>
      <c r="AC62">
        <f t="shared" si="11"/>
        <v>3.594193228434981E-2</v>
      </c>
      <c r="AD62">
        <f t="shared" si="12"/>
        <v>1.9122727298478043E-2</v>
      </c>
      <c r="AE62">
        <f t="shared" si="13"/>
        <v>1.6819204985871767E-2</v>
      </c>
      <c r="AF62">
        <f t="shared" si="14"/>
        <v>55.073454619616768</v>
      </c>
      <c r="AG62">
        <f t="shared" si="15"/>
        <v>0.85400244244791645</v>
      </c>
      <c r="AH62">
        <f t="shared" si="16"/>
        <v>0</v>
      </c>
      <c r="AI62">
        <f t="shared" si="17"/>
        <v>0</v>
      </c>
      <c r="AJ62">
        <f t="shared" si="18"/>
        <v>0.85400244244791645</v>
      </c>
    </row>
    <row r="63" spans="2:36" x14ac:dyDescent="0.3">
      <c r="B63" s="4" t="s">
        <v>10</v>
      </c>
      <c r="C63" s="4">
        <v>59</v>
      </c>
      <c r="D63" s="4">
        <v>59</v>
      </c>
      <c r="E63" s="10">
        <f t="shared" si="0"/>
        <v>3.5</v>
      </c>
      <c r="F63" s="11">
        <v>12.6</v>
      </c>
      <c r="G63" s="3">
        <f t="shared" si="19"/>
        <v>0.33333333333333315</v>
      </c>
      <c r="H63" s="3">
        <f t="shared" si="20"/>
        <v>1.1999999999999993</v>
      </c>
      <c r="I63" s="3">
        <f>SUM($E$4:$E63)</f>
        <v>336.13888888888886</v>
      </c>
      <c r="J63" s="15">
        <f t="shared" si="21"/>
        <v>3.5</v>
      </c>
      <c r="K63" s="3">
        <f>'Vehicle Data'!$D$4*'WLTP Class 3'!$G63</f>
        <v>428.33333333333309</v>
      </c>
      <c r="L63" s="3">
        <f>('Vehicle Data'!$D$4*9.81)*'Vehicle Data'!$D$10</f>
        <v>138.66434999999998</v>
      </c>
      <c r="M63" s="3">
        <f>(1/2)*1.225*'Vehicle Data'!$D$8*'Vehicle Data'!$D$9*'WLTP Class 3'!$E63^2</f>
        <v>4.4118375000000007</v>
      </c>
      <c r="N63" s="3">
        <f t="shared" si="1"/>
        <v>571.40952083333309</v>
      </c>
      <c r="O63" s="3">
        <f t="shared" si="2"/>
        <v>0</v>
      </c>
      <c r="P63" s="3">
        <f t="shared" si="3"/>
        <v>1999.9333229166659</v>
      </c>
      <c r="Q63" s="3">
        <f>SUM($P$4:$P63)</f>
        <v>131390.88954657599</v>
      </c>
      <c r="R63" s="3">
        <f t="shared" si="4"/>
        <v>131.39088954657598</v>
      </c>
      <c r="S63">
        <f t="shared" si="5"/>
        <v>0</v>
      </c>
      <c r="T63">
        <f t="shared" si="6"/>
        <v>0</v>
      </c>
      <c r="U63">
        <f t="shared" si="7"/>
        <v>0</v>
      </c>
      <c r="V63" s="3">
        <f>SUM($S$4:$S63)</f>
        <v>-68841.818274520963</v>
      </c>
      <c r="W63">
        <f>V63*-1</f>
        <v>68841.818274520963</v>
      </c>
      <c r="X63">
        <f t="shared" si="8"/>
        <v>68.841818274520961</v>
      </c>
      <c r="Y63" s="3">
        <f>R63-X63</f>
        <v>62.549071272055016</v>
      </c>
      <c r="Z63" s="3">
        <f t="shared" si="9"/>
        <v>1999.9333229166659</v>
      </c>
      <c r="AA63">
        <f>1/2*'Vehicle Data'!$D$4*$E63^2</f>
        <v>7870.625</v>
      </c>
      <c r="AB63">
        <f t="shared" si="10"/>
        <v>7.8706250000000004</v>
      </c>
      <c r="AC63">
        <f t="shared" si="11"/>
        <v>3.6497469318493327E-2</v>
      </c>
      <c r="AD63">
        <f t="shared" si="12"/>
        <v>1.9122727298478043E-2</v>
      </c>
      <c r="AE63">
        <f t="shared" si="13"/>
        <v>1.7374742020015283E-2</v>
      </c>
      <c r="AF63">
        <f t="shared" si="14"/>
        <v>55.073454619616768</v>
      </c>
      <c r="AG63">
        <f t="shared" si="15"/>
        <v>1.999933322916666</v>
      </c>
      <c r="AH63">
        <f t="shared" si="16"/>
        <v>0</v>
      </c>
      <c r="AI63">
        <f t="shared" si="17"/>
        <v>0</v>
      </c>
      <c r="AJ63">
        <f t="shared" si="18"/>
        <v>1.999933322916666</v>
      </c>
    </row>
    <row r="64" spans="2:36" x14ac:dyDescent="0.3">
      <c r="B64" s="4" t="s">
        <v>10</v>
      </c>
      <c r="C64" s="4">
        <v>60</v>
      </c>
      <c r="D64" s="4">
        <v>60</v>
      </c>
      <c r="E64" s="10">
        <f t="shared" si="0"/>
        <v>4.083333333333333</v>
      </c>
      <c r="F64" s="11">
        <v>14.7</v>
      </c>
      <c r="G64" s="3">
        <f t="shared" si="19"/>
        <v>0.37500000000000011</v>
      </c>
      <c r="H64" s="3">
        <f t="shared" si="20"/>
        <v>1.3500000000000005</v>
      </c>
      <c r="I64" s="3">
        <f>SUM($E$4:$E64)</f>
        <v>340.22222222222217</v>
      </c>
      <c r="J64" s="15">
        <f t="shared" si="21"/>
        <v>4.0833333333333144</v>
      </c>
      <c r="K64" s="3">
        <f>'Vehicle Data'!$D$4*'WLTP Class 3'!$G64</f>
        <v>481.87500000000017</v>
      </c>
      <c r="L64" s="3">
        <f>('Vehicle Data'!$D$4*9.81)*'Vehicle Data'!$D$10</f>
        <v>138.66434999999998</v>
      </c>
      <c r="M64" s="3">
        <f>(1/2)*1.225*'Vehicle Data'!$D$8*'Vehicle Data'!$D$9*'WLTP Class 3'!$E64^2</f>
        <v>6.0050010416666657</v>
      </c>
      <c r="N64" s="3">
        <f t="shared" si="1"/>
        <v>626.5443510416668</v>
      </c>
      <c r="O64" s="3">
        <f t="shared" si="2"/>
        <v>0</v>
      </c>
      <c r="P64" s="3">
        <f t="shared" si="3"/>
        <v>2558.3894334201277</v>
      </c>
      <c r="Q64" s="3">
        <f>SUM($P$4:$P64)</f>
        <v>133949.2789799961</v>
      </c>
      <c r="R64" s="3">
        <f t="shared" si="4"/>
        <v>133.94927897999611</v>
      </c>
      <c r="S64">
        <f t="shared" si="5"/>
        <v>0</v>
      </c>
      <c r="T64">
        <f t="shared" si="6"/>
        <v>0</v>
      </c>
      <c r="U64">
        <f t="shared" si="7"/>
        <v>0</v>
      </c>
      <c r="V64" s="3">
        <f>SUM($S$4:$S64)</f>
        <v>-68841.818274520963</v>
      </c>
      <c r="W64">
        <f>V64*-1</f>
        <v>68841.818274520963</v>
      </c>
      <c r="X64">
        <f t="shared" si="8"/>
        <v>68.841818274520961</v>
      </c>
      <c r="Y64" s="3">
        <f>R64-X64</f>
        <v>65.107460705475148</v>
      </c>
      <c r="Z64" s="3">
        <f t="shared" si="9"/>
        <v>2558.3894334201277</v>
      </c>
      <c r="AA64">
        <f>1/2*'Vehicle Data'!$D$4*$E64^2</f>
        <v>10712.795138888887</v>
      </c>
      <c r="AB64">
        <f t="shared" si="10"/>
        <v>10.712795138888886</v>
      </c>
      <c r="AC64">
        <f t="shared" si="11"/>
        <v>3.7208133049998919E-2</v>
      </c>
      <c r="AD64">
        <f t="shared" si="12"/>
        <v>1.9122727298478043E-2</v>
      </c>
      <c r="AE64">
        <f t="shared" si="13"/>
        <v>1.8085405751520876E-2</v>
      </c>
      <c r="AF64">
        <f t="shared" si="14"/>
        <v>55.073454619616768</v>
      </c>
      <c r="AG64">
        <f t="shared" si="15"/>
        <v>2.5583894334201389</v>
      </c>
      <c r="AH64">
        <f t="shared" si="16"/>
        <v>0</v>
      </c>
      <c r="AI64">
        <f t="shared" si="17"/>
        <v>0</v>
      </c>
      <c r="AJ64">
        <f t="shared" si="18"/>
        <v>2.5583894334201389</v>
      </c>
    </row>
    <row r="65" spans="2:36" x14ac:dyDescent="0.3">
      <c r="B65" s="4" t="s">
        <v>10</v>
      </c>
      <c r="C65" s="4">
        <v>61</v>
      </c>
      <c r="D65" s="4">
        <v>61</v>
      </c>
      <c r="E65" s="10">
        <f t="shared" si="0"/>
        <v>4.25</v>
      </c>
      <c r="F65" s="11">
        <v>15.3</v>
      </c>
      <c r="G65" s="3">
        <f t="shared" si="19"/>
        <v>0.16666666666666682</v>
      </c>
      <c r="H65" s="3">
        <f t="shared" si="20"/>
        <v>0.60000000000000053</v>
      </c>
      <c r="I65" s="3">
        <f>SUM($E$4:$E65)</f>
        <v>344.47222222222217</v>
      </c>
      <c r="J65" s="15">
        <f t="shared" si="21"/>
        <v>4.25</v>
      </c>
      <c r="K65" s="3">
        <f>'Vehicle Data'!$D$4*'WLTP Class 3'!$G65</f>
        <v>214.16666666666686</v>
      </c>
      <c r="L65" s="3">
        <f>('Vehicle Data'!$D$4*9.81)*'Vehicle Data'!$D$10</f>
        <v>138.66434999999998</v>
      </c>
      <c r="M65" s="3">
        <f>(1/2)*1.225*'Vehicle Data'!$D$8*'Vehicle Data'!$D$9*'WLTP Class 3'!$E65^2</f>
        <v>6.5052093750000006</v>
      </c>
      <c r="N65" s="3">
        <f t="shared" si="1"/>
        <v>359.33622604166686</v>
      </c>
      <c r="O65" s="3">
        <f t="shared" si="2"/>
        <v>0</v>
      </c>
      <c r="P65" s="3">
        <f t="shared" si="3"/>
        <v>1527.1789606770842</v>
      </c>
      <c r="Q65" s="3">
        <f>SUM($P$4:$P65)</f>
        <v>135476.45794067319</v>
      </c>
      <c r="R65" s="3">
        <f t="shared" si="4"/>
        <v>135.47645794067319</v>
      </c>
      <c r="S65">
        <f t="shared" si="5"/>
        <v>0</v>
      </c>
      <c r="T65">
        <f t="shared" si="6"/>
        <v>0</v>
      </c>
      <c r="U65">
        <f t="shared" si="7"/>
        <v>0</v>
      </c>
      <c r="V65" s="3">
        <f>SUM($S$4:$S65)</f>
        <v>-68841.818274520963</v>
      </c>
      <c r="W65">
        <f>V65*-1</f>
        <v>68841.818274520963</v>
      </c>
      <c r="X65">
        <f t="shared" si="8"/>
        <v>68.841818274520961</v>
      </c>
      <c r="Y65" s="3">
        <f>R65-X65</f>
        <v>66.634639666152225</v>
      </c>
      <c r="Z65" s="3">
        <f t="shared" si="9"/>
        <v>1527.1789606770842</v>
      </c>
      <c r="AA65">
        <f>1/2*'Vehicle Data'!$D$4*$E65^2</f>
        <v>11605.15625</v>
      </c>
      <c r="AB65">
        <f t="shared" si="10"/>
        <v>11.60515625</v>
      </c>
      <c r="AC65">
        <f t="shared" si="11"/>
        <v>3.7632349427964777E-2</v>
      </c>
      <c r="AD65">
        <f t="shared" si="12"/>
        <v>1.9122727298478043E-2</v>
      </c>
      <c r="AE65">
        <f t="shared" si="13"/>
        <v>1.8509622129486734E-2</v>
      </c>
      <c r="AF65">
        <f t="shared" si="14"/>
        <v>55.073454619616768</v>
      </c>
      <c r="AG65">
        <f t="shared" si="15"/>
        <v>1.5271789606770843</v>
      </c>
      <c r="AH65">
        <f t="shared" si="16"/>
        <v>0</v>
      </c>
      <c r="AI65">
        <f t="shared" si="17"/>
        <v>0</v>
      </c>
      <c r="AJ65">
        <f t="shared" si="18"/>
        <v>1.5271789606770843</v>
      </c>
    </row>
    <row r="66" spans="2:36" x14ac:dyDescent="0.3">
      <c r="B66" s="4" t="s">
        <v>10</v>
      </c>
      <c r="C66" s="4">
        <v>62</v>
      </c>
      <c r="D66" s="4">
        <v>62</v>
      </c>
      <c r="E66" s="10">
        <f t="shared" si="0"/>
        <v>4.416666666666667</v>
      </c>
      <c r="F66" s="11">
        <v>15.9</v>
      </c>
      <c r="G66" s="3">
        <f t="shared" si="19"/>
        <v>0.12499999999999981</v>
      </c>
      <c r="H66" s="3">
        <f t="shared" si="20"/>
        <v>0.44999999999999929</v>
      </c>
      <c r="I66" s="3">
        <f>SUM($E$4:$E66)</f>
        <v>348.88888888888886</v>
      </c>
      <c r="J66" s="15">
        <f t="shared" si="21"/>
        <v>4.4166666666666856</v>
      </c>
      <c r="K66" s="3">
        <f>'Vehicle Data'!$D$4*'WLTP Class 3'!$G66</f>
        <v>160.62499999999974</v>
      </c>
      <c r="L66" s="3">
        <f>('Vehicle Data'!$D$4*9.81)*'Vehicle Data'!$D$10</f>
        <v>138.66434999999998</v>
      </c>
      <c r="M66" s="3">
        <f>(1/2)*1.225*'Vehicle Data'!$D$8*'Vehicle Data'!$D$9*'WLTP Class 3'!$E66^2</f>
        <v>7.0254260416666678</v>
      </c>
      <c r="N66" s="3">
        <f t="shared" si="1"/>
        <v>306.31477604166639</v>
      </c>
      <c r="O66" s="3">
        <f t="shared" si="2"/>
        <v>0</v>
      </c>
      <c r="P66" s="3">
        <f t="shared" si="3"/>
        <v>1352.890260850699</v>
      </c>
      <c r="Q66" s="3">
        <f>SUM($P$4:$P66)</f>
        <v>136829.34820152388</v>
      </c>
      <c r="R66" s="3">
        <f t="shared" si="4"/>
        <v>136.82934820152389</v>
      </c>
      <c r="S66">
        <f t="shared" si="5"/>
        <v>0</v>
      </c>
      <c r="T66">
        <f t="shared" si="6"/>
        <v>0</v>
      </c>
      <c r="U66">
        <f t="shared" si="7"/>
        <v>0</v>
      </c>
      <c r="V66" s="3">
        <f>SUM($S$4:$S66)</f>
        <v>-68841.818274520963</v>
      </c>
      <c r="W66">
        <f>V66*-1</f>
        <v>68841.818274520963</v>
      </c>
      <c r="X66">
        <f t="shared" si="8"/>
        <v>68.841818274520961</v>
      </c>
      <c r="Y66" s="3">
        <f>R66-X66</f>
        <v>67.987529927002925</v>
      </c>
      <c r="Z66" s="3">
        <f t="shared" si="9"/>
        <v>1352.890260850699</v>
      </c>
      <c r="AA66">
        <f>1/2*'Vehicle Data'!$D$4*$E66^2</f>
        <v>12533.211805555557</v>
      </c>
      <c r="AB66">
        <f t="shared" si="10"/>
        <v>12.533211805555556</v>
      </c>
      <c r="AC66">
        <f t="shared" si="11"/>
        <v>3.8008152278201077E-2</v>
      </c>
      <c r="AD66">
        <f t="shared" si="12"/>
        <v>1.9122727298478043E-2</v>
      </c>
      <c r="AE66">
        <f t="shared" si="13"/>
        <v>1.8885424979723033E-2</v>
      </c>
      <c r="AF66">
        <f t="shared" si="14"/>
        <v>55.073454619616768</v>
      </c>
      <c r="AG66">
        <f t="shared" si="15"/>
        <v>1.3528902608506932</v>
      </c>
      <c r="AH66">
        <f t="shared" si="16"/>
        <v>0</v>
      </c>
      <c r="AI66">
        <f t="shared" si="17"/>
        <v>0</v>
      </c>
      <c r="AJ66">
        <f t="shared" si="18"/>
        <v>1.3528902608506932</v>
      </c>
    </row>
    <row r="67" spans="2:36" x14ac:dyDescent="0.3">
      <c r="B67" s="4" t="s">
        <v>10</v>
      </c>
      <c r="C67" s="4">
        <v>63</v>
      </c>
      <c r="D67" s="4">
        <v>63</v>
      </c>
      <c r="E67" s="10">
        <f t="shared" si="0"/>
        <v>4.5</v>
      </c>
      <c r="F67" s="11">
        <v>16.2</v>
      </c>
      <c r="G67" s="3">
        <f t="shared" si="19"/>
        <v>0.16666666666666682</v>
      </c>
      <c r="H67" s="3">
        <f t="shared" si="20"/>
        <v>0.60000000000000053</v>
      </c>
      <c r="I67" s="3">
        <f>SUM($E$4:$E67)</f>
        <v>353.38888888888886</v>
      </c>
      <c r="J67" s="15">
        <f t="shared" si="21"/>
        <v>4.5</v>
      </c>
      <c r="K67" s="3">
        <f>'Vehicle Data'!$D$4*'WLTP Class 3'!$G67</f>
        <v>214.16666666666686</v>
      </c>
      <c r="L67" s="3">
        <f>('Vehicle Data'!$D$4*9.81)*'Vehicle Data'!$D$10</f>
        <v>138.66434999999998</v>
      </c>
      <c r="M67" s="3">
        <f>(1/2)*1.225*'Vehicle Data'!$D$8*'Vehicle Data'!$D$9*'WLTP Class 3'!$E67^2</f>
        <v>7.2930375000000005</v>
      </c>
      <c r="N67" s="3">
        <f t="shared" si="1"/>
        <v>360.12405416666689</v>
      </c>
      <c r="O67" s="3">
        <f t="shared" si="2"/>
        <v>0</v>
      </c>
      <c r="P67" s="3">
        <f t="shared" si="3"/>
        <v>1620.5582437500011</v>
      </c>
      <c r="Q67" s="3">
        <f>SUM($P$4:$P67)</f>
        <v>138449.9064452739</v>
      </c>
      <c r="R67" s="3">
        <f t="shared" si="4"/>
        <v>138.44990644527391</v>
      </c>
      <c r="S67">
        <f t="shared" si="5"/>
        <v>0</v>
      </c>
      <c r="T67">
        <f t="shared" si="6"/>
        <v>0</v>
      </c>
      <c r="U67">
        <f t="shared" si="7"/>
        <v>0</v>
      </c>
      <c r="V67" s="3">
        <f>SUM($S$4:$S67)</f>
        <v>-68841.818274520963</v>
      </c>
      <c r="W67">
        <f>V67*-1</f>
        <v>68841.818274520963</v>
      </c>
      <c r="X67">
        <f t="shared" si="8"/>
        <v>68.841818274520961</v>
      </c>
      <c r="Y67" s="3">
        <f>R67-X67</f>
        <v>69.60808817075295</v>
      </c>
      <c r="Z67" s="3">
        <f t="shared" si="9"/>
        <v>1620.5582437500011</v>
      </c>
      <c r="AA67">
        <f>1/2*'Vehicle Data'!$D$4*$E67^2</f>
        <v>13010.625</v>
      </c>
      <c r="AB67">
        <f t="shared" si="10"/>
        <v>13.010624999999999</v>
      </c>
      <c r="AC67">
        <f t="shared" si="11"/>
        <v>3.8458307345909416E-2</v>
      </c>
      <c r="AD67">
        <f t="shared" si="12"/>
        <v>1.9122727298478043E-2</v>
      </c>
      <c r="AE67">
        <f t="shared" si="13"/>
        <v>1.9335580047431373E-2</v>
      </c>
      <c r="AF67">
        <f t="shared" si="14"/>
        <v>55.073454619616768</v>
      </c>
      <c r="AG67">
        <f t="shared" si="15"/>
        <v>1.620558243750001</v>
      </c>
      <c r="AH67">
        <f t="shared" si="16"/>
        <v>0</v>
      </c>
      <c r="AI67">
        <f t="shared" si="17"/>
        <v>0</v>
      </c>
      <c r="AJ67">
        <f t="shared" si="18"/>
        <v>1.620558243750001</v>
      </c>
    </row>
    <row r="68" spans="2:36" x14ac:dyDescent="0.3">
      <c r="B68" s="4" t="s">
        <v>10</v>
      </c>
      <c r="C68" s="4">
        <v>64</v>
      </c>
      <c r="D68" s="4">
        <v>64</v>
      </c>
      <c r="E68" s="10">
        <f t="shared" si="0"/>
        <v>4.75</v>
      </c>
      <c r="F68" s="11">
        <v>17.100000000000001</v>
      </c>
      <c r="G68" s="3">
        <f t="shared" si="19"/>
        <v>0.2222222222222224</v>
      </c>
      <c r="H68" s="3">
        <f t="shared" si="20"/>
        <v>0.80000000000000071</v>
      </c>
      <c r="I68" s="3">
        <f>SUM($E$4:$E68)</f>
        <v>358.13888888888886</v>
      </c>
      <c r="J68" s="15">
        <f t="shared" si="21"/>
        <v>4.75</v>
      </c>
      <c r="K68" s="3">
        <f>'Vehicle Data'!$D$4*'WLTP Class 3'!$G68</f>
        <v>285.55555555555577</v>
      </c>
      <c r="L68" s="3">
        <f>('Vehicle Data'!$D$4*9.81)*'Vehicle Data'!$D$10</f>
        <v>138.66434999999998</v>
      </c>
      <c r="M68" s="3">
        <f>(1/2)*1.225*'Vehicle Data'!$D$8*'Vehicle Data'!$D$9*'WLTP Class 3'!$E68^2</f>
        <v>8.125884375</v>
      </c>
      <c r="N68" s="3">
        <f t="shared" si="1"/>
        <v>432.34578993055578</v>
      </c>
      <c r="O68" s="3">
        <f t="shared" si="2"/>
        <v>0</v>
      </c>
      <c r="P68" s="3">
        <f t="shared" si="3"/>
        <v>2053.6425021701398</v>
      </c>
      <c r="Q68" s="3">
        <f>SUM($P$4:$P68)</f>
        <v>140503.54894744404</v>
      </c>
      <c r="R68" s="3">
        <f t="shared" si="4"/>
        <v>140.50354894744405</v>
      </c>
      <c r="S68">
        <f t="shared" si="5"/>
        <v>0</v>
      </c>
      <c r="T68">
        <f t="shared" si="6"/>
        <v>0</v>
      </c>
      <c r="U68">
        <f t="shared" si="7"/>
        <v>0</v>
      </c>
      <c r="V68" s="3">
        <f>SUM($S$4:$S68)</f>
        <v>-68841.818274520963</v>
      </c>
      <c r="W68">
        <f>V68*-1</f>
        <v>68841.818274520963</v>
      </c>
      <c r="X68">
        <f t="shared" si="8"/>
        <v>68.841818274520961</v>
      </c>
      <c r="Y68" s="3">
        <f>R68-X68</f>
        <v>71.661730672923085</v>
      </c>
      <c r="Z68" s="3">
        <f t="shared" si="9"/>
        <v>2053.6425021701398</v>
      </c>
      <c r="AA68">
        <f>1/2*'Vehicle Data'!$D$4*$E68^2</f>
        <v>14496.40625</v>
      </c>
      <c r="AB68">
        <f t="shared" si="10"/>
        <v>14.49640625</v>
      </c>
      <c r="AC68">
        <f t="shared" si="11"/>
        <v>3.9028763596512236E-2</v>
      </c>
      <c r="AD68">
        <f t="shared" si="12"/>
        <v>1.9122727298478043E-2</v>
      </c>
      <c r="AE68">
        <f t="shared" si="13"/>
        <v>1.9906036298034193E-2</v>
      </c>
      <c r="AF68">
        <f t="shared" si="14"/>
        <v>55.073454619616768</v>
      </c>
      <c r="AG68">
        <f t="shared" si="15"/>
        <v>2.0536425021701397</v>
      </c>
      <c r="AH68">
        <f t="shared" si="16"/>
        <v>0</v>
      </c>
      <c r="AI68">
        <f t="shared" si="17"/>
        <v>0</v>
      </c>
      <c r="AJ68">
        <f t="shared" si="18"/>
        <v>2.0536425021701397</v>
      </c>
    </row>
    <row r="69" spans="2:36" x14ac:dyDescent="0.3">
      <c r="B69" s="4" t="s">
        <v>10</v>
      </c>
      <c r="C69" s="4">
        <v>65</v>
      </c>
      <c r="D69" s="4">
        <v>65</v>
      </c>
      <c r="E69" s="10">
        <f t="shared" ref="E69:E132" si="22">(F69*1000)/3600</f>
        <v>4.9444444444444446</v>
      </c>
      <c r="F69" s="11">
        <v>17.8</v>
      </c>
      <c r="G69" s="3">
        <f t="shared" si="19"/>
        <v>0.1388888888888889</v>
      </c>
      <c r="H69" s="3">
        <f t="shared" si="20"/>
        <v>0.5</v>
      </c>
      <c r="I69" s="3">
        <f>SUM($E$4:$E69)</f>
        <v>363.08333333333331</v>
      </c>
      <c r="J69" s="15">
        <f t="shared" si="21"/>
        <v>4.9444444444444571</v>
      </c>
      <c r="K69" s="3">
        <f>'Vehicle Data'!$D$4*'WLTP Class 3'!$G69</f>
        <v>178.47222222222223</v>
      </c>
      <c r="L69" s="3">
        <f>('Vehicle Data'!$D$4*9.81)*'Vehicle Data'!$D$10</f>
        <v>138.66434999999998</v>
      </c>
      <c r="M69" s="3">
        <f>(1/2)*1.225*'Vehicle Data'!$D$8*'Vehicle Data'!$D$9*'WLTP Class 3'!$E69^2</f>
        <v>8.8047782407407418</v>
      </c>
      <c r="N69" s="3">
        <f t="shared" ref="N69:N132" si="23">SUM(K69:M69)</f>
        <v>325.94135046296293</v>
      </c>
      <c r="O69" s="3">
        <f t="shared" ref="O69:O132" si="24">IF($N69&gt;0.0001, 0, 1)</f>
        <v>0</v>
      </c>
      <c r="P69" s="3">
        <f t="shared" ref="P69:P132" si="25">IF(G69&lt;0.00001,0,$N69*$J69)</f>
        <v>1611.5988995113207</v>
      </c>
      <c r="Q69" s="3">
        <f>SUM($P$4:$P69)</f>
        <v>142115.14784695537</v>
      </c>
      <c r="R69" s="3">
        <f t="shared" ref="R69:R132" si="26">Q69/1000</f>
        <v>142.11514784695538</v>
      </c>
      <c r="S69">
        <f t="shared" ref="S69:S132" si="27">IF($N69&gt;0,0,$N69*$J69)</f>
        <v>0</v>
      </c>
      <c r="T69">
        <f t="shared" ref="T69:T132" si="28">S69*-1</f>
        <v>0</v>
      </c>
      <c r="U69">
        <f t="shared" ref="U69:U132" si="29">T69/1000</f>
        <v>0</v>
      </c>
      <c r="V69" s="3">
        <f>SUM($S$4:$S69)</f>
        <v>-68841.818274520963</v>
      </c>
      <c r="W69">
        <f>V69*-1</f>
        <v>68841.818274520963</v>
      </c>
      <c r="X69">
        <f t="shared" ref="X69:X132" si="30">W69/1000</f>
        <v>68.841818274520961</v>
      </c>
      <c r="Y69" s="3">
        <f>R69-X69</f>
        <v>73.27332957243442</v>
      </c>
      <c r="Z69" s="3">
        <f t="shared" ref="Z69:Z132" si="31">$P69+$S69</f>
        <v>1611.5988995113207</v>
      </c>
      <c r="AA69">
        <f>1/2*'Vehicle Data'!$D$4*$E69^2</f>
        <v>15707.538580246914</v>
      </c>
      <c r="AB69">
        <f t="shared" ref="AB69:AB132" si="32">AA69/1000</f>
        <v>15.707538580246913</v>
      </c>
      <c r="AC69">
        <f t="shared" ref="AC69:AC132" si="33">$R69/3600</f>
        <v>3.9476429957487603E-2</v>
      </c>
      <c r="AD69">
        <f t="shared" ref="AD69:AD132" si="34">X69/3600</f>
        <v>1.9122727298478043E-2</v>
      </c>
      <c r="AE69">
        <f t="shared" ref="AE69:AE132" si="35">AC69-AD69</f>
        <v>2.035370265900956E-2</v>
      </c>
      <c r="AF69">
        <f t="shared" ref="AF69:AF132" si="36">$X69*80%</f>
        <v>55.073454619616768</v>
      </c>
      <c r="AG69">
        <f t="shared" ref="AG69:AG132" si="37">IF($AJ69&gt;0,$AJ69,0)</f>
        <v>1.6115988995113169</v>
      </c>
      <c r="AH69">
        <f t="shared" ref="AH69:AH132" si="38">IF($AJ69&lt;0,$AJ69,0)</f>
        <v>0</v>
      </c>
      <c r="AI69">
        <f t="shared" ref="AI69:AI132" si="39">AH69*-1</f>
        <v>0</v>
      </c>
      <c r="AJ69">
        <f t="shared" ref="AJ69:AJ132" si="40">($E69*$N69)/1000</f>
        <v>1.6115988995113169</v>
      </c>
    </row>
    <row r="70" spans="2:36" x14ac:dyDescent="0.3">
      <c r="B70" s="4" t="s">
        <v>10</v>
      </c>
      <c r="C70" s="4">
        <v>66</v>
      </c>
      <c r="D70" s="4">
        <v>66</v>
      </c>
      <c r="E70" s="10">
        <f t="shared" si="22"/>
        <v>5.0277777777777777</v>
      </c>
      <c r="F70" s="11">
        <v>18.100000000000001</v>
      </c>
      <c r="G70" s="3">
        <f t="shared" ref="G70:G133" si="41">($F71-$F69)/2/3.6</f>
        <v>8.3333333333333037E-2</v>
      </c>
      <c r="H70" s="3">
        <f t="shared" ref="H70:H133" si="42">($F71-$F69)/2</f>
        <v>0.29999999999999893</v>
      </c>
      <c r="I70" s="3">
        <f>SUM($E$4:$E70)</f>
        <v>368.11111111111109</v>
      </c>
      <c r="J70" s="15">
        <f t="shared" ref="J70:J133" si="43">I70-I69</f>
        <v>5.0277777777777715</v>
      </c>
      <c r="K70" s="3">
        <f>'Vehicle Data'!$D$4*'WLTP Class 3'!$G70</f>
        <v>107.08333333333296</v>
      </c>
      <c r="L70" s="3">
        <f>('Vehicle Data'!$D$4*9.81)*'Vehicle Data'!$D$10</f>
        <v>138.66434999999998</v>
      </c>
      <c r="M70" s="3">
        <f>(1/2)*1.225*'Vehicle Data'!$D$8*'Vehicle Data'!$D$9*'WLTP Class 3'!$E70^2</f>
        <v>9.1040695601851844</v>
      </c>
      <c r="N70" s="3">
        <f t="shared" si="23"/>
        <v>254.85175289351812</v>
      </c>
      <c r="O70" s="3">
        <f t="shared" si="24"/>
        <v>0</v>
      </c>
      <c r="P70" s="3">
        <f t="shared" si="25"/>
        <v>1281.3379798257422</v>
      </c>
      <c r="Q70" s="3">
        <f>SUM($P$4:$P70)</f>
        <v>143396.48582678111</v>
      </c>
      <c r="R70" s="3">
        <f t="shared" si="26"/>
        <v>143.39648582678112</v>
      </c>
      <c r="S70">
        <f t="shared" si="27"/>
        <v>0</v>
      </c>
      <c r="T70">
        <f t="shared" si="28"/>
        <v>0</v>
      </c>
      <c r="U70">
        <f t="shared" si="29"/>
        <v>0</v>
      </c>
      <c r="V70" s="3">
        <f>SUM($S$4:$S70)</f>
        <v>-68841.818274520963</v>
      </c>
      <c r="W70">
        <f>V70*-1</f>
        <v>68841.818274520963</v>
      </c>
      <c r="X70">
        <f t="shared" si="30"/>
        <v>68.841818274520961</v>
      </c>
      <c r="Y70" s="3">
        <f>R70-X70</f>
        <v>74.554667552260156</v>
      </c>
      <c r="Z70" s="3">
        <f t="shared" si="31"/>
        <v>1281.3379798257422</v>
      </c>
      <c r="AA70">
        <f>1/2*'Vehicle Data'!$D$4*$E70^2</f>
        <v>16241.46797839506</v>
      </c>
      <c r="AB70">
        <f t="shared" si="32"/>
        <v>16.241467978395061</v>
      </c>
      <c r="AC70">
        <f t="shared" si="33"/>
        <v>3.9832357174105867E-2</v>
      </c>
      <c r="AD70">
        <f t="shared" si="34"/>
        <v>1.9122727298478043E-2</v>
      </c>
      <c r="AE70">
        <f t="shared" si="35"/>
        <v>2.0709629875627824E-2</v>
      </c>
      <c r="AF70">
        <f t="shared" si="36"/>
        <v>55.073454619616768</v>
      </c>
      <c r="AG70">
        <f t="shared" si="37"/>
        <v>1.2813379798257438</v>
      </c>
      <c r="AH70">
        <f t="shared" si="38"/>
        <v>0</v>
      </c>
      <c r="AI70">
        <f t="shared" si="39"/>
        <v>0</v>
      </c>
      <c r="AJ70">
        <f t="shared" si="40"/>
        <v>1.2813379798257438</v>
      </c>
    </row>
    <row r="71" spans="2:36" x14ac:dyDescent="0.3">
      <c r="B71" s="4" t="s">
        <v>10</v>
      </c>
      <c r="C71" s="4">
        <v>67</v>
      </c>
      <c r="D71" s="4">
        <v>67</v>
      </c>
      <c r="E71" s="10">
        <f t="shared" si="22"/>
        <v>5.1111111111111107</v>
      </c>
      <c r="F71" s="11">
        <v>18.399999999999999</v>
      </c>
      <c r="G71" s="3">
        <f t="shared" si="41"/>
        <v>0.30555555555555547</v>
      </c>
      <c r="H71" s="3">
        <f t="shared" si="42"/>
        <v>1.0999999999999996</v>
      </c>
      <c r="I71" s="3">
        <f>SUM($E$4:$E71)</f>
        <v>373.22222222222217</v>
      </c>
      <c r="J71" s="15">
        <f t="shared" si="43"/>
        <v>5.1111111111110858</v>
      </c>
      <c r="K71" s="3">
        <f>'Vehicle Data'!$D$4*'WLTP Class 3'!$G71</f>
        <v>392.6388888888888</v>
      </c>
      <c r="L71" s="3">
        <f>('Vehicle Data'!$D$4*9.81)*'Vehicle Data'!$D$10</f>
        <v>138.66434999999998</v>
      </c>
      <c r="M71" s="3">
        <f>(1/2)*1.225*'Vehicle Data'!$D$8*'Vehicle Data'!$D$9*'WLTP Class 3'!$E71^2</f>
        <v>9.4083629629629613</v>
      </c>
      <c r="N71" s="3">
        <f t="shared" si="23"/>
        <v>540.71160185185181</v>
      </c>
      <c r="O71" s="3">
        <f t="shared" si="24"/>
        <v>0</v>
      </c>
      <c r="P71" s="3">
        <f t="shared" si="25"/>
        <v>2763.6370761316734</v>
      </c>
      <c r="Q71" s="3">
        <f>SUM($P$4:$P71)</f>
        <v>146160.12290291279</v>
      </c>
      <c r="R71" s="3">
        <f t="shared" si="26"/>
        <v>146.16012290291278</v>
      </c>
      <c r="S71">
        <f t="shared" si="27"/>
        <v>0</v>
      </c>
      <c r="T71">
        <f t="shared" si="28"/>
        <v>0</v>
      </c>
      <c r="U71">
        <f t="shared" si="29"/>
        <v>0</v>
      </c>
      <c r="V71" s="3">
        <f>SUM($S$4:$S71)</f>
        <v>-68841.818274520963</v>
      </c>
      <c r="W71">
        <f>V71*-1</f>
        <v>68841.818274520963</v>
      </c>
      <c r="X71">
        <f t="shared" si="30"/>
        <v>68.841818274520961</v>
      </c>
      <c r="Y71" s="3">
        <f>R71-X71</f>
        <v>77.318304628391815</v>
      </c>
      <c r="Z71" s="3">
        <f t="shared" si="31"/>
        <v>2763.6370761316734</v>
      </c>
      <c r="AA71">
        <f>1/2*'Vehicle Data'!$D$4*$E71^2</f>
        <v>16784.320987654319</v>
      </c>
      <c r="AB71">
        <f t="shared" si="32"/>
        <v>16.784320987654318</v>
      </c>
      <c r="AC71">
        <f t="shared" si="33"/>
        <v>4.0600034139697996E-2</v>
      </c>
      <c r="AD71">
        <f t="shared" si="34"/>
        <v>1.9122727298478043E-2</v>
      </c>
      <c r="AE71">
        <f t="shared" si="35"/>
        <v>2.1477306841219953E-2</v>
      </c>
      <c r="AF71">
        <f t="shared" si="36"/>
        <v>55.073454619616768</v>
      </c>
      <c r="AG71">
        <f t="shared" si="37"/>
        <v>2.7636370761316864</v>
      </c>
      <c r="AH71">
        <f t="shared" si="38"/>
        <v>0</v>
      </c>
      <c r="AI71">
        <f t="shared" si="39"/>
        <v>0</v>
      </c>
      <c r="AJ71">
        <f t="shared" si="40"/>
        <v>2.7636370761316864</v>
      </c>
    </row>
    <row r="72" spans="2:36" x14ac:dyDescent="0.3">
      <c r="B72" s="4" t="s">
        <v>10</v>
      </c>
      <c r="C72" s="4">
        <v>68</v>
      </c>
      <c r="D72" s="4">
        <v>68</v>
      </c>
      <c r="E72" s="10">
        <f t="shared" si="22"/>
        <v>5.6388888888888893</v>
      </c>
      <c r="F72" s="11">
        <v>20.3</v>
      </c>
      <c r="G72" s="3">
        <f t="shared" si="41"/>
        <v>0.66666666666666674</v>
      </c>
      <c r="H72" s="3">
        <f t="shared" si="42"/>
        <v>2.4000000000000004</v>
      </c>
      <c r="I72" s="3">
        <f>SUM($E$4:$E72)</f>
        <v>378.86111111111109</v>
      </c>
      <c r="J72" s="15">
        <f t="shared" si="43"/>
        <v>5.6388888888889142</v>
      </c>
      <c r="K72" s="3">
        <f>'Vehicle Data'!$D$4*'WLTP Class 3'!$G72</f>
        <v>856.66666666666674</v>
      </c>
      <c r="L72" s="3">
        <f>('Vehicle Data'!$D$4*9.81)*'Vehicle Data'!$D$10</f>
        <v>138.66434999999998</v>
      </c>
      <c r="M72" s="3">
        <f>(1/2)*1.225*'Vehicle Data'!$D$8*'Vehicle Data'!$D$9*'WLTP Class 3'!$E72^2</f>
        <v>11.451714004629633</v>
      </c>
      <c r="N72" s="3">
        <f t="shared" si="23"/>
        <v>1006.7827306712963</v>
      </c>
      <c r="O72" s="3">
        <f t="shared" si="24"/>
        <v>0</v>
      </c>
      <c r="P72" s="3">
        <f t="shared" si="25"/>
        <v>5677.1359535076135</v>
      </c>
      <c r="Q72" s="3">
        <f>SUM($P$4:$P72)</f>
        <v>151837.25885642041</v>
      </c>
      <c r="R72" s="3">
        <f t="shared" si="26"/>
        <v>151.83725885642042</v>
      </c>
      <c r="S72">
        <f t="shared" si="27"/>
        <v>0</v>
      </c>
      <c r="T72">
        <f t="shared" si="28"/>
        <v>0</v>
      </c>
      <c r="U72">
        <f t="shared" si="29"/>
        <v>0</v>
      </c>
      <c r="V72" s="3">
        <f>SUM($S$4:$S72)</f>
        <v>-68841.818274520963</v>
      </c>
      <c r="W72">
        <f>V72*-1</f>
        <v>68841.818274520963</v>
      </c>
      <c r="X72">
        <f t="shared" si="30"/>
        <v>68.841818274520961</v>
      </c>
      <c r="Y72" s="3">
        <f>R72-X72</f>
        <v>82.995440581899459</v>
      </c>
      <c r="Z72" s="3">
        <f t="shared" si="31"/>
        <v>5677.1359535076135</v>
      </c>
      <c r="AA72">
        <f>1/2*'Vehicle Data'!$D$4*$E72^2</f>
        <v>20429.616126543213</v>
      </c>
      <c r="AB72">
        <f t="shared" si="32"/>
        <v>20.429616126543213</v>
      </c>
      <c r="AC72">
        <f t="shared" si="33"/>
        <v>4.2177016349005669E-2</v>
      </c>
      <c r="AD72">
        <f t="shared" si="34"/>
        <v>1.9122727298478043E-2</v>
      </c>
      <c r="AE72">
        <f t="shared" si="35"/>
        <v>2.3054289050527626E-2</v>
      </c>
      <c r="AF72">
        <f t="shared" si="36"/>
        <v>55.073454619616768</v>
      </c>
      <c r="AG72">
        <f t="shared" si="37"/>
        <v>5.6771359535075883</v>
      </c>
      <c r="AH72">
        <f t="shared" si="38"/>
        <v>0</v>
      </c>
      <c r="AI72">
        <f t="shared" si="39"/>
        <v>0</v>
      </c>
      <c r="AJ72">
        <f t="shared" si="40"/>
        <v>5.6771359535075883</v>
      </c>
    </row>
    <row r="73" spans="2:36" x14ac:dyDescent="0.3">
      <c r="B73" s="4" t="s">
        <v>10</v>
      </c>
      <c r="C73" s="4">
        <v>69</v>
      </c>
      <c r="D73" s="4">
        <v>69</v>
      </c>
      <c r="E73" s="10">
        <f t="shared" si="22"/>
        <v>6.4444444444444446</v>
      </c>
      <c r="F73" s="11">
        <v>23.2</v>
      </c>
      <c r="G73" s="3">
        <f t="shared" si="41"/>
        <v>0.86111111111111094</v>
      </c>
      <c r="H73" s="3">
        <f t="shared" si="42"/>
        <v>3.0999999999999996</v>
      </c>
      <c r="I73" s="3">
        <f>SUM($E$4:$E73)</f>
        <v>385.30555555555554</v>
      </c>
      <c r="J73" s="15">
        <f t="shared" si="43"/>
        <v>6.4444444444444571</v>
      </c>
      <c r="K73" s="3">
        <f>'Vehicle Data'!$D$4*'WLTP Class 3'!$G73</f>
        <v>1106.5277777777776</v>
      </c>
      <c r="L73" s="3">
        <f>('Vehicle Data'!$D$4*9.81)*'Vehicle Data'!$D$10</f>
        <v>138.66434999999998</v>
      </c>
      <c r="M73" s="3">
        <f>(1/2)*1.225*'Vehicle Data'!$D$8*'Vehicle Data'!$D$9*'WLTP Class 3'!$E73^2</f>
        <v>14.957340740740744</v>
      </c>
      <c r="N73" s="3">
        <f t="shared" si="23"/>
        <v>1260.1494685185185</v>
      </c>
      <c r="O73" s="3">
        <f t="shared" si="24"/>
        <v>0</v>
      </c>
      <c r="P73" s="3">
        <f t="shared" si="25"/>
        <v>8120.9632415638016</v>
      </c>
      <c r="Q73" s="3">
        <f>SUM($P$4:$P73)</f>
        <v>159958.22209798419</v>
      </c>
      <c r="R73" s="3">
        <f t="shared" si="26"/>
        <v>159.95822209798419</v>
      </c>
      <c r="S73">
        <f t="shared" si="27"/>
        <v>0</v>
      </c>
      <c r="T73">
        <f t="shared" si="28"/>
        <v>0</v>
      </c>
      <c r="U73">
        <f t="shared" si="29"/>
        <v>0</v>
      </c>
      <c r="V73" s="3">
        <f>SUM($S$4:$S73)</f>
        <v>-68841.818274520963</v>
      </c>
      <c r="W73">
        <f>V73*-1</f>
        <v>68841.818274520963</v>
      </c>
      <c r="X73">
        <f t="shared" si="30"/>
        <v>68.841818274520961</v>
      </c>
      <c r="Y73" s="3">
        <f>R73-X73</f>
        <v>91.11640382346323</v>
      </c>
      <c r="Z73" s="3">
        <f t="shared" si="31"/>
        <v>8120.9632415638016</v>
      </c>
      <c r="AA73">
        <f>1/2*'Vehicle Data'!$D$4*$E73^2</f>
        <v>26683.580246913582</v>
      </c>
      <c r="AB73">
        <f t="shared" si="32"/>
        <v>26.683580246913582</v>
      </c>
      <c r="AC73">
        <f t="shared" si="33"/>
        <v>4.4432839471662273E-2</v>
      </c>
      <c r="AD73">
        <f t="shared" si="34"/>
        <v>1.9122727298478043E-2</v>
      </c>
      <c r="AE73">
        <f t="shared" si="35"/>
        <v>2.531011217318423E-2</v>
      </c>
      <c r="AF73">
        <f t="shared" si="36"/>
        <v>55.073454619616768</v>
      </c>
      <c r="AG73">
        <f t="shared" si="37"/>
        <v>8.1209632415637856</v>
      </c>
      <c r="AH73">
        <f t="shared" si="38"/>
        <v>0</v>
      </c>
      <c r="AI73">
        <f t="shared" si="39"/>
        <v>0</v>
      </c>
      <c r="AJ73">
        <f t="shared" si="40"/>
        <v>8.1209632415637856</v>
      </c>
    </row>
    <row r="74" spans="2:36" x14ac:dyDescent="0.3">
      <c r="B74" s="4" t="s">
        <v>10</v>
      </c>
      <c r="C74" s="4">
        <v>70</v>
      </c>
      <c r="D74" s="4">
        <v>70</v>
      </c>
      <c r="E74" s="10">
        <f t="shared" si="22"/>
        <v>7.3611111111111107</v>
      </c>
      <c r="F74" s="11">
        <v>26.5</v>
      </c>
      <c r="G74" s="3">
        <f t="shared" si="41"/>
        <v>0.91666666666666685</v>
      </c>
      <c r="H74" s="3">
        <f t="shared" si="42"/>
        <v>3.3000000000000007</v>
      </c>
      <c r="I74" s="3">
        <f>SUM($E$4:$E74)</f>
        <v>392.66666666666663</v>
      </c>
      <c r="J74" s="15">
        <f t="shared" si="43"/>
        <v>7.3611111111110858</v>
      </c>
      <c r="K74" s="3">
        <f>'Vehicle Data'!$D$4*'WLTP Class 3'!$G74</f>
        <v>1177.916666666667</v>
      </c>
      <c r="L74" s="3">
        <f>('Vehicle Data'!$D$4*9.81)*'Vehicle Data'!$D$10</f>
        <v>138.66434999999998</v>
      </c>
      <c r="M74" s="3">
        <f>(1/2)*1.225*'Vehicle Data'!$D$8*'Vehicle Data'!$D$9*'WLTP Class 3'!$E74^2</f>
        <v>19.515072337962962</v>
      </c>
      <c r="N74" s="3">
        <f t="shared" si="23"/>
        <v>1336.0960890046299</v>
      </c>
      <c r="O74" s="3">
        <f t="shared" si="24"/>
        <v>0</v>
      </c>
      <c r="P74" s="3">
        <f t="shared" si="25"/>
        <v>9835.151766284047</v>
      </c>
      <c r="Q74" s="3">
        <f>SUM($P$4:$P74)</f>
        <v>169793.37386426824</v>
      </c>
      <c r="R74" s="3">
        <f t="shared" si="26"/>
        <v>169.79337386426823</v>
      </c>
      <c r="S74">
        <f t="shared" si="27"/>
        <v>0</v>
      </c>
      <c r="T74">
        <f t="shared" si="28"/>
        <v>0</v>
      </c>
      <c r="U74">
        <f t="shared" si="29"/>
        <v>0</v>
      </c>
      <c r="V74" s="3">
        <f>SUM($S$4:$S74)</f>
        <v>-68841.818274520963</v>
      </c>
      <c r="W74">
        <f>V74*-1</f>
        <v>68841.818274520963</v>
      </c>
      <c r="X74">
        <f t="shared" si="30"/>
        <v>68.841818274520961</v>
      </c>
      <c r="Y74" s="3">
        <f>R74-X74</f>
        <v>100.95155558974727</v>
      </c>
      <c r="Z74" s="3">
        <f t="shared" si="31"/>
        <v>9835.151766284047</v>
      </c>
      <c r="AA74">
        <f>1/2*'Vehicle Data'!$D$4*$E74^2</f>
        <v>34814.477237654319</v>
      </c>
      <c r="AB74">
        <f t="shared" si="32"/>
        <v>34.814477237654316</v>
      </c>
      <c r="AC74">
        <f t="shared" si="33"/>
        <v>4.7164826073407842E-2</v>
      </c>
      <c r="AD74">
        <f t="shared" si="34"/>
        <v>1.9122727298478043E-2</v>
      </c>
      <c r="AE74">
        <f t="shared" si="35"/>
        <v>2.8042098774929799E-2</v>
      </c>
      <c r="AF74">
        <f t="shared" si="36"/>
        <v>55.073454619616768</v>
      </c>
      <c r="AG74">
        <f t="shared" si="37"/>
        <v>9.8351517662840813</v>
      </c>
      <c r="AH74">
        <f t="shared" si="38"/>
        <v>0</v>
      </c>
      <c r="AI74">
        <f t="shared" si="39"/>
        <v>0</v>
      </c>
      <c r="AJ74">
        <f t="shared" si="40"/>
        <v>9.8351517662840813</v>
      </c>
    </row>
    <row r="75" spans="2:36" x14ac:dyDescent="0.3">
      <c r="B75" s="4" t="s">
        <v>10</v>
      </c>
      <c r="C75" s="4">
        <v>71</v>
      </c>
      <c r="D75" s="4">
        <v>71</v>
      </c>
      <c r="E75" s="10">
        <f t="shared" si="22"/>
        <v>8.2777777777777786</v>
      </c>
      <c r="F75" s="11">
        <v>29.8</v>
      </c>
      <c r="G75" s="3">
        <f t="shared" si="41"/>
        <v>0.84722222222222243</v>
      </c>
      <c r="H75" s="3">
        <f t="shared" si="42"/>
        <v>3.0500000000000007</v>
      </c>
      <c r="I75" s="3">
        <f>SUM($E$4:$E75)</f>
        <v>400.9444444444444</v>
      </c>
      <c r="J75" s="15">
        <f t="shared" si="43"/>
        <v>8.2777777777777715</v>
      </c>
      <c r="K75" s="3">
        <f>'Vehicle Data'!$D$4*'WLTP Class 3'!$G75</f>
        <v>1088.6805555555559</v>
      </c>
      <c r="L75" s="3">
        <f>('Vehicle Data'!$D$4*9.81)*'Vehicle Data'!$D$10</f>
        <v>138.66434999999998</v>
      </c>
      <c r="M75" s="3">
        <f>(1/2)*1.225*'Vehicle Data'!$D$8*'Vehicle Data'!$D$9*'WLTP Class 3'!$E75^2</f>
        <v>24.678056018518525</v>
      </c>
      <c r="N75" s="3">
        <f t="shared" si="23"/>
        <v>1252.0229615740743</v>
      </c>
      <c r="O75" s="3">
        <f t="shared" si="24"/>
        <v>0</v>
      </c>
      <c r="P75" s="3">
        <f t="shared" si="25"/>
        <v>10363.967848585386</v>
      </c>
      <c r="Q75" s="3">
        <f>SUM($P$4:$P75)</f>
        <v>180157.34171285364</v>
      </c>
      <c r="R75" s="3">
        <f t="shared" si="26"/>
        <v>180.15734171285365</v>
      </c>
      <c r="S75">
        <f t="shared" si="27"/>
        <v>0</v>
      </c>
      <c r="T75">
        <f t="shared" si="28"/>
        <v>0</v>
      </c>
      <c r="U75">
        <f t="shared" si="29"/>
        <v>0</v>
      </c>
      <c r="V75" s="3">
        <f>SUM($S$4:$S75)</f>
        <v>-68841.818274520963</v>
      </c>
      <c r="W75">
        <f>V75*-1</f>
        <v>68841.818274520963</v>
      </c>
      <c r="X75">
        <f t="shared" si="30"/>
        <v>68.841818274520961</v>
      </c>
      <c r="Y75" s="3">
        <f>R75-X75</f>
        <v>111.31552343833269</v>
      </c>
      <c r="Z75" s="3">
        <f t="shared" si="31"/>
        <v>10363.967848585386</v>
      </c>
      <c r="AA75">
        <f>1/2*'Vehicle Data'!$D$4*$E75^2</f>
        <v>44025.131172839516</v>
      </c>
      <c r="AB75">
        <f t="shared" si="32"/>
        <v>44.025131172839515</v>
      </c>
      <c r="AC75">
        <f t="shared" si="33"/>
        <v>5.0043706031348237E-2</v>
      </c>
      <c r="AD75">
        <f t="shared" si="34"/>
        <v>1.9122727298478043E-2</v>
      </c>
      <c r="AE75">
        <f t="shared" si="35"/>
        <v>3.0920978732870193E-2</v>
      </c>
      <c r="AF75">
        <f t="shared" si="36"/>
        <v>55.073454619616768</v>
      </c>
      <c r="AG75">
        <f t="shared" si="37"/>
        <v>10.363967848585395</v>
      </c>
      <c r="AH75">
        <f t="shared" si="38"/>
        <v>0</v>
      </c>
      <c r="AI75">
        <f t="shared" si="39"/>
        <v>0</v>
      </c>
      <c r="AJ75">
        <f t="shared" si="40"/>
        <v>10.363967848585395</v>
      </c>
    </row>
    <row r="76" spans="2:36" x14ac:dyDescent="0.3">
      <c r="B76" s="4" t="s">
        <v>10</v>
      </c>
      <c r="C76" s="4">
        <v>72</v>
      </c>
      <c r="D76" s="4">
        <v>72</v>
      </c>
      <c r="E76" s="10">
        <f t="shared" si="22"/>
        <v>9.0555555555555554</v>
      </c>
      <c r="F76" s="11">
        <v>32.6</v>
      </c>
      <c r="G76" s="3">
        <f t="shared" si="41"/>
        <v>0.63888888888888862</v>
      </c>
      <c r="H76" s="3">
        <f t="shared" si="42"/>
        <v>2.2999999999999989</v>
      </c>
      <c r="I76" s="3">
        <f>SUM($E$4:$E76)</f>
        <v>409.99999999999994</v>
      </c>
      <c r="J76" s="15">
        <f t="shared" si="43"/>
        <v>9.0555555555555429</v>
      </c>
      <c r="K76" s="3">
        <f>'Vehicle Data'!$D$4*'WLTP Class 3'!$G76</f>
        <v>820.97222222222183</v>
      </c>
      <c r="L76" s="3">
        <f>('Vehicle Data'!$D$4*9.81)*'Vehicle Data'!$D$10</f>
        <v>138.66434999999998</v>
      </c>
      <c r="M76" s="3">
        <f>(1/2)*1.225*'Vehicle Data'!$D$8*'Vehicle Data'!$D$9*'WLTP Class 3'!$E76^2</f>
        <v>29.533411574074076</v>
      </c>
      <c r="N76" s="3">
        <f t="shared" si="23"/>
        <v>989.16998379629592</v>
      </c>
      <c r="O76" s="3">
        <f t="shared" si="24"/>
        <v>0</v>
      </c>
      <c r="P76" s="3">
        <f t="shared" si="25"/>
        <v>8957.4837421553348</v>
      </c>
      <c r="Q76" s="3">
        <f>SUM($P$4:$P76)</f>
        <v>189114.82545500898</v>
      </c>
      <c r="R76" s="3">
        <f t="shared" si="26"/>
        <v>189.11482545500897</v>
      </c>
      <c r="S76">
        <f t="shared" si="27"/>
        <v>0</v>
      </c>
      <c r="T76">
        <f t="shared" si="28"/>
        <v>0</v>
      </c>
      <c r="U76">
        <f t="shared" si="29"/>
        <v>0</v>
      </c>
      <c r="V76" s="3">
        <f>SUM($S$4:$S76)</f>
        <v>-68841.818274520963</v>
      </c>
      <c r="W76">
        <f>V76*-1</f>
        <v>68841.818274520963</v>
      </c>
      <c r="X76">
        <f t="shared" si="30"/>
        <v>68.841818274520961</v>
      </c>
      <c r="Y76" s="3">
        <f>R76-X76</f>
        <v>120.27300718048801</v>
      </c>
      <c r="Z76" s="3">
        <f t="shared" si="31"/>
        <v>8957.4837421553348</v>
      </c>
      <c r="AA76">
        <f>1/2*'Vehicle Data'!$D$4*$E76^2</f>
        <v>52686.983024691363</v>
      </c>
      <c r="AB76">
        <f t="shared" si="32"/>
        <v>52.686983024691365</v>
      </c>
      <c r="AC76">
        <f t="shared" si="33"/>
        <v>5.2531895959724711E-2</v>
      </c>
      <c r="AD76">
        <f t="shared" si="34"/>
        <v>1.9122727298478043E-2</v>
      </c>
      <c r="AE76">
        <f t="shared" si="35"/>
        <v>3.3409168661246672E-2</v>
      </c>
      <c r="AF76">
        <f t="shared" si="36"/>
        <v>55.073454619616768</v>
      </c>
      <c r="AG76">
        <f t="shared" si="37"/>
        <v>8.957483742155345</v>
      </c>
      <c r="AH76">
        <f t="shared" si="38"/>
        <v>0</v>
      </c>
      <c r="AI76">
        <f t="shared" si="39"/>
        <v>0</v>
      </c>
      <c r="AJ76">
        <f t="shared" si="40"/>
        <v>8.957483742155345</v>
      </c>
    </row>
    <row r="77" spans="2:36" x14ac:dyDescent="0.3">
      <c r="B77" s="4" t="s">
        <v>10</v>
      </c>
      <c r="C77" s="4">
        <v>73</v>
      </c>
      <c r="D77" s="4">
        <v>73</v>
      </c>
      <c r="E77" s="10">
        <f t="shared" si="22"/>
        <v>9.5555555555555554</v>
      </c>
      <c r="F77" s="11">
        <v>34.4</v>
      </c>
      <c r="G77" s="3">
        <f t="shared" si="41"/>
        <v>0.40277777777777757</v>
      </c>
      <c r="H77" s="3">
        <f t="shared" si="42"/>
        <v>1.4499999999999993</v>
      </c>
      <c r="I77" s="3">
        <f>SUM($E$4:$E77)</f>
        <v>419.55555555555549</v>
      </c>
      <c r="J77" s="15">
        <f t="shared" si="43"/>
        <v>9.5555555555555429</v>
      </c>
      <c r="K77" s="3">
        <f>'Vehicle Data'!$D$4*'WLTP Class 3'!$G77</f>
        <v>517.56944444444423</v>
      </c>
      <c r="L77" s="3">
        <f>('Vehicle Data'!$D$4*9.81)*'Vehicle Data'!$D$10</f>
        <v>138.66434999999998</v>
      </c>
      <c r="M77" s="3">
        <f>(1/2)*1.225*'Vehicle Data'!$D$8*'Vehicle Data'!$D$9*'WLTP Class 3'!$E77^2</f>
        <v>32.884807407407408</v>
      </c>
      <c r="N77" s="3">
        <f t="shared" si="23"/>
        <v>689.11860185185162</v>
      </c>
      <c r="O77" s="3">
        <f t="shared" si="24"/>
        <v>0</v>
      </c>
      <c r="P77" s="3">
        <f t="shared" si="25"/>
        <v>6584.9110843621293</v>
      </c>
      <c r="Q77" s="3">
        <f>SUM($P$4:$P77)</f>
        <v>195699.73653937111</v>
      </c>
      <c r="R77" s="3">
        <f t="shared" si="26"/>
        <v>195.69973653937112</v>
      </c>
      <c r="S77">
        <f t="shared" si="27"/>
        <v>0</v>
      </c>
      <c r="T77">
        <f t="shared" si="28"/>
        <v>0</v>
      </c>
      <c r="U77">
        <f t="shared" si="29"/>
        <v>0</v>
      </c>
      <c r="V77" s="3">
        <f>SUM($S$4:$S77)</f>
        <v>-68841.818274520963</v>
      </c>
      <c r="W77">
        <f>V77*-1</f>
        <v>68841.818274520963</v>
      </c>
      <c r="X77">
        <f t="shared" si="30"/>
        <v>68.841818274520961</v>
      </c>
      <c r="Y77" s="3">
        <f>R77-X77</f>
        <v>126.85791826485016</v>
      </c>
      <c r="Z77" s="3">
        <f t="shared" si="31"/>
        <v>6584.9110843621293</v>
      </c>
      <c r="AA77">
        <f>1/2*'Vehicle Data'!$D$4*$E77^2</f>
        <v>58665.802469135793</v>
      </c>
      <c r="AB77">
        <f t="shared" si="32"/>
        <v>58.665802469135791</v>
      </c>
      <c r="AC77">
        <f t="shared" si="33"/>
        <v>5.4361037927603086E-2</v>
      </c>
      <c r="AD77">
        <f t="shared" si="34"/>
        <v>1.9122727298478043E-2</v>
      </c>
      <c r="AE77">
        <f t="shared" si="35"/>
        <v>3.5238310629125039E-2</v>
      </c>
      <c r="AF77">
        <f t="shared" si="36"/>
        <v>55.073454619616768</v>
      </c>
      <c r="AG77">
        <f t="shared" si="37"/>
        <v>6.5849110843621377</v>
      </c>
      <c r="AH77">
        <f t="shared" si="38"/>
        <v>0</v>
      </c>
      <c r="AI77">
        <f t="shared" si="39"/>
        <v>0</v>
      </c>
      <c r="AJ77">
        <f t="shared" si="40"/>
        <v>6.5849110843621377</v>
      </c>
    </row>
    <row r="78" spans="2:36" x14ac:dyDescent="0.3">
      <c r="B78" s="4" t="s">
        <v>10</v>
      </c>
      <c r="C78" s="4">
        <v>74</v>
      </c>
      <c r="D78" s="4">
        <v>74</v>
      </c>
      <c r="E78" s="10">
        <f t="shared" si="22"/>
        <v>9.8611111111111107</v>
      </c>
      <c r="F78" s="11">
        <v>35.5</v>
      </c>
      <c r="G78" s="3">
        <f t="shared" si="41"/>
        <v>0.27777777777777779</v>
      </c>
      <c r="H78" s="3">
        <f t="shared" si="42"/>
        <v>1</v>
      </c>
      <c r="I78" s="3">
        <f>SUM($E$4:$E78)</f>
        <v>429.41666666666657</v>
      </c>
      <c r="J78" s="15">
        <f t="shared" si="43"/>
        <v>9.8611111111110858</v>
      </c>
      <c r="K78" s="3">
        <f>'Vehicle Data'!$D$4*'WLTP Class 3'!$G78</f>
        <v>356.94444444444446</v>
      </c>
      <c r="L78" s="3">
        <f>('Vehicle Data'!$D$4*9.81)*'Vehicle Data'!$D$10</f>
        <v>138.66434999999998</v>
      </c>
      <c r="M78" s="3">
        <f>(1/2)*1.225*'Vehicle Data'!$D$8*'Vehicle Data'!$D$9*'WLTP Class 3'!$E78^2</f>
        <v>35.021530671296297</v>
      </c>
      <c r="N78" s="3">
        <f t="shared" si="23"/>
        <v>530.63032511574079</v>
      </c>
      <c r="O78" s="3">
        <f t="shared" si="24"/>
        <v>0</v>
      </c>
      <c r="P78" s="3">
        <f t="shared" si="25"/>
        <v>5232.6045948913197</v>
      </c>
      <c r="Q78" s="3">
        <f>SUM($P$4:$P78)</f>
        <v>200932.34113426242</v>
      </c>
      <c r="R78" s="3">
        <f t="shared" si="26"/>
        <v>200.93234113426243</v>
      </c>
      <c r="S78">
        <f t="shared" si="27"/>
        <v>0</v>
      </c>
      <c r="T78">
        <f t="shared" si="28"/>
        <v>0</v>
      </c>
      <c r="U78">
        <f t="shared" si="29"/>
        <v>0</v>
      </c>
      <c r="V78" s="3">
        <f>SUM($S$4:$S78)</f>
        <v>-68841.818274520963</v>
      </c>
      <c r="W78">
        <f>V78*-1</f>
        <v>68841.818274520963</v>
      </c>
      <c r="X78">
        <f t="shared" si="30"/>
        <v>68.841818274520961</v>
      </c>
      <c r="Y78" s="3">
        <f>R78-X78</f>
        <v>132.09052285974147</v>
      </c>
      <c r="Z78" s="3">
        <f t="shared" si="31"/>
        <v>5232.6045948913197</v>
      </c>
      <c r="AA78">
        <f>1/2*'Vehicle Data'!$D$4*$E78^2</f>
        <v>62477.671682098757</v>
      </c>
      <c r="AB78">
        <f t="shared" si="32"/>
        <v>62.477671682098759</v>
      </c>
      <c r="AC78">
        <f t="shared" si="33"/>
        <v>5.5814539203961788E-2</v>
      </c>
      <c r="AD78">
        <f t="shared" si="34"/>
        <v>1.9122727298478043E-2</v>
      </c>
      <c r="AE78">
        <f t="shared" si="35"/>
        <v>3.6691811905483748E-2</v>
      </c>
      <c r="AF78">
        <f t="shared" si="36"/>
        <v>55.073454619616768</v>
      </c>
      <c r="AG78">
        <f t="shared" si="37"/>
        <v>5.2326045948913329</v>
      </c>
      <c r="AH78">
        <f t="shared" si="38"/>
        <v>0</v>
      </c>
      <c r="AI78">
        <f t="shared" si="39"/>
        <v>0</v>
      </c>
      <c r="AJ78">
        <f t="shared" si="40"/>
        <v>5.2326045948913329</v>
      </c>
    </row>
    <row r="79" spans="2:36" x14ac:dyDescent="0.3">
      <c r="B79" s="4" t="s">
        <v>10</v>
      </c>
      <c r="C79" s="4">
        <v>75</v>
      </c>
      <c r="D79" s="4">
        <v>75</v>
      </c>
      <c r="E79" s="10">
        <f t="shared" si="22"/>
        <v>10.111111111111111</v>
      </c>
      <c r="F79" s="11">
        <v>36.4</v>
      </c>
      <c r="G79" s="3">
        <f t="shared" si="41"/>
        <v>0.26388888888888867</v>
      </c>
      <c r="H79" s="3">
        <f t="shared" si="42"/>
        <v>0.94999999999999929</v>
      </c>
      <c r="I79" s="3">
        <f>SUM($E$4:$E79)</f>
        <v>439.52777777777766</v>
      </c>
      <c r="J79" s="15">
        <f t="shared" si="43"/>
        <v>10.111111111111086</v>
      </c>
      <c r="K79" s="3">
        <f>'Vehicle Data'!$D$4*'WLTP Class 3'!$G79</f>
        <v>339.09722222222194</v>
      </c>
      <c r="L79" s="3">
        <f>('Vehicle Data'!$D$4*9.81)*'Vehicle Data'!$D$10</f>
        <v>138.66434999999998</v>
      </c>
      <c r="M79" s="3">
        <f>(1/2)*1.225*'Vehicle Data'!$D$8*'Vehicle Data'!$D$9*'WLTP Class 3'!$E79^2</f>
        <v>36.819779629629629</v>
      </c>
      <c r="N79" s="3">
        <f t="shared" si="23"/>
        <v>514.58135185185154</v>
      </c>
      <c r="O79" s="3">
        <f t="shared" si="24"/>
        <v>0</v>
      </c>
      <c r="P79" s="3">
        <f t="shared" si="25"/>
        <v>5202.9892242798196</v>
      </c>
      <c r="Q79" s="3">
        <f>SUM($P$4:$P79)</f>
        <v>206135.33035854224</v>
      </c>
      <c r="R79" s="3">
        <f t="shared" si="26"/>
        <v>206.13533035854223</v>
      </c>
      <c r="S79">
        <f t="shared" si="27"/>
        <v>0</v>
      </c>
      <c r="T79">
        <f t="shared" si="28"/>
        <v>0</v>
      </c>
      <c r="U79">
        <f t="shared" si="29"/>
        <v>0</v>
      </c>
      <c r="V79" s="3">
        <f>SUM($S$4:$S79)</f>
        <v>-68841.818274520963</v>
      </c>
      <c r="W79">
        <f>V79*-1</f>
        <v>68841.818274520963</v>
      </c>
      <c r="X79">
        <f t="shared" si="30"/>
        <v>68.841818274520961</v>
      </c>
      <c r="Y79" s="3">
        <f>R79-X79</f>
        <v>137.29351208402127</v>
      </c>
      <c r="Z79" s="3">
        <f t="shared" si="31"/>
        <v>5202.9892242798196</v>
      </c>
      <c r="AA79">
        <f>1/2*'Vehicle Data'!$D$4*$E79^2</f>
        <v>65685.709876543202</v>
      </c>
      <c r="AB79">
        <f t="shared" si="32"/>
        <v>65.6857098765432</v>
      </c>
      <c r="AC79">
        <f t="shared" si="33"/>
        <v>5.7259813988483954E-2</v>
      </c>
      <c r="AD79">
        <f t="shared" si="34"/>
        <v>1.9122727298478043E-2</v>
      </c>
      <c r="AE79">
        <f t="shared" si="35"/>
        <v>3.8137086690005914E-2</v>
      </c>
      <c r="AF79">
        <f t="shared" si="36"/>
        <v>55.073454619616768</v>
      </c>
      <c r="AG79">
        <f t="shared" si="37"/>
        <v>5.2029892242798326</v>
      </c>
      <c r="AH79">
        <f t="shared" si="38"/>
        <v>0</v>
      </c>
      <c r="AI79">
        <f t="shared" si="39"/>
        <v>0</v>
      </c>
      <c r="AJ79">
        <f t="shared" si="40"/>
        <v>5.2029892242798326</v>
      </c>
    </row>
    <row r="80" spans="2:36" x14ac:dyDescent="0.3">
      <c r="B80" s="4" t="s">
        <v>10</v>
      </c>
      <c r="C80" s="4">
        <v>76</v>
      </c>
      <c r="D80" s="4">
        <v>76</v>
      </c>
      <c r="E80" s="10">
        <f t="shared" si="22"/>
        <v>10.388888888888889</v>
      </c>
      <c r="F80" s="11">
        <v>37.4</v>
      </c>
      <c r="G80" s="3">
        <f t="shared" si="41"/>
        <v>0.29166666666666685</v>
      </c>
      <c r="H80" s="3">
        <f t="shared" si="42"/>
        <v>1.0500000000000007</v>
      </c>
      <c r="I80" s="3">
        <f>SUM($E$4:$E80)</f>
        <v>449.91666666666657</v>
      </c>
      <c r="J80" s="15">
        <f t="shared" si="43"/>
        <v>10.388888888888914</v>
      </c>
      <c r="K80" s="3">
        <f>'Vehicle Data'!$D$4*'WLTP Class 3'!$G80</f>
        <v>374.79166666666691</v>
      </c>
      <c r="L80" s="3">
        <f>('Vehicle Data'!$D$4*9.81)*'Vehicle Data'!$D$10</f>
        <v>138.66434999999998</v>
      </c>
      <c r="M80" s="3">
        <f>(1/2)*1.225*'Vehicle Data'!$D$8*'Vehicle Data'!$D$9*'WLTP Class 3'!$E80^2</f>
        <v>38.870633796296303</v>
      </c>
      <c r="N80" s="3">
        <f t="shared" si="23"/>
        <v>552.32665046296313</v>
      </c>
      <c r="O80" s="3">
        <f t="shared" si="24"/>
        <v>0</v>
      </c>
      <c r="P80" s="3">
        <f t="shared" si="25"/>
        <v>5738.0602020319084</v>
      </c>
      <c r="Q80" s="3">
        <f>SUM($P$4:$P80)</f>
        <v>211873.39056057416</v>
      </c>
      <c r="R80" s="3">
        <f t="shared" si="26"/>
        <v>211.87339056057417</v>
      </c>
      <c r="S80">
        <f t="shared" si="27"/>
        <v>0</v>
      </c>
      <c r="T80">
        <f t="shared" si="28"/>
        <v>0</v>
      </c>
      <c r="U80">
        <f t="shared" si="29"/>
        <v>0</v>
      </c>
      <c r="V80" s="3">
        <f>SUM($S$4:$S80)</f>
        <v>-68841.818274520963</v>
      </c>
      <c r="W80">
        <f>V80*-1</f>
        <v>68841.818274520963</v>
      </c>
      <c r="X80">
        <f t="shared" si="30"/>
        <v>68.841818274520961</v>
      </c>
      <c r="Y80" s="3">
        <f>R80-X80</f>
        <v>143.0315722860532</v>
      </c>
      <c r="Z80" s="3">
        <f t="shared" si="31"/>
        <v>5738.0602020319084</v>
      </c>
      <c r="AA80">
        <f>1/2*'Vehicle Data'!$D$4*$E80^2</f>
        <v>69344.390432098779</v>
      </c>
      <c r="AB80">
        <f t="shared" si="32"/>
        <v>69.344390432098777</v>
      </c>
      <c r="AC80">
        <f t="shared" si="33"/>
        <v>5.885371960015949E-2</v>
      </c>
      <c r="AD80">
        <f t="shared" si="34"/>
        <v>1.9122727298478043E-2</v>
      </c>
      <c r="AE80">
        <f t="shared" si="35"/>
        <v>3.973099230168145E-2</v>
      </c>
      <c r="AF80">
        <f t="shared" si="36"/>
        <v>55.073454619616768</v>
      </c>
      <c r="AG80">
        <f t="shared" si="37"/>
        <v>5.7380602020318952</v>
      </c>
      <c r="AH80">
        <f t="shared" si="38"/>
        <v>0</v>
      </c>
      <c r="AI80">
        <f t="shared" si="39"/>
        <v>0</v>
      </c>
      <c r="AJ80">
        <f t="shared" si="40"/>
        <v>5.7380602020318952</v>
      </c>
    </row>
    <row r="81" spans="2:36" x14ac:dyDescent="0.3">
      <c r="B81" s="4" t="s">
        <v>10</v>
      </c>
      <c r="C81" s="4">
        <v>77</v>
      </c>
      <c r="D81" s="4">
        <v>77</v>
      </c>
      <c r="E81" s="10">
        <f t="shared" si="22"/>
        <v>10.694444444444445</v>
      </c>
      <c r="F81" s="11">
        <v>38.5</v>
      </c>
      <c r="G81" s="3">
        <f t="shared" si="41"/>
        <v>0.26388888888888867</v>
      </c>
      <c r="H81" s="3">
        <f t="shared" si="42"/>
        <v>0.94999999999999929</v>
      </c>
      <c r="I81" s="3">
        <f>SUM($E$4:$E81)</f>
        <v>460.61111111111103</v>
      </c>
      <c r="J81" s="15">
        <f t="shared" si="43"/>
        <v>10.694444444444457</v>
      </c>
      <c r="K81" s="3">
        <f>'Vehicle Data'!$D$4*'WLTP Class 3'!$G81</f>
        <v>339.09722222222194</v>
      </c>
      <c r="L81" s="3">
        <f>('Vehicle Data'!$D$4*9.81)*'Vehicle Data'!$D$10</f>
        <v>138.66434999999998</v>
      </c>
      <c r="M81" s="3">
        <f>(1/2)*1.225*'Vehicle Data'!$D$8*'Vehicle Data'!$D$9*'WLTP Class 3'!$E81^2</f>
        <v>41.190766782407415</v>
      </c>
      <c r="N81" s="3">
        <f t="shared" si="23"/>
        <v>518.95233900462938</v>
      </c>
      <c r="O81" s="3">
        <f t="shared" si="24"/>
        <v>0</v>
      </c>
      <c r="P81" s="3">
        <f t="shared" si="25"/>
        <v>5549.9069587995155</v>
      </c>
      <c r="Q81" s="3">
        <f>SUM($P$4:$P81)</f>
        <v>217423.29751937368</v>
      </c>
      <c r="R81" s="3">
        <f t="shared" si="26"/>
        <v>217.42329751937368</v>
      </c>
      <c r="S81">
        <f t="shared" si="27"/>
        <v>0</v>
      </c>
      <c r="T81">
        <f t="shared" si="28"/>
        <v>0</v>
      </c>
      <c r="U81">
        <f t="shared" si="29"/>
        <v>0</v>
      </c>
      <c r="V81" s="3">
        <f>SUM($S$4:$S81)</f>
        <v>-68841.818274520963</v>
      </c>
      <c r="W81">
        <f>V81*-1</f>
        <v>68841.818274520963</v>
      </c>
      <c r="X81">
        <f t="shared" si="30"/>
        <v>68.841818274520961</v>
      </c>
      <c r="Y81" s="3">
        <f>R81-X81</f>
        <v>148.58147924485272</v>
      </c>
      <c r="Z81" s="3">
        <f t="shared" si="31"/>
        <v>5549.9069587995155</v>
      </c>
      <c r="AA81">
        <f>1/2*'Vehicle Data'!$D$4*$E81^2</f>
        <v>73483.4587191358</v>
      </c>
      <c r="AB81">
        <f t="shared" si="32"/>
        <v>73.483458719135797</v>
      </c>
      <c r="AC81">
        <f t="shared" si="33"/>
        <v>6.0395360422048246E-2</v>
      </c>
      <c r="AD81">
        <f t="shared" si="34"/>
        <v>1.9122727298478043E-2</v>
      </c>
      <c r="AE81">
        <f t="shared" si="35"/>
        <v>4.1272633123570199E-2</v>
      </c>
      <c r="AF81">
        <f t="shared" si="36"/>
        <v>55.073454619616768</v>
      </c>
      <c r="AG81">
        <f t="shared" si="37"/>
        <v>5.5499069587995091</v>
      </c>
      <c r="AH81">
        <f t="shared" si="38"/>
        <v>0</v>
      </c>
      <c r="AI81">
        <f t="shared" si="39"/>
        <v>0</v>
      </c>
      <c r="AJ81">
        <f t="shared" si="40"/>
        <v>5.5499069587995091</v>
      </c>
    </row>
    <row r="82" spans="2:36" x14ac:dyDescent="0.3">
      <c r="B82" s="4" t="s">
        <v>10</v>
      </c>
      <c r="C82" s="4">
        <v>78</v>
      </c>
      <c r="D82" s="4">
        <v>78</v>
      </c>
      <c r="E82" s="10">
        <f t="shared" si="22"/>
        <v>10.916666666666666</v>
      </c>
      <c r="F82" s="11">
        <v>39.299999999999997</v>
      </c>
      <c r="G82" s="3">
        <f t="shared" si="41"/>
        <v>0.1388888888888889</v>
      </c>
      <c r="H82" s="3">
        <f t="shared" si="42"/>
        <v>0.5</v>
      </c>
      <c r="I82" s="3">
        <f>SUM($E$4:$E82)</f>
        <v>471.52777777777771</v>
      </c>
      <c r="J82" s="15">
        <f t="shared" si="43"/>
        <v>10.916666666666686</v>
      </c>
      <c r="K82" s="3">
        <f>'Vehicle Data'!$D$4*'WLTP Class 3'!$G82</f>
        <v>178.47222222222223</v>
      </c>
      <c r="L82" s="3">
        <f>('Vehicle Data'!$D$4*9.81)*'Vehicle Data'!$D$10</f>
        <v>138.66434999999998</v>
      </c>
      <c r="M82" s="3">
        <f>(1/2)*1.225*'Vehicle Data'!$D$8*'Vehicle Data'!$D$9*'WLTP Class 3'!$E82^2</f>
        <v>42.920376041666664</v>
      </c>
      <c r="N82" s="3">
        <f t="shared" si="23"/>
        <v>360.05694826388884</v>
      </c>
      <c r="O82" s="3">
        <f t="shared" si="24"/>
        <v>0</v>
      </c>
      <c r="P82" s="3">
        <f t="shared" si="25"/>
        <v>3930.6216852141265</v>
      </c>
      <c r="Q82" s="3">
        <f>SUM($P$4:$P82)</f>
        <v>221353.91920458782</v>
      </c>
      <c r="R82" s="3">
        <f t="shared" si="26"/>
        <v>221.35391920458781</v>
      </c>
      <c r="S82">
        <f t="shared" si="27"/>
        <v>0</v>
      </c>
      <c r="T82">
        <f t="shared" si="28"/>
        <v>0</v>
      </c>
      <c r="U82">
        <f t="shared" si="29"/>
        <v>0</v>
      </c>
      <c r="V82" s="3">
        <f>SUM($S$4:$S82)</f>
        <v>-68841.818274520963</v>
      </c>
      <c r="W82">
        <f>V82*-1</f>
        <v>68841.818274520963</v>
      </c>
      <c r="X82">
        <f t="shared" si="30"/>
        <v>68.841818274520961</v>
      </c>
      <c r="Y82" s="3">
        <f>R82-X82</f>
        <v>152.51210093006685</v>
      </c>
      <c r="Z82" s="3">
        <f t="shared" si="31"/>
        <v>3930.6216852141265</v>
      </c>
      <c r="AA82">
        <f>1/2*'Vehicle Data'!$D$4*$E82^2</f>
        <v>76569.045138888876</v>
      </c>
      <c r="AB82">
        <f t="shared" si="32"/>
        <v>76.569045138888882</v>
      </c>
      <c r="AC82">
        <f t="shared" si="33"/>
        <v>6.1487199779052169E-2</v>
      </c>
      <c r="AD82">
        <f t="shared" si="34"/>
        <v>1.9122727298478043E-2</v>
      </c>
      <c r="AE82">
        <f t="shared" si="35"/>
        <v>4.2364472480574122E-2</v>
      </c>
      <c r="AF82">
        <f t="shared" si="36"/>
        <v>55.073454619616768</v>
      </c>
      <c r="AG82">
        <f t="shared" si="37"/>
        <v>3.9306216852141196</v>
      </c>
      <c r="AH82">
        <f t="shared" si="38"/>
        <v>0</v>
      </c>
      <c r="AI82">
        <f t="shared" si="39"/>
        <v>0</v>
      </c>
      <c r="AJ82">
        <f t="shared" si="40"/>
        <v>3.9306216852141196</v>
      </c>
    </row>
    <row r="83" spans="2:36" x14ac:dyDescent="0.3">
      <c r="B83" s="4" t="s">
        <v>10</v>
      </c>
      <c r="C83" s="4">
        <v>79</v>
      </c>
      <c r="D83" s="4">
        <v>79</v>
      </c>
      <c r="E83" s="10">
        <f t="shared" si="22"/>
        <v>10.972222222222221</v>
      </c>
      <c r="F83" s="11">
        <v>39.5</v>
      </c>
      <c r="G83" s="3">
        <f t="shared" si="41"/>
        <v>-4.1666666666666269E-2</v>
      </c>
      <c r="H83" s="3">
        <f t="shared" si="42"/>
        <v>-0.14999999999999858</v>
      </c>
      <c r="I83" s="3">
        <f>SUM($E$4:$E83)</f>
        <v>482.49999999999994</v>
      </c>
      <c r="J83" s="15">
        <f t="shared" si="43"/>
        <v>10.972222222222229</v>
      </c>
      <c r="K83" s="3">
        <f>'Vehicle Data'!$D$4*'WLTP Class 3'!$G83</f>
        <v>-53.541666666666153</v>
      </c>
      <c r="L83" s="3">
        <f>('Vehicle Data'!$D$4*9.81)*'Vehicle Data'!$D$10</f>
        <v>138.66434999999998</v>
      </c>
      <c r="M83" s="3">
        <f>(1/2)*1.225*'Vehicle Data'!$D$8*'Vehicle Data'!$D$9*'WLTP Class 3'!$E83^2</f>
        <v>43.358336226851847</v>
      </c>
      <c r="N83" s="3">
        <f t="shared" si="23"/>
        <v>128.4810195601857</v>
      </c>
      <c r="O83" s="3">
        <f t="shared" si="24"/>
        <v>0</v>
      </c>
      <c r="P83" s="3">
        <f t="shared" si="25"/>
        <v>0</v>
      </c>
      <c r="Q83" s="3">
        <f>SUM($P$4:$P83)</f>
        <v>221353.91920458782</v>
      </c>
      <c r="R83" s="3">
        <f t="shared" si="26"/>
        <v>221.35391920458781</v>
      </c>
      <c r="S83">
        <f t="shared" si="27"/>
        <v>0</v>
      </c>
      <c r="T83">
        <f t="shared" si="28"/>
        <v>0</v>
      </c>
      <c r="U83">
        <f t="shared" si="29"/>
        <v>0</v>
      </c>
      <c r="V83" s="3">
        <f>SUM($S$4:$S83)</f>
        <v>-68841.818274520963</v>
      </c>
      <c r="W83">
        <f>V83*-1</f>
        <v>68841.818274520963</v>
      </c>
      <c r="X83">
        <f t="shared" si="30"/>
        <v>68.841818274520961</v>
      </c>
      <c r="Y83" s="3">
        <f>R83-X83</f>
        <v>152.51210093006685</v>
      </c>
      <c r="Z83" s="3">
        <f t="shared" si="31"/>
        <v>0</v>
      </c>
      <c r="AA83">
        <f>1/2*'Vehicle Data'!$D$4*$E83^2</f>
        <v>77350.356867283932</v>
      </c>
      <c r="AB83">
        <f t="shared" si="32"/>
        <v>77.350356867283935</v>
      </c>
      <c r="AC83">
        <f t="shared" si="33"/>
        <v>6.1487199779052169E-2</v>
      </c>
      <c r="AD83">
        <f t="shared" si="34"/>
        <v>1.9122727298478043E-2</v>
      </c>
      <c r="AE83">
        <f t="shared" si="35"/>
        <v>4.2364472480574122E-2</v>
      </c>
      <c r="AF83">
        <f t="shared" si="36"/>
        <v>55.073454619616768</v>
      </c>
      <c r="AG83">
        <f t="shared" si="37"/>
        <v>1.4097222979520374</v>
      </c>
      <c r="AH83">
        <f t="shared" si="38"/>
        <v>0</v>
      </c>
      <c r="AI83">
        <f t="shared" si="39"/>
        <v>0</v>
      </c>
      <c r="AJ83">
        <f t="shared" si="40"/>
        <v>1.4097222979520374</v>
      </c>
    </row>
    <row r="84" spans="2:36" x14ac:dyDescent="0.3">
      <c r="B84" s="4" t="s">
        <v>10</v>
      </c>
      <c r="C84" s="4">
        <v>80</v>
      </c>
      <c r="D84" s="4">
        <v>80</v>
      </c>
      <c r="E84" s="10">
        <f t="shared" si="22"/>
        <v>10.833333333333334</v>
      </c>
      <c r="F84" s="11">
        <v>39</v>
      </c>
      <c r="G84" s="3">
        <f t="shared" si="41"/>
        <v>-0.1388888888888889</v>
      </c>
      <c r="H84" s="3">
        <f t="shared" si="42"/>
        <v>-0.5</v>
      </c>
      <c r="I84" s="3">
        <f>SUM($E$4:$E84)</f>
        <v>493.33333333333326</v>
      </c>
      <c r="J84" s="15">
        <f t="shared" si="43"/>
        <v>10.833333333333314</v>
      </c>
      <c r="K84" s="3">
        <f>'Vehicle Data'!$D$4*'WLTP Class 3'!$G84</f>
        <v>-178.47222222222223</v>
      </c>
      <c r="L84" s="3">
        <f>('Vehicle Data'!$D$4*9.81)*'Vehicle Data'!$D$10</f>
        <v>138.66434999999998</v>
      </c>
      <c r="M84" s="3">
        <f>(1/2)*1.225*'Vehicle Data'!$D$8*'Vehicle Data'!$D$9*'WLTP Class 3'!$E84^2</f>
        <v>42.267604166666679</v>
      </c>
      <c r="N84" s="3">
        <f t="shared" si="23"/>
        <v>2.4597319444444352</v>
      </c>
      <c r="O84" s="3">
        <f t="shared" si="24"/>
        <v>0</v>
      </c>
      <c r="P84" s="3">
        <f t="shared" si="25"/>
        <v>0</v>
      </c>
      <c r="Q84" s="3">
        <f>SUM($P$4:$P84)</f>
        <v>221353.91920458782</v>
      </c>
      <c r="R84" s="3">
        <f t="shared" si="26"/>
        <v>221.35391920458781</v>
      </c>
      <c r="S84">
        <f t="shared" si="27"/>
        <v>0</v>
      </c>
      <c r="T84">
        <f t="shared" si="28"/>
        <v>0</v>
      </c>
      <c r="U84">
        <f t="shared" si="29"/>
        <v>0</v>
      </c>
      <c r="V84" s="3">
        <f>SUM($S$4:$S84)</f>
        <v>-68841.818274520963</v>
      </c>
      <c r="W84">
        <f>V84*-1</f>
        <v>68841.818274520963</v>
      </c>
      <c r="X84">
        <f t="shared" si="30"/>
        <v>68.841818274520961</v>
      </c>
      <c r="Y84" s="3">
        <f>R84-X84</f>
        <v>152.51210093006685</v>
      </c>
      <c r="Z84" s="3">
        <f t="shared" si="31"/>
        <v>0</v>
      </c>
      <c r="AA84">
        <f>1/2*'Vehicle Data'!$D$4*$E84^2</f>
        <v>75404.513888888905</v>
      </c>
      <c r="AB84">
        <f t="shared" si="32"/>
        <v>75.4045138888889</v>
      </c>
      <c r="AC84">
        <f t="shared" si="33"/>
        <v>6.1487199779052169E-2</v>
      </c>
      <c r="AD84">
        <f t="shared" si="34"/>
        <v>1.9122727298478043E-2</v>
      </c>
      <c r="AE84">
        <f t="shared" si="35"/>
        <v>4.2364472480574122E-2</v>
      </c>
      <c r="AF84">
        <f t="shared" si="36"/>
        <v>55.073454619616768</v>
      </c>
      <c r="AG84">
        <f t="shared" si="37"/>
        <v>2.6647096064814715E-2</v>
      </c>
      <c r="AH84">
        <f t="shared" si="38"/>
        <v>0</v>
      </c>
      <c r="AI84">
        <f t="shared" si="39"/>
        <v>0</v>
      </c>
      <c r="AJ84">
        <f t="shared" si="40"/>
        <v>2.6647096064814715E-2</v>
      </c>
    </row>
    <row r="85" spans="2:36" x14ac:dyDescent="0.3">
      <c r="B85" s="4" t="s">
        <v>10</v>
      </c>
      <c r="C85" s="4">
        <v>81</v>
      </c>
      <c r="D85" s="4">
        <v>81</v>
      </c>
      <c r="E85" s="10">
        <f t="shared" si="22"/>
        <v>10.694444444444445</v>
      </c>
      <c r="F85" s="11">
        <v>38.5</v>
      </c>
      <c r="G85" s="3">
        <f t="shared" si="41"/>
        <v>-0.23611111111111149</v>
      </c>
      <c r="H85" s="3">
        <f t="shared" si="42"/>
        <v>-0.85000000000000142</v>
      </c>
      <c r="I85" s="3">
        <f>SUM($E$4:$E85)</f>
        <v>504.02777777777771</v>
      </c>
      <c r="J85" s="15">
        <f t="shared" si="43"/>
        <v>10.694444444444457</v>
      </c>
      <c r="K85" s="3">
        <f>'Vehicle Data'!$D$4*'WLTP Class 3'!$G85</f>
        <v>-303.40277777777828</v>
      </c>
      <c r="L85" s="3">
        <f>('Vehicle Data'!$D$4*9.81)*'Vehicle Data'!$D$10</f>
        <v>138.66434999999998</v>
      </c>
      <c r="M85" s="3">
        <f>(1/2)*1.225*'Vehicle Data'!$D$8*'Vehicle Data'!$D$9*'WLTP Class 3'!$E85^2</f>
        <v>41.190766782407415</v>
      </c>
      <c r="N85" s="3">
        <f t="shared" si="23"/>
        <v>-123.54766099537088</v>
      </c>
      <c r="O85" s="3">
        <f t="shared" si="24"/>
        <v>1</v>
      </c>
      <c r="P85" s="3">
        <f t="shared" si="25"/>
        <v>0</v>
      </c>
      <c r="Q85" s="3">
        <f>SUM($P$4:$P85)</f>
        <v>221353.91920458782</v>
      </c>
      <c r="R85" s="3">
        <f t="shared" si="26"/>
        <v>221.35391920458781</v>
      </c>
      <c r="S85">
        <f t="shared" si="27"/>
        <v>-1321.2735967560511</v>
      </c>
      <c r="T85">
        <f t="shared" si="28"/>
        <v>1321.2735967560511</v>
      </c>
      <c r="U85">
        <f t="shared" si="29"/>
        <v>1.3212735967560512</v>
      </c>
      <c r="V85" s="3">
        <f>SUM($S$4:$S85)</f>
        <v>-70163.091871277022</v>
      </c>
      <c r="W85">
        <f>V85*-1</f>
        <v>70163.091871277022</v>
      </c>
      <c r="X85">
        <f t="shared" si="30"/>
        <v>70.163091871277018</v>
      </c>
      <c r="Y85" s="3">
        <f>R85-X85</f>
        <v>151.19082733331078</v>
      </c>
      <c r="Z85" s="3">
        <f t="shared" si="31"/>
        <v>-1321.2735967560511</v>
      </c>
      <c r="AA85">
        <f>1/2*'Vehicle Data'!$D$4*$E85^2</f>
        <v>73483.4587191358</v>
      </c>
      <c r="AB85">
        <f t="shared" si="32"/>
        <v>73.483458719135797</v>
      </c>
      <c r="AC85">
        <f t="shared" si="33"/>
        <v>6.1487199779052169E-2</v>
      </c>
      <c r="AD85">
        <f t="shared" si="34"/>
        <v>1.9489747742021394E-2</v>
      </c>
      <c r="AE85">
        <f t="shared" si="35"/>
        <v>4.1997452037030772E-2</v>
      </c>
      <c r="AF85">
        <f t="shared" si="36"/>
        <v>56.130473497021619</v>
      </c>
      <c r="AG85">
        <f t="shared" si="37"/>
        <v>0</v>
      </c>
      <c r="AH85">
        <f t="shared" si="38"/>
        <v>-1.3212735967560498</v>
      </c>
      <c r="AI85">
        <f t="shared" si="39"/>
        <v>1.3212735967560498</v>
      </c>
      <c r="AJ85">
        <f t="shared" si="40"/>
        <v>-1.3212735967560498</v>
      </c>
    </row>
    <row r="86" spans="2:36" x14ac:dyDescent="0.3">
      <c r="B86" s="4" t="s">
        <v>10</v>
      </c>
      <c r="C86" s="4">
        <v>82</v>
      </c>
      <c r="D86" s="4">
        <v>82</v>
      </c>
      <c r="E86" s="10">
        <f t="shared" si="22"/>
        <v>10.361111111111111</v>
      </c>
      <c r="F86" s="11">
        <v>37.299999999999997</v>
      </c>
      <c r="G86" s="3">
        <f t="shared" si="41"/>
        <v>-0.20833333333333331</v>
      </c>
      <c r="H86" s="3">
        <f t="shared" si="42"/>
        <v>-0.75</v>
      </c>
      <c r="I86" s="3">
        <f>SUM($E$4:$E86)</f>
        <v>514.3888888888888</v>
      </c>
      <c r="J86" s="15">
        <f t="shared" si="43"/>
        <v>10.361111111111086</v>
      </c>
      <c r="K86" s="3">
        <f>'Vehicle Data'!$D$4*'WLTP Class 3'!$G86</f>
        <v>-267.70833333333331</v>
      </c>
      <c r="L86" s="3">
        <f>('Vehicle Data'!$D$4*9.81)*'Vehicle Data'!$D$10</f>
        <v>138.66434999999998</v>
      </c>
      <c r="M86" s="3">
        <f>(1/2)*1.225*'Vehicle Data'!$D$8*'Vehicle Data'!$D$9*'WLTP Class 3'!$E86^2</f>
        <v>38.663047337962965</v>
      </c>
      <c r="N86" s="3">
        <f t="shared" si="23"/>
        <v>-90.380935995370365</v>
      </c>
      <c r="O86" s="3">
        <f t="shared" si="24"/>
        <v>1</v>
      </c>
      <c r="P86" s="3">
        <f t="shared" si="25"/>
        <v>0</v>
      </c>
      <c r="Q86" s="3">
        <f>SUM($P$4:$P86)</f>
        <v>221353.91920458782</v>
      </c>
      <c r="R86" s="3">
        <f t="shared" si="26"/>
        <v>221.35391920458781</v>
      </c>
      <c r="S86">
        <f t="shared" si="27"/>
        <v>-936.44692017425177</v>
      </c>
      <c r="T86">
        <f t="shared" si="28"/>
        <v>936.44692017425177</v>
      </c>
      <c r="U86">
        <f t="shared" si="29"/>
        <v>0.9364469201742518</v>
      </c>
      <c r="V86" s="3">
        <f>SUM($S$4:$S86)</f>
        <v>-71099.538791451268</v>
      </c>
      <c r="W86">
        <f>V86*-1</f>
        <v>71099.538791451268</v>
      </c>
      <c r="X86">
        <f t="shared" si="30"/>
        <v>71.099538791451266</v>
      </c>
      <c r="Y86" s="3">
        <f>R86-X86</f>
        <v>150.25438041313654</v>
      </c>
      <c r="Z86" s="3">
        <f t="shared" si="31"/>
        <v>-936.44692017425177</v>
      </c>
      <c r="AA86">
        <f>1/2*'Vehicle Data'!$D$4*$E86^2</f>
        <v>68974.060570987655</v>
      </c>
      <c r="AB86">
        <f t="shared" si="32"/>
        <v>68.97406057098766</v>
      </c>
      <c r="AC86">
        <f t="shared" si="33"/>
        <v>6.1487199779052169E-2</v>
      </c>
      <c r="AD86">
        <f t="shared" si="34"/>
        <v>1.9749871886514239E-2</v>
      </c>
      <c r="AE86">
        <f t="shared" si="35"/>
        <v>4.173732789253793E-2</v>
      </c>
      <c r="AF86">
        <f t="shared" si="36"/>
        <v>56.879631033161019</v>
      </c>
      <c r="AG86">
        <f t="shared" si="37"/>
        <v>0</v>
      </c>
      <c r="AH86">
        <f t="shared" si="38"/>
        <v>-0.93644692017425402</v>
      </c>
      <c r="AI86">
        <f t="shared" si="39"/>
        <v>0.93644692017425402</v>
      </c>
      <c r="AJ86">
        <f t="shared" si="40"/>
        <v>-0.93644692017425402</v>
      </c>
    </row>
    <row r="87" spans="2:36" x14ac:dyDescent="0.3">
      <c r="B87" s="4" t="s">
        <v>10</v>
      </c>
      <c r="C87" s="4">
        <v>83</v>
      </c>
      <c r="D87" s="4">
        <v>83</v>
      </c>
      <c r="E87" s="10">
        <f t="shared" si="22"/>
        <v>10.277777777777779</v>
      </c>
      <c r="F87" s="11">
        <v>37</v>
      </c>
      <c r="G87" s="3">
        <f t="shared" si="41"/>
        <v>-8.3333333333332538E-2</v>
      </c>
      <c r="H87" s="3">
        <f t="shared" si="42"/>
        <v>-0.29999999999999716</v>
      </c>
      <c r="I87" s="3">
        <f>SUM($E$4:$E87)</f>
        <v>524.66666666666663</v>
      </c>
      <c r="J87" s="15">
        <f t="shared" si="43"/>
        <v>10.277777777777828</v>
      </c>
      <c r="K87" s="3">
        <f>'Vehicle Data'!$D$4*'WLTP Class 3'!$G87</f>
        <v>-107.08333333333231</v>
      </c>
      <c r="L87" s="3">
        <f>('Vehicle Data'!$D$4*9.81)*'Vehicle Data'!$D$10</f>
        <v>138.66434999999998</v>
      </c>
      <c r="M87" s="3">
        <f>(1/2)*1.225*'Vehicle Data'!$D$8*'Vehicle Data'!$D$9*'WLTP Class 3'!$E87^2</f>
        <v>38.043622685185198</v>
      </c>
      <c r="N87" s="3">
        <f t="shared" si="23"/>
        <v>69.624639351852878</v>
      </c>
      <c r="O87" s="3">
        <f t="shared" si="24"/>
        <v>0</v>
      </c>
      <c r="P87" s="3">
        <f t="shared" si="25"/>
        <v>0</v>
      </c>
      <c r="Q87" s="3">
        <f>SUM($P$4:$P87)</f>
        <v>221353.91920458782</v>
      </c>
      <c r="R87" s="3">
        <f t="shared" si="26"/>
        <v>221.35391920458781</v>
      </c>
      <c r="S87">
        <f t="shared" si="27"/>
        <v>0</v>
      </c>
      <c r="T87">
        <f t="shared" si="28"/>
        <v>0</v>
      </c>
      <c r="U87">
        <f t="shared" si="29"/>
        <v>0</v>
      </c>
      <c r="V87" s="3">
        <f>SUM($S$4:$S87)</f>
        <v>-71099.538791451268</v>
      </c>
      <c r="W87">
        <f>V87*-1</f>
        <v>71099.538791451268</v>
      </c>
      <c r="X87">
        <f t="shared" si="30"/>
        <v>71.099538791451266</v>
      </c>
      <c r="Y87" s="3">
        <f>R87-X87</f>
        <v>150.25438041313654</v>
      </c>
      <c r="Z87" s="3">
        <f t="shared" si="31"/>
        <v>0</v>
      </c>
      <c r="AA87">
        <f>1/2*'Vehicle Data'!$D$4*$E87^2</f>
        <v>67869.020061728414</v>
      </c>
      <c r="AB87">
        <f t="shared" si="32"/>
        <v>67.869020061728421</v>
      </c>
      <c r="AC87">
        <f t="shared" si="33"/>
        <v>6.1487199779052169E-2</v>
      </c>
      <c r="AD87">
        <f t="shared" si="34"/>
        <v>1.9749871886514239E-2</v>
      </c>
      <c r="AE87">
        <f t="shared" si="35"/>
        <v>4.173732789253793E-2</v>
      </c>
      <c r="AF87">
        <f t="shared" si="36"/>
        <v>56.879631033161019</v>
      </c>
      <c r="AG87">
        <f t="shared" si="37"/>
        <v>0.71558657111626578</v>
      </c>
      <c r="AH87">
        <f t="shared" si="38"/>
        <v>0</v>
      </c>
      <c r="AI87">
        <f t="shared" si="39"/>
        <v>0</v>
      </c>
      <c r="AJ87">
        <f t="shared" si="40"/>
        <v>0.71558657111626578</v>
      </c>
    </row>
    <row r="88" spans="2:36" x14ac:dyDescent="0.3">
      <c r="B88" s="4" t="s">
        <v>10</v>
      </c>
      <c r="C88" s="4">
        <v>84</v>
      </c>
      <c r="D88" s="4">
        <v>84</v>
      </c>
      <c r="E88" s="10">
        <f t="shared" si="22"/>
        <v>10.194444444444445</v>
      </c>
      <c r="F88" s="11">
        <v>36.700000000000003</v>
      </c>
      <c r="G88" s="3">
        <f t="shared" si="41"/>
        <v>-0.15277777777777798</v>
      </c>
      <c r="H88" s="3">
        <f t="shared" si="42"/>
        <v>-0.55000000000000071</v>
      </c>
      <c r="I88" s="3">
        <f>SUM($E$4:$E88)</f>
        <v>534.86111111111109</v>
      </c>
      <c r="J88" s="15">
        <f t="shared" si="43"/>
        <v>10.194444444444457</v>
      </c>
      <c r="K88" s="3">
        <f>'Vehicle Data'!$D$4*'WLTP Class 3'!$G88</f>
        <v>-196.31944444444471</v>
      </c>
      <c r="L88" s="3">
        <f>('Vehicle Data'!$D$4*9.81)*'Vehicle Data'!$D$10</f>
        <v>138.66434999999998</v>
      </c>
      <c r="M88" s="3">
        <f>(1/2)*1.225*'Vehicle Data'!$D$8*'Vehicle Data'!$D$9*'WLTP Class 3'!$E88^2</f>
        <v>37.429200115740748</v>
      </c>
      <c r="N88" s="3">
        <f t="shared" si="23"/>
        <v>-20.22589432870398</v>
      </c>
      <c r="O88" s="3">
        <f t="shared" si="24"/>
        <v>1</v>
      </c>
      <c r="P88" s="3">
        <f t="shared" si="25"/>
        <v>0</v>
      </c>
      <c r="Q88" s="3">
        <f>SUM($P$4:$P88)</f>
        <v>221353.91920458782</v>
      </c>
      <c r="R88" s="3">
        <f t="shared" si="26"/>
        <v>221.35391920458781</v>
      </c>
      <c r="S88">
        <f t="shared" si="27"/>
        <v>-206.19175607317695</v>
      </c>
      <c r="T88">
        <f t="shared" si="28"/>
        <v>206.19175607317695</v>
      </c>
      <c r="U88">
        <f t="shared" si="29"/>
        <v>0.20619175607317694</v>
      </c>
      <c r="V88" s="3">
        <f>SUM($S$4:$S88)</f>
        <v>-71305.73054752445</v>
      </c>
      <c r="W88">
        <f>V88*-1</f>
        <v>71305.73054752445</v>
      </c>
      <c r="X88">
        <f t="shared" si="30"/>
        <v>71.305730547524448</v>
      </c>
      <c r="Y88" s="3">
        <f>R88-X88</f>
        <v>150.04818865706335</v>
      </c>
      <c r="Z88" s="3">
        <f t="shared" si="31"/>
        <v>-206.19175607317695</v>
      </c>
      <c r="AA88">
        <f>1/2*'Vehicle Data'!$D$4*$E88^2</f>
        <v>66772.903163580253</v>
      </c>
      <c r="AB88">
        <f t="shared" si="32"/>
        <v>66.772903163580253</v>
      </c>
      <c r="AC88">
        <f t="shared" si="33"/>
        <v>6.1487199779052169E-2</v>
      </c>
      <c r="AD88">
        <f t="shared" si="34"/>
        <v>1.9807147374312346E-2</v>
      </c>
      <c r="AE88">
        <f t="shared" si="35"/>
        <v>4.168005240473982E-2</v>
      </c>
      <c r="AF88">
        <f t="shared" si="36"/>
        <v>57.044584438019562</v>
      </c>
      <c r="AG88">
        <f t="shared" si="37"/>
        <v>0</v>
      </c>
      <c r="AH88">
        <f t="shared" si="38"/>
        <v>-0.20619175607317669</v>
      </c>
      <c r="AI88">
        <f t="shared" si="39"/>
        <v>0.20619175607317669</v>
      </c>
      <c r="AJ88">
        <f t="shared" si="40"/>
        <v>-0.20619175607317669</v>
      </c>
    </row>
    <row r="89" spans="2:36" x14ac:dyDescent="0.3">
      <c r="B89" s="4" t="s">
        <v>10</v>
      </c>
      <c r="C89" s="4">
        <v>85</v>
      </c>
      <c r="D89" s="4">
        <v>85</v>
      </c>
      <c r="E89" s="10">
        <f t="shared" si="22"/>
        <v>9.9722222222222214</v>
      </c>
      <c r="F89" s="11">
        <v>35.9</v>
      </c>
      <c r="G89" s="3">
        <f t="shared" si="41"/>
        <v>-0.19444444444444522</v>
      </c>
      <c r="H89" s="3">
        <f t="shared" si="42"/>
        <v>-0.70000000000000284</v>
      </c>
      <c r="I89" s="3">
        <f>SUM($E$4:$E89)</f>
        <v>544.83333333333326</v>
      </c>
      <c r="J89" s="15">
        <f t="shared" si="43"/>
        <v>9.9722222222221717</v>
      </c>
      <c r="K89" s="3">
        <f>'Vehicle Data'!$D$4*'WLTP Class 3'!$G89</f>
        <v>-249.86111111111211</v>
      </c>
      <c r="L89" s="3">
        <f>('Vehicle Data'!$D$4*9.81)*'Vehicle Data'!$D$10</f>
        <v>138.66434999999998</v>
      </c>
      <c r="M89" s="3">
        <f>(1/2)*1.225*'Vehicle Data'!$D$8*'Vehicle Data'!$D$9*'WLTP Class 3'!$E89^2</f>
        <v>35.815194560185176</v>
      </c>
      <c r="N89" s="3">
        <f t="shared" si="23"/>
        <v>-75.381566550926948</v>
      </c>
      <c r="O89" s="3">
        <f t="shared" si="24"/>
        <v>1</v>
      </c>
      <c r="P89" s="3">
        <f t="shared" si="25"/>
        <v>0</v>
      </c>
      <c r="Q89" s="3">
        <f>SUM($P$4:$P89)</f>
        <v>221353.91920458782</v>
      </c>
      <c r="R89" s="3">
        <f t="shared" si="26"/>
        <v>221.35391920458781</v>
      </c>
      <c r="S89">
        <f t="shared" si="27"/>
        <v>-751.72173310507321</v>
      </c>
      <c r="T89">
        <f t="shared" si="28"/>
        <v>751.72173310507321</v>
      </c>
      <c r="U89">
        <f t="shared" si="29"/>
        <v>0.75172173310507318</v>
      </c>
      <c r="V89" s="3">
        <f>SUM($S$4:$S89)</f>
        <v>-72057.452280629528</v>
      </c>
      <c r="W89">
        <f>V89*-1</f>
        <v>72057.452280629528</v>
      </c>
      <c r="X89">
        <f t="shared" si="30"/>
        <v>72.057452280629533</v>
      </c>
      <c r="Y89" s="3">
        <f>R89-X89</f>
        <v>149.29646692395829</v>
      </c>
      <c r="Z89" s="3">
        <f t="shared" si="31"/>
        <v>-751.72173310507321</v>
      </c>
      <c r="AA89">
        <f>1/2*'Vehicle Data'!$D$4*$E89^2</f>
        <v>63893.551311728377</v>
      </c>
      <c r="AB89">
        <f t="shared" si="32"/>
        <v>63.89355131172838</v>
      </c>
      <c r="AC89">
        <f t="shared" si="33"/>
        <v>6.1487199779052169E-2</v>
      </c>
      <c r="AD89">
        <f t="shared" si="34"/>
        <v>2.0015958966841538E-2</v>
      </c>
      <c r="AE89">
        <f t="shared" si="35"/>
        <v>4.1471240812210632E-2</v>
      </c>
      <c r="AF89">
        <f t="shared" si="36"/>
        <v>57.64596182450363</v>
      </c>
      <c r="AG89">
        <f t="shared" si="37"/>
        <v>0</v>
      </c>
      <c r="AH89">
        <f t="shared" si="38"/>
        <v>-0.75172173310507695</v>
      </c>
      <c r="AI89">
        <f t="shared" si="39"/>
        <v>0.75172173310507695</v>
      </c>
      <c r="AJ89">
        <f t="shared" si="40"/>
        <v>-0.75172173310507695</v>
      </c>
    </row>
    <row r="90" spans="2:36" x14ac:dyDescent="0.3">
      <c r="B90" s="4" t="s">
        <v>10</v>
      </c>
      <c r="C90" s="4">
        <v>86</v>
      </c>
      <c r="D90" s="4">
        <v>86</v>
      </c>
      <c r="E90" s="10">
        <f t="shared" si="22"/>
        <v>9.8055555555555554</v>
      </c>
      <c r="F90" s="11">
        <v>35.299999999999997</v>
      </c>
      <c r="G90" s="3">
        <f t="shared" si="41"/>
        <v>-0.18055555555555516</v>
      </c>
      <c r="H90" s="3">
        <f t="shared" si="42"/>
        <v>-0.64999999999999858</v>
      </c>
      <c r="I90" s="3">
        <f>SUM($E$4:$E90)</f>
        <v>554.6388888888888</v>
      </c>
      <c r="J90" s="15">
        <f t="shared" si="43"/>
        <v>9.8055555555555429</v>
      </c>
      <c r="K90" s="3">
        <f>'Vehicle Data'!$D$4*'WLTP Class 3'!$G90</f>
        <v>-232.01388888888837</v>
      </c>
      <c r="L90" s="3">
        <f>('Vehicle Data'!$D$4*9.81)*'Vehicle Data'!$D$10</f>
        <v>138.66434999999998</v>
      </c>
      <c r="M90" s="3">
        <f>(1/2)*1.225*'Vehicle Data'!$D$8*'Vehicle Data'!$D$9*'WLTP Class 3'!$E90^2</f>
        <v>34.628033449074074</v>
      </c>
      <c r="N90" s="3">
        <f t="shared" si="23"/>
        <v>-58.721505439814315</v>
      </c>
      <c r="O90" s="3">
        <f t="shared" si="24"/>
        <v>1</v>
      </c>
      <c r="P90" s="3">
        <f t="shared" si="25"/>
        <v>0</v>
      </c>
      <c r="Q90" s="3">
        <f>SUM($P$4:$P90)</f>
        <v>221353.91920458782</v>
      </c>
      <c r="R90" s="3">
        <f t="shared" si="26"/>
        <v>221.35391920458781</v>
      </c>
      <c r="S90">
        <f t="shared" si="27"/>
        <v>-575.79698389595626</v>
      </c>
      <c r="T90">
        <f t="shared" si="28"/>
        <v>575.79698389595626</v>
      </c>
      <c r="U90">
        <f t="shared" si="29"/>
        <v>0.57579698389595624</v>
      </c>
      <c r="V90" s="3">
        <f>SUM($S$4:$S90)</f>
        <v>-72633.249264525482</v>
      </c>
      <c r="W90">
        <f>V90*-1</f>
        <v>72633.249264525482</v>
      </c>
      <c r="X90">
        <f t="shared" si="30"/>
        <v>72.633249264525489</v>
      </c>
      <c r="Y90" s="3">
        <f>R90-X90</f>
        <v>148.72066994006232</v>
      </c>
      <c r="Z90" s="3">
        <f t="shared" si="31"/>
        <v>-575.79698389595626</v>
      </c>
      <c r="AA90">
        <f>1/2*'Vehicle Data'!$D$4*$E90^2</f>
        <v>61775.680941358027</v>
      </c>
      <c r="AB90">
        <f t="shared" si="32"/>
        <v>61.775680941358026</v>
      </c>
      <c r="AC90">
        <f t="shared" si="33"/>
        <v>6.1487199779052169E-2</v>
      </c>
      <c r="AD90">
        <f t="shared" si="34"/>
        <v>2.0175902573479301E-2</v>
      </c>
      <c r="AE90">
        <f t="shared" si="35"/>
        <v>4.1311297205572868E-2</v>
      </c>
      <c r="AF90">
        <f t="shared" si="36"/>
        <v>58.106599411620394</v>
      </c>
      <c r="AG90">
        <f t="shared" si="37"/>
        <v>0</v>
      </c>
      <c r="AH90">
        <f t="shared" si="38"/>
        <v>-0.57579698389595702</v>
      </c>
      <c r="AI90">
        <f t="shared" si="39"/>
        <v>0.57579698389595702</v>
      </c>
      <c r="AJ90">
        <f t="shared" si="40"/>
        <v>-0.57579698389595702</v>
      </c>
    </row>
    <row r="91" spans="2:36" x14ac:dyDescent="0.3">
      <c r="B91" s="4" t="s">
        <v>10</v>
      </c>
      <c r="C91" s="4">
        <v>87</v>
      </c>
      <c r="D91" s="4">
        <v>87</v>
      </c>
      <c r="E91" s="10">
        <f t="shared" si="22"/>
        <v>9.6111111111111107</v>
      </c>
      <c r="F91" s="11">
        <v>34.6</v>
      </c>
      <c r="G91" s="3">
        <f t="shared" si="41"/>
        <v>-0.15277777777777699</v>
      </c>
      <c r="H91" s="3">
        <f t="shared" si="42"/>
        <v>-0.54999999999999716</v>
      </c>
      <c r="I91" s="3">
        <f>SUM($E$4:$E91)</f>
        <v>564.24999999999989</v>
      </c>
      <c r="J91" s="15">
        <f t="shared" si="43"/>
        <v>9.6111111111110858</v>
      </c>
      <c r="K91" s="3">
        <f>'Vehicle Data'!$D$4*'WLTP Class 3'!$G91</f>
        <v>-196.31944444444343</v>
      </c>
      <c r="L91" s="3">
        <f>('Vehicle Data'!$D$4*9.81)*'Vehicle Data'!$D$10</f>
        <v>138.66434999999998</v>
      </c>
      <c r="M91" s="3">
        <f>(1/2)*1.225*'Vehicle Data'!$D$8*'Vehicle Data'!$D$9*'WLTP Class 3'!$E91^2</f>
        <v>33.268300462962962</v>
      </c>
      <c r="N91" s="3">
        <f t="shared" si="23"/>
        <v>-24.386793981480487</v>
      </c>
      <c r="O91" s="3">
        <f t="shared" si="24"/>
        <v>1</v>
      </c>
      <c r="P91" s="3">
        <f t="shared" si="25"/>
        <v>0</v>
      </c>
      <c r="Q91" s="3">
        <f>SUM($P$4:$P91)</f>
        <v>221353.91920458782</v>
      </c>
      <c r="R91" s="3">
        <f t="shared" si="26"/>
        <v>221.35391920458781</v>
      </c>
      <c r="S91">
        <f t="shared" si="27"/>
        <v>-234.38418659978407</v>
      </c>
      <c r="T91">
        <f t="shared" si="28"/>
        <v>234.38418659978407</v>
      </c>
      <c r="U91">
        <f t="shared" si="29"/>
        <v>0.23438418659978408</v>
      </c>
      <c r="V91" s="3">
        <f>SUM($S$4:$S91)</f>
        <v>-72867.633451125264</v>
      </c>
      <c r="W91">
        <f>V91*-1</f>
        <v>72867.633451125264</v>
      </c>
      <c r="X91">
        <f t="shared" si="30"/>
        <v>72.867633451125258</v>
      </c>
      <c r="Y91" s="3">
        <f>R91-X91</f>
        <v>148.48628575346254</v>
      </c>
      <c r="Z91" s="3">
        <f t="shared" si="31"/>
        <v>-234.38418659978407</v>
      </c>
      <c r="AA91">
        <f>1/2*'Vehicle Data'!$D$4*$E91^2</f>
        <v>59349.945987654319</v>
      </c>
      <c r="AB91">
        <f t="shared" si="32"/>
        <v>59.349945987654316</v>
      </c>
      <c r="AC91">
        <f t="shared" si="33"/>
        <v>6.1487199779052169E-2</v>
      </c>
      <c r="AD91">
        <f t="shared" si="34"/>
        <v>2.0241009291979237E-2</v>
      </c>
      <c r="AE91">
        <f t="shared" si="35"/>
        <v>4.1246190487072933E-2</v>
      </c>
      <c r="AF91">
        <f t="shared" si="36"/>
        <v>58.294106760900206</v>
      </c>
      <c r="AG91">
        <f t="shared" si="37"/>
        <v>0</v>
      </c>
      <c r="AH91">
        <f t="shared" si="38"/>
        <v>-0.23438418659978466</v>
      </c>
      <c r="AI91">
        <f t="shared" si="39"/>
        <v>0.23438418659978466</v>
      </c>
      <c r="AJ91">
        <f t="shared" si="40"/>
        <v>-0.23438418659978466</v>
      </c>
    </row>
    <row r="92" spans="2:36" x14ac:dyDescent="0.3">
      <c r="B92" s="4" t="s">
        <v>10</v>
      </c>
      <c r="C92" s="4">
        <v>88</v>
      </c>
      <c r="D92" s="4">
        <v>88</v>
      </c>
      <c r="E92" s="10">
        <f t="shared" si="22"/>
        <v>9.5</v>
      </c>
      <c r="F92" s="11">
        <v>34.200000000000003</v>
      </c>
      <c r="G92" s="3">
        <f t="shared" si="41"/>
        <v>-0.37500000000000039</v>
      </c>
      <c r="H92" s="3">
        <f t="shared" si="42"/>
        <v>-1.3500000000000014</v>
      </c>
      <c r="I92" s="3">
        <f>SUM($E$4:$E92)</f>
        <v>573.74999999999989</v>
      </c>
      <c r="J92" s="15">
        <f t="shared" si="43"/>
        <v>9.5</v>
      </c>
      <c r="K92" s="3">
        <f>'Vehicle Data'!$D$4*'WLTP Class 3'!$G92</f>
        <v>-481.87500000000051</v>
      </c>
      <c r="L92" s="3">
        <f>('Vehicle Data'!$D$4*9.81)*'Vehicle Data'!$D$10</f>
        <v>138.66434999999998</v>
      </c>
      <c r="M92" s="3">
        <f>(1/2)*1.225*'Vehicle Data'!$D$8*'Vehicle Data'!$D$9*'WLTP Class 3'!$E92^2</f>
        <v>32.5035375</v>
      </c>
      <c r="N92" s="3">
        <f t="shared" si="23"/>
        <v>-310.70711250000056</v>
      </c>
      <c r="O92" s="3">
        <f t="shared" si="24"/>
        <v>1</v>
      </c>
      <c r="P92" s="3">
        <f t="shared" si="25"/>
        <v>0</v>
      </c>
      <c r="Q92" s="3">
        <f>SUM($P$4:$P92)</f>
        <v>221353.91920458782</v>
      </c>
      <c r="R92" s="3">
        <f t="shared" si="26"/>
        <v>221.35391920458781</v>
      </c>
      <c r="S92">
        <f t="shared" si="27"/>
        <v>-2951.7175687500053</v>
      </c>
      <c r="T92">
        <f t="shared" si="28"/>
        <v>2951.7175687500053</v>
      </c>
      <c r="U92">
        <f t="shared" si="29"/>
        <v>2.9517175687500052</v>
      </c>
      <c r="V92" s="3">
        <f>SUM($S$4:$S92)</f>
        <v>-75819.351019875263</v>
      </c>
      <c r="W92">
        <f>V92*-1</f>
        <v>75819.351019875263</v>
      </c>
      <c r="X92">
        <f t="shared" si="30"/>
        <v>75.819351019875256</v>
      </c>
      <c r="Y92" s="3">
        <f>R92-X92</f>
        <v>145.53456818471255</v>
      </c>
      <c r="Z92" s="3">
        <f t="shared" si="31"/>
        <v>-2951.7175687500053</v>
      </c>
      <c r="AA92">
        <f>1/2*'Vehicle Data'!$D$4*$E92^2</f>
        <v>57985.625</v>
      </c>
      <c r="AB92">
        <f t="shared" si="32"/>
        <v>57.985624999999999</v>
      </c>
      <c r="AC92">
        <f t="shared" si="33"/>
        <v>6.1487199779052169E-2</v>
      </c>
      <c r="AD92">
        <f t="shared" si="34"/>
        <v>2.1060930838854238E-2</v>
      </c>
      <c r="AE92">
        <f t="shared" si="35"/>
        <v>4.0426268940197935E-2</v>
      </c>
      <c r="AF92">
        <f t="shared" si="36"/>
        <v>60.655480815900205</v>
      </c>
      <c r="AG92">
        <f t="shared" si="37"/>
        <v>0</v>
      </c>
      <c r="AH92">
        <f t="shared" si="38"/>
        <v>-2.9517175687500052</v>
      </c>
      <c r="AI92">
        <f t="shared" si="39"/>
        <v>2.9517175687500052</v>
      </c>
      <c r="AJ92">
        <f t="shared" si="40"/>
        <v>-2.9517175687500052</v>
      </c>
    </row>
    <row r="93" spans="2:36" x14ac:dyDescent="0.3">
      <c r="B93" s="4" t="s">
        <v>10</v>
      </c>
      <c r="C93" s="4">
        <v>89</v>
      </c>
      <c r="D93" s="4">
        <v>89</v>
      </c>
      <c r="E93" s="10">
        <f t="shared" si="22"/>
        <v>8.8611111111111107</v>
      </c>
      <c r="F93" s="11">
        <v>31.9</v>
      </c>
      <c r="G93" s="3">
        <f t="shared" si="41"/>
        <v>-0.95833333333333359</v>
      </c>
      <c r="H93" s="3">
        <f t="shared" si="42"/>
        <v>-3.4500000000000011</v>
      </c>
      <c r="I93" s="3">
        <f>SUM($E$4:$E93)</f>
        <v>582.61111111111097</v>
      </c>
      <c r="J93" s="15">
        <f t="shared" si="43"/>
        <v>8.8611111111110858</v>
      </c>
      <c r="K93" s="3">
        <f>'Vehicle Data'!$D$4*'WLTP Class 3'!$G93</f>
        <v>-1231.4583333333337</v>
      </c>
      <c r="L93" s="3">
        <f>('Vehicle Data'!$D$4*9.81)*'Vehicle Data'!$D$10</f>
        <v>138.66434999999998</v>
      </c>
      <c r="M93" s="3">
        <f>(1/2)*1.225*'Vehicle Data'!$D$8*'Vehicle Data'!$D$9*'WLTP Class 3'!$E93^2</f>
        <v>28.278722337962964</v>
      </c>
      <c r="N93" s="3">
        <f t="shared" si="23"/>
        <v>-1064.5152609953707</v>
      </c>
      <c r="O93" s="3">
        <f t="shared" si="24"/>
        <v>1</v>
      </c>
      <c r="P93" s="3">
        <f t="shared" si="25"/>
        <v>0</v>
      </c>
      <c r="Q93" s="3">
        <f>SUM($P$4:$P93)</f>
        <v>221353.91920458782</v>
      </c>
      <c r="R93" s="3">
        <f t="shared" si="26"/>
        <v>221.35391920458781</v>
      </c>
      <c r="S93">
        <f t="shared" si="27"/>
        <v>-9432.7880071533964</v>
      </c>
      <c r="T93">
        <f t="shared" si="28"/>
        <v>9432.7880071533964</v>
      </c>
      <c r="U93">
        <f t="shared" si="29"/>
        <v>9.4327880071533965</v>
      </c>
      <c r="V93" s="3">
        <f>SUM($S$4:$S93)</f>
        <v>-85252.139027028665</v>
      </c>
      <c r="W93">
        <f>V93*-1</f>
        <v>85252.139027028665</v>
      </c>
      <c r="X93">
        <f t="shared" si="30"/>
        <v>85.252139027028662</v>
      </c>
      <c r="Y93" s="3">
        <f>R93-X93</f>
        <v>136.10178017755914</v>
      </c>
      <c r="Z93" s="3">
        <f t="shared" si="31"/>
        <v>-9432.7880071533964</v>
      </c>
      <c r="AA93">
        <f>1/2*'Vehicle Data'!$D$4*$E93^2</f>
        <v>50448.643904320983</v>
      </c>
      <c r="AB93">
        <f t="shared" si="32"/>
        <v>50.448643904320981</v>
      </c>
      <c r="AC93">
        <f t="shared" si="33"/>
        <v>6.1487199779052169E-2</v>
      </c>
      <c r="AD93">
        <f t="shared" si="34"/>
        <v>2.3681149729730185E-2</v>
      </c>
      <c r="AE93">
        <f t="shared" si="35"/>
        <v>3.7806050049321985E-2</v>
      </c>
      <c r="AF93">
        <f t="shared" si="36"/>
        <v>68.201711221622929</v>
      </c>
      <c r="AG93">
        <f t="shared" si="37"/>
        <v>0</v>
      </c>
      <c r="AH93">
        <f t="shared" si="38"/>
        <v>-9.4327880071534231</v>
      </c>
      <c r="AI93">
        <f t="shared" si="39"/>
        <v>9.4327880071534231</v>
      </c>
      <c r="AJ93">
        <f t="shared" si="40"/>
        <v>-9.4327880071534231</v>
      </c>
    </row>
    <row r="94" spans="2:36" x14ac:dyDescent="0.3">
      <c r="B94" s="4" t="s">
        <v>10</v>
      </c>
      <c r="C94" s="4">
        <v>90</v>
      </c>
      <c r="D94" s="4">
        <v>90</v>
      </c>
      <c r="E94" s="10">
        <f t="shared" si="22"/>
        <v>7.583333333333333</v>
      </c>
      <c r="F94" s="11">
        <v>27.3</v>
      </c>
      <c r="G94" s="3">
        <f t="shared" si="41"/>
        <v>-1.3749999999999998</v>
      </c>
      <c r="H94" s="3">
        <f t="shared" si="42"/>
        <v>-4.9499999999999993</v>
      </c>
      <c r="I94" s="3">
        <f>SUM($E$4:$E94)</f>
        <v>590.19444444444434</v>
      </c>
      <c r="J94" s="15">
        <f t="shared" si="43"/>
        <v>7.5833333333333712</v>
      </c>
      <c r="K94" s="3">
        <f>'Vehicle Data'!$D$4*'WLTP Class 3'!$G94</f>
        <v>-1766.8749999999998</v>
      </c>
      <c r="L94" s="3">
        <f>('Vehicle Data'!$D$4*9.81)*'Vehicle Data'!$D$10</f>
        <v>138.66434999999998</v>
      </c>
      <c r="M94" s="3">
        <f>(1/2)*1.225*'Vehicle Data'!$D$8*'Vehicle Data'!$D$9*'WLTP Class 3'!$E94^2</f>
        <v>20.711126041666667</v>
      </c>
      <c r="N94" s="3">
        <f t="shared" si="23"/>
        <v>-1607.4995239583332</v>
      </c>
      <c r="O94" s="3">
        <f t="shared" si="24"/>
        <v>1</v>
      </c>
      <c r="P94" s="3">
        <f t="shared" si="25"/>
        <v>0</v>
      </c>
      <c r="Q94" s="3">
        <f>SUM($P$4:$P94)</f>
        <v>221353.91920458782</v>
      </c>
      <c r="R94" s="3">
        <f t="shared" si="26"/>
        <v>221.35391920458781</v>
      </c>
      <c r="S94">
        <f t="shared" si="27"/>
        <v>-12190.204723350755</v>
      </c>
      <c r="T94">
        <f t="shared" si="28"/>
        <v>12190.204723350755</v>
      </c>
      <c r="U94">
        <f t="shared" si="29"/>
        <v>12.190204723350755</v>
      </c>
      <c r="V94" s="3">
        <f>SUM($S$4:$S94)</f>
        <v>-97442.343750379427</v>
      </c>
      <c r="W94">
        <f>V94*-1</f>
        <v>97442.343750379427</v>
      </c>
      <c r="X94">
        <f t="shared" si="30"/>
        <v>97.442343750379422</v>
      </c>
      <c r="Y94" s="3">
        <f>R94-X94</f>
        <v>123.91157545420839</v>
      </c>
      <c r="Z94" s="3">
        <f t="shared" si="31"/>
        <v>-12190.204723350755</v>
      </c>
      <c r="AA94">
        <f>1/2*'Vehicle Data'!$D$4*$E94^2</f>
        <v>36948.211805555555</v>
      </c>
      <c r="AB94">
        <f t="shared" si="32"/>
        <v>36.948211805555552</v>
      </c>
      <c r="AC94">
        <f t="shared" si="33"/>
        <v>6.1487199779052169E-2</v>
      </c>
      <c r="AD94">
        <f t="shared" si="34"/>
        <v>2.7067317708438728E-2</v>
      </c>
      <c r="AE94">
        <f t="shared" si="35"/>
        <v>3.4419882070613445E-2</v>
      </c>
      <c r="AF94">
        <f t="shared" si="36"/>
        <v>77.95387500030354</v>
      </c>
      <c r="AG94">
        <f t="shared" si="37"/>
        <v>0</v>
      </c>
      <c r="AH94">
        <f t="shared" si="38"/>
        <v>-12.190204723350693</v>
      </c>
      <c r="AI94">
        <f t="shared" si="39"/>
        <v>12.190204723350693</v>
      </c>
      <c r="AJ94">
        <f t="shared" si="40"/>
        <v>-12.190204723350693</v>
      </c>
    </row>
    <row r="95" spans="2:36" x14ac:dyDescent="0.3">
      <c r="B95" s="4" t="s">
        <v>10</v>
      </c>
      <c r="C95" s="4">
        <v>91</v>
      </c>
      <c r="D95" s="4">
        <v>91</v>
      </c>
      <c r="E95" s="10">
        <f t="shared" si="22"/>
        <v>6.1111111111111107</v>
      </c>
      <c r="F95" s="11">
        <v>22</v>
      </c>
      <c r="G95" s="3">
        <f t="shared" si="41"/>
        <v>-1.4305555555555556</v>
      </c>
      <c r="H95" s="3">
        <f t="shared" si="42"/>
        <v>-5.15</v>
      </c>
      <c r="I95" s="3">
        <f>SUM($E$4:$E95)</f>
        <v>596.30555555555543</v>
      </c>
      <c r="J95" s="15">
        <f t="shared" si="43"/>
        <v>6.1111111111110858</v>
      </c>
      <c r="K95" s="3">
        <f>'Vehicle Data'!$D$4*'WLTP Class 3'!$G95</f>
        <v>-1838.2638888888889</v>
      </c>
      <c r="L95" s="3">
        <f>('Vehicle Data'!$D$4*9.81)*'Vehicle Data'!$D$10</f>
        <v>138.66434999999998</v>
      </c>
      <c r="M95" s="3">
        <f>(1/2)*1.225*'Vehicle Data'!$D$8*'Vehicle Data'!$D$9*'WLTP Class 3'!$E95^2</f>
        <v>13.450046296296296</v>
      </c>
      <c r="N95" s="3">
        <f t="shared" si="23"/>
        <v>-1686.1494925925927</v>
      </c>
      <c r="O95" s="3">
        <f t="shared" si="24"/>
        <v>1</v>
      </c>
      <c r="P95" s="3">
        <f t="shared" si="25"/>
        <v>0</v>
      </c>
      <c r="Q95" s="3">
        <f>SUM($P$4:$P95)</f>
        <v>221353.91920458782</v>
      </c>
      <c r="R95" s="3">
        <f t="shared" si="26"/>
        <v>221.35391920458781</v>
      </c>
      <c r="S95">
        <f t="shared" si="27"/>
        <v>-10304.246899176913</v>
      </c>
      <c r="T95">
        <f t="shared" si="28"/>
        <v>10304.246899176913</v>
      </c>
      <c r="U95">
        <f t="shared" si="29"/>
        <v>10.304246899176913</v>
      </c>
      <c r="V95" s="3">
        <f>SUM($S$4:$S95)</f>
        <v>-107746.59064955634</v>
      </c>
      <c r="W95">
        <f>V95*-1</f>
        <v>107746.59064955634</v>
      </c>
      <c r="X95">
        <f t="shared" si="30"/>
        <v>107.74659064955634</v>
      </c>
      <c r="Y95" s="3">
        <f>R95-X95</f>
        <v>113.60732855503147</v>
      </c>
      <c r="Z95" s="3">
        <f t="shared" si="31"/>
        <v>-10304.246899176913</v>
      </c>
      <c r="AA95">
        <f>1/2*'Vehicle Data'!$D$4*$E95^2</f>
        <v>23994.598765432096</v>
      </c>
      <c r="AB95">
        <f t="shared" si="32"/>
        <v>23.994598765432094</v>
      </c>
      <c r="AC95">
        <f t="shared" si="33"/>
        <v>6.1487199779052169E-2</v>
      </c>
      <c r="AD95">
        <f t="shared" si="34"/>
        <v>2.9929608513765648E-2</v>
      </c>
      <c r="AE95">
        <f t="shared" si="35"/>
        <v>3.1557591265286525E-2</v>
      </c>
      <c r="AF95">
        <f t="shared" si="36"/>
        <v>86.197272519645082</v>
      </c>
      <c r="AG95">
        <f t="shared" si="37"/>
        <v>0</v>
      </c>
      <c r="AH95">
        <f t="shared" si="38"/>
        <v>-10.304246899176954</v>
      </c>
      <c r="AI95">
        <f t="shared" si="39"/>
        <v>10.304246899176954</v>
      </c>
      <c r="AJ95">
        <f t="shared" si="40"/>
        <v>-10.304246899176954</v>
      </c>
    </row>
    <row r="96" spans="2:36" x14ac:dyDescent="0.3">
      <c r="B96" s="4" t="s">
        <v>10</v>
      </c>
      <c r="C96" s="4">
        <v>92</v>
      </c>
      <c r="D96" s="4">
        <v>92</v>
      </c>
      <c r="E96" s="10">
        <f t="shared" si="22"/>
        <v>4.7222222222222223</v>
      </c>
      <c r="F96" s="11">
        <v>17</v>
      </c>
      <c r="G96" s="3">
        <f t="shared" si="41"/>
        <v>-1.0833333333333335</v>
      </c>
      <c r="H96" s="3">
        <f t="shared" si="42"/>
        <v>-3.9000000000000004</v>
      </c>
      <c r="I96" s="3">
        <f>SUM($E$4:$E96)</f>
        <v>601.0277777777776</v>
      </c>
      <c r="J96" s="15">
        <f t="shared" si="43"/>
        <v>4.7222222222221717</v>
      </c>
      <c r="K96" s="3">
        <f>'Vehicle Data'!$D$4*'WLTP Class 3'!$G96</f>
        <v>-1392.0833333333335</v>
      </c>
      <c r="L96" s="3">
        <f>('Vehicle Data'!$D$4*9.81)*'Vehicle Data'!$D$10</f>
        <v>138.66434999999998</v>
      </c>
      <c r="M96" s="3">
        <f>(1/2)*1.225*'Vehicle Data'!$D$8*'Vehicle Data'!$D$9*'WLTP Class 3'!$E96^2</f>
        <v>8.0311226851851867</v>
      </c>
      <c r="N96" s="3">
        <f t="shared" si="23"/>
        <v>-1245.3878606481483</v>
      </c>
      <c r="O96" s="3">
        <f t="shared" si="24"/>
        <v>1</v>
      </c>
      <c r="P96" s="3">
        <f t="shared" si="25"/>
        <v>0</v>
      </c>
      <c r="Q96" s="3">
        <f>SUM($P$4:$P96)</f>
        <v>221353.91920458782</v>
      </c>
      <c r="R96" s="3">
        <f t="shared" si="26"/>
        <v>221.35391920458781</v>
      </c>
      <c r="S96">
        <f t="shared" si="27"/>
        <v>-5880.9982308384151</v>
      </c>
      <c r="T96">
        <f t="shared" si="28"/>
        <v>5880.9982308384151</v>
      </c>
      <c r="U96">
        <f t="shared" si="29"/>
        <v>5.880998230838415</v>
      </c>
      <c r="V96" s="3">
        <f>SUM($S$4:$S96)</f>
        <v>-113627.58888039476</v>
      </c>
      <c r="W96">
        <f>V96*-1</f>
        <v>113627.58888039476</v>
      </c>
      <c r="X96">
        <f t="shared" si="30"/>
        <v>113.62758888039475</v>
      </c>
      <c r="Y96" s="3">
        <f>R96-X96</f>
        <v>107.72633032419306</v>
      </c>
      <c r="Z96" s="3">
        <f t="shared" si="31"/>
        <v>-5880.9982308384151</v>
      </c>
      <c r="AA96">
        <f>1/2*'Vehicle Data'!$D$4*$E96^2</f>
        <v>14327.353395061729</v>
      </c>
      <c r="AB96">
        <f t="shared" si="32"/>
        <v>14.32735339506173</v>
      </c>
      <c r="AC96">
        <f t="shared" si="33"/>
        <v>6.1487199779052169E-2</v>
      </c>
      <c r="AD96">
        <f t="shared" si="34"/>
        <v>3.1563219133442989E-2</v>
      </c>
      <c r="AE96">
        <f t="shared" si="35"/>
        <v>2.992398064560918E-2</v>
      </c>
      <c r="AF96">
        <f t="shared" si="36"/>
        <v>90.902071104315809</v>
      </c>
      <c r="AG96">
        <f t="shared" si="37"/>
        <v>0</v>
      </c>
      <c r="AH96">
        <f t="shared" si="38"/>
        <v>-5.8809982308384781</v>
      </c>
      <c r="AI96">
        <f t="shared" si="39"/>
        <v>5.8809982308384781</v>
      </c>
      <c r="AJ96">
        <f t="shared" si="40"/>
        <v>-5.8809982308384781</v>
      </c>
    </row>
    <row r="97" spans="2:36" x14ac:dyDescent="0.3">
      <c r="B97" s="4" t="s">
        <v>10</v>
      </c>
      <c r="C97" s="4">
        <v>93</v>
      </c>
      <c r="D97" s="4">
        <v>93</v>
      </c>
      <c r="E97" s="10">
        <f t="shared" si="22"/>
        <v>3.9444444444444446</v>
      </c>
      <c r="F97" s="11">
        <v>14.2</v>
      </c>
      <c r="G97" s="3">
        <f t="shared" si="41"/>
        <v>-0.69444444444444442</v>
      </c>
      <c r="H97" s="3">
        <f t="shared" si="42"/>
        <v>-2.5</v>
      </c>
      <c r="I97" s="3">
        <f>SUM($E$4:$E97)</f>
        <v>604.97222222222206</v>
      </c>
      <c r="J97" s="15">
        <f t="shared" si="43"/>
        <v>3.9444444444444571</v>
      </c>
      <c r="K97" s="3">
        <f>'Vehicle Data'!$D$4*'WLTP Class 3'!$G97</f>
        <v>-892.36111111111109</v>
      </c>
      <c r="L97" s="3">
        <f>('Vehicle Data'!$D$4*9.81)*'Vehicle Data'!$D$10</f>
        <v>138.66434999999998</v>
      </c>
      <c r="M97" s="3">
        <f>(1/2)*1.225*'Vehicle Data'!$D$8*'Vehicle Data'!$D$9*'WLTP Class 3'!$E97^2</f>
        <v>5.6034449074074084</v>
      </c>
      <c r="N97" s="3">
        <f t="shared" si="23"/>
        <v>-748.09331620370369</v>
      </c>
      <c r="O97" s="3">
        <f t="shared" si="24"/>
        <v>1</v>
      </c>
      <c r="P97" s="3">
        <f t="shared" si="25"/>
        <v>0</v>
      </c>
      <c r="Q97" s="3">
        <f>SUM($P$4:$P97)</f>
        <v>221353.91920458782</v>
      </c>
      <c r="R97" s="3">
        <f t="shared" si="26"/>
        <v>221.35391920458781</v>
      </c>
      <c r="S97">
        <f t="shared" si="27"/>
        <v>-2950.8125250257294</v>
      </c>
      <c r="T97">
        <f t="shared" si="28"/>
        <v>2950.8125250257294</v>
      </c>
      <c r="U97">
        <f t="shared" si="29"/>
        <v>2.9508125250257295</v>
      </c>
      <c r="V97" s="3">
        <f>SUM($S$4:$S97)</f>
        <v>-116578.40140542049</v>
      </c>
      <c r="W97">
        <f>V97*-1</f>
        <v>116578.40140542049</v>
      </c>
      <c r="X97">
        <f t="shared" si="30"/>
        <v>116.57840140542049</v>
      </c>
      <c r="Y97" s="3">
        <f>R97-X97</f>
        <v>104.77551779916732</v>
      </c>
      <c r="Z97" s="3">
        <f t="shared" si="31"/>
        <v>-2950.8125250257294</v>
      </c>
      <c r="AA97">
        <f>1/2*'Vehicle Data'!$D$4*$E97^2</f>
        <v>9996.4274691358041</v>
      </c>
      <c r="AB97">
        <f t="shared" si="32"/>
        <v>9.9964274691358046</v>
      </c>
      <c r="AC97">
        <f t="shared" si="33"/>
        <v>6.1487199779052169E-2</v>
      </c>
      <c r="AD97">
        <f t="shared" si="34"/>
        <v>3.2382889279283469E-2</v>
      </c>
      <c r="AE97">
        <f t="shared" si="35"/>
        <v>2.91043104997687E-2</v>
      </c>
      <c r="AF97">
        <f t="shared" si="36"/>
        <v>93.262721124336394</v>
      </c>
      <c r="AG97">
        <f t="shared" si="37"/>
        <v>0</v>
      </c>
      <c r="AH97">
        <f t="shared" si="38"/>
        <v>-2.9508125250257202</v>
      </c>
      <c r="AI97">
        <f t="shared" si="39"/>
        <v>2.9508125250257202</v>
      </c>
      <c r="AJ97">
        <f t="shared" si="40"/>
        <v>-2.9508125250257202</v>
      </c>
    </row>
    <row r="98" spans="2:36" x14ac:dyDescent="0.3">
      <c r="B98" s="4" t="s">
        <v>10</v>
      </c>
      <c r="C98" s="4">
        <v>94</v>
      </c>
      <c r="D98" s="4">
        <v>94</v>
      </c>
      <c r="E98" s="10">
        <f t="shared" si="22"/>
        <v>3.3333333333333335</v>
      </c>
      <c r="F98" s="11">
        <v>12</v>
      </c>
      <c r="G98" s="3">
        <f t="shared" si="41"/>
        <v>-0.70833333333333326</v>
      </c>
      <c r="H98" s="3">
        <f t="shared" si="42"/>
        <v>-2.5499999999999998</v>
      </c>
      <c r="I98" s="3">
        <f>SUM($E$4:$E98)</f>
        <v>608.30555555555543</v>
      </c>
      <c r="J98" s="15">
        <f t="shared" si="43"/>
        <v>3.3333333333333712</v>
      </c>
      <c r="K98" s="3">
        <f>'Vehicle Data'!$D$4*'WLTP Class 3'!$G98</f>
        <v>-910.20833333333326</v>
      </c>
      <c r="L98" s="3">
        <f>('Vehicle Data'!$D$4*9.81)*'Vehicle Data'!$D$10</f>
        <v>138.66434999999998</v>
      </c>
      <c r="M98" s="3">
        <f>(1/2)*1.225*'Vehicle Data'!$D$8*'Vehicle Data'!$D$9*'WLTP Class 3'!$E98^2</f>
        <v>4.0016666666666678</v>
      </c>
      <c r="N98" s="3">
        <f t="shared" si="23"/>
        <v>-767.54231666666658</v>
      </c>
      <c r="O98" s="3">
        <f t="shared" si="24"/>
        <v>1</v>
      </c>
      <c r="P98" s="3">
        <f t="shared" si="25"/>
        <v>0</v>
      </c>
      <c r="Q98" s="3">
        <f>SUM($P$4:$P98)</f>
        <v>221353.91920458782</v>
      </c>
      <c r="R98" s="3">
        <f t="shared" si="26"/>
        <v>221.35391920458781</v>
      </c>
      <c r="S98">
        <f t="shared" si="27"/>
        <v>-2558.4743888889175</v>
      </c>
      <c r="T98">
        <f t="shared" si="28"/>
        <v>2558.4743888889175</v>
      </c>
      <c r="U98">
        <f t="shared" si="29"/>
        <v>2.5584743888889174</v>
      </c>
      <c r="V98" s="3">
        <f>SUM($S$4:$S98)</f>
        <v>-119136.87579430941</v>
      </c>
      <c r="W98">
        <f>V98*-1</f>
        <v>119136.87579430941</v>
      </c>
      <c r="X98">
        <f t="shared" si="30"/>
        <v>119.1368757943094</v>
      </c>
      <c r="Y98" s="3">
        <f>R98-X98</f>
        <v>102.21704341027841</v>
      </c>
      <c r="Z98" s="3">
        <f t="shared" si="31"/>
        <v>-2558.4743888889175</v>
      </c>
      <c r="AA98">
        <f>1/2*'Vehicle Data'!$D$4*$E98^2</f>
        <v>7138.8888888888896</v>
      </c>
      <c r="AB98">
        <f t="shared" si="32"/>
        <v>7.1388888888888893</v>
      </c>
      <c r="AC98">
        <f t="shared" si="33"/>
        <v>6.1487199779052169E-2</v>
      </c>
      <c r="AD98">
        <f t="shared" si="34"/>
        <v>3.3093576609530391E-2</v>
      </c>
      <c r="AE98">
        <f t="shared" si="35"/>
        <v>2.8393623169521778E-2</v>
      </c>
      <c r="AF98">
        <f t="shared" si="36"/>
        <v>95.309500635447534</v>
      </c>
      <c r="AG98">
        <f t="shared" si="37"/>
        <v>0</v>
      </c>
      <c r="AH98">
        <f t="shared" si="38"/>
        <v>-2.558474388888889</v>
      </c>
      <c r="AI98">
        <f t="shared" si="39"/>
        <v>2.558474388888889</v>
      </c>
      <c r="AJ98">
        <f t="shared" si="40"/>
        <v>-2.558474388888889</v>
      </c>
    </row>
    <row r="99" spans="2:36" x14ac:dyDescent="0.3">
      <c r="B99" s="4" t="s">
        <v>10</v>
      </c>
      <c r="C99" s="4">
        <v>95</v>
      </c>
      <c r="D99" s="4">
        <v>95</v>
      </c>
      <c r="E99" s="10">
        <f t="shared" si="22"/>
        <v>2.5277777777777777</v>
      </c>
      <c r="F99" s="11">
        <v>9.1</v>
      </c>
      <c r="G99" s="3">
        <f t="shared" si="41"/>
        <v>-0.86111111111111116</v>
      </c>
      <c r="H99" s="3">
        <f t="shared" si="42"/>
        <v>-3.1</v>
      </c>
      <c r="I99" s="3">
        <f>SUM($E$4:$E99)</f>
        <v>610.83333333333326</v>
      </c>
      <c r="J99" s="15">
        <f t="shared" si="43"/>
        <v>2.5277777777778283</v>
      </c>
      <c r="K99" s="3">
        <f>'Vehicle Data'!$D$4*'WLTP Class 3'!$G99</f>
        <v>-1106.5277777777778</v>
      </c>
      <c r="L99" s="3">
        <f>('Vehicle Data'!$D$4*9.81)*'Vehicle Data'!$D$10</f>
        <v>138.66434999999998</v>
      </c>
      <c r="M99" s="3">
        <f>(1/2)*1.225*'Vehicle Data'!$D$8*'Vehicle Data'!$D$9*'WLTP Class 3'!$E99^2</f>
        <v>2.3012362268518518</v>
      </c>
      <c r="N99" s="3">
        <f t="shared" si="23"/>
        <v>-965.56219155092595</v>
      </c>
      <c r="O99" s="3">
        <f t="shared" si="24"/>
        <v>1</v>
      </c>
      <c r="P99" s="3">
        <f t="shared" si="25"/>
        <v>0</v>
      </c>
      <c r="Q99" s="3">
        <f>SUM($P$4:$P99)</f>
        <v>221353.91920458782</v>
      </c>
      <c r="R99" s="3">
        <f t="shared" si="26"/>
        <v>221.35391920458781</v>
      </c>
      <c r="S99">
        <f t="shared" si="27"/>
        <v>-2440.7266508648895</v>
      </c>
      <c r="T99">
        <f t="shared" si="28"/>
        <v>2440.7266508648895</v>
      </c>
      <c r="U99">
        <f t="shared" si="29"/>
        <v>2.4407266508648897</v>
      </c>
      <c r="V99" s="3">
        <f>SUM($S$4:$S99)</f>
        <v>-121577.6024451743</v>
      </c>
      <c r="W99">
        <f>V99*-1</f>
        <v>121577.6024451743</v>
      </c>
      <c r="X99">
        <f t="shared" si="30"/>
        <v>121.57760244517429</v>
      </c>
      <c r="Y99" s="3">
        <f>R99-X99</f>
        <v>99.776316759413518</v>
      </c>
      <c r="Z99" s="3">
        <f t="shared" si="31"/>
        <v>-2440.7266508648895</v>
      </c>
      <c r="AA99">
        <f>1/2*'Vehicle Data'!$D$4*$E99^2</f>
        <v>4105.3568672839501</v>
      </c>
      <c r="AB99">
        <f t="shared" si="32"/>
        <v>4.10535686728395</v>
      </c>
      <c r="AC99">
        <f t="shared" si="33"/>
        <v>6.1487199779052169E-2</v>
      </c>
      <c r="AD99">
        <f t="shared" si="34"/>
        <v>3.3771556234770635E-2</v>
      </c>
      <c r="AE99">
        <f t="shared" si="35"/>
        <v>2.7715643544281535E-2</v>
      </c>
      <c r="AF99">
        <f t="shared" si="36"/>
        <v>97.26208195613944</v>
      </c>
      <c r="AG99">
        <f t="shared" si="37"/>
        <v>0</v>
      </c>
      <c r="AH99">
        <f t="shared" si="38"/>
        <v>-2.4407266508648404</v>
      </c>
      <c r="AI99">
        <f t="shared" si="39"/>
        <v>2.4407266508648404</v>
      </c>
      <c r="AJ99">
        <f t="shared" si="40"/>
        <v>-2.4407266508648404</v>
      </c>
    </row>
    <row r="100" spans="2:36" x14ac:dyDescent="0.3">
      <c r="B100" s="4" t="s">
        <v>10</v>
      </c>
      <c r="C100" s="4">
        <v>96</v>
      </c>
      <c r="D100" s="4">
        <v>96</v>
      </c>
      <c r="E100" s="10">
        <f t="shared" si="22"/>
        <v>1.6111111111111112</v>
      </c>
      <c r="F100" s="11">
        <v>5.8</v>
      </c>
      <c r="G100" s="3">
        <f t="shared" si="41"/>
        <v>-0.76388888888888884</v>
      </c>
      <c r="H100" s="3">
        <f t="shared" si="42"/>
        <v>-2.75</v>
      </c>
      <c r="I100" s="3">
        <f>SUM($E$4:$E100)</f>
        <v>612.44444444444434</v>
      </c>
      <c r="J100" s="15">
        <f t="shared" si="43"/>
        <v>1.6111111111110858</v>
      </c>
      <c r="K100" s="3">
        <f>'Vehicle Data'!$D$4*'WLTP Class 3'!$G100</f>
        <v>-981.59722222222217</v>
      </c>
      <c r="L100" s="3">
        <f>('Vehicle Data'!$D$4*9.81)*'Vehicle Data'!$D$10</f>
        <v>138.66434999999998</v>
      </c>
      <c r="M100" s="3">
        <f>(1/2)*1.225*'Vehicle Data'!$D$8*'Vehicle Data'!$D$9*'WLTP Class 3'!$E100^2</f>
        <v>0.93483379629629648</v>
      </c>
      <c r="N100" s="3">
        <f t="shared" si="23"/>
        <v>-841.99803842592587</v>
      </c>
      <c r="O100" s="3">
        <f t="shared" si="24"/>
        <v>1</v>
      </c>
      <c r="P100" s="3">
        <f t="shared" si="25"/>
        <v>0</v>
      </c>
      <c r="Q100" s="3">
        <f>SUM($P$4:$P100)</f>
        <v>221353.91920458782</v>
      </c>
      <c r="R100" s="3">
        <f t="shared" si="26"/>
        <v>221.35391920458781</v>
      </c>
      <c r="S100">
        <f t="shared" si="27"/>
        <v>-1356.5523952417482</v>
      </c>
      <c r="T100">
        <f t="shared" si="28"/>
        <v>1356.5523952417482</v>
      </c>
      <c r="U100">
        <f t="shared" si="29"/>
        <v>1.3565523952417482</v>
      </c>
      <c r="V100" s="3">
        <f>SUM($S$4:$S100)</f>
        <v>-122934.15484041604</v>
      </c>
      <c r="W100">
        <f>V100*-1</f>
        <v>122934.15484041604</v>
      </c>
      <c r="X100">
        <f t="shared" si="30"/>
        <v>122.93415484041604</v>
      </c>
      <c r="Y100" s="3">
        <f>R100-X100</f>
        <v>98.419764364171769</v>
      </c>
      <c r="Z100" s="3">
        <f t="shared" si="31"/>
        <v>-1356.5523952417482</v>
      </c>
      <c r="AA100">
        <f>1/2*'Vehicle Data'!$D$4*$E100^2</f>
        <v>1667.7237654320988</v>
      </c>
      <c r="AB100">
        <f t="shared" si="32"/>
        <v>1.6677237654320989</v>
      </c>
      <c r="AC100">
        <f t="shared" si="33"/>
        <v>6.1487199779052169E-2</v>
      </c>
      <c r="AD100">
        <f t="shared" si="34"/>
        <v>3.4148376344560014E-2</v>
      </c>
      <c r="AE100">
        <f t="shared" si="35"/>
        <v>2.7338823434492156E-2</v>
      </c>
      <c r="AF100">
        <f t="shared" si="36"/>
        <v>98.347323872332836</v>
      </c>
      <c r="AG100">
        <f t="shared" si="37"/>
        <v>0</v>
      </c>
      <c r="AH100">
        <f t="shared" si="38"/>
        <v>-1.3565523952417695</v>
      </c>
      <c r="AI100">
        <f t="shared" si="39"/>
        <v>1.3565523952417695</v>
      </c>
      <c r="AJ100">
        <f t="shared" si="40"/>
        <v>-1.3565523952417695</v>
      </c>
    </row>
    <row r="101" spans="2:36" x14ac:dyDescent="0.3">
      <c r="B101" s="4" t="s">
        <v>10</v>
      </c>
      <c r="C101" s="4">
        <v>97</v>
      </c>
      <c r="D101" s="4">
        <v>97</v>
      </c>
      <c r="E101" s="10">
        <f t="shared" si="22"/>
        <v>1</v>
      </c>
      <c r="F101" s="11">
        <v>3.6</v>
      </c>
      <c r="G101" s="3">
        <f t="shared" si="41"/>
        <v>-0.49999999999999994</v>
      </c>
      <c r="H101" s="3">
        <f t="shared" si="42"/>
        <v>-1.7999999999999998</v>
      </c>
      <c r="I101" s="3">
        <f>SUM($E$4:$E101)</f>
        <v>613.44444444444434</v>
      </c>
      <c r="J101" s="15">
        <f t="shared" si="43"/>
        <v>1</v>
      </c>
      <c r="K101" s="3">
        <f>'Vehicle Data'!$D$4*'WLTP Class 3'!$G101</f>
        <v>-642.49999999999989</v>
      </c>
      <c r="L101" s="3">
        <f>('Vehicle Data'!$D$4*9.81)*'Vehicle Data'!$D$10</f>
        <v>138.66434999999998</v>
      </c>
      <c r="M101" s="3">
        <f>(1/2)*1.225*'Vehicle Data'!$D$8*'Vehicle Data'!$D$9*'WLTP Class 3'!$E101^2</f>
        <v>0.36015000000000003</v>
      </c>
      <c r="N101" s="3">
        <f t="shared" si="23"/>
        <v>-503.4754999999999</v>
      </c>
      <c r="O101" s="3">
        <f t="shared" si="24"/>
        <v>1</v>
      </c>
      <c r="P101" s="3">
        <f t="shared" si="25"/>
        <v>0</v>
      </c>
      <c r="Q101" s="3">
        <f>SUM($P$4:$P101)</f>
        <v>221353.91920458782</v>
      </c>
      <c r="R101" s="3">
        <f t="shared" si="26"/>
        <v>221.35391920458781</v>
      </c>
      <c r="S101">
        <f t="shared" si="27"/>
        <v>-503.4754999999999</v>
      </c>
      <c r="T101">
        <f t="shared" si="28"/>
        <v>503.4754999999999</v>
      </c>
      <c r="U101">
        <f t="shared" si="29"/>
        <v>0.50347549999999985</v>
      </c>
      <c r="V101" s="3">
        <f>SUM($S$4:$S101)</f>
        <v>-123437.63034041604</v>
      </c>
      <c r="W101">
        <f>V101*-1</f>
        <v>123437.63034041604</v>
      </c>
      <c r="X101">
        <f t="shared" si="30"/>
        <v>123.43763034041605</v>
      </c>
      <c r="Y101" s="3">
        <f>R101-X101</f>
        <v>97.916288864171761</v>
      </c>
      <c r="Z101" s="3">
        <f t="shared" si="31"/>
        <v>-503.4754999999999</v>
      </c>
      <c r="AA101">
        <f>1/2*'Vehicle Data'!$D$4*$E101^2</f>
        <v>642.5</v>
      </c>
      <c r="AB101">
        <f t="shared" si="32"/>
        <v>0.64249999999999996</v>
      </c>
      <c r="AC101">
        <f t="shared" si="33"/>
        <v>6.1487199779052169E-2</v>
      </c>
      <c r="AD101">
        <f t="shared" si="34"/>
        <v>3.4288230650115568E-2</v>
      </c>
      <c r="AE101">
        <f t="shared" si="35"/>
        <v>2.7198969128936601E-2</v>
      </c>
      <c r="AF101">
        <f t="shared" si="36"/>
        <v>98.750104272332848</v>
      </c>
      <c r="AG101">
        <f t="shared" si="37"/>
        <v>0</v>
      </c>
      <c r="AH101">
        <f t="shared" si="38"/>
        <v>-0.50347549999999985</v>
      </c>
      <c r="AI101">
        <f t="shared" si="39"/>
        <v>0.50347549999999985</v>
      </c>
      <c r="AJ101">
        <f t="shared" si="40"/>
        <v>-0.50347549999999985</v>
      </c>
    </row>
    <row r="102" spans="2:36" x14ac:dyDescent="0.3">
      <c r="B102" s="4" t="s">
        <v>10</v>
      </c>
      <c r="C102" s="4">
        <v>98</v>
      </c>
      <c r="D102" s="4">
        <v>98</v>
      </c>
      <c r="E102" s="10">
        <f t="shared" si="22"/>
        <v>0.61111111111111116</v>
      </c>
      <c r="F102" s="11">
        <v>2.2000000000000002</v>
      </c>
      <c r="G102" s="3">
        <f t="shared" si="41"/>
        <v>-0.5</v>
      </c>
      <c r="H102" s="3">
        <f t="shared" si="42"/>
        <v>-1.8</v>
      </c>
      <c r="I102" s="3">
        <f>SUM($E$4:$E102)</f>
        <v>614.05555555555543</v>
      </c>
      <c r="J102" s="15">
        <f t="shared" si="43"/>
        <v>0.61111111111108585</v>
      </c>
      <c r="K102" s="3">
        <f>'Vehicle Data'!$D$4*'WLTP Class 3'!$G102</f>
        <v>-642.5</v>
      </c>
      <c r="L102" s="3">
        <f>('Vehicle Data'!$D$4*9.81)*'Vehicle Data'!$D$10</f>
        <v>138.66434999999998</v>
      </c>
      <c r="M102" s="3">
        <f>(1/2)*1.225*'Vehicle Data'!$D$8*'Vehicle Data'!$D$9*'WLTP Class 3'!$E102^2</f>
        <v>0.134500462962963</v>
      </c>
      <c r="N102" s="3">
        <f t="shared" si="23"/>
        <v>-503.701149537037</v>
      </c>
      <c r="O102" s="3">
        <f t="shared" si="24"/>
        <v>1</v>
      </c>
      <c r="P102" s="3">
        <f t="shared" si="25"/>
        <v>0</v>
      </c>
      <c r="Q102" s="3">
        <f>SUM($P$4:$P102)</f>
        <v>221353.91920458782</v>
      </c>
      <c r="R102" s="3">
        <f t="shared" si="26"/>
        <v>221.35391920458781</v>
      </c>
      <c r="S102">
        <f t="shared" si="27"/>
        <v>-307.81736916150987</v>
      </c>
      <c r="T102">
        <f t="shared" si="28"/>
        <v>307.81736916150987</v>
      </c>
      <c r="U102">
        <f t="shared" si="29"/>
        <v>0.30781736916150987</v>
      </c>
      <c r="V102" s="3">
        <f>SUM($S$4:$S102)</f>
        <v>-123745.44770957755</v>
      </c>
      <c r="W102">
        <f>V102*-1</f>
        <v>123745.44770957755</v>
      </c>
      <c r="X102">
        <f t="shared" si="30"/>
        <v>123.74544770957755</v>
      </c>
      <c r="Y102" s="3">
        <f>R102-X102</f>
        <v>97.608471495010264</v>
      </c>
      <c r="Z102" s="3">
        <f t="shared" si="31"/>
        <v>-307.81736916150987</v>
      </c>
      <c r="AA102">
        <f>1/2*'Vehicle Data'!$D$4*$E102^2</f>
        <v>239.94598765432102</v>
      </c>
      <c r="AB102">
        <f t="shared" si="32"/>
        <v>0.23994598765432101</v>
      </c>
      <c r="AC102">
        <f t="shared" si="33"/>
        <v>6.1487199779052169E-2</v>
      </c>
      <c r="AD102">
        <f t="shared" si="34"/>
        <v>3.437373547488265E-2</v>
      </c>
      <c r="AE102">
        <f t="shared" si="35"/>
        <v>2.711346430416952E-2</v>
      </c>
      <c r="AF102">
        <f t="shared" si="36"/>
        <v>98.996358167662038</v>
      </c>
      <c r="AG102">
        <f t="shared" si="37"/>
        <v>0</v>
      </c>
      <c r="AH102">
        <f t="shared" si="38"/>
        <v>-0.30781736916152258</v>
      </c>
      <c r="AI102">
        <f t="shared" si="39"/>
        <v>0.30781736916152258</v>
      </c>
      <c r="AJ102">
        <f t="shared" si="40"/>
        <v>-0.30781736916152258</v>
      </c>
    </row>
    <row r="103" spans="2:36" x14ac:dyDescent="0.3">
      <c r="B103" s="4" t="s">
        <v>10</v>
      </c>
      <c r="C103" s="4">
        <v>99</v>
      </c>
      <c r="D103" s="4">
        <v>99</v>
      </c>
      <c r="E103" s="10">
        <f t="shared" si="22"/>
        <v>0</v>
      </c>
      <c r="F103" s="11">
        <v>0</v>
      </c>
      <c r="G103" s="3">
        <f t="shared" si="41"/>
        <v>-0.30555555555555558</v>
      </c>
      <c r="H103" s="3">
        <f t="shared" si="42"/>
        <v>-1.1000000000000001</v>
      </c>
      <c r="I103" s="3">
        <f>SUM($E$4:$E103)</f>
        <v>614.05555555555543</v>
      </c>
      <c r="J103" s="15">
        <f t="shared" si="43"/>
        <v>0</v>
      </c>
      <c r="K103" s="3">
        <f>'Vehicle Data'!$D$4*'WLTP Class 3'!$G103</f>
        <v>-392.63888888888891</v>
      </c>
      <c r="L103" s="3">
        <f>('Vehicle Data'!$D$4*9.81)*'Vehicle Data'!$D$10</f>
        <v>138.66434999999998</v>
      </c>
      <c r="M103" s="3">
        <f>(1/2)*1.225*'Vehicle Data'!$D$8*'Vehicle Data'!$D$9*'WLTP Class 3'!$E103^2</f>
        <v>0</v>
      </c>
      <c r="N103" s="3">
        <f t="shared" si="23"/>
        <v>-253.97453888888893</v>
      </c>
      <c r="O103" s="3">
        <f t="shared" si="24"/>
        <v>1</v>
      </c>
      <c r="P103" s="3">
        <f t="shared" si="25"/>
        <v>0</v>
      </c>
      <c r="Q103" s="3">
        <f>SUM($P$4:$P103)</f>
        <v>221353.91920458782</v>
      </c>
      <c r="R103" s="3">
        <f t="shared" si="26"/>
        <v>221.35391920458781</v>
      </c>
      <c r="S103">
        <f t="shared" si="27"/>
        <v>0</v>
      </c>
      <c r="T103">
        <f t="shared" si="28"/>
        <v>0</v>
      </c>
      <c r="U103">
        <f t="shared" si="29"/>
        <v>0</v>
      </c>
      <c r="V103" s="3">
        <f>SUM($S$4:$S103)</f>
        <v>-123745.44770957755</v>
      </c>
      <c r="W103">
        <f>V103*-1</f>
        <v>123745.44770957755</v>
      </c>
      <c r="X103">
        <f t="shared" si="30"/>
        <v>123.74544770957755</v>
      </c>
      <c r="Y103" s="3">
        <f>R103-X103</f>
        <v>97.608471495010264</v>
      </c>
      <c r="Z103" s="3">
        <f t="shared" si="31"/>
        <v>0</v>
      </c>
      <c r="AA103">
        <f>1/2*'Vehicle Data'!$D$4*$E103^2</f>
        <v>0</v>
      </c>
      <c r="AB103">
        <f t="shared" si="32"/>
        <v>0</v>
      </c>
      <c r="AC103">
        <f t="shared" si="33"/>
        <v>6.1487199779052169E-2</v>
      </c>
      <c r="AD103">
        <f t="shared" si="34"/>
        <v>3.437373547488265E-2</v>
      </c>
      <c r="AE103">
        <f t="shared" si="35"/>
        <v>2.711346430416952E-2</v>
      </c>
      <c r="AF103">
        <f t="shared" si="36"/>
        <v>98.996358167662038</v>
      </c>
      <c r="AG103">
        <f t="shared" si="37"/>
        <v>0</v>
      </c>
      <c r="AH103">
        <f t="shared" si="38"/>
        <v>0</v>
      </c>
      <c r="AI103">
        <f t="shared" si="39"/>
        <v>0</v>
      </c>
      <c r="AJ103">
        <f t="shared" si="40"/>
        <v>0</v>
      </c>
    </row>
    <row r="104" spans="2:36" x14ac:dyDescent="0.3">
      <c r="B104" s="4" t="s">
        <v>10</v>
      </c>
      <c r="C104" s="4">
        <v>100</v>
      </c>
      <c r="D104" s="4">
        <v>100</v>
      </c>
      <c r="E104" s="10">
        <f t="shared" si="22"/>
        <v>0</v>
      </c>
      <c r="F104" s="11">
        <v>0</v>
      </c>
      <c r="G104" s="3">
        <f t="shared" si="41"/>
        <v>0</v>
      </c>
      <c r="H104" s="3">
        <f t="shared" si="42"/>
        <v>0</v>
      </c>
      <c r="I104" s="3">
        <f>SUM($E$4:$E104)</f>
        <v>614.05555555555543</v>
      </c>
      <c r="J104" s="15">
        <f t="shared" si="43"/>
        <v>0</v>
      </c>
      <c r="K104" s="3">
        <f>'Vehicle Data'!$D$4*'WLTP Class 3'!$G104</f>
        <v>0</v>
      </c>
      <c r="L104" s="3">
        <f>('Vehicle Data'!$D$4*9.81)*'Vehicle Data'!$D$10</f>
        <v>138.66434999999998</v>
      </c>
      <c r="M104" s="3">
        <f>(1/2)*1.225*'Vehicle Data'!$D$8*'Vehicle Data'!$D$9*'WLTP Class 3'!$E104^2</f>
        <v>0</v>
      </c>
      <c r="N104" s="3">
        <f t="shared" si="23"/>
        <v>138.66434999999998</v>
      </c>
      <c r="O104" s="3">
        <f t="shared" si="24"/>
        <v>0</v>
      </c>
      <c r="P104" s="3">
        <f t="shared" si="25"/>
        <v>0</v>
      </c>
      <c r="Q104" s="3">
        <f>SUM($P$4:$P104)</f>
        <v>221353.91920458782</v>
      </c>
      <c r="R104" s="3">
        <f t="shared" si="26"/>
        <v>221.35391920458781</v>
      </c>
      <c r="S104">
        <f t="shared" si="27"/>
        <v>0</v>
      </c>
      <c r="T104">
        <f t="shared" si="28"/>
        <v>0</v>
      </c>
      <c r="U104">
        <f t="shared" si="29"/>
        <v>0</v>
      </c>
      <c r="V104" s="3">
        <f>SUM($S$4:$S104)</f>
        <v>-123745.44770957755</v>
      </c>
      <c r="W104">
        <f>V104*-1</f>
        <v>123745.44770957755</v>
      </c>
      <c r="X104">
        <f t="shared" si="30"/>
        <v>123.74544770957755</v>
      </c>
      <c r="Y104" s="3">
        <f>R104-X104</f>
        <v>97.608471495010264</v>
      </c>
      <c r="Z104" s="3">
        <f t="shared" si="31"/>
        <v>0</v>
      </c>
      <c r="AA104">
        <f>1/2*'Vehicle Data'!$D$4*$E104^2</f>
        <v>0</v>
      </c>
      <c r="AB104">
        <f t="shared" si="32"/>
        <v>0</v>
      </c>
      <c r="AC104">
        <f t="shared" si="33"/>
        <v>6.1487199779052169E-2</v>
      </c>
      <c r="AD104">
        <f t="shared" si="34"/>
        <v>3.437373547488265E-2</v>
      </c>
      <c r="AE104">
        <f t="shared" si="35"/>
        <v>2.711346430416952E-2</v>
      </c>
      <c r="AF104">
        <f t="shared" si="36"/>
        <v>98.996358167662038</v>
      </c>
      <c r="AG104">
        <f t="shared" si="37"/>
        <v>0</v>
      </c>
      <c r="AH104">
        <f t="shared" si="38"/>
        <v>0</v>
      </c>
      <c r="AI104">
        <f t="shared" si="39"/>
        <v>0</v>
      </c>
      <c r="AJ104">
        <f t="shared" si="40"/>
        <v>0</v>
      </c>
    </row>
    <row r="105" spans="2:36" x14ac:dyDescent="0.3">
      <c r="B105" s="4" t="s">
        <v>10</v>
      </c>
      <c r="C105" s="4">
        <v>101</v>
      </c>
      <c r="D105" s="4">
        <v>101</v>
      </c>
      <c r="E105" s="10">
        <f t="shared" si="22"/>
        <v>0</v>
      </c>
      <c r="F105" s="11">
        <v>0</v>
      </c>
      <c r="G105" s="3">
        <f t="shared" si="41"/>
        <v>0</v>
      </c>
      <c r="H105" s="3">
        <f t="shared" si="42"/>
        <v>0</v>
      </c>
      <c r="I105" s="3">
        <f>SUM($E$4:$E105)</f>
        <v>614.05555555555543</v>
      </c>
      <c r="J105" s="15">
        <f t="shared" si="43"/>
        <v>0</v>
      </c>
      <c r="K105" s="3">
        <f>'Vehicle Data'!$D$4*'WLTP Class 3'!$G105</f>
        <v>0</v>
      </c>
      <c r="L105" s="3">
        <f>('Vehicle Data'!$D$4*9.81)*'Vehicle Data'!$D$10</f>
        <v>138.66434999999998</v>
      </c>
      <c r="M105" s="3">
        <f>(1/2)*1.225*'Vehicle Data'!$D$8*'Vehicle Data'!$D$9*'WLTP Class 3'!$E105^2</f>
        <v>0</v>
      </c>
      <c r="N105" s="3">
        <f t="shared" si="23"/>
        <v>138.66434999999998</v>
      </c>
      <c r="O105" s="3">
        <f t="shared" si="24"/>
        <v>0</v>
      </c>
      <c r="P105" s="3">
        <f t="shared" si="25"/>
        <v>0</v>
      </c>
      <c r="Q105" s="3">
        <f>SUM($P$4:$P105)</f>
        <v>221353.91920458782</v>
      </c>
      <c r="R105" s="3">
        <f t="shared" si="26"/>
        <v>221.35391920458781</v>
      </c>
      <c r="S105">
        <f t="shared" si="27"/>
        <v>0</v>
      </c>
      <c r="T105">
        <f t="shared" si="28"/>
        <v>0</v>
      </c>
      <c r="U105">
        <f t="shared" si="29"/>
        <v>0</v>
      </c>
      <c r="V105" s="3">
        <f>SUM($S$4:$S105)</f>
        <v>-123745.44770957755</v>
      </c>
      <c r="W105">
        <f>V105*-1</f>
        <v>123745.44770957755</v>
      </c>
      <c r="X105">
        <f t="shared" si="30"/>
        <v>123.74544770957755</v>
      </c>
      <c r="Y105" s="3">
        <f>R105-X105</f>
        <v>97.608471495010264</v>
      </c>
      <c r="Z105" s="3">
        <f t="shared" si="31"/>
        <v>0</v>
      </c>
      <c r="AA105">
        <f>1/2*'Vehicle Data'!$D$4*$E105^2</f>
        <v>0</v>
      </c>
      <c r="AB105">
        <f t="shared" si="32"/>
        <v>0</v>
      </c>
      <c r="AC105">
        <f t="shared" si="33"/>
        <v>6.1487199779052169E-2</v>
      </c>
      <c r="AD105">
        <f t="shared" si="34"/>
        <v>3.437373547488265E-2</v>
      </c>
      <c r="AE105">
        <f t="shared" si="35"/>
        <v>2.711346430416952E-2</v>
      </c>
      <c r="AF105">
        <f t="shared" si="36"/>
        <v>98.996358167662038</v>
      </c>
      <c r="AG105">
        <f t="shared" si="37"/>
        <v>0</v>
      </c>
      <c r="AH105">
        <f t="shared" si="38"/>
        <v>0</v>
      </c>
      <c r="AI105">
        <f t="shared" si="39"/>
        <v>0</v>
      </c>
      <c r="AJ105">
        <f t="shared" si="40"/>
        <v>0</v>
      </c>
    </row>
    <row r="106" spans="2:36" x14ac:dyDescent="0.3">
      <c r="B106" s="4" t="s">
        <v>10</v>
      </c>
      <c r="C106" s="4">
        <v>102</v>
      </c>
      <c r="D106" s="4">
        <v>102</v>
      </c>
      <c r="E106" s="10">
        <f t="shared" si="22"/>
        <v>0</v>
      </c>
      <c r="F106" s="11">
        <v>0</v>
      </c>
      <c r="G106" s="3">
        <f t="shared" si="41"/>
        <v>0</v>
      </c>
      <c r="H106" s="3">
        <f t="shared" si="42"/>
        <v>0</v>
      </c>
      <c r="I106" s="3">
        <f>SUM($E$4:$E106)</f>
        <v>614.05555555555543</v>
      </c>
      <c r="J106" s="15">
        <f t="shared" si="43"/>
        <v>0</v>
      </c>
      <c r="K106" s="3">
        <f>'Vehicle Data'!$D$4*'WLTP Class 3'!$G106</f>
        <v>0</v>
      </c>
      <c r="L106" s="3">
        <f>('Vehicle Data'!$D$4*9.81)*'Vehicle Data'!$D$10</f>
        <v>138.66434999999998</v>
      </c>
      <c r="M106" s="3">
        <f>(1/2)*1.225*'Vehicle Data'!$D$8*'Vehicle Data'!$D$9*'WLTP Class 3'!$E106^2</f>
        <v>0</v>
      </c>
      <c r="N106" s="3">
        <f t="shared" si="23"/>
        <v>138.66434999999998</v>
      </c>
      <c r="O106" s="3">
        <f t="shared" si="24"/>
        <v>0</v>
      </c>
      <c r="P106" s="3">
        <f t="shared" si="25"/>
        <v>0</v>
      </c>
      <c r="Q106" s="3">
        <f>SUM($P$4:$P106)</f>
        <v>221353.91920458782</v>
      </c>
      <c r="R106" s="3">
        <f t="shared" si="26"/>
        <v>221.35391920458781</v>
      </c>
      <c r="S106">
        <f t="shared" si="27"/>
        <v>0</v>
      </c>
      <c r="T106">
        <f t="shared" si="28"/>
        <v>0</v>
      </c>
      <c r="U106">
        <f t="shared" si="29"/>
        <v>0</v>
      </c>
      <c r="V106" s="3">
        <f>SUM($S$4:$S106)</f>
        <v>-123745.44770957755</v>
      </c>
      <c r="W106">
        <f>V106*-1</f>
        <v>123745.44770957755</v>
      </c>
      <c r="X106">
        <f t="shared" si="30"/>
        <v>123.74544770957755</v>
      </c>
      <c r="Y106" s="3">
        <f>R106-X106</f>
        <v>97.608471495010264</v>
      </c>
      <c r="Z106" s="3">
        <f t="shared" si="31"/>
        <v>0</v>
      </c>
      <c r="AA106">
        <f>1/2*'Vehicle Data'!$D$4*$E106^2</f>
        <v>0</v>
      </c>
      <c r="AB106">
        <f t="shared" si="32"/>
        <v>0</v>
      </c>
      <c r="AC106">
        <f t="shared" si="33"/>
        <v>6.1487199779052169E-2</v>
      </c>
      <c r="AD106">
        <f t="shared" si="34"/>
        <v>3.437373547488265E-2</v>
      </c>
      <c r="AE106">
        <f t="shared" si="35"/>
        <v>2.711346430416952E-2</v>
      </c>
      <c r="AF106">
        <f t="shared" si="36"/>
        <v>98.996358167662038</v>
      </c>
      <c r="AG106">
        <f t="shared" si="37"/>
        <v>0</v>
      </c>
      <c r="AH106">
        <f t="shared" si="38"/>
        <v>0</v>
      </c>
      <c r="AI106">
        <f t="shared" si="39"/>
        <v>0</v>
      </c>
      <c r="AJ106">
        <f t="shared" si="40"/>
        <v>0</v>
      </c>
    </row>
    <row r="107" spans="2:36" x14ac:dyDescent="0.3">
      <c r="B107" s="4" t="s">
        <v>10</v>
      </c>
      <c r="C107" s="4">
        <v>103</v>
      </c>
      <c r="D107" s="4">
        <v>103</v>
      </c>
      <c r="E107" s="10">
        <f t="shared" si="22"/>
        <v>0</v>
      </c>
      <c r="F107" s="11">
        <v>0</v>
      </c>
      <c r="G107" s="3">
        <f t="shared" si="41"/>
        <v>0</v>
      </c>
      <c r="H107" s="3">
        <f t="shared" si="42"/>
        <v>0</v>
      </c>
      <c r="I107" s="3">
        <f>SUM($E$4:$E107)</f>
        <v>614.05555555555543</v>
      </c>
      <c r="J107" s="15">
        <f t="shared" si="43"/>
        <v>0</v>
      </c>
      <c r="K107" s="3">
        <f>'Vehicle Data'!$D$4*'WLTP Class 3'!$G107</f>
        <v>0</v>
      </c>
      <c r="L107" s="3">
        <f>('Vehicle Data'!$D$4*9.81)*'Vehicle Data'!$D$10</f>
        <v>138.66434999999998</v>
      </c>
      <c r="M107" s="3">
        <f>(1/2)*1.225*'Vehicle Data'!$D$8*'Vehicle Data'!$D$9*'WLTP Class 3'!$E107^2</f>
        <v>0</v>
      </c>
      <c r="N107" s="3">
        <f t="shared" si="23"/>
        <v>138.66434999999998</v>
      </c>
      <c r="O107" s="3">
        <f t="shared" si="24"/>
        <v>0</v>
      </c>
      <c r="P107" s="3">
        <f t="shared" si="25"/>
        <v>0</v>
      </c>
      <c r="Q107" s="3">
        <f>SUM($P$4:$P107)</f>
        <v>221353.91920458782</v>
      </c>
      <c r="R107" s="3">
        <f t="shared" si="26"/>
        <v>221.35391920458781</v>
      </c>
      <c r="S107">
        <f t="shared" si="27"/>
        <v>0</v>
      </c>
      <c r="T107">
        <f t="shared" si="28"/>
        <v>0</v>
      </c>
      <c r="U107">
        <f t="shared" si="29"/>
        <v>0</v>
      </c>
      <c r="V107" s="3">
        <f>SUM($S$4:$S107)</f>
        <v>-123745.44770957755</v>
      </c>
      <c r="W107">
        <f>V107*-1</f>
        <v>123745.44770957755</v>
      </c>
      <c r="X107">
        <f t="shared" si="30"/>
        <v>123.74544770957755</v>
      </c>
      <c r="Y107" s="3">
        <f>R107-X107</f>
        <v>97.608471495010264</v>
      </c>
      <c r="Z107" s="3">
        <f t="shared" si="31"/>
        <v>0</v>
      </c>
      <c r="AA107">
        <f>1/2*'Vehicle Data'!$D$4*$E107^2</f>
        <v>0</v>
      </c>
      <c r="AB107">
        <f t="shared" si="32"/>
        <v>0</v>
      </c>
      <c r="AC107">
        <f t="shared" si="33"/>
        <v>6.1487199779052169E-2</v>
      </c>
      <c r="AD107">
        <f t="shared" si="34"/>
        <v>3.437373547488265E-2</v>
      </c>
      <c r="AE107">
        <f t="shared" si="35"/>
        <v>2.711346430416952E-2</v>
      </c>
      <c r="AF107">
        <f t="shared" si="36"/>
        <v>98.996358167662038</v>
      </c>
      <c r="AG107">
        <f t="shared" si="37"/>
        <v>0</v>
      </c>
      <c r="AH107">
        <f t="shared" si="38"/>
        <v>0</v>
      </c>
      <c r="AI107">
        <f t="shared" si="39"/>
        <v>0</v>
      </c>
      <c r="AJ107">
        <f t="shared" si="40"/>
        <v>0</v>
      </c>
    </row>
    <row r="108" spans="2:36" x14ac:dyDescent="0.3">
      <c r="B108" s="4" t="s">
        <v>10</v>
      </c>
      <c r="C108" s="4">
        <v>104</v>
      </c>
      <c r="D108" s="4">
        <v>104</v>
      </c>
      <c r="E108" s="10">
        <f t="shared" si="22"/>
        <v>0</v>
      </c>
      <c r="F108" s="11">
        <v>0</v>
      </c>
      <c r="G108" s="3">
        <f t="shared" si="41"/>
        <v>0</v>
      </c>
      <c r="H108" s="3">
        <f t="shared" si="42"/>
        <v>0</v>
      </c>
      <c r="I108" s="3">
        <f>SUM($E$4:$E108)</f>
        <v>614.05555555555543</v>
      </c>
      <c r="J108" s="15">
        <f t="shared" si="43"/>
        <v>0</v>
      </c>
      <c r="K108" s="3">
        <f>'Vehicle Data'!$D$4*'WLTP Class 3'!$G108</f>
        <v>0</v>
      </c>
      <c r="L108" s="3">
        <f>('Vehicle Data'!$D$4*9.81)*'Vehicle Data'!$D$10</f>
        <v>138.66434999999998</v>
      </c>
      <c r="M108" s="3">
        <f>(1/2)*1.225*'Vehicle Data'!$D$8*'Vehicle Data'!$D$9*'WLTP Class 3'!$E108^2</f>
        <v>0</v>
      </c>
      <c r="N108" s="3">
        <f t="shared" si="23"/>
        <v>138.66434999999998</v>
      </c>
      <c r="O108" s="3">
        <f t="shared" si="24"/>
        <v>0</v>
      </c>
      <c r="P108" s="3">
        <f t="shared" si="25"/>
        <v>0</v>
      </c>
      <c r="Q108" s="3">
        <f>SUM($P$4:$P108)</f>
        <v>221353.91920458782</v>
      </c>
      <c r="R108" s="3">
        <f t="shared" si="26"/>
        <v>221.35391920458781</v>
      </c>
      <c r="S108">
        <f t="shared" si="27"/>
        <v>0</v>
      </c>
      <c r="T108">
        <f t="shared" si="28"/>
        <v>0</v>
      </c>
      <c r="U108">
        <f t="shared" si="29"/>
        <v>0</v>
      </c>
      <c r="V108" s="3">
        <f>SUM($S$4:$S108)</f>
        <v>-123745.44770957755</v>
      </c>
      <c r="W108">
        <f>V108*-1</f>
        <v>123745.44770957755</v>
      </c>
      <c r="X108">
        <f t="shared" si="30"/>
        <v>123.74544770957755</v>
      </c>
      <c r="Y108" s="3">
        <f>R108-X108</f>
        <v>97.608471495010264</v>
      </c>
      <c r="Z108" s="3">
        <f t="shared" si="31"/>
        <v>0</v>
      </c>
      <c r="AA108">
        <f>1/2*'Vehicle Data'!$D$4*$E108^2</f>
        <v>0</v>
      </c>
      <c r="AB108">
        <f t="shared" si="32"/>
        <v>0</v>
      </c>
      <c r="AC108">
        <f t="shared" si="33"/>
        <v>6.1487199779052169E-2</v>
      </c>
      <c r="AD108">
        <f t="shared" si="34"/>
        <v>3.437373547488265E-2</v>
      </c>
      <c r="AE108">
        <f t="shared" si="35"/>
        <v>2.711346430416952E-2</v>
      </c>
      <c r="AF108">
        <f t="shared" si="36"/>
        <v>98.996358167662038</v>
      </c>
      <c r="AG108">
        <f t="shared" si="37"/>
        <v>0</v>
      </c>
      <c r="AH108">
        <f t="shared" si="38"/>
        <v>0</v>
      </c>
      <c r="AI108">
        <f t="shared" si="39"/>
        <v>0</v>
      </c>
      <c r="AJ108">
        <f t="shared" si="40"/>
        <v>0</v>
      </c>
    </row>
    <row r="109" spans="2:36" x14ac:dyDescent="0.3">
      <c r="B109" s="4" t="s">
        <v>10</v>
      </c>
      <c r="C109" s="4">
        <v>105</v>
      </c>
      <c r="D109" s="4">
        <v>105</v>
      </c>
      <c r="E109" s="10">
        <f t="shared" si="22"/>
        <v>0</v>
      </c>
      <c r="F109" s="11">
        <v>0</v>
      </c>
      <c r="G109" s="3">
        <f t="shared" si="41"/>
        <v>0</v>
      </c>
      <c r="H109" s="3">
        <f t="shared" si="42"/>
        <v>0</v>
      </c>
      <c r="I109" s="3">
        <f>SUM($E$4:$E109)</f>
        <v>614.05555555555543</v>
      </c>
      <c r="J109" s="15">
        <f t="shared" si="43"/>
        <v>0</v>
      </c>
      <c r="K109" s="3">
        <f>'Vehicle Data'!$D$4*'WLTP Class 3'!$G109</f>
        <v>0</v>
      </c>
      <c r="L109" s="3">
        <f>('Vehicle Data'!$D$4*9.81)*'Vehicle Data'!$D$10</f>
        <v>138.66434999999998</v>
      </c>
      <c r="M109" s="3">
        <f>(1/2)*1.225*'Vehicle Data'!$D$8*'Vehicle Data'!$D$9*'WLTP Class 3'!$E109^2</f>
        <v>0</v>
      </c>
      <c r="N109" s="3">
        <f t="shared" si="23"/>
        <v>138.66434999999998</v>
      </c>
      <c r="O109" s="3">
        <f t="shared" si="24"/>
        <v>0</v>
      </c>
      <c r="P109" s="3">
        <f t="shared" si="25"/>
        <v>0</v>
      </c>
      <c r="Q109" s="3">
        <f>SUM($P$4:$P109)</f>
        <v>221353.91920458782</v>
      </c>
      <c r="R109" s="3">
        <f t="shared" si="26"/>
        <v>221.35391920458781</v>
      </c>
      <c r="S109">
        <f t="shared" si="27"/>
        <v>0</v>
      </c>
      <c r="T109">
        <f t="shared" si="28"/>
        <v>0</v>
      </c>
      <c r="U109">
        <f t="shared" si="29"/>
        <v>0</v>
      </c>
      <c r="V109" s="3">
        <f>SUM($S$4:$S109)</f>
        <v>-123745.44770957755</v>
      </c>
      <c r="W109">
        <f>V109*-1</f>
        <v>123745.44770957755</v>
      </c>
      <c r="X109">
        <f t="shared" si="30"/>
        <v>123.74544770957755</v>
      </c>
      <c r="Y109" s="3">
        <f>R109-X109</f>
        <v>97.608471495010264</v>
      </c>
      <c r="Z109" s="3">
        <f t="shared" si="31"/>
        <v>0</v>
      </c>
      <c r="AA109">
        <f>1/2*'Vehicle Data'!$D$4*$E109^2</f>
        <v>0</v>
      </c>
      <c r="AB109">
        <f t="shared" si="32"/>
        <v>0</v>
      </c>
      <c r="AC109">
        <f t="shared" si="33"/>
        <v>6.1487199779052169E-2</v>
      </c>
      <c r="AD109">
        <f t="shared" si="34"/>
        <v>3.437373547488265E-2</v>
      </c>
      <c r="AE109">
        <f t="shared" si="35"/>
        <v>2.711346430416952E-2</v>
      </c>
      <c r="AF109">
        <f t="shared" si="36"/>
        <v>98.996358167662038</v>
      </c>
      <c r="AG109">
        <f t="shared" si="37"/>
        <v>0</v>
      </c>
      <c r="AH109">
        <f t="shared" si="38"/>
        <v>0</v>
      </c>
      <c r="AI109">
        <f t="shared" si="39"/>
        <v>0</v>
      </c>
      <c r="AJ109">
        <f t="shared" si="40"/>
        <v>0</v>
      </c>
    </row>
    <row r="110" spans="2:36" x14ac:dyDescent="0.3">
      <c r="B110" s="4" t="s">
        <v>10</v>
      </c>
      <c r="C110" s="4">
        <v>106</v>
      </c>
      <c r="D110" s="4">
        <v>106</v>
      </c>
      <c r="E110" s="10">
        <f t="shared" si="22"/>
        <v>0</v>
      </c>
      <c r="F110" s="11">
        <v>0</v>
      </c>
      <c r="G110" s="3">
        <f t="shared" si="41"/>
        <v>0</v>
      </c>
      <c r="H110" s="3">
        <f t="shared" si="42"/>
        <v>0</v>
      </c>
      <c r="I110" s="3">
        <f>SUM($E$4:$E110)</f>
        <v>614.05555555555543</v>
      </c>
      <c r="J110" s="15">
        <f t="shared" si="43"/>
        <v>0</v>
      </c>
      <c r="K110" s="3">
        <f>'Vehicle Data'!$D$4*'WLTP Class 3'!$G110</f>
        <v>0</v>
      </c>
      <c r="L110" s="3">
        <f>('Vehicle Data'!$D$4*9.81)*'Vehicle Data'!$D$10</f>
        <v>138.66434999999998</v>
      </c>
      <c r="M110" s="3">
        <f>(1/2)*1.225*'Vehicle Data'!$D$8*'Vehicle Data'!$D$9*'WLTP Class 3'!$E110^2</f>
        <v>0</v>
      </c>
      <c r="N110" s="3">
        <f t="shared" si="23"/>
        <v>138.66434999999998</v>
      </c>
      <c r="O110" s="3">
        <f t="shared" si="24"/>
        <v>0</v>
      </c>
      <c r="P110" s="3">
        <f t="shared" si="25"/>
        <v>0</v>
      </c>
      <c r="Q110" s="3">
        <f>SUM($P$4:$P110)</f>
        <v>221353.91920458782</v>
      </c>
      <c r="R110" s="3">
        <f t="shared" si="26"/>
        <v>221.35391920458781</v>
      </c>
      <c r="S110">
        <f t="shared" si="27"/>
        <v>0</v>
      </c>
      <c r="T110">
        <f t="shared" si="28"/>
        <v>0</v>
      </c>
      <c r="U110">
        <f t="shared" si="29"/>
        <v>0</v>
      </c>
      <c r="V110" s="3">
        <f>SUM($S$4:$S110)</f>
        <v>-123745.44770957755</v>
      </c>
      <c r="W110">
        <f>V110*-1</f>
        <v>123745.44770957755</v>
      </c>
      <c r="X110">
        <f t="shared" si="30"/>
        <v>123.74544770957755</v>
      </c>
      <c r="Y110" s="3">
        <f>R110-X110</f>
        <v>97.608471495010264</v>
      </c>
      <c r="Z110" s="3">
        <f t="shared" si="31"/>
        <v>0</v>
      </c>
      <c r="AA110">
        <f>1/2*'Vehicle Data'!$D$4*$E110^2</f>
        <v>0</v>
      </c>
      <c r="AB110">
        <f t="shared" si="32"/>
        <v>0</v>
      </c>
      <c r="AC110">
        <f t="shared" si="33"/>
        <v>6.1487199779052169E-2</v>
      </c>
      <c r="AD110">
        <f t="shared" si="34"/>
        <v>3.437373547488265E-2</v>
      </c>
      <c r="AE110">
        <f t="shared" si="35"/>
        <v>2.711346430416952E-2</v>
      </c>
      <c r="AF110">
        <f t="shared" si="36"/>
        <v>98.996358167662038</v>
      </c>
      <c r="AG110">
        <f t="shared" si="37"/>
        <v>0</v>
      </c>
      <c r="AH110">
        <f t="shared" si="38"/>
        <v>0</v>
      </c>
      <c r="AI110">
        <f t="shared" si="39"/>
        <v>0</v>
      </c>
      <c r="AJ110">
        <f t="shared" si="40"/>
        <v>0</v>
      </c>
    </row>
    <row r="111" spans="2:36" x14ac:dyDescent="0.3">
      <c r="B111" s="4" t="s">
        <v>10</v>
      </c>
      <c r="C111" s="4">
        <v>107</v>
      </c>
      <c r="D111" s="4">
        <v>107</v>
      </c>
      <c r="E111" s="10">
        <f t="shared" si="22"/>
        <v>0</v>
      </c>
      <c r="F111" s="11">
        <v>0</v>
      </c>
      <c r="G111" s="3">
        <f t="shared" si="41"/>
        <v>0</v>
      </c>
      <c r="H111" s="3">
        <f t="shared" si="42"/>
        <v>0</v>
      </c>
      <c r="I111" s="3">
        <f>SUM($E$4:$E111)</f>
        <v>614.05555555555543</v>
      </c>
      <c r="J111" s="15">
        <f t="shared" si="43"/>
        <v>0</v>
      </c>
      <c r="K111" s="3">
        <f>'Vehicle Data'!$D$4*'WLTP Class 3'!$G111</f>
        <v>0</v>
      </c>
      <c r="L111" s="3">
        <f>('Vehicle Data'!$D$4*9.81)*'Vehicle Data'!$D$10</f>
        <v>138.66434999999998</v>
      </c>
      <c r="M111" s="3">
        <f>(1/2)*1.225*'Vehicle Data'!$D$8*'Vehicle Data'!$D$9*'WLTP Class 3'!$E111^2</f>
        <v>0</v>
      </c>
      <c r="N111" s="3">
        <f t="shared" si="23"/>
        <v>138.66434999999998</v>
      </c>
      <c r="O111" s="3">
        <f t="shared" si="24"/>
        <v>0</v>
      </c>
      <c r="P111" s="3">
        <f t="shared" si="25"/>
        <v>0</v>
      </c>
      <c r="Q111" s="3">
        <f>SUM($P$4:$P111)</f>
        <v>221353.91920458782</v>
      </c>
      <c r="R111" s="3">
        <f t="shared" si="26"/>
        <v>221.35391920458781</v>
      </c>
      <c r="S111">
        <f t="shared" si="27"/>
        <v>0</v>
      </c>
      <c r="T111">
        <f t="shared" si="28"/>
        <v>0</v>
      </c>
      <c r="U111">
        <f t="shared" si="29"/>
        <v>0</v>
      </c>
      <c r="V111" s="3">
        <f>SUM($S$4:$S111)</f>
        <v>-123745.44770957755</v>
      </c>
      <c r="W111">
        <f>V111*-1</f>
        <v>123745.44770957755</v>
      </c>
      <c r="X111">
        <f t="shared" si="30"/>
        <v>123.74544770957755</v>
      </c>
      <c r="Y111" s="3">
        <f>R111-X111</f>
        <v>97.608471495010264</v>
      </c>
      <c r="Z111" s="3">
        <f t="shared" si="31"/>
        <v>0</v>
      </c>
      <c r="AA111">
        <f>1/2*'Vehicle Data'!$D$4*$E111^2</f>
        <v>0</v>
      </c>
      <c r="AB111">
        <f t="shared" si="32"/>
        <v>0</v>
      </c>
      <c r="AC111">
        <f t="shared" si="33"/>
        <v>6.1487199779052169E-2</v>
      </c>
      <c r="AD111">
        <f t="shared" si="34"/>
        <v>3.437373547488265E-2</v>
      </c>
      <c r="AE111">
        <f t="shared" si="35"/>
        <v>2.711346430416952E-2</v>
      </c>
      <c r="AF111">
        <f t="shared" si="36"/>
        <v>98.996358167662038</v>
      </c>
      <c r="AG111">
        <f t="shared" si="37"/>
        <v>0</v>
      </c>
      <c r="AH111">
        <f t="shared" si="38"/>
        <v>0</v>
      </c>
      <c r="AI111">
        <f t="shared" si="39"/>
        <v>0</v>
      </c>
      <c r="AJ111">
        <f t="shared" si="40"/>
        <v>0</v>
      </c>
    </row>
    <row r="112" spans="2:36" x14ac:dyDescent="0.3">
      <c r="B112" s="4" t="s">
        <v>10</v>
      </c>
      <c r="C112" s="4">
        <v>108</v>
      </c>
      <c r="D112" s="4">
        <v>108</v>
      </c>
      <c r="E112" s="10">
        <f t="shared" si="22"/>
        <v>0</v>
      </c>
      <c r="F112" s="11">
        <v>0</v>
      </c>
      <c r="G112" s="3">
        <f t="shared" si="41"/>
        <v>0</v>
      </c>
      <c r="H112" s="3">
        <f t="shared" si="42"/>
        <v>0</v>
      </c>
      <c r="I112" s="3">
        <f>SUM($E$4:$E112)</f>
        <v>614.05555555555543</v>
      </c>
      <c r="J112" s="15">
        <f t="shared" si="43"/>
        <v>0</v>
      </c>
      <c r="K112" s="3">
        <f>'Vehicle Data'!$D$4*'WLTP Class 3'!$G112</f>
        <v>0</v>
      </c>
      <c r="L112" s="3">
        <f>('Vehicle Data'!$D$4*9.81)*'Vehicle Data'!$D$10</f>
        <v>138.66434999999998</v>
      </c>
      <c r="M112" s="3">
        <f>(1/2)*1.225*'Vehicle Data'!$D$8*'Vehicle Data'!$D$9*'WLTP Class 3'!$E112^2</f>
        <v>0</v>
      </c>
      <c r="N112" s="3">
        <f t="shared" si="23"/>
        <v>138.66434999999998</v>
      </c>
      <c r="O112" s="3">
        <f t="shared" si="24"/>
        <v>0</v>
      </c>
      <c r="P112" s="3">
        <f t="shared" si="25"/>
        <v>0</v>
      </c>
      <c r="Q112" s="3">
        <f>SUM($P$4:$P112)</f>
        <v>221353.91920458782</v>
      </c>
      <c r="R112" s="3">
        <f t="shared" si="26"/>
        <v>221.35391920458781</v>
      </c>
      <c r="S112">
        <f t="shared" si="27"/>
        <v>0</v>
      </c>
      <c r="T112">
        <f t="shared" si="28"/>
        <v>0</v>
      </c>
      <c r="U112">
        <f t="shared" si="29"/>
        <v>0</v>
      </c>
      <c r="V112" s="3">
        <f>SUM($S$4:$S112)</f>
        <v>-123745.44770957755</v>
      </c>
      <c r="W112">
        <f>V112*-1</f>
        <v>123745.44770957755</v>
      </c>
      <c r="X112">
        <f t="shared" si="30"/>
        <v>123.74544770957755</v>
      </c>
      <c r="Y112" s="3">
        <f>R112-X112</f>
        <v>97.608471495010264</v>
      </c>
      <c r="Z112" s="3">
        <f t="shared" si="31"/>
        <v>0</v>
      </c>
      <c r="AA112">
        <f>1/2*'Vehicle Data'!$D$4*$E112^2</f>
        <v>0</v>
      </c>
      <c r="AB112">
        <f t="shared" si="32"/>
        <v>0</v>
      </c>
      <c r="AC112">
        <f t="shared" si="33"/>
        <v>6.1487199779052169E-2</v>
      </c>
      <c r="AD112">
        <f t="shared" si="34"/>
        <v>3.437373547488265E-2</v>
      </c>
      <c r="AE112">
        <f t="shared" si="35"/>
        <v>2.711346430416952E-2</v>
      </c>
      <c r="AF112">
        <f t="shared" si="36"/>
        <v>98.996358167662038</v>
      </c>
      <c r="AG112">
        <f t="shared" si="37"/>
        <v>0</v>
      </c>
      <c r="AH112">
        <f t="shared" si="38"/>
        <v>0</v>
      </c>
      <c r="AI112">
        <f t="shared" si="39"/>
        <v>0</v>
      </c>
      <c r="AJ112">
        <f t="shared" si="40"/>
        <v>0</v>
      </c>
    </row>
    <row r="113" spans="2:36" x14ac:dyDescent="0.3">
      <c r="B113" s="4" t="s">
        <v>10</v>
      </c>
      <c r="C113" s="4">
        <v>109</v>
      </c>
      <c r="D113" s="4">
        <v>109</v>
      </c>
      <c r="E113" s="10">
        <f t="shared" si="22"/>
        <v>0</v>
      </c>
      <c r="F113" s="11">
        <v>0</v>
      </c>
      <c r="G113" s="3">
        <f t="shared" si="41"/>
        <v>0</v>
      </c>
      <c r="H113" s="3">
        <f t="shared" si="42"/>
        <v>0</v>
      </c>
      <c r="I113" s="3">
        <f>SUM($E$4:$E113)</f>
        <v>614.05555555555543</v>
      </c>
      <c r="J113" s="15">
        <f t="shared" si="43"/>
        <v>0</v>
      </c>
      <c r="K113" s="3">
        <f>'Vehicle Data'!$D$4*'WLTP Class 3'!$G113</f>
        <v>0</v>
      </c>
      <c r="L113" s="3">
        <f>('Vehicle Data'!$D$4*9.81)*'Vehicle Data'!$D$10</f>
        <v>138.66434999999998</v>
      </c>
      <c r="M113" s="3">
        <f>(1/2)*1.225*'Vehicle Data'!$D$8*'Vehicle Data'!$D$9*'WLTP Class 3'!$E113^2</f>
        <v>0</v>
      </c>
      <c r="N113" s="3">
        <f t="shared" si="23"/>
        <v>138.66434999999998</v>
      </c>
      <c r="O113" s="3">
        <f t="shared" si="24"/>
        <v>0</v>
      </c>
      <c r="P113" s="3">
        <f t="shared" si="25"/>
        <v>0</v>
      </c>
      <c r="Q113" s="3">
        <f>SUM($P$4:$P113)</f>
        <v>221353.91920458782</v>
      </c>
      <c r="R113" s="3">
        <f t="shared" si="26"/>
        <v>221.35391920458781</v>
      </c>
      <c r="S113">
        <f t="shared" si="27"/>
        <v>0</v>
      </c>
      <c r="T113">
        <f t="shared" si="28"/>
        <v>0</v>
      </c>
      <c r="U113">
        <f t="shared" si="29"/>
        <v>0</v>
      </c>
      <c r="V113" s="3">
        <f>SUM($S$4:$S113)</f>
        <v>-123745.44770957755</v>
      </c>
      <c r="W113">
        <f>V113*-1</f>
        <v>123745.44770957755</v>
      </c>
      <c r="X113">
        <f t="shared" si="30"/>
        <v>123.74544770957755</v>
      </c>
      <c r="Y113" s="3">
        <f>R113-X113</f>
        <v>97.608471495010264</v>
      </c>
      <c r="Z113" s="3">
        <f t="shared" si="31"/>
        <v>0</v>
      </c>
      <c r="AA113">
        <f>1/2*'Vehicle Data'!$D$4*$E113^2</f>
        <v>0</v>
      </c>
      <c r="AB113">
        <f t="shared" si="32"/>
        <v>0</v>
      </c>
      <c r="AC113">
        <f t="shared" si="33"/>
        <v>6.1487199779052169E-2</v>
      </c>
      <c r="AD113">
        <f t="shared" si="34"/>
        <v>3.437373547488265E-2</v>
      </c>
      <c r="AE113">
        <f t="shared" si="35"/>
        <v>2.711346430416952E-2</v>
      </c>
      <c r="AF113">
        <f t="shared" si="36"/>
        <v>98.996358167662038</v>
      </c>
      <c r="AG113">
        <f t="shared" si="37"/>
        <v>0</v>
      </c>
      <c r="AH113">
        <f t="shared" si="38"/>
        <v>0</v>
      </c>
      <c r="AI113">
        <f t="shared" si="39"/>
        <v>0</v>
      </c>
      <c r="AJ113">
        <f t="shared" si="40"/>
        <v>0</v>
      </c>
    </row>
    <row r="114" spans="2:36" x14ac:dyDescent="0.3">
      <c r="B114" s="4" t="s">
        <v>10</v>
      </c>
      <c r="C114" s="4">
        <v>110</v>
      </c>
      <c r="D114" s="4">
        <v>110</v>
      </c>
      <c r="E114" s="10">
        <f t="shared" si="22"/>
        <v>0</v>
      </c>
      <c r="F114" s="11">
        <v>0</v>
      </c>
      <c r="G114" s="3">
        <f t="shared" si="41"/>
        <v>0</v>
      </c>
      <c r="H114" s="3">
        <f t="shared" si="42"/>
        <v>0</v>
      </c>
      <c r="I114" s="3">
        <f>SUM($E$4:$E114)</f>
        <v>614.05555555555543</v>
      </c>
      <c r="J114" s="15">
        <f t="shared" si="43"/>
        <v>0</v>
      </c>
      <c r="K114" s="3">
        <f>'Vehicle Data'!$D$4*'WLTP Class 3'!$G114</f>
        <v>0</v>
      </c>
      <c r="L114" s="3">
        <f>('Vehicle Data'!$D$4*9.81)*'Vehicle Data'!$D$10</f>
        <v>138.66434999999998</v>
      </c>
      <c r="M114" s="3">
        <f>(1/2)*1.225*'Vehicle Data'!$D$8*'Vehicle Data'!$D$9*'WLTP Class 3'!$E114^2</f>
        <v>0</v>
      </c>
      <c r="N114" s="3">
        <f t="shared" si="23"/>
        <v>138.66434999999998</v>
      </c>
      <c r="O114" s="3">
        <f t="shared" si="24"/>
        <v>0</v>
      </c>
      <c r="P114" s="3">
        <f t="shared" si="25"/>
        <v>0</v>
      </c>
      <c r="Q114" s="3">
        <f>SUM($P$4:$P114)</f>
        <v>221353.91920458782</v>
      </c>
      <c r="R114" s="3">
        <f t="shared" si="26"/>
        <v>221.35391920458781</v>
      </c>
      <c r="S114">
        <f t="shared" si="27"/>
        <v>0</v>
      </c>
      <c r="T114">
        <f t="shared" si="28"/>
        <v>0</v>
      </c>
      <c r="U114">
        <f t="shared" si="29"/>
        <v>0</v>
      </c>
      <c r="V114" s="3">
        <f>SUM($S$4:$S114)</f>
        <v>-123745.44770957755</v>
      </c>
      <c r="W114">
        <f>V114*-1</f>
        <v>123745.44770957755</v>
      </c>
      <c r="X114">
        <f t="shared" si="30"/>
        <v>123.74544770957755</v>
      </c>
      <c r="Y114" s="3">
        <f>R114-X114</f>
        <v>97.608471495010264</v>
      </c>
      <c r="Z114" s="3">
        <f t="shared" si="31"/>
        <v>0</v>
      </c>
      <c r="AA114">
        <f>1/2*'Vehicle Data'!$D$4*$E114^2</f>
        <v>0</v>
      </c>
      <c r="AB114">
        <f t="shared" si="32"/>
        <v>0</v>
      </c>
      <c r="AC114">
        <f t="shared" si="33"/>
        <v>6.1487199779052169E-2</v>
      </c>
      <c r="AD114">
        <f t="shared" si="34"/>
        <v>3.437373547488265E-2</v>
      </c>
      <c r="AE114">
        <f t="shared" si="35"/>
        <v>2.711346430416952E-2</v>
      </c>
      <c r="AF114">
        <f t="shared" si="36"/>
        <v>98.996358167662038</v>
      </c>
      <c r="AG114">
        <f t="shared" si="37"/>
        <v>0</v>
      </c>
      <c r="AH114">
        <f t="shared" si="38"/>
        <v>0</v>
      </c>
      <c r="AI114">
        <f t="shared" si="39"/>
        <v>0</v>
      </c>
      <c r="AJ114">
        <f t="shared" si="40"/>
        <v>0</v>
      </c>
    </row>
    <row r="115" spans="2:36" x14ac:dyDescent="0.3">
      <c r="B115" s="4" t="s">
        <v>10</v>
      </c>
      <c r="C115" s="4">
        <v>111</v>
      </c>
      <c r="D115" s="4">
        <v>111</v>
      </c>
      <c r="E115" s="10">
        <f t="shared" si="22"/>
        <v>0</v>
      </c>
      <c r="F115" s="11">
        <v>0</v>
      </c>
      <c r="G115" s="3">
        <f t="shared" si="41"/>
        <v>0</v>
      </c>
      <c r="H115" s="3">
        <f t="shared" si="42"/>
        <v>0</v>
      </c>
      <c r="I115" s="3">
        <f>SUM($E$4:$E115)</f>
        <v>614.05555555555543</v>
      </c>
      <c r="J115" s="15">
        <f t="shared" si="43"/>
        <v>0</v>
      </c>
      <c r="K115" s="3">
        <f>'Vehicle Data'!$D$4*'WLTP Class 3'!$G115</f>
        <v>0</v>
      </c>
      <c r="L115" s="3">
        <f>('Vehicle Data'!$D$4*9.81)*'Vehicle Data'!$D$10</f>
        <v>138.66434999999998</v>
      </c>
      <c r="M115" s="3">
        <f>(1/2)*1.225*'Vehicle Data'!$D$8*'Vehicle Data'!$D$9*'WLTP Class 3'!$E115^2</f>
        <v>0</v>
      </c>
      <c r="N115" s="3">
        <f t="shared" si="23"/>
        <v>138.66434999999998</v>
      </c>
      <c r="O115" s="3">
        <f t="shared" si="24"/>
        <v>0</v>
      </c>
      <c r="P115" s="3">
        <f t="shared" si="25"/>
        <v>0</v>
      </c>
      <c r="Q115" s="3">
        <f>SUM($P$4:$P115)</f>
        <v>221353.91920458782</v>
      </c>
      <c r="R115" s="3">
        <f t="shared" si="26"/>
        <v>221.35391920458781</v>
      </c>
      <c r="S115">
        <f t="shared" si="27"/>
        <v>0</v>
      </c>
      <c r="T115">
        <f t="shared" si="28"/>
        <v>0</v>
      </c>
      <c r="U115">
        <f t="shared" si="29"/>
        <v>0</v>
      </c>
      <c r="V115" s="3">
        <f>SUM($S$4:$S115)</f>
        <v>-123745.44770957755</v>
      </c>
      <c r="W115">
        <f>V115*-1</f>
        <v>123745.44770957755</v>
      </c>
      <c r="X115">
        <f t="shared" si="30"/>
        <v>123.74544770957755</v>
      </c>
      <c r="Y115" s="3">
        <f>R115-X115</f>
        <v>97.608471495010264</v>
      </c>
      <c r="Z115" s="3">
        <f t="shared" si="31"/>
        <v>0</v>
      </c>
      <c r="AA115">
        <f>1/2*'Vehicle Data'!$D$4*$E115^2</f>
        <v>0</v>
      </c>
      <c r="AB115">
        <f t="shared" si="32"/>
        <v>0</v>
      </c>
      <c r="AC115">
        <f t="shared" si="33"/>
        <v>6.1487199779052169E-2</v>
      </c>
      <c r="AD115">
        <f t="shared" si="34"/>
        <v>3.437373547488265E-2</v>
      </c>
      <c r="AE115">
        <f t="shared" si="35"/>
        <v>2.711346430416952E-2</v>
      </c>
      <c r="AF115">
        <f t="shared" si="36"/>
        <v>98.996358167662038</v>
      </c>
      <c r="AG115">
        <f t="shared" si="37"/>
        <v>0</v>
      </c>
      <c r="AH115">
        <f t="shared" si="38"/>
        <v>0</v>
      </c>
      <c r="AI115">
        <f t="shared" si="39"/>
        <v>0</v>
      </c>
      <c r="AJ115">
        <f t="shared" si="40"/>
        <v>0</v>
      </c>
    </row>
    <row r="116" spans="2:36" x14ac:dyDescent="0.3">
      <c r="B116" s="4" t="s">
        <v>10</v>
      </c>
      <c r="C116" s="4">
        <v>112</v>
      </c>
      <c r="D116" s="4">
        <v>112</v>
      </c>
      <c r="E116" s="10">
        <f t="shared" si="22"/>
        <v>0</v>
      </c>
      <c r="F116" s="11">
        <v>0</v>
      </c>
      <c r="G116" s="3">
        <f t="shared" si="41"/>
        <v>0</v>
      </c>
      <c r="H116" s="3">
        <f t="shared" si="42"/>
        <v>0</v>
      </c>
      <c r="I116" s="3">
        <f>SUM($E$4:$E116)</f>
        <v>614.05555555555543</v>
      </c>
      <c r="J116" s="15">
        <f t="shared" si="43"/>
        <v>0</v>
      </c>
      <c r="K116" s="3">
        <f>'Vehicle Data'!$D$4*'WLTP Class 3'!$G116</f>
        <v>0</v>
      </c>
      <c r="L116" s="3">
        <f>('Vehicle Data'!$D$4*9.81)*'Vehicle Data'!$D$10</f>
        <v>138.66434999999998</v>
      </c>
      <c r="M116" s="3">
        <f>(1/2)*1.225*'Vehicle Data'!$D$8*'Vehicle Data'!$D$9*'WLTP Class 3'!$E116^2</f>
        <v>0</v>
      </c>
      <c r="N116" s="3">
        <f t="shared" si="23"/>
        <v>138.66434999999998</v>
      </c>
      <c r="O116" s="3">
        <f t="shared" si="24"/>
        <v>0</v>
      </c>
      <c r="P116" s="3">
        <f t="shared" si="25"/>
        <v>0</v>
      </c>
      <c r="Q116" s="3">
        <f>SUM($P$4:$P116)</f>
        <v>221353.91920458782</v>
      </c>
      <c r="R116" s="3">
        <f t="shared" si="26"/>
        <v>221.35391920458781</v>
      </c>
      <c r="S116">
        <f t="shared" si="27"/>
        <v>0</v>
      </c>
      <c r="T116">
        <f t="shared" si="28"/>
        <v>0</v>
      </c>
      <c r="U116">
        <f t="shared" si="29"/>
        <v>0</v>
      </c>
      <c r="V116" s="3">
        <f>SUM($S$4:$S116)</f>
        <v>-123745.44770957755</v>
      </c>
      <c r="W116">
        <f>V116*-1</f>
        <v>123745.44770957755</v>
      </c>
      <c r="X116">
        <f t="shared" si="30"/>
        <v>123.74544770957755</v>
      </c>
      <c r="Y116" s="3">
        <f>R116-X116</f>
        <v>97.608471495010264</v>
      </c>
      <c r="Z116" s="3">
        <f t="shared" si="31"/>
        <v>0</v>
      </c>
      <c r="AA116">
        <f>1/2*'Vehicle Data'!$D$4*$E116^2</f>
        <v>0</v>
      </c>
      <c r="AB116">
        <f t="shared" si="32"/>
        <v>0</v>
      </c>
      <c r="AC116">
        <f t="shared" si="33"/>
        <v>6.1487199779052169E-2</v>
      </c>
      <c r="AD116">
        <f t="shared" si="34"/>
        <v>3.437373547488265E-2</v>
      </c>
      <c r="AE116">
        <f t="shared" si="35"/>
        <v>2.711346430416952E-2</v>
      </c>
      <c r="AF116">
        <f t="shared" si="36"/>
        <v>98.996358167662038</v>
      </c>
      <c r="AG116">
        <f t="shared" si="37"/>
        <v>0</v>
      </c>
      <c r="AH116">
        <f t="shared" si="38"/>
        <v>0</v>
      </c>
      <c r="AI116">
        <f t="shared" si="39"/>
        <v>0</v>
      </c>
      <c r="AJ116">
        <f t="shared" si="40"/>
        <v>0</v>
      </c>
    </row>
    <row r="117" spans="2:36" x14ac:dyDescent="0.3">
      <c r="B117" s="4" t="s">
        <v>10</v>
      </c>
      <c r="C117" s="4">
        <v>113</v>
      </c>
      <c r="D117" s="4">
        <v>113</v>
      </c>
      <c r="E117" s="10">
        <f t="shared" si="22"/>
        <v>0</v>
      </c>
      <c r="F117" s="11">
        <v>0</v>
      </c>
      <c r="G117" s="3">
        <f t="shared" si="41"/>
        <v>0</v>
      </c>
      <c r="H117" s="3">
        <f t="shared" si="42"/>
        <v>0</v>
      </c>
      <c r="I117" s="3">
        <f>SUM($E$4:$E117)</f>
        <v>614.05555555555543</v>
      </c>
      <c r="J117" s="15">
        <f t="shared" si="43"/>
        <v>0</v>
      </c>
      <c r="K117" s="3">
        <f>'Vehicle Data'!$D$4*'WLTP Class 3'!$G117</f>
        <v>0</v>
      </c>
      <c r="L117" s="3">
        <f>('Vehicle Data'!$D$4*9.81)*'Vehicle Data'!$D$10</f>
        <v>138.66434999999998</v>
      </c>
      <c r="M117" s="3">
        <f>(1/2)*1.225*'Vehicle Data'!$D$8*'Vehicle Data'!$D$9*'WLTP Class 3'!$E117^2</f>
        <v>0</v>
      </c>
      <c r="N117" s="3">
        <f t="shared" si="23"/>
        <v>138.66434999999998</v>
      </c>
      <c r="O117" s="3">
        <f t="shared" si="24"/>
        <v>0</v>
      </c>
      <c r="P117" s="3">
        <f t="shared" si="25"/>
        <v>0</v>
      </c>
      <c r="Q117" s="3">
        <f>SUM($P$4:$P117)</f>
        <v>221353.91920458782</v>
      </c>
      <c r="R117" s="3">
        <f t="shared" si="26"/>
        <v>221.35391920458781</v>
      </c>
      <c r="S117">
        <f t="shared" si="27"/>
        <v>0</v>
      </c>
      <c r="T117">
        <f t="shared" si="28"/>
        <v>0</v>
      </c>
      <c r="U117">
        <f t="shared" si="29"/>
        <v>0</v>
      </c>
      <c r="V117" s="3">
        <f>SUM($S$4:$S117)</f>
        <v>-123745.44770957755</v>
      </c>
      <c r="W117">
        <f>V117*-1</f>
        <v>123745.44770957755</v>
      </c>
      <c r="X117">
        <f t="shared" si="30"/>
        <v>123.74544770957755</v>
      </c>
      <c r="Y117" s="3">
        <f>R117-X117</f>
        <v>97.608471495010264</v>
      </c>
      <c r="Z117" s="3">
        <f t="shared" si="31"/>
        <v>0</v>
      </c>
      <c r="AA117">
        <f>1/2*'Vehicle Data'!$D$4*$E117^2</f>
        <v>0</v>
      </c>
      <c r="AB117">
        <f t="shared" si="32"/>
        <v>0</v>
      </c>
      <c r="AC117">
        <f t="shared" si="33"/>
        <v>6.1487199779052169E-2</v>
      </c>
      <c r="AD117">
        <f t="shared" si="34"/>
        <v>3.437373547488265E-2</v>
      </c>
      <c r="AE117">
        <f t="shared" si="35"/>
        <v>2.711346430416952E-2</v>
      </c>
      <c r="AF117">
        <f t="shared" si="36"/>
        <v>98.996358167662038</v>
      </c>
      <c r="AG117">
        <f t="shared" si="37"/>
        <v>0</v>
      </c>
      <c r="AH117">
        <f t="shared" si="38"/>
        <v>0</v>
      </c>
      <c r="AI117">
        <f t="shared" si="39"/>
        <v>0</v>
      </c>
      <c r="AJ117">
        <f t="shared" si="40"/>
        <v>0</v>
      </c>
    </row>
    <row r="118" spans="2:36" x14ac:dyDescent="0.3">
      <c r="B118" s="4" t="s">
        <v>10</v>
      </c>
      <c r="C118" s="4">
        <v>114</v>
      </c>
      <c r="D118" s="4">
        <v>114</v>
      </c>
      <c r="E118" s="10">
        <f t="shared" si="22"/>
        <v>0</v>
      </c>
      <c r="F118" s="11">
        <v>0</v>
      </c>
      <c r="G118" s="3">
        <f t="shared" si="41"/>
        <v>0</v>
      </c>
      <c r="H118" s="3">
        <f t="shared" si="42"/>
        <v>0</v>
      </c>
      <c r="I118" s="3">
        <f>SUM($E$4:$E118)</f>
        <v>614.05555555555543</v>
      </c>
      <c r="J118" s="15">
        <f t="shared" si="43"/>
        <v>0</v>
      </c>
      <c r="K118" s="3">
        <f>'Vehicle Data'!$D$4*'WLTP Class 3'!$G118</f>
        <v>0</v>
      </c>
      <c r="L118" s="3">
        <f>('Vehicle Data'!$D$4*9.81)*'Vehicle Data'!$D$10</f>
        <v>138.66434999999998</v>
      </c>
      <c r="M118" s="3">
        <f>(1/2)*1.225*'Vehicle Data'!$D$8*'Vehicle Data'!$D$9*'WLTP Class 3'!$E118^2</f>
        <v>0</v>
      </c>
      <c r="N118" s="3">
        <f t="shared" si="23"/>
        <v>138.66434999999998</v>
      </c>
      <c r="O118" s="3">
        <f t="shared" si="24"/>
        <v>0</v>
      </c>
      <c r="P118" s="3">
        <f t="shared" si="25"/>
        <v>0</v>
      </c>
      <c r="Q118" s="3">
        <f>SUM($P$4:$P118)</f>
        <v>221353.91920458782</v>
      </c>
      <c r="R118" s="3">
        <f t="shared" si="26"/>
        <v>221.35391920458781</v>
      </c>
      <c r="S118">
        <f t="shared" si="27"/>
        <v>0</v>
      </c>
      <c r="T118">
        <f t="shared" si="28"/>
        <v>0</v>
      </c>
      <c r="U118">
        <f t="shared" si="29"/>
        <v>0</v>
      </c>
      <c r="V118" s="3">
        <f>SUM($S$4:$S118)</f>
        <v>-123745.44770957755</v>
      </c>
      <c r="W118">
        <f>V118*-1</f>
        <v>123745.44770957755</v>
      </c>
      <c r="X118">
        <f t="shared" si="30"/>
        <v>123.74544770957755</v>
      </c>
      <c r="Y118" s="3">
        <f>R118-X118</f>
        <v>97.608471495010264</v>
      </c>
      <c r="Z118" s="3">
        <f t="shared" si="31"/>
        <v>0</v>
      </c>
      <c r="AA118">
        <f>1/2*'Vehicle Data'!$D$4*$E118^2</f>
        <v>0</v>
      </c>
      <c r="AB118">
        <f t="shared" si="32"/>
        <v>0</v>
      </c>
      <c r="AC118">
        <f t="shared" si="33"/>
        <v>6.1487199779052169E-2</v>
      </c>
      <c r="AD118">
        <f t="shared" si="34"/>
        <v>3.437373547488265E-2</v>
      </c>
      <c r="AE118">
        <f t="shared" si="35"/>
        <v>2.711346430416952E-2</v>
      </c>
      <c r="AF118">
        <f t="shared" si="36"/>
        <v>98.996358167662038</v>
      </c>
      <c r="AG118">
        <f t="shared" si="37"/>
        <v>0</v>
      </c>
      <c r="AH118">
        <f t="shared" si="38"/>
        <v>0</v>
      </c>
      <c r="AI118">
        <f t="shared" si="39"/>
        <v>0</v>
      </c>
      <c r="AJ118">
        <f t="shared" si="40"/>
        <v>0</v>
      </c>
    </row>
    <row r="119" spans="2:36" x14ac:dyDescent="0.3">
      <c r="B119" s="4" t="s">
        <v>10</v>
      </c>
      <c r="C119" s="4">
        <v>115</v>
      </c>
      <c r="D119" s="4">
        <v>115</v>
      </c>
      <c r="E119" s="10">
        <f t="shared" si="22"/>
        <v>0</v>
      </c>
      <c r="F119" s="11">
        <v>0</v>
      </c>
      <c r="G119" s="3">
        <f t="shared" si="41"/>
        <v>0</v>
      </c>
      <c r="H119" s="3">
        <f t="shared" si="42"/>
        <v>0</v>
      </c>
      <c r="I119" s="3">
        <f>SUM($E$4:$E119)</f>
        <v>614.05555555555543</v>
      </c>
      <c r="J119" s="15">
        <f t="shared" si="43"/>
        <v>0</v>
      </c>
      <c r="K119" s="3">
        <f>'Vehicle Data'!$D$4*'WLTP Class 3'!$G119</f>
        <v>0</v>
      </c>
      <c r="L119" s="3">
        <f>('Vehicle Data'!$D$4*9.81)*'Vehicle Data'!$D$10</f>
        <v>138.66434999999998</v>
      </c>
      <c r="M119" s="3">
        <f>(1/2)*1.225*'Vehicle Data'!$D$8*'Vehicle Data'!$D$9*'WLTP Class 3'!$E119^2</f>
        <v>0</v>
      </c>
      <c r="N119" s="3">
        <f t="shared" si="23"/>
        <v>138.66434999999998</v>
      </c>
      <c r="O119" s="3">
        <f t="shared" si="24"/>
        <v>0</v>
      </c>
      <c r="P119" s="3">
        <f t="shared" si="25"/>
        <v>0</v>
      </c>
      <c r="Q119" s="3">
        <f>SUM($P$4:$P119)</f>
        <v>221353.91920458782</v>
      </c>
      <c r="R119" s="3">
        <f t="shared" si="26"/>
        <v>221.35391920458781</v>
      </c>
      <c r="S119">
        <f t="shared" si="27"/>
        <v>0</v>
      </c>
      <c r="T119">
        <f t="shared" si="28"/>
        <v>0</v>
      </c>
      <c r="U119">
        <f t="shared" si="29"/>
        <v>0</v>
      </c>
      <c r="V119" s="3">
        <f>SUM($S$4:$S119)</f>
        <v>-123745.44770957755</v>
      </c>
      <c r="W119">
        <f>V119*-1</f>
        <v>123745.44770957755</v>
      </c>
      <c r="X119">
        <f t="shared" si="30"/>
        <v>123.74544770957755</v>
      </c>
      <c r="Y119" s="3">
        <f>R119-X119</f>
        <v>97.608471495010264</v>
      </c>
      <c r="Z119" s="3">
        <f t="shared" si="31"/>
        <v>0</v>
      </c>
      <c r="AA119">
        <f>1/2*'Vehicle Data'!$D$4*$E119^2</f>
        <v>0</v>
      </c>
      <c r="AB119">
        <f t="shared" si="32"/>
        <v>0</v>
      </c>
      <c r="AC119">
        <f t="shared" si="33"/>
        <v>6.1487199779052169E-2</v>
      </c>
      <c r="AD119">
        <f t="shared" si="34"/>
        <v>3.437373547488265E-2</v>
      </c>
      <c r="AE119">
        <f t="shared" si="35"/>
        <v>2.711346430416952E-2</v>
      </c>
      <c r="AF119">
        <f t="shared" si="36"/>
        <v>98.996358167662038</v>
      </c>
      <c r="AG119">
        <f t="shared" si="37"/>
        <v>0</v>
      </c>
      <c r="AH119">
        <f t="shared" si="38"/>
        <v>0</v>
      </c>
      <c r="AI119">
        <f t="shared" si="39"/>
        <v>0</v>
      </c>
      <c r="AJ119">
        <f t="shared" si="40"/>
        <v>0</v>
      </c>
    </row>
    <row r="120" spans="2:36" x14ac:dyDescent="0.3">
      <c r="B120" s="4" t="s">
        <v>10</v>
      </c>
      <c r="C120" s="4">
        <v>116</v>
      </c>
      <c r="D120" s="4">
        <v>116</v>
      </c>
      <c r="E120" s="10">
        <f t="shared" si="22"/>
        <v>0</v>
      </c>
      <c r="F120" s="11">
        <v>0</v>
      </c>
      <c r="G120" s="3">
        <f t="shared" si="41"/>
        <v>0</v>
      </c>
      <c r="H120" s="3">
        <f t="shared" si="42"/>
        <v>0</v>
      </c>
      <c r="I120" s="3">
        <f>SUM($E$4:$E120)</f>
        <v>614.05555555555543</v>
      </c>
      <c r="J120" s="15">
        <f t="shared" si="43"/>
        <v>0</v>
      </c>
      <c r="K120" s="3">
        <f>'Vehicle Data'!$D$4*'WLTP Class 3'!$G120</f>
        <v>0</v>
      </c>
      <c r="L120" s="3">
        <f>('Vehicle Data'!$D$4*9.81)*'Vehicle Data'!$D$10</f>
        <v>138.66434999999998</v>
      </c>
      <c r="M120" s="3">
        <f>(1/2)*1.225*'Vehicle Data'!$D$8*'Vehicle Data'!$D$9*'WLTP Class 3'!$E120^2</f>
        <v>0</v>
      </c>
      <c r="N120" s="3">
        <f t="shared" si="23"/>
        <v>138.66434999999998</v>
      </c>
      <c r="O120" s="3">
        <f t="shared" si="24"/>
        <v>0</v>
      </c>
      <c r="P120" s="3">
        <f t="shared" si="25"/>
        <v>0</v>
      </c>
      <c r="Q120" s="3">
        <f>SUM($P$4:$P120)</f>
        <v>221353.91920458782</v>
      </c>
      <c r="R120" s="3">
        <f t="shared" si="26"/>
        <v>221.35391920458781</v>
      </c>
      <c r="S120">
        <f t="shared" si="27"/>
        <v>0</v>
      </c>
      <c r="T120">
        <f t="shared" si="28"/>
        <v>0</v>
      </c>
      <c r="U120">
        <f t="shared" si="29"/>
        <v>0</v>
      </c>
      <c r="V120" s="3">
        <f>SUM($S$4:$S120)</f>
        <v>-123745.44770957755</v>
      </c>
      <c r="W120">
        <f>V120*-1</f>
        <v>123745.44770957755</v>
      </c>
      <c r="X120">
        <f t="shared" si="30"/>
        <v>123.74544770957755</v>
      </c>
      <c r="Y120" s="3">
        <f>R120-X120</f>
        <v>97.608471495010264</v>
      </c>
      <c r="Z120" s="3">
        <f t="shared" si="31"/>
        <v>0</v>
      </c>
      <c r="AA120">
        <f>1/2*'Vehicle Data'!$D$4*$E120^2</f>
        <v>0</v>
      </c>
      <c r="AB120">
        <f t="shared" si="32"/>
        <v>0</v>
      </c>
      <c r="AC120">
        <f t="shared" si="33"/>
        <v>6.1487199779052169E-2</v>
      </c>
      <c r="AD120">
        <f t="shared" si="34"/>
        <v>3.437373547488265E-2</v>
      </c>
      <c r="AE120">
        <f t="shared" si="35"/>
        <v>2.711346430416952E-2</v>
      </c>
      <c r="AF120">
        <f t="shared" si="36"/>
        <v>98.996358167662038</v>
      </c>
      <c r="AG120">
        <f t="shared" si="37"/>
        <v>0</v>
      </c>
      <c r="AH120">
        <f t="shared" si="38"/>
        <v>0</v>
      </c>
      <c r="AI120">
        <f t="shared" si="39"/>
        <v>0</v>
      </c>
      <c r="AJ120">
        <f t="shared" si="40"/>
        <v>0</v>
      </c>
    </row>
    <row r="121" spans="2:36" x14ac:dyDescent="0.3">
      <c r="B121" s="4" t="s">
        <v>10</v>
      </c>
      <c r="C121" s="4">
        <v>117</v>
      </c>
      <c r="D121" s="4">
        <v>117</v>
      </c>
      <c r="E121" s="10">
        <f t="shared" si="22"/>
        <v>0</v>
      </c>
      <c r="F121" s="11">
        <v>0</v>
      </c>
      <c r="G121" s="3">
        <f t="shared" si="41"/>
        <v>0</v>
      </c>
      <c r="H121" s="3">
        <f t="shared" si="42"/>
        <v>0</v>
      </c>
      <c r="I121" s="3">
        <f>SUM($E$4:$E121)</f>
        <v>614.05555555555543</v>
      </c>
      <c r="J121" s="15">
        <f t="shared" si="43"/>
        <v>0</v>
      </c>
      <c r="K121" s="3">
        <f>'Vehicle Data'!$D$4*'WLTP Class 3'!$G121</f>
        <v>0</v>
      </c>
      <c r="L121" s="3">
        <f>('Vehicle Data'!$D$4*9.81)*'Vehicle Data'!$D$10</f>
        <v>138.66434999999998</v>
      </c>
      <c r="M121" s="3">
        <f>(1/2)*1.225*'Vehicle Data'!$D$8*'Vehicle Data'!$D$9*'WLTP Class 3'!$E121^2</f>
        <v>0</v>
      </c>
      <c r="N121" s="3">
        <f t="shared" si="23"/>
        <v>138.66434999999998</v>
      </c>
      <c r="O121" s="3">
        <f t="shared" si="24"/>
        <v>0</v>
      </c>
      <c r="P121" s="3">
        <f t="shared" si="25"/>
        <v>0</v>
      </c>
      <c r="Q121" s="3">
        <f>SUM($P$4:$P121)</f>
        <v>221353.91920458782</v>
      </c>
      <c r="R121" s="3">
        <f t="shared" si="26"/>
        <v>221.35391920458781</v>
      </c>
      <c r="S121">
        <f t="shared" si="27"/>
        <v>0</v>
      </c>
      <c r="T121">
        <f t="shared" si="28"/>
        <v>0</v>
      </c>
      <c r="U121">
        <f t="shared" si="29"/>
        <v>0</v>
      </c>
      <c r="V121" s="3">
        <f>SUM($S$4:$S121)</f>
        <v>-123745.44770957755</v>
      </c>
      <c r="W121">
        <f>V121*-1</f>
        <v>123745.44770957755</v>
      </c>
      <c r="X121">
        <f t="shared" si="30"/>
        <v>123.74544770957755</v>
      </c>
      <c r="Y121" s="3">
        <f>R121-X121</f>
        <v>97.608471495010264</v>
      </c>
      <c r="Z121" s="3">
        <f t="shared" si="31"/>
        <v>0</v>
      </c>
      <c r="AA121">
        <f>1/2*'Vehicle Data'!$D$4*$E121^2</f>
        <v>0</v>
      </c>
      <c r="AB121">
        <f t="shared" si="32"/>
        <v>0</v>
      </c>
      <c r="AC121">
        <f t="shared" si="33"/>
        <v>6.1487199779052169E-2</v>
      </c>
      <c r="AD121">
        <f t="shared" si="34"/>
        <v>3.437373547488265E-2</v>
      </c>
      <c r="AE121">
        <f t="shared" si="35"/>
        <v>2.711346430416952E-2</v>
      </c>
      <c r="AF121">
        <f t="shared" si="36"/>
        <v>98.996358167662038</v>
      </c>
      <c r="AG121">
        <f t="shared" si="37"/>
        <v>0</v>
      </c>
      <c r="AH121">
        <f t="shared" si="38"/>
        <v>0</v>
      </c>
      <c r="AI121">
        <f t="shared" si="39"/>
        <v>0</v>
      </c>
      <c r="AJ121">
        <f t="shared" si="40"/>
        <v>0</v>
      </c>
    </row>
    <row r="122" spans="2:36" x14ac:dyDescent="0.3">
      <c r="B122" s="4" t="s">
        <v>10</v>
      </c>
      <c r="C122" s="4">
        <v>118</v>
      </c>
      <c r="D122" s="4">
        <v>118</v>
      </c>
      <c r="E122" s="10">
        <f t="shared" si="22"/>
        <v>0</v>
      </c>
      <c r="F122" s="11">
        <v>0</v>
      </c>
      <c r="G122" s="3">
        <f t="shared" si="41"/>
        <v>0</v>
      </c>
      <c r="H122" s="3">
        <f t="shared" si="42"/>
        <v>0</v>
      </c>
      <c r="I122" s="3">
        <f>SUM($E$4:$E122)</f>
        <v>614.05555555555543</v>
      </c>
      <c r="J122" s="15">
        <f t="shared" si="43"/>
        <v>0</v>
      </c>
      <c r="K122" s="3">
        <f>'Vehicle Data'!$D$4*'WLTP Class 3'!$G122</f>
        <v>0</v>
      </c>
      <c r="L122" s="3">
        <f>('Vehicle Data'!$D$4*9.81)*'Vehicle Data'!$D$10</f>
        <v>138.66434999999998</v>
      </c>
      <c r="M122" s="3">
        <f>(1/2)*1.225*'Vehicle Data'!$D$8*'Vehicle Data'!$D$9*'WLTP Class 3'!$E122^2</f>
        <v>0</v>
      </c>
      <c r="N122" s="3">
        <f t="shared" si="23"/>
        <v>138.66434999999998</v>
      </c>
      <c r="O122" s="3">
        <f t="shared" si="24"/>
        <v>0</v>
      </c>
      <c r="P122" s="3">
        <f t="shared" si="25"/>
        <v>0</v>
      </c>
      <c r="Q122" s="3">
        <f>SUM($P$4:$P122)</f>
        <v>221353.91920458782</v>
      </c>
      <c r="R122" s="3">
        <f t="shared" si="26"/>
        <v>221.35391920458781</v>
      </c>
      <c r="S122">
        <f t="shared" si="27"/>
        <v>0</v>
      </c>
      <c r="T122">
        <f t="shared" si="28"/>
        <v>0</v>
      </c>
      <c r="U122">
        <f t="shared" si="29"/>
        <v>0</v>
      </c>
      <c r="V122" s="3">
        <f>SUM($S$4:$S122)</f>
        <v>-123745.44770957755</v>
      </c>
      <c r="W122">
        <f>V122*-1</f>
        <v>123745.44770957755</v>
      </c>
      <c r="X122">
        <f t="shared" si="30"/>
        <v>123.74544770957755</v>
      </c>
      <c r="Y122" s="3">
        <f>R122-X122</f>
        <v>97.608471495010264</v>
      </c>
      <c r="Z122" s="3">
        <f t="shared" si="31"/>
        <v>0</v>
      </c>
      <c r="AA122">
        <f>1/2*'Vehicle Data'!$D$4*$E122^2</f>
        <v>0</v>
      </c>
      <c r="AB122">
        <f t="shared" si="32"/>
        <v>0</v>
      </c>
      <c r="AC122">
        <f t="shared" si="33"/>
        <v>6.1487199779052169E-2</v>
      </c>
      <c r="AD122">
        <f t="shared" si="34"/>
        <v>3.437373547488265E-2</v>
      </c>
      <c r="AE122">
        <f t="shared" si="35"/>
        <v>2.711346430416952E-2</v>
      </c>
      <c r="AF122">
        <f t="shared" si="36"/>
        <v>98.996358167662038</v>
      </c>
      <c r="AG122">
        <f t="shared" si="37"/>
        <v>0</v>
      </c>
      <c r="AH122">
        <f t="shared" si="38"/>
        <v>0</v>
      </c>
      <c r="AI122">
        <f t="shared" si="39"/>
        <v>0</v>
      </c>
      <c r="AJ122">
        <f t="shared" si="40"/>
        <v>0</v>
      </c>
    </row>
    <row r="123" spans="2:36" x14ac:dyDescent="0.3">
      <c r="B123" s="4" t="s">
        <v>10</v>
      </c>
      <c r="C123" s="4">
        <v>119</v>
      </c>
      <c r="D123" s="4">
        <v>119</v>
      </c>
      <c r="E123" s="10">
        <f t="shared" si="22"/>
        <v>0</v>
      </c>
      <c r="F123" s="11">
        <v>0</v>
      </c>
      <c r="G123" s="3">
        <f t="shared" si="41"/>
        <v>0</v>
      </c>
      <c r="H123" s="3">
        <f t="shared" si="42"/>
        <v>0</v>
      </c>
      <c r="I123" s="3">
        <f>SUM($E$4:$E123)</f>
        <v>614.05555555555543</v>
      </c>
      <c r="J123" s="15">
        <f t="shared" si="43"/>
        <v>0</v>
      </c>
      <c r="K123" s="3">
        <f>'Vehicle Data'!$D$4*'WLTP Class 3'!$G123</f>
        <v>0</v>
      </c>
      <c r="L123" s="3">
        <f>('Vehicle Data'!$D$4*9.81)*'Vehicle Data'!$D$10</f>
        <v>138.66434999999998</v>
      </c>
      <c r="M123" s="3">
        <f>(1/2)*1.225*'Vehicle Data'!$D$8*'Vehicle Data'!$D$9*'WLTP Class 3'!$E123^2</f>
        <v>0</v>
      </c>
      <c r="N123" s="3">
        <f t="shared" si="23"/>
        <v>138.66434999999998</v>
      </c>
      <c r="O123" s="3">
        <f t="shared" si="24"/>
        <v>0</v>
      </c>
      <c r="P123" s="3">
        <f t="shared" si="25"/>
        <v>0</v>
      </c>
      <c r="Q123" s="3">
        <f>SUM($P$4:$P123)</f>
        <v>221353.91920458782</v>
      </c>
      <c r="R123" s="3">
        <f t="shared" si="26"/>
        <v>221.35391920458781</v>
      </c>
      <c r="S123">
        <f t="shared" si="27"/>
        <v>0</v>
      </c>
      <c r="T123">
        <f t="shared" si="28"/>
        <v>0</v>
      </c>
      <c r="U123">
        <f t="shared" si="29"/>
        <v>0</v>
      </c>
      <c r="V123" s="3">
        <f>SUM($S$4:$S123)</f>
        <v>-123745.44770957755</v>
      </c>
      <c r="W123">
        <f>V123*-1</f>
        <v>123745.44770957755</v>
      </c>
      <c r="X123">
        <f t="shared" si="30"/>
        <v>123.74544770957755</v>
      </c>
      <c r="Y123" s="3">
        <f>R123-X123</f>
        <v>97.608471495010264</v>
      </c>
      <c r="Z123" s="3">
        <f t="shared" si="31"/>
        <v>0</v>
      </c>
      <c r="AA123">
        <f>1/2*'Vehicle Data'!$D$4*$E123^2</f>
        <v>0</v>
      </c>
      <c r="AB123">
        <f t="shared" si="32"/>
        <v>0</v>
      </c>
      <c r="AC123">
        <f t="shared" si="33"/>
        <v>6.1487199779052169E-2</v>
      </c>
      <c r="AD123">
        <f t="shared" si="34"/>
        <v>3.437373547488265E-2</v>
      </c>
      <c r="AE123">
        <f t="shared" si="35"/>
        <v>2.711346430416952E-2</v>
      </c>
      <c r="AF123">
        <f t="shared" si="36"/>
        <v>98.996358167662038</v>
      </c>
      <c r="AG123">
        <f t="shared" si="37"/>
        <v>0</v>
      </c>
      <c r="AH123">
        <f t="shared" si="38"/>
        <v>0</v>
      </c>
      <c r="AI123">
        <f t="shared" si="39"/>
        <v>0</v>
      </c>
      <c r="AJ123">
        <f t="shared" si="40"/>
        <v>0</v>
      </c>
    </row>
    <row r="124" spans="2:36" x14ac:dyDescent="0.3">
      <c r="B124" s="4" t="s">
        <v>10</v>
      </c>
      <c r="C124" s="4">
        <v>120</v>
      </c>
      <c r="D124" s="4">
        <v>120</v>
      </c>
      <c r="E124" s="10">
        <f t="shared" si="22"/>
        <v>0</v>
      </c>
      <c r="F124" s="11">
        <v>0</v>
      </c>
      <c r="G124" s="3">
        <f t="shared" si="41"/>
        <v>0</v>
      </c>
      <c r="H124" s="3">
        <f t="shared" si="42"/>
        <v>0</v>
      </c>
      <c r="I124" s="3">
        <f>SUM($E$4:$E124)</f>
        <v>614.05555555555543</v>
      </c>
      <c r="J124" s="15">
        <f t="shared" si="43"/>
        <v>0</v>
      </c>
      <c r="K124" s="3">
        <f>'Vehicle Data'!$D$4*'WLTP Class 3'!$G124</f>
        <v>0</v>
      </c>
      <c r="L124" s="3">
        <f>('Vehicle Data'!$D$4*9.81)*'Vehicle Data'!$D$10</f>
        <v>138.66434999999998</v>
      </c>
      <c r="M124" s="3">
        <f>(1/2)*1.225*'Vehicle Data'!$D$8*'Vehicle Data'!$D$9*'WLTP Class 3'!$E124^2</f>
        <v>0</v>
      </c>
      <c r="N124" s="3">
        <f t="shared" si="23"/>
        <v>138.66434999999998</v>
      </c>
      <c r="O124" s="3">
        <f t="shared" si="24"/>
        <v>0</v>
      </c>
      <c r="P124" s="3">
        <f t="shared" si="25"/>
        <v>0</v>
      </c>
      <c r="Q124" s="3">
        <f>SUM($P$4:$P124)</f>
        <v>221353.91920458782</v>
      </c>
      <c r="R124" s="3">
        <f t="shared" si="26"/>
        <v>221.35391920458781</v>
      </c>
      <c r="S124">
        <f t="shared" si="27"/>
        <v>0</v>
      </c>
      <c r="T124">
        <f t="shared" si="28"/>
        <v>0</v>
      </c>
      <c r="U124">
        <f t="shared" si="29"/>
        <v>0</v>
      </c>
      <c r="V124" s="3">
        <f>SUM($S$4:$S124)</f>
        <v>-123745.44770957755</v>
      </c>
      <c r="W124">
        <f>V124*-1</f>
        <v>123745.44770957755</v>
      </c>
      <c r="X124">
        <f t="shared" si="30"/>
        <v>123.74544770957755</v>
      </c>
      <c r="Y124" s="3">
        <f>R124-X124</f>
        <v>97.608471495010264</v>
      </c>
      <c r="Z124" s="3">
        <f t="shared" si="31"/>
        <v>0</v>
      </c>
      <c r="AA124">
        <f>1/2*'Vehicle Data'!$D$4*$E124^2</f>
        <v>0</v>
      </c>
      <c r="AB124">
        <f t="shared" si="32"/>
        <v>0</v>
      </c>
      <c r="AC124">
        <f t="shared" si="33"/>
        <v>6.1487199779052169E-2</v>
      </c>
      <c r="AD124">
        <f t="shared" si="34"/>
        <v>3.437373547488265E-2</v>
      </c>
      <c r="AE124">
        <f t="shared" si="35"/>
        <v>2.711346430416952E-2</v>
      </c>
      <c r="AF124">
        <f t="shared" si="36"/>
        <v>98.996358167662038</v>
      </c>
      <c r="AG124">
        <f t="shared" si="37"/>
        <v>0</v>
      </c>
      <c r="AH124">
        <f t="shared" si="38"/>
        <v>0</v>
      </c>
      <c r="AI124">
        <f t="shared" si="39"/>
        <v>0</v>
      </c>
      <c r="AJ124">
        <f t="shared" si="40"/>
        <v>0</v>
      </c>
    </row>
    <row r="125" spans="2:36" x14ac:dyDescent="0.3">
      <c r="B125" s="4" t="s">
        <v>10</v>
      </c>
      <c r="C125" s="4">
        <v>121</v>
      </c>
      <c r="D125" s="4">
        <v>121</v>
      </c>
      <c r="E125" s="10">
        <f t="shared" si="22"/>
        <v>0</v>
      </c>
      <c r="F125" s="11">
        <v>0</v>
      </c>
      <c r="G125" s="3">
        <f t="shared" si="41"/>
        <v>0</v>
      </c>
      <c r="H125" s="3">
        <f t="shared" si="42"/>
        <v>0</v>
      </c>
      <c r="I125" s="3">
        <f>SUM($E$4:$E125)</f>
        <v>614.05555555555543</v>
      </c>
      <c r="J125" s="15">
        <f t="shared" si="43"/>
        <v>0</v>
      </c>
      <c r="K125" s="3">
        <f>'Vehicle Data'!$D$4*'WLTP Class 3'!$G125</f>
        <v>0</v>
      </c>
      <c r="L125" s="3">
        <f>('Vehicle Data'!$D$4*9.81)*'Vehicle Data'!$D$10</f>
        <v>138.66434999999998</v>
      </c>
      <c r="M125" s="3">
        <f>(1/2)*1.225*'Vehicle Data'!$D$8*'Vehicle Data'!$D$9*'WLTP Class 3'!$E125^2</f>
        <v>0</v>
      </c>
      <c r="N125" s="3">
        <f t="shared" si="23"/>
        <v>138.66434999999998</v>
      </c>
      <c r="O125" s="3">
        <f t="shared" si="24"/>
        <v>0</v>
      </c>
      <c r="P125" s="3">
        <f t="shared" si="25"/>
        <v>0</v>
      </c>
      <c r="Q125" s="3">
        <f>SUM($P$4:$P125)</f>
        <v>221353.91920458782</v>
      </c>
      <c r="R125" s="3">
        <f t="shared" si="26"/>
        <v>221.35391920458781</v>
      </c>
      <c r="S125">
        <f t="shared" si="27"/>
        <v>0</v>
      </c>
      <c r="T125">
        <f t="shared" si="28"/>
        <v>0</v>
      </c>
      <c r="U125">
        <f t="shared" si="29"/>
        <v>0</v>
      </c>
      <c r="V125" s="3">
        <f>SUM($S$4:$S125)</f>
        <v>-123745.44770957755</v>
      </c>
      <c r="W125">
        <f>V125*-1</f>
        <v>123745.44770957755</v>
      </c>
      <c r="X125">
        <f t="shared" si="30"/>
        <v>123.74544770957755</v>
      </c>
      <c r="Y125" s="3">
        <f>R125-X125</f>
        <v>97.608471495010264</v>
      </c>
      <c r="Z125" s="3">
        <f t="shared" si="31"/>
        <v>0</v>
      </c>
      <c r="AA125">
        <f>1/2*'Vehicle Data'!$D$4*$E125^2</f>
        <v>0</v>
      </c>
      <c r="AB125">
        <f t="shared" si="32"/>
        <v>0</v>
      </c>
      <c r="AC125">
        <f t="shared" si="33"/>
        <v>6.1487199779052169E-2</v>
      </c>
      <c r="AD125">
        <f t="shared" si="34"/>
        <v>3.437373547488265E-2</v>
      </c>
      <c r="AE125">
        <f t="shared" si="35"/>
        <v>2.711346430416952E-2</v>
      </c>
      <c r="AF125">
        <f t="shared" si="36"/>
        <v>98.996358167662038</v>
      </c>
      <c r="AG125">
        <f t="shared" si="37"/>
        <v>0</v>
      </c>
      <c r="AH125">
        <f t="shared" si="38"/>
        <v>0</v>
      </c>
      <c r="AI125">
        <f t="shared" si="39"/>
        <v>0</v>
      </c>
      <c r="AJ125">
        <f t="shared" si="40"/>
        <v>0</v>
      </c>
    </row>
    <row r="126" spans="2:36" x14ac:dyDescent="0.3">
      <c r="B126" s="4" t="s">
        <v>10</v>
      </c>
      <c r="C126" s="4">
        <v>122</v>
      </c>
      <c r="D126" s="4">
        <v>122</v>
      </c>
      <c r="E126" s="10">
        <f t="shared" si="22"/>
        <v>0</v>
      </c>
      <c r="F126" s="11">
        <v>0</v>
      </c>
      <c r="G126" s="3">
        <f t="shared" si="41"/>
        <v>0</v>
      </c>
      <c r="H126" s="3">
        <f t="shared" si="42"/>
        <v>0</v>
      </c>
      <c r="I126" s="3">
        <f>SUM($E$4:$E126)</f>
        <v>614.05555555555543</v>
      </c>
      <c r="J126" s="15">
        <f t="shared" si="43"/>
        <v>0</v>
      </c>
      <c r="K126" s="3">
        <f>'Vehicle Data'!$D$4*'WLTP Class 3'!$G126</f>
        <v>0</v>
      </c>
      <c r="L126" s="3">
        <f>('Vehicle Data'!$D$4*9.81)*'Vehicle Data'!$D$10</f>
        <v>138.66434999999998</v>
      </c>
      <c r="M126" s="3">
        <f>(1/2)*1.225*'Vehicle Data'!$D$8*'Vehicle Data'!$D$9*'WLTP Class 3'!$E126^2</f>
        <v>0</v>
      </c>
      <c r="N126" s="3">
        <f t="shared" si="23"/>
        <v>138.66434999999998</v>
      </c>
      <c r="O126" s="3">
        <f t="shared" si="24"/>
        <v>0</v>
      </c>
      <c r="P126" s="3">
        <f t="shared" si="25"/>
        <v>0</v>
      </c>
      <c r="Q126" s="3">
        <f>SUM($P$4:$P126)</f>
        <v>221353.91920458782</v>
      </c>
      <c r="R126" s="3">
        <f t="shared" si="26"/>
        <v>221.35391920458781</v>
      </c>
      <c r="S126">
        <f t="shared" si="27"/>
        <v>0</v>
      </c>
      <c r="T126">
        <f t="shared" si="28"/>
        <v>0</v>
      </c>
      <c r="U126">
        <f t="shared" si="29"/>
        <v>0</v>
      </c>
      <c r="V126" s="3">
        <f>SUM($S$4:$S126)</f>
        <v>-123745.44770957755</v>
      </c>
      <c r="W126">
        <f>V126*-1</f>
        <v>123745.44770957755</v>
      </c>
      <c r="X126">
        <f t="shared" si="30"/>
        <v>123.74544770957755</v>
      </c>
      <c r="Y126" s="3">
        <f>R126-X126</f>
        <v>97.608471495010264</v>
      </c>
      <c r="Z126" s="3">
        <f t="shared" si="31"/>
        <v>0</v>
      </c>
      <c r="AA126">
        <f>1/2*'Vehicle Data'!$D$4*$E126^2</f>
        <v>0</v>
      </c>
      <c r="AB126">
        <f t="shared" si="32"/>
        <v>0</v>
      </c>
      <c r="AC126">
        <f t="shared" si="33"/>
        <v>6.1487199779052169E-2</v>
      </c>
      <c r="AD126">
        <f t="shared" si="34"/>
        <v>3.437373547488265E-2</v>
      </c>
      <c r="AE126">
        <f t="shared" si="35"/>
        <v>2.711346430416952E-2</v>
      </c>
      <c r="AF126">
        <f t="shared" si="36"/>
        <v>98.996358167662038</v>
      </c>
      <c r="AG126">
        <f t="shared" si="37"/>
        <v>0</v>
      </c>
      <c r="AH126">
        <f t="shared" si="38"/>
        <v>0</v>
      </c>
      <c r="AI126">
        <f t="shared" si="39"/>
        <v>0</v>
      </c>
      <c r="AJ126">
        <f t="shared" si="40"/>
        <v>0</v>
      </c>
    </row>
    <row r="127" spans="2:36" x14ac:dyDescent="0.3">
      <c r="B127" s="4" t="s">
        <v>10</v>
      </c>
      <c r="C127" s="4">
        <v>123</v>
      </c>
      <c r="D127" s="4">
        <v>123</v>
      </c>
      <c r="E127" s="10">
        <f t="shared" si="22"/>
        <v>0</v>
      </c>
      <c r="F127" s="11">
        <v>0</v>
      </c>
      <c r="G127" s="3">
        <f t="shared" si="41"/>
        <v>0</v>
      </c>
      <c r="H127" s="3">
        <f t="shared" si="42"/>
        <v>0</v>
      </c>
      <c r="I127" s="3">
        <f>SUM($E$4:$E127)</f>
        <v>614.05555555555543</v>
      </c>
      <c r="J127" s="15">
        <f t="shared" si="43"/>
        <v>0</v>
      </c>
      <c r="K127" s="3">
        <f>'Vehicle Data'!$D$4*'WLTP Class 3'!$G127</f>
        <v>0</v>
      </c>
      <c r="L127" s="3">
        <f>('Vehicle Data'!$D$4*9.81)*'Vehicle Data'!$D$10</f>
        <v>138.66434999999998</v>
      </c>
      <c r="M127" s="3">
        <f>(1/2)*1.225*'Vehicle Data'!$D$8*'Vehicle Data'!$D$9*'WLTP Class 3'!$E127^2</f>
        <v>0</v>
      </c>
      <c r="N127" s="3">
        <f t="shared" si="23"/>
        <v>138.66434999999998</v>
      </c>
      <c r="O127" s="3">
        <f t="shared" si="24"/>
        <v>0</v>
      </c>
      <c r="P127" s="3">
        <f t="shared" si="25"/>
        <v>0</v>
      </c>
      <c r="Q127" s="3">
        <f>SUM($P$4:$P127)</f>
        <v>221353.91920458782</v>
      </c>
      <c r="R127" s="3">
        <f t="shared" si="26"/>
        <v>221.35391920458781</v>
      </c>
      <c r="S127">
        <f t="shared" si="27"/>
        <v>0</v>
      </c>
      <c r="T127">
        <f t="shared" si="28"/>
        <v>0</v>
      </c>
      <c r="U127">
        <f t="shared" si="29"/>
        <v>0</v>
      </c>
      <c r="V127" s="3">
        <f>SUM($S$4:$S127)</f>
        <v>-123745.44770957755</v>
      </c>
      <c r="W127">
        <f>V127*-1</f>
        <v>123745.44770957755</v>
      </c>
      <c r="X127">
        <f t="shared" si="30"/>
        <v>123.74544770957755</v>
      </c>
      <c r="Y127" s="3">
        <f>R127-X127</f>
        <v>97.608471495010264</v>
      </c>
      <c r="Z127" s="3">
        <f t="shared" si="31"/>
        <v>0</v>
      </c>
      <c r="AA127">
        <f>1/2*'Vehicle Data'!$D$4*$E127^2</f>
        <v>0</v>
      </c>
      <c r="AB127">
        <f t="shared" si="32"/>
        <v>0</v>
      </c>
      <c r="AC127">
        <f t="shared" si="33"/>
        <v>6.1487199779052169E-2</v>
      </c>
      <c r="AD127">
        <f t="shared" si="34"/>
        <v>3.437373547488265E-2</v>
      </c>
      <c r="AE127">
        <f t="shared" si="35"/>
        <v>2.711346430416952E-2</v>
      </c>
      <c r="AF127">
        <f t="shared" si="36"/>
        <v>98.996358167662038</v>
      </c>
      <c r="AG127">
        <f t="shared" si="37"/>
        <v>0</v>
      </c>
      <c r="AH127">
        <f t="shared" si="38"/>
        <v>0</v>
      </c>
      <c r="AI127">
        <f t="shared" si="39"/>
        <v>0</v>
      </c>
      <c r="AJ127">
        <f t="shared" si="40"/>
        <v>0</v>
      </c>
    </row>
    <row r="128" spans="2:36" x14ac:dyDescent="0.3">
      <c r="B128" s="4" t="s">
        <v>10</v>
      </c>
      <c r="C128" s="4">
        <v>124</v>
      </c>
      <c r="D128" s="4">
        <v>124</v>
      </c>
      <c r="E128" s="10">
        <f t="shared" si="22"/>
        <v>0</v>
      </c>
      <c r="F128" s="11">
        <v>0</v>
      </c>
      <c r="G128" s="3">
        <f t="shared" si="41"/>
        <v>0</v>
      </c>
      <c r="H128" s="3">
        <f t="shared" si="42"/>
        <v>0</v>
      </c>
      <c r="I128" s="3">
        <f>SUM($E$4:$E128)</f>
        <v>614.05555555555543</v>
      </c>
      <c r="J128" s="15">
        <f t="shared" si="43"/>
        <v>0</v>
      </c>
      <c r="K128" s="3">
        <f>'Vehicle Data'!$D$4*'WLTP Class 3'!$G128</f>
        <v>0</v>
      </c>
      <c r="L128" s="3">
        <f>('Vehicle Data'!$D$4*9.81)*'Vehicle Data'!$D$10</f>
        <v>138.66434999999998</v>
      </c>
      <c r="M128" s="3">
        <f>(1/2)*1.225*'Vehicle Data'!$D$8*'Vehicle Data'!$D$9*'WLTP Class 3'!$E128^2</f>
        <v>0</v>
      </c>
      <c r="N128" s="3">
        <f t="shared" si="23"/>
        <v>138.66434999999998</v>
      </c>
      <c r="O128" s="3">
        <f t="shared" si="24"/>
        <v>0</v>
      </c>
      <c r="P128" s="3">
        <f t="shared" si="25"/>
        <v>0</v>
      </c>
      <c r="Q128" s="3">
        <f>SUM($P$4:$P128)</f>
        <v>221353.91920458782</v>
      </c>
      <c r="R128" s="3">
        <f t="shared" si="26"/>
        <v>221.35391920458781</v>
      </c>
      <c r="S128">
        <f t="shared" si="27"/>
        <v>0</v>
      </c>
      <c r="T128">
        <f t="shared" si="28"/>
        <v>0</v>
      </c>
      <c r="U128">
        <f t="shared" si="29"/>
        <v>0</v>
      </c>
      <c r="V128" s="3">
        <f>SUM($S$4:$S128)</f>
        <v>-123745.44770957755</v>
      </c>
      <c r="W128">
        <f>V128*-1</f>
        <v>123745.44770957755</v>
      </c>
      <c r="X128">
        <f t="shared" si="30"/>
        <v>123.74544770957755</v>
      </c>
      <c r="Y128" s="3">
        <f>R128-X128</f>
        <v>97.608471495010264</v>
      </c>
      <c r="Z128" s="3">
        <f t="shared" si="31"/>
        <v>0</v>
      </c>
      <c r="AA128">
        <f>1/2*'Vehicle Data'!$D$4*$E128^2</f>
        <v>0</v>
      </c>
      <c r="AB128">
        <f t="shared" si="32"/>
        <v>0</v>
      </c>
      <c r="AC128">
        <f t="shared" si="33"/>
        <v>6.1487199779052169E-2</v>
      </c>
      <c r="AD128">
        <f t="shared" si="34"/>
        <v>3.437373547488265E-2</v>
      </c>
      <c r="AE128">
        <f t="shared" si="35"/>
        <v>2.711346430416952E-2</v>
      </c>
      <c r="AF128">
        <f t="shared" si="36"/>
        <v>98.996358167662038</v>
      </c>
      <c r="AG128">
        <f t="shared" si="37"/>
        <v>0</v>
      </c>
      <c r="AH128">
        <f t="shared" si="38"/>
        <v>0</v>
      </c>
      <c r="AI128">
        <f t="shared" si="39"/>
        <v>0</v>
      </c>
      <c r="AJ128">
        <f t="shared" si="40"/>
        <v>0</v>
      </c>
    </row>
    <row r="129" spans="2:36" x14ac:dyDescent="0.3">
      <c r="B129" s="4" t="s">
        <v>10</v>
      </c>
      <c r="C129" s="4">
        <v>125</v>
      </c>
      <c r="D129" s="4">
        <v>125</v>
      </c>
      <c r="E129" s="10">
        <f t="shared" si="22"/>
        <v>0</v>
      </c>
      <c r="F129" s="11">
        <v>0</v>
      </c>
      <c r="G129" s="3">
        <f t="shared" si="41"/>
        <v>0</v>
      </c>
      <c r="H129" s="3">
        <f t="shared" si="42"/>
        <v>0</v>
      </c>
      <c r="I129" s="3">
        <f>SUM($E$4:$E129)</f>
        <v>614.05555555555543</v>
      </c>
      <c r="J129" s="15">
        <f t="shared" si="43"/>
        <v>0</v>
      </c>
      <c r="K129" s="3">
        <f>'Vehicle Data'!$D$4*'WLTP Class 3'!$G129</f>
        <v>0</v>
      </c>
      <c r="L129" s="3">
        <f>('Vehicle Data'!$D$4*9.81)*'Vehicle Data'!$D$10</f>
        <v>138.66434999999998</v>
      </c>
      <c r="M129" s="3">
        <f>(1/2)*1.225*'Vehicle Data'!$D$8*'Vehicle Data'!$D$9*'WLTP Class 3'!$E129^2</f>
        <v>0</v>
      </c>
      <c r="N129" s="3">
        <f t="shared" si="23"/>
        <v>138.66434999999998</v>
      </c>
      <c r="O129" s="3">
        <f t="shared" si="24"/>
        <v>0</v>
      </c>
      <c r="P129" s="3">
        <f t="shared" si="25"/>
        <v>0</v>
      </c>
      <c r="Q129" s="3">
        <f>SUM($P$4:$P129)</f>
        <v>221353.91920458782</v>
      </c>
      <c r="R129" s="3">
        <f t="shared" si="26"/>
        <v>221.35391920458781</v>
      </c>
      <c r="S129">
        <f t="shared" si="27"/>
        <v>0</v>
      </c>
      <c r="T129">
        <f t="shared" si="28"/>
        <v>0</v>
      </c>
      <c r="U129">
        <f t="shared" si="29"/>
        <v>0</v>
      </c>
      <c r="V129" s="3">
        <f>SUM($S$4:$S129)</f>
        <v>-123745.44770957755</v>
      </c>
      <c r="W129">
        <f>V129*-1</f>
        <v>123745.44770957755</v>
      </c>
      <c r="X129">
        <f t="shared" si="30"/>
        <v>123.74544770957755</v>
      </c>
      <c r="Y129" s="3">
        <f>R129-X129</f>
        <v>97.608471495010264</v>
      </c>
      <c r="Z129" s="3">
        <f t="shared" si="31"/>
        <v>0</v>
      </c>
      <c r="AA129">
        <f>1/2*'Vehicle Data'!$D$4*$E129^2</f>
        <v>0</v>
      </c>
      <c r="AB129">
        <f t="shared" si="32"/>
        <v>0</v>
      </c>
      <c r="AC129">
        <f t="shared" si="33"/>
        <v>6.1487199779052169E-2</v>
      </c>
      <c r="AD129">
        <f t="shared" si="34"/>
        <v>3.437373547488265E-2</v>
      </c>
      <c r="AE129">
        <f t="shared" si="35"/>
        <v>2.711346430416952E-2</v>
      </c>
      <c r="AF129">
        <f t="shared" si="36"/>
        <v>98.996358167662038</v>
      </c>
      <c r="AG129">
        <f t="shared" si="37"/>
        <v>0</v>
      </c>
      <c r="AH129">
        <f t="shared" si="38"/>
        <v>0</v>
      </c>
      <c r="AI129">
        <f t="shared" si="39"/>
        <v>0</v>
      </c>
      <c r="AJ129">
        <f t="shared" si="40"/>
        <v>0</v>
      </c>
    </row>
    <row r="130" spans="2:36" x14ac:dyDescent="0.3">
      <c r="B130" s="4" t="s">
        <v>10</v>
      </c>
      <c r="C130" s="4">
        <v>126</v>
      </c>
      <c r="D130" s="4">
        <v>126</v>
      </c>
      <c r="E130" s="10">
        <f t="shared" si="22"/>
        <v>0</v>
      </c>
      <c r="F130" s="11">
        <v>0</v>
      </c>
      <c r="G130" s="3">
        <f t="shared" si="41"/>
        <v>0</v>
      </c>
      <c r="H130" s="3">
        <f t="shared" si="42"/>
        <v>0</v>
      </c>
      <c r="I130" s="3">
        <f>SUM($E$4:$E130)</f>
        <v>614.05555555555543</v>
      </c>
      <c r="J130" s="15">
        <f t="shared" si="43"/>
        <v>0</v>
      </c>
      <c r="K130" s="3">
        <f>'Vehicle Data'!$D$4*'WLTP Class 3'!$G130</f>
        <v>0</v>
      </c>
      <c r="L130" s="3">
        <f>('Vehicle Data'!$D$4*9.81)*'Vehicle Data'!$D$10</f>
        <v>138.66434999999998</v>
      </c>
      <c r="M130" s="3">
        <f>(1/2)*1.225*'Vehicle Data'!$D$8*'Vehicle Data'!$D$9*'WLTP Class 3'!$E130^2</f>
        <v>0</v>
      </c>
      <c r="N130" s="3">
        <f t="shared" si="23"/>
        <v>138.66434999999998</v>
      </c>
      <c r="O130" s="3">
        <f t="shared" si="24"/>
        <v>0</v>
      </c>
      <c r="P130" s="3">
        <f t="shared" si="25"/>
        <v>0</v>
      </c>
      <c r="Q130" s="3">
        <f>SUM($P$4:$P130)</f>
        <v>221353.91920458782</v>
      </c>
      <c r="R130" s="3">
        <f t="shared" si="26"/>
        <v>221.35391920458781</v>
      </c>
      <c r="S130">
        <f t="shared" si="27"/>
        <v>0</v>
      </c>
      <c r="T130">
        <f t="shared" si="28"/>
        <v>0</v>
      </c>
      <c r="U130">
        <f t="shared" si="29"/>
        <v>0</v>
      </c>
      <c r="V130" s="3">
        <f>SUM($S$4:$S130)</f>
        <v>-123745.44770957755</v>
      </c>
      <c r="W130">
        <f>V130*-1</f>
        <v>123745.44770957755</v>
      </c>
      <c r="X130">
        <f t="shared" si="30"/>
        <v>123.74544770957755</v>
      </c>
      <c r="Y130" s="3">
        <f>R130-X130</f>
        <v>97.608471495010264</v>
      </c>
      <c r="Z130" s="3">
        <f t="shared" si="31"/>
        <v>0</v>
      </c>
      <c r="AA130">
        <f>1/2*'Vehicle Data'!$D$4*$E130^2</f>
        <v>0</v>
      </c>
      <c r="AB130">
        <f t="shared" si="32"/>
        <v>0</v>
      </c>
      <c r="AC130">
        <f t="shared" si="33"/>
        <v>6.1487199779052169E-2</v>
      </c>
      <c r="AD130">
        <f t="shared" si="34"/>
        <v>3.437373547488265E-2</v>
      </c>
      <c r="AE130">
        <f t="shared" si="35"/>
        <v>2.711346430416952E-2</v>
      </c>
      <c r="AF130">
        <f t="shared" si="36"/>
        <v>98.996358167662038</v>
      </c>
      <c r="AG130">
        <f t="shared" si="37"/>
        <v>0</v>
      </c>
      <c r="AH130">
        <f t="shared" si="38"/>
        <v>0</v>
      </c>
      <c r="AI130">
        <f t="shared" si="39"/>
        <v>0</v>
      </c>
      <c r="AJ130">
        <f t="shared" si="40"/>
        <v>0</v>
      </c>
    </row>
    <row r="131" spans="2:36" x14ac:dyDescent="0.3">
      <c r="B131" s="4" t="s">
        <v>10</v>
      </c>
      <c r="C131" s="4">
        <v>127</v>
      </c>
      <c r="D131" s="4">
        <v>127</v>
      </c>
      <c r="E131" s="10">
        <f t="shared" si="22"/>
        <v>0</v>
      </c>
      <c r="F131" s="11">
        <v>0</v>
      </c>
      <c r="G131" s="3">
        <f t="shared" si="41"/>
        <v>0</v>
      </c>
      <c r="H131" s="3">
        <f t="shared" si="42"/>
        <v>0</v>
      </c>
      <c r="I131" s="3">
        <f>SUM($E$4:$E131)</f>
        <v>614.05555555555543</v>
      </c>
      <c r="J131" s="15">
        <f t="shared" si="43"/>
        <v>0</v>
      </c>
      <c r="K131" s="3">
        <f>'Vehicle Data'!$D$4*'WLTP Class 3'!$G131</f>
        <v>0</v>
      </c>
      <c r="L131" s="3">
        <f>('Vehicle Data'!$D$4*9.81)*'Vehicle Data'!$D$10</f>
        <v>138.66434999999998</v>
      </c>
      <c r="M131" s="3">
        <f>(1/2)*1.225*'Vehicle Data'!$D$8*'Vehicle Data'!$D$9*'WLTP Class 3'!$E131^2</f>
        <v>0</v>
      </c>
      <c r="N131" s="3">
        <f t="shared" si="23"/>
        <v>138.66434999999998</v>
      </c>
      <c r="O131" s="3">
        <f t="shared" si="24"/>
        <v>0</v>
      </c>
      <c r="P131" s="3">
        <f t="shared" si="25"/>
        <v>0</v>
      </c>
      <c r="Q131" s="3">
        <f>SUM($P$4:$P131)</f>
        <v>221353.91920458782</v>
      </c>
      <c r="R131" s="3">
        <f t="shared" si="26"/>
        <v>221.35391920458781</v>
      </c>
      <c r="S131">
        <f t="shared" si="27"/>
        <v>0</v>
      </c>
      <c r="T131">
        <f t="shared" si="28"/>
        <v>0</v>
      </c>
      <c r="U131">
        <f t="shared" si="29"/>
        <v>0</v>
      </c>
      <c r="V131" s="3">
        <f>SUM($S$4:$S131)</f>
        <v>-123745.44770957755</v>
      </c>
      <c r="W131">
        <f>V131*-1</f>
        <v>123745.44770957755</v>
      </c>
      <c r="X131">
        <f t="shared" si="30"/>
        <v>123.74544770957755</v>
      </c>
      <c r="Y131" s="3">
        <f>R131-X131</f>
        <v>97.608471495010264</v>
      </c>
      <c r="Z131" s="3">
        <f t="shared" si="31"/>
        <v>0</v>
      </c>
      <c r="AA131">
        <f>1/2*'Vehicle Data'!$D$4*$E131^2</f>
        <v>0</v>
      </c>
      <c r="AB131">
        <f t="shared" si="32"/>
        <v>0</v>
      </c>
      <c r="AC131">
        <f t="shared" si="33"/>
        <v>6.1487199779052169E-2</v>
      </c>
      <c r="AD131">
        <f t="shared" si="34"/>
        <v>3.437373547488265E-2</v>
      </c>
      <c r="AE131">
        <f t="shared" si="35"/>
        <v>2.711346430416952E-2</v>
      </c>
      <c r="AF131">
        <f t="shared" si="36"/>
        <v>98.996358167662038</v>
      </c>
      <c r="AG131">
        <f t="shared" si="37"/>
        <v>0</v>
      </c>
      <c r="AH131">
        <f t="shared" si="38"/>
        <v>0</v>
      </c>
      <c r="AI131">
        <f t="shared" si="39"/>
        <v>0</v>
      </c>
      <c r="AJ131">
        <f t="shared" si="40"/>
        <v>0</v>
      </c>
    </row>
    <row r="132" spans="2:36" x14ac:dyDescent="0.3">
      <c r="B132" s="4" t="s">
        <v>10</v>
      </c>
      <c r="C132" s="4">
        <v>128</v>
      </c>
      <c r="D132" s="4">
        <v>128</v>
      </c>
      <c r="E132" s="10">
        <f t="shared" si="22"/>
        <v>0</v>
      </c>
      <c r="F132" s="11">
        <v>0</v>
      </c>
      <c r="G132" s="3">
        <f t="shared" si="41"/>
        <v>0</v>
      </c>
      <c r="H132" s="3">
        <f t="shared" si="42"/>
        <v>0</v>
      </c>
      <c r="I132" s="3">
        <f>SUM($E$4:$E132)</f>
        <v>614.05555555555543</v>
      </c>
      <c r="J132" s="15">
        <f t="shared" si="43"/>
        <v>0</v>
      </c>
      <c r="K132" s="3">
        <f>'Vehicle Data'!$D$4*'WLTP Class 3'!$G132</f>
        <v>0</v>
      </c>
      <c r="L132" s="3">
        <f>('Vehicle Data'!$D$4*9.81)*'Vehicle Data'!$D$10</f>
        <v>138.66434999999998</v>
      </c>
      <c r="M132" s="3">
        <f>(1/2)*1.225*'Vehicle Data'!$D$8*'Vehicle Data'!$D$9*'WLTP Class 3'!$E132^2</f>
        <v>0</v>
      </c>
      <c r="N132" s="3">
        <f t="shared" si="23"/>
        <v>138.66434999999998</v>
      </c>
      <c r="O132" s="3">
        <f t="shared" si="24"/>
        <v>0</v>
      </c>
      <c r="P132" s="3">
        <f t="shared" si="25"/>
        <v>0</v>
      </c>
      <c r="Q132" s="3">
        <f>SUM($P$4:$P132)</f>
        <v>221353.91920458782</v>
      </c>
      <c r="R132" s="3">
        <f t="shared" si="26"/>
        <v>221.35391920458781</v>
      </c>
      <c r="S132">
        <f t="shared" si="27"/>
        <v>0</v>
      </c>
      <c r="T132">
        <f t="shared" si="28"/>
        <v>0</v>
      </c>
      <c r="U132">
        <f t="shared" si="29"/>
        <v>0</v>
      </c>
      <c r="V132" s="3">
        <f>SUM($S$4:$S132)</f>
        <v>-123745.44770957755</v>
      </c>
      <c r="W132">
        <f>V132*-1</f>
        <v>123745.44770957755</v>
      </c>
      <c r="X132">
        <f t="shared" si="30"/>
        <v>123.74544770957755</v>
      </c>
      <c r="Y132" s="3">
        <f>R132-X132</f>
        <v>97.608471495010264</v>
      </c>
      <c r="Z132" s="3">
        <f t="shared" si="31"/>
        <v>0</v>
      </c>
      <c r="AA132">
        <f>1/2*'Vehicle Data'!$D$4*$E132^2</f>
        <v>0</v>
      </c>
      <c r="AB132">
        <f t="shared" si="32"/>
        <v>0</v>
      </c>
      <c r="AC132">
        <f t="shared" si="33"/>
        <v>6.1487199779052169E-2</v>
      </c>
      <c r="AD132">
        <f t="shared" si="34"/>
        <v>3.437373547488265E-2</v>
      </c>
      <c r="AE132">
        <f t="shared" si="35"/>
        <v>2.711346430416952E-2</v>
      </c>
      <c r="AF132">
        <f t="shared" si="36"/>
        <v>98.996358167662038</v>
      </c>
      <c r="AG132">
        <f t="shared" si="37"/>
        <v>0</v>
      </c>
      <c r="AH132">
        <f t="shared" si="38"/>
        <v>0</v>
      </c>
      <c r="AI132">
        <f t="shared" si="39"/>
        <v>0</v>
      </c>
      <c r="AJ132">
        <f t="shared" si="40"/>
        <v>0</v>
      </c>
    </row>
    <row r="133" spans="2:36" x14ac:dyDescent="0.3">
      <c r="B133" s="4" t="s">
        <v>10</v>
      </c>
      <c r="C133" s="4">
        <v>129</v>
      </c>
      <c r="D133" s="4">
        <v>129</v>
      </c>
      <c r="E133" s="10">
        <f t="shared" ref="E133:E196" si="44">(F133*1000)/3600</f>
        <v>0</v>
      </c>
      <c r="F133" s="11">
        <v>0</v>
      </c>
      <c r="G133" s="3">
        <f t="shared" si="41"/>
        <v>0</v>
      </c>
      <c r="H133" s="3">
        <f t="shared" si="42"/>
        <v>0</v>
      </c>
      <c r="I133" s="3">
        <f>SUM($E$4:$E133)</f>
        <v>614.05555555555543</v>
      </c>
      <c r="J133" s="15">
        <f t="shared" si="43"/>
        <v>0</v>
      </c>
      <c r="K133" s="3">
        <f>'Vehicle Data'!$D$4*'WLTP Class 3'!$G133</f>
        <v>0</v>
      </c>
      <c r="L133" s="3">
        <f>('Vehicle Data'!$D$4*9.81)*'Vehicle Data'!$D$10</f>
        <v>138.66434999999998</v>
      </c>
      <c r="M133" s="3">
        <f>(1/2)*1.225*'Vehicle Data'!$D$8*'Vehicle Data'!$D$9*'WLTP Class 3'!$E133^2</f>
        <v>0</v>
      </c>
      <c r="N133" s="3">
        <f t="shared" ref="N133:N196" si="45">SUM(K133:M133)</f>
        <v>138.66434999999998</v>
      </c>
      <c r="O133" s="3">
        <f t="shared" ref="O133:O196" si="46">IF($N133&gt;0.0001, 0, 1)</f>
        <v>0</v>
      </c>
      <c r="P133" s="3">
        <f t="shared" ref="P133:P196" si="47">IF(G133&lt;0.00001,0,$N133*$J133)</f>
        <v>0</v>
      </c>
      <c r="Q133" s="3">
        <f>SUM($P$4:$P133)</f>
        <v>221353.91920458782</v>
      </c>
      <c r="R133" s="3">
        <f t="shared" ref="R133:R196" si="48">Q133/1000</f>
        <v>221.35391920458781</v>
      </c>
      <c r="S133">
        <f t="shared" ref="S133:S196" si="49">IF($N133&gt;0,0,$N133*$J133)</f>
        <v>0</v>
      </c>
      <c r="T133">
        <f t="shared" ref="T133:T196" si="50">S133*-1</f>
        <v>0</v>
      </c>
      <c r="U133">
        <f t="shared" ref="U133:U196" si="51">T133/1000</f>
        <v>0</v>
      </c>
      <c r="V133" s="3">
        <f>SUM($S$4:$S133)</f>
        <v>-123745.44770957755</v>
      </c>
      <c r="W133">
        <f>V133*-1</f>
        <v>123745.44770957755</v>
      </c>
      <c r="X133">
        <f t="shared" ref="X133:X196" si="52">W133/1000</f>
        <v>123.74544770957755</v>
      </c>
      <c r="Y133" s="3">
        <f>R133-X133</f>
        <v>97.608471495010264</v>
      </c>
      <c r="Z133" s="3">
        <f t="shared" ref="Z133:Z196" si="53">$P133+$S133</f>
        <v>0</v>
      </c>
      <c r="AA133">
        <f>1/2*'Vehicle Data'!$D$4*$E133^2</f>
        <v>0</v>
      </c>
      <c r="AB133">
        <f t="shared" ref="AB133:AB196" si="54">AA133/1000</f>
        <v>0</v>
      </c>
      <c r="AC133">
        <f t="shared" ref="AC133:AC196" si="55">$R133/3600</f>
        <v>6.1487199779052169E-2</v>
      </c>
      <c r="AD133">
        <f t="shared" ref="AD133:AD196" si="56">X133/3600</f>
        <v>3.437373547488265E-2</v>
      </c>
      <c r="AE133">
        <f t="shared" ref="AE133:AE196" si="57">AC133-AD133</f>
        <v>2.711346430416952E-2</v>
      </c>
      <c r="AF133">
        <f t="shared" ref="AF133:AF196" si="58">$X133*80%</f>
        <v>98.996358167662038</v>
      </c>
      <c r="AG133">
        <f t="shared" ref="AG133:AG196" si="59">IF($AJ133&gt;0,$AJ133,0)</f>
        <v>0</v>
      </c>
      <c r="AH133">
        <f t="shared" ref="AH133:AH196" si="60">IF($AJ133&lt;0,$AJ133,0)</f>
        <v>0</v>
      </c>
      <c r="AI133">
        <f t="shared" ref="AI133:AI196" si="61">AH133*-1</f>
        <v>0</v>
      </c>
      <c r="AJ133">
        <f t="shared" ref="AJ133:AJ196" si="62">($E133*$N133)/1000</f>
        <v>0</v>
      </c>
    </row>
    <row r="134" spans="2:36" x14ac:dyDescent="0.3">
      <c r="B134" s="4" t="s">
        <v>10</v>
      </c>
      <c r="C134" s="4">
        <v>130</v>
      </c>
      <c r="D134" s="4">
        <v>130</v>
      </c>
      <c r="E134" s="10">
        <f t="shared" si="44"/>
        <v>0</v>
      </c>
      <c r="F134" s="11">
        <v>0</v>
      </c>
      <c r="G134" s="3">
        <f t="shared" ref="G134:G197" si="63">($F135-$F133)/2/3.6</f>
        <v>0</v>
      </c>
      <c r="H134" s="3">
        <f t="shared" ref="H134:H197" si="64">($F135-$F133)/2</f>
        <v>0</v>
      </c>
      <c r="I134" s="3">
        <f>SUM($E$4:$E134)</f>
        <v>614.05555555555543</v>
      </c>
      <c r="J134" s="15">
        <f t="shared" ref="J134:J197" si="65">I134-I133</f>
        <v>0</v>
      </c>
      <c r="K134" s="3">
        <f>'Vehicle Data'!$D$4*'WLTP Class 3'!$G134</f>
        <v>0</v>
      </c>
      <c r="L134" s="3">
        <f>('Vehicle Data'!$D$4*9.81)*'Vehicle Data'!$D$10</f>
        <v>138.66434999999998</v>
      </c>
      <c r="M134" s="3">
        <f>(1/2)*1.225*'Vehicle Data'!$D$8*'Vehicle Data'!$D$9*'WLTP Class 3'!$E134^2</f>
        <v>0</v>
      </c>
      <c r="N134" s="3">
        <f t="shared" si="45"/>
        <v>138.66434999999998</v>
      </c>
      <c r="O134" s="3">
        <f t="shared" si="46"/>
        <v>0</v>
      </c>
      <c r="P134" s="3">
        <f t="shared" si="47"/>
        <v>0</v>
      </c>
      <c r="Q134" s="3">
        <f>SUM($P$4:$P134)</f>
        <v>221353.91920458782</v>
      </c>
      <c r="R134" s="3">
        <f t="shared" si="48"/>
        <v>221.35391920458781</v>
      </c>
      <c r="S134">
        <f t="shared" si="49"/>
        <v>0</v>
      </c>
      <c r="T134">
        <f t="shared" si="50"/>
        <v>0</v>
      </c>
      <c r="U134">
        <f t="shared" si="51"/>
        <v>0</v>
      </c>
      <c r="V134" s="3">
        <f>SUM($S$4:$S134)</f>
        <v>-123745.44770957755</v>
      </c>
      <c r="W134">
        <f>V134*-1</f>
        <v>123745.44770957755</v>
      </c>
      <c r="X134">
        <f t="shared" si="52"/>
        <v>123.74544770957755</v>
      </c>
      <c r="Y134" s="3">
        <f>R134-X134</f>
        <v>97.608471495010264</v>
      </c>
      <c r="Z134" s="3">
        <f t="shared" si="53"/>
        <v>0</v>
      </c>
      <c r="AA134">
        <f>1/2*'Vehicle Data'!$D$4*$E134^2</f>
        <v>0</v>
      </c>
      <c r="AB134">
        <f t="shared" si="54"/>
        <v>0</v>
      </c>
      <c r="AC134">
        <f t="shared" si="55"/>
        <v>6.1487199779052169E-2</v>
      </c>
      <c r="AD134">
        <f t="shared" si="56"/>
        <v>3.437373547488265E-2</v>
      </c>
      <c r="AE134">
        <f t="shared" si="57"/>
        <v>2.711346430416952E-2</v>
      </c>
      <c r="AF134">
        <f t="shared" si="58"/>
        <v>98.996358167662038</v>
      </c>
      <c r="AG134">
        <f t="shared" si="59"/>
        <v>0</v>
      </c>
      <c r="AH134">
        <f t="shared" si="60"/>
        <v>0</v>
      </c>
      <c r="AI134">
        <f t="shared" si="61"/>
        <v>0</v>
      </c>
      <c r="AJ134">
        <f t="shared" si="62"/>
        <v>0</v>
      </c>
    </row>
    <row r="135" spans="2:36" x14ac:dyDescent="0.3">
      <c r="B135" s="4" t="s">
        <v>10</v>
      </c>
      <c r="C135" s="4">
        <v>131</v>
      </c>
      <c r="D135" s="4">
        <v>131</v>
      </c>
      <c r="E135" s="10">
        <f t="shared" si="44"/>
        <v>0</v>
      </c>
      <c r="F135" s="11">
        <v>0</v>
      </c>
      <c r="G135" s="3">
        <f t="shared" si="63"/>
        <v>0</v>
      </c>
      <c r="H135" s="3">
        <f t="shared" si="64"/>
        <v>0</v>
      </c>
      <c r="I135" s="3">
        <f>SUM($E$4:$E135)</f>
        <v>614.05555555555543</v>
      </c>
      <c r="J135" s="15">
        <f t="shared" si="65"/>
        <v>0</v>
      </c>
      <c r="K135" s="3">
        <f>'Vehicle Data'!$D$4*'WLTP Class 3'!$G135</f>
        <v>0</v>
      </c>
      <c r="L135" s="3">
        <f>('Vehicle Data'!$D$4*9.81)*'Vehicle Data'!$D$10</f>
        <v>138.66434999999998</v>
      </c>
      <c r="M135" s="3">
        <f>(1/2)*1.225*'Vehicle Data'!$D$8*'Vehicle Data'!$D$9*'WLTP Class 3'!$E135^2</f>
        <v>0</v>
      </c>
      <c r="N135" s="3">
        <f t="shared" si="45"/>
        <v>138.66434999999998</v>
      </c>
      <c r="O135" s="3">
        <f t="shared" si="46"/>
        <v>0</v>
      </c>
      <c r="P135" s="3">
        <f t="shared" si="47"/>
        <v>0</v>
      </c>
      <c r="Q135" s="3">
        <f>SUM($P$4:$P135)</f>
        <v>221353.91920458782</v>
      </c>
      <c r="R135" s="3">
        <f t="shared" si="48"/>
        <v>221.35391920458781</v>
      </c>
      <c r="S135">
        <f t="shared" si="49"/>
        <v>0</v>
      </c>
      <c r="T135">
        <f t="shared" si="50"/>
        <v>0</v>
      </c>
      <c r="U135">
        <f t="shared" si="51"/>
        <v>0</v>
      </c>
      <c r="V135" s="3">
        <f>SUM($S$4:$S135)</f>
        <v>-123745.44770957755</v>
      </c>
      <c r="W135">
        <f>V135*-1</f>
        <v>123745.44770957755</v>
      </c>
      <c r="X135">
        <f t="shared" si="52"/>
        <v>123.74544770957755</v>
      </c>
      <c r="Y135" s="3">
        <f>R135-X135</f>
        <v>97.608471495010264</v>
      </c>
      <c r="Z135" s="3">
        <f t="shared" si="53"/>
        <v>0</v>
      </c>
      <c r="AA135">
        <f>1/2*'Vehicle Data'!$D$4*$E135^2</f>
        <v>0</v>
      </c>
      <c r="AB135">
        <f t="shared" si="54"/>
        <v>0</v>
      </c>
      <c r="AC135">
        <f t="shared" si="55"/>
        <v>6.1487199779052169E-2</v>
      </c>
      <c r="AD135">
        <f t="shared" si="56"/>
        <v>3.437373547488265E-2</v>
      </c>
      <c r="AE135">
        <f t="shared" si="57"/>
        <v>2.711346430416952E-2</v>
      </c>
      <c r="AF135">
        <f t="shared" si="58"/>
        <v>98.996358167662038</v>
      </c>
      <c r="AG135">
        <f t="shared" si="59"/>
        <v>0</v>
      </c>
      <c r="AH135">
        <f t="shared" si="60"/>
        <v>0</v>
      </c>
      <c r="AI135">
        <f t="shared" si="61"/>
        <v>0</v>
      </c>
      <c r="AJ135">
        <f t="shared" si="62"/>
        <v>0</v>
      </c>
    </row>
    <row r="136" spans="2:36" x14ac:dyDescent="0.3">
      <c r="B136" s="4" t="s">
        <v>10</v>
      </c>
      <c r="C136" s="4">
        <v>132</v>
      </c>
      <c r="D136" s="4">
        <v>132</v>
      </c>
      <c r="E136" s="10">
        <f t="shared" si="44"/>
        <v>0</v>
      </c>
      <c r="F136" s="11">
        <v>0</v>
      </c>
      <c r="G136" s="3">
        <f t="shared" si="63"/>
        <v>0</v>
      </c>
      <c r="H136" s="3">
        <f t="shared" si="64"/>
        <v>0</v>
      </c>
      <c r="I136" s="3">
        <f>SUM($E$4:$E136)</f>
        <v>614.05555555555543</v>
      </c>
      <c r="J136" s="15">
        <f t="shared" si="65"/>
        <v>0</v>
      </c>
      <c r="K136" s="3">
        <f>'Vehicle Data'!$D$4*'WLTP Class 3'!$G136</f>
        <v>0</v>
      </c>
      <c r="L136" s="3">
        <f>('Vehicle Data'!$D$4*9.81)*'Vehicle Data'!$D$10</f>
        <v>138.66434999999998</v>
      </c>
      <c r="M136" s="3">
        <f>(1/2)*1.225*'Vehicle Data'!$D$8*'Vehicle Data'!$D$9*'WLTP Class 3'!$E136^2</f>
        <v>0</v>
      </c>
      <c r="N136" s="3">
        <f t="shared" si="45"/>
        <v>138.66434999999998</v>
      </c>
      <c r="O136" s="3">
        <f t="shared" si="46"/>
        <v>0</v>
      </c>
      <c r="P136" s="3">
        <f t="shared" si="47"/>
        <v>0</v>
      </c>
      <c r="Q136" s="3">
        <f>SUM($P$4:$P136)</f>
        <v>221353.91920458782</v>
      </c>
      <c r="R136" s="3">
        <f t="shared" si="48"/>
        <v>221.35391920458781</v>
      </c>
      <c r="S136">
        <f t="shared" si="49"/>
        <v>0</v>
      </c>
      <c r="T136">
        <f t="shared" si="50"/>
        <v>0</v>
      </c>
      <c r="U136">
        <f t="shared" si="51"/>
        <v>0</v>
      </c>
      <c r="V136" s="3">
        <f>SUM($S$4:$S136)</f>
        <v>-123745.44770957755</v>
      </c>
      <c r="W136">
        <f>V136*-1</f>
        <v>123745.44770957755</v>
      </c>
      <c r="X136">
        <f t="shared" si="52"/>
        <v>123.74544770957755</v>
      </c>
      <c r="Y136" s="3">
        <f>R136-X136</f>
        <v>97.608471495010264</v>
      </c>
      <c r="Z136" s="3">
        <f t="shared" si="53"/>
        <v>0</v>
      </c>
      <c r="AA136">
        <f>1/2*'Vehicle Data'!$D$4*$E136^2</f>
        <v>0</v>
      </c>
      <c r="AB136">
        <f t="shared" si="54"/>
        <v>0</v>
      </c>
      <c r="AC136">
        <f t="shared" si="55"/>
        <v>6.1487199779052169E-2</v>
      </c>
      <c r="AD136">
        <f t="shared" si="56"/>
        <v>3.437373547488265E-2</v>
      </c>
      <c r="AE136">
        <f t="shared" si="57"/>
        <v>2.711346430416952E-2</v>
      </c>
      <c r="AF136">
        <f t="shared" si="58"/>
        <v>98.996358167662038</v>
      </c>
      <c r="AG136">
        <f t="shared" si="59"/>
        <v>0</v>
      </c>
      <c r="AH136">
        <f t="shared" si="60"/>
        <v>0</v>
      </c>
      <c r="AI136">
        <f t="shared" si="61"/>
        <v>0</v>
      </c>
      <c r="AJ136">
        <f t="shared" si="62"/>
        <v>0</v>
      </c>
    </row>
    <row r="137" spans="2:36" x14ac:dyDescent="0.3">
      <c r="B137" s="4" t="s">
        <v>10</v>
      </c>
      <c r="C137" s="4">
        <v>133</v>
      </c>
      <c r="D137" s="4">
        <v>133</v>
      </c>
      <c r="E137" s="10">
        <f t="shared" si="44"/>
        <v>0</v>
      </c>
      <c r="F137" s="11">
        <v>0</v>
      </c>
      <c r="G137" s="3">
        <f t="shared" si="63"/>
        <v>0</v>
      </c>
      <c r="H137" s="3">
        <f t="shared" si="64"/>
        <v>0</v>
      </c>
      <c r="I137" s="3">
        <f>SUM($E$4:$E137)</f>
        <v>614.05555555555543</v>
      </c>
      <c r="J137" s="15">
        <f t="shared" si="65"/>
        <v>0</v>
      </c>
      <c r="K137" s="3">
        <f>'Vehicle Data'!$D$4*'WLTP Class 3'!$G137</f>
        <v>0</v>
      </c>
      <c r="L137" s="3">
        <f>('Vehicle Data'!$D$4*9.81)*'Vehicle Data'!$D$10</f>
        <v>138.66434999999998</v>
      </c>
      <c r="M137" s="3">
        <f>(1/2)*1.225*'Vehicle Data'!$D$8*'Vehicle Data'!$D$9*'WLTP Class 3'!$E137^2</f>
        <v>0</v>
      </c>
      <c r="N137" s="3">
        <f t="shared" si="45"/>
        <v>138.66434999999998</v>
      </c>
      <c r="O137" s="3">
        <f t="shared" si="46"/>
        <v>0</v>
      </c>
      <c r="P137" s="3">
        <f t="shared" si="47"/>
        <v>0</v>
      </c>
      <c r="Q137" s="3">
        <f>SUM($P$4:$P137)</f>
        <v>221353.91920458782</v>
      </c>
      <c r="R137" s="3">
        <f t="shared" si="48"/>
        <v>221.35391920458781</v>
      </c>
      <c r="S137">
        <f t="shared" si="49"/>
        <v>0</v>
      </c>
      <c r="T137">
        <f t="shared" si="50"/>
        <v>0</v>
      </c>
      <c r="U137">
        <f t="shared" si="51"/>
        <v>0</v>
      </c>
      <c r="V137" s="3">
        <f>SUM($S$4:$S137)</f>
        <v>-123745.44770957755</v>
      </c>
      <c r="W137">
        <f>V137*-1</f>
        <v>123745.44770957755</v>
      </c>
      <c r="X137">
        <f t="shared" si="52"/>
        <v>123.74544770957755</v>
      </c>
      <c r="Y137" s="3">
        <f>R137-X137</f>
        <v>97.608471495010264</v>
      </c>
      <c r="Z137" s="3">
        <f t="shared" si="53"/>
        <v>0</v>
      </c>
      <c r="AA137">
        <f>1/2*'Vehicle Data'!$D$4*$E137^2</f>
        <v>0</v>
      </c>
      <c r="AB137">
        <f t="shared" si="54"/>
        <v>0</v>
      </c>
      <c r="AC137">
        <f t="shared" si="55"/>
        <v>6.1487199779052169E-2</v>
      </c>
      <c r="AD137">
        <f t="shared" si="56"/>
        <v>3.437373547488265E-2</v>
      </c>
      <c r="AE137">
        <f t="shared" si="57"/>
        <v>2.711346430416952E-2</v>
      </c>
      <c r="AF137">
        <f t="shared" si="58"/>
        <v>98.996358167662038</v>
      </c>
      <c r="AG137">
        <f t="shared" si="59"/>
        <v>0</v>
      </c>
      <c r="AH137">
        <f t="shared" si="60"/>
        <v>0</v>
      </c>
      <c r="AI137">
        <f t="shared" si="61"/>
        <v>0</v>
      </c>
      <c r="AJ137">
        <f t="shared" si="62"/>
        <v>0</v>
      </c>
    </row>
    <row r="138" spans="2:36" x14ac:dyDescent="0.3">
      <c r="B138" s="4" t="s">
        <v>10</v>
      </c>
      <c r="C138" s="4">
        <v>134</v>
      </c>
      <c r="D138" s="4">
        <v>134</v>
      </c>
      <c r="E138" s="10">
        <f t="shared" si="44"/>
        <v>0</v>
      </c>
      <c r="F138" s="11">
        <v>0</v>
      </c>
      <c r="G138" s="3">
        <f t="shared" si="63"/>
        <v>0</v>
      </c>
      <c r="H138" s="3">
        <f t="shared" si="64"/>
        <v>0</v>
      </c>
      <c r="I138" s="3">
        <f>SUM($E$4:$E138)</f>
        <v>614.05555555555543</v>
      </c>
      <c r="J138" s="15">
        <f t="shared" si="65"/>
        <v>0</v>
      </c>
      <c r="K138" s="3">
        <f>'Vehicle Data'!$D$4*'WLTP Class 3'!$G138</f>
        <v>0</v>
      </c>
      <c r="L138" s="3">
        <f>('Vehicle Data'!$D$4*9.81)*'Vehicle Data'!$D$10</f>
        <v>138.66434999999998</v>
      </c>
      <c r="M138" s="3">
        <f>(1/2)*1.225*'Vehicle Data'!$D$8*'Vehicle Data'!$D$9*'WLTP Class 3'!$E138^2</f>
        <v>0</v>
      </c>
      <c r="N138" s="3">
        <f t="shared" si="45"/>
        <v>138.66434999999998</v>
      </c>
      <c r="O138" s="3">
        <f t="shared" si="46"/>
        <v>0</v>
      </c>
      <c r="P138" s="3">
        <f t="shared" si="47"/>
        <v>0</v>
      </c>
      <c r="Q138" s="3">
        <f>SUM($P$4:$P138)</f>
        <v>221353.91920458782</v>
      </c>
      <c r="R138" s="3">
        <f t="shared" si="48"/>
        <v>221.35391920458781</v>
      </c>
      <c r="S138">
        <f t="shared" si="49"/>
        <v>0</v>
      </c>
      <c r="T138">
        <f t="shared" si="50"/>
        <v>0</v>
      </c>
      <c r="U138">
        <f t="shared" si="51"/>
        <v>0</v>
      </c>
      <c r="V138" s="3">
        <f>SUM($S$4:$S138)</f>
        <v>-123745.44770957755</v>
      </c>
      <c r="W138">
        <f>V138*-1</f>
        <v>123745.44770957755</v>
      </c>
      <c r="X138">
        <f t="shared" si="52"/>
        <v>123.74544770957755</v>
      </c>
      <c r="Y138" s="3">
        <f>R138-X138</f>
        <v>97.608471495010264</v>
      </c>
      <c r="Z138" s="3">
        <f t="shared" si="53"/>
        <v>0</v>
      </c>
      <c r="AA138">
        <f>1/2*'Vehicle Data'!$D$4*$E138^2</f>
        <v>0</v>
      </c>
      <c r="AB138">
        <f t="shared" si="54"/>
        <v>0</v>
      </c>
      <c r="AC138">
        <f t="shared" si="55"/>
        <v>6.1487199779052169E-2</v>
      </c>
      <c r="AD138">
        <f t="shared" si="56"/>
        <v>3.437373547488265E-2</v>
      </c>
      <c r="AE138">
        <f t="shared" si="57"/>
        <v>2.711346430416952E-2</v>
      </c>
      <c r="AF138">
        <f t="shared" si="58"/>
        <v>98.996358167662038</v>
      </c>
      <c r="AG138">
        <f t="shared" si="59"/>
        <v>0</v>
      </c>
      <c r="AH138">
        <f t="shared" si="60"/>
        <v>0</v>
      </c>
      <c r="AI138">
        <f t="shared" si="61"/>
        <v>0</v>
      </c>
      <c r="AJ138">
        <f t="shared" si="62"/>
        <v>0</v>
      </c>
    </row>
    <row r="139" spans="2:36" x14ac:dyDescent="0.3">
      <c r="B139" s="4" t="s">
        <v>10</v>
      </c>
      <c r="C139" s="4">
        <v>135</v>
      </c>
      <c r="D139" s="4">
        <v>135</v>
      </c>
      <c r="E139" s="10">
        <f t="shared" si="44"/>
        <v>0</v>
      </c>
      <c r="F139" s="11">
        <v>0</v>
      </c>
      <c r="G139" s="3">
        <f t="shared" si="63"/>
        <v>0</v>
      </c>
      <c r="H139" s="3">
        <f t="shared" si="64"/>
        <v>0</v>
      </c>
      <c r="I139" s="3">
        <f>SUM($E$4:$E139)</f>
        <v>614.05555555555543</v>
      </c>
      <c r="J139" s="15">
        <f t="shared" si="65"/>
        <v>0</v>
      </c>
      <c r="K139" s="3">
        <f>'Vehicle Data'!$D$4*'WLTP Class 3'!$G139</f>
        <v>0</v>
      </c>
      <c r="L139" s="3">
        <f>('Vehicle Data'!$D$4*9.81)*'Vehicle Data'!$D$10</f>
        <v>138.66434999999998</v>
      </c>
      <c r="M139" s="3">
        <f>(1/2)*1.225*'Vehicle Data'!$D$8*'Vehicle Data'!$D$9*'WLTP Class 3'!$E139^2</f>
        <v>0</v>
      </c>
      <c r="N139" s="3">
        <f t="shared" si="45"/>
        <v>138.66434999999998</v>
      </c>
      <c r="O139" s="3">
        <f t="shared" si="46"/>
        <v>0</v>
      </c>
      <c r="P139" s="3">
        <f t="shared" si="47"/>
        <v>0</v>
      </c>
      <c r="Q139" s="3">
        <f>SUM($P$4:$P139)</f>
        <v>221353.91920458782</v>
      </c>
      <c r="R139" s="3">
        <f t="shared" si="48"/>
        <v>221.35391920458781</v>
      </c>
      <c r="S139">
        <f t="shared" si="49"/>
        <v>0</v>
      </c>
      <c r="T139">
        <f t="shared" si="50"/>
        <v>0</v>
      </c>
      <c r="U139">
        <f t="shared" si="51"/>
        <v>0</v>
      </c>
      <c r="V139" s="3">
        <f>SUM($S$4:$S139)</f>
        <v>-123745.44770957755</v>
      </c>
      <c r="W139">
        <f>V139*-1</f>
        <v>123745.44770957755</v>
      </c>
      <c r="X139">
        <f t="shared" si="52"/>
        <v>123.74544770957755</v>
      </c>
      <c r="Y139" s="3">
        <f>R139-X139</f>
        <v>97.608471495010264</v>
      </c>
      <c r="Z139" s="3">
        <f t="shared" si="53"/>
        <v>0</v>
      </c>
      <c r="AA139">
        <f>1/2*'Vehicle Data'!$D$4*$E139^2</f>
        <v>0</v>
      </c>
      <c r="AB139">
        <f t="shared" si="54"/>
        <v>0</v>
      </c>
      <c r="AC139">
        <f t="shared" si="55"/>
        <v>6.1487199779052169E-2</v>
      </c>
      <c r="AD139">
        <f t="shared" si="56"/>
        <v>3.437373547488265E-2</v>
      </c>
      <c r="AE139">
        <f t="shared" si="57"/>
        <v>2.711346430416952E-2</v>
      </c>
      <c r="AF139">
        <f t="shared" si="58"/>
        <v>98.996358167662038</v>
      </c>
      <c r="AG139">
        <f t="shared" si="59"/>
        <v>0</v>
      </c>
      <c r="AH139">
        <f t="shared" si="60"/>
        <v>0</v>
      </c>
      <c r="AI139">
        <f t="shared" si="61"/>
        <v>0</v>
      </c>
      <c r="AJ139">
        <f t="shared" si="62"/>
        <v>0</v>
      </c>
    </row>
    <row r="140" spans="2:36" x14ac:dyDescent="0.3">
      <c r="B140" s="4" t="s">
        <v>10</v>
      </c>
      <c r="C140" s="4">
        <v>136</v>
      </c>
      <c r="D140" s="4">
        <v>136</v>
      </c>
      <c r="E140" s="10">
        <f t="shared" si="44"/>
        <v>0</v>
      </c>
      <c r="F140" s="11">
        <v>0</v>
      </c>
      <c r="G140" s="3">
        <f t="shared" si="63"/>
        <v>0</v>
      </c>
      <c r="H140" s="3">
        <f t="shared" si="64"/>
        <v>0</v>
      </c>
      <c r="I140" s="3">
        <f>SUM($E$4:$E140)</f>
        <v>614.05555555555543</v>
      </c>
      <c r="J140" s="15">
        <f t="shared" si="65"/>
        <v>0</v>
      </c>
      <c r="K140" s="3">
        <f>'Vehicle Data'!$D$4*'WLTP Class 3'!$G140</f>
        <v>0</v>
      </c>
      <c r="L140" s="3">
        <f>('Vehicle Data'!$D$4*9.81)*'Vehicle Data'!$D$10</f>
        <v>138.66434999999998</v>
      </c>
      <c r="M140" s="3">
        <f>(1/2)*1.225*'Vehicle Data'!$D$8*'Vehicle Data'!$D$9*'WLTP Class 3'!$E140^2</f>
        <v>0</v>
      </c>
      <c r="N140" s="3">
        <f t="shared" si="45"/>
        <v>138.66434999999998</v>
      </c>
      <c r="O140" s="3">
        <f t="shared" si="46"/>
        <v>0</v>
      </c>
      <c r="P140" s="3">
        <f t="shared" si="47"/>
        <v>0</v>
      </c>
      <c r="Q140" s="3">
        <f>SUM($P$4:$P140)</f>
        <v>221353.91920458782</v>
      </c>
      <c r="R140" s="3">
        <f t="shared" si="48"/>
        <v>221.35391920458781</v>
      </c>
      <c r="S140">
        <f t="shared" si="49"/>
        <v>0</v>
      </c>
      <c r="T140">
        <f t="shared" si="50"/>
        <v>0</v>
      </c>
      <c r="U140">
        <f t="shared" si="51"/>
        <v>0</v>
      </c>
      <c r="V140" s="3">
        <f>SUM($S$4:$S140)</f>
        <v>-123745.44770957755</v>
      </c>
      <c r="W140">
        <f>V140*-1</f>
        <v>123745.44770957755</v>
      </c>
      <c r="X140">
        <f t="shared" si="52"/>
        <v>123.74544770957755</v>
      </c>
      <c r="Y140" s="3">
        <f>R140-X140</f>
        <v>97.608471495010264</v>
      </c>
      <c r="Z140" s="3">
        <f t="shared" si="53"/>
        <v>0</v>
      </c>
      <c r="AA140">
        <f>1/2*'Vehicle Data'!$D$4*$E140^2</f>
        <v>0</v>
      </c>
      <c r="AB140">
        <f t="shared" si="54"/>
        <v>0</v>
      </c>
      <c r="AC140">
        <f t="shared" si="55"/>
        <v>6.1487199779052169E-2</v>
      </c>
      <c r="AD140">
        <f t="shared" si="56"/>
        <v>3.437373547488265E-2</v>
      </c>
      <c r="AE140">
        <f t="shared" si="57"/>
        <v>2.711346430416952E-2</v>
      </c>
      <c r="AF140">
        <f t="shared" si="58"/>
        <v>98.996358167662038</v>
      </c>
      <c r="AG140">
        <f t="shared" si="59"/>
        <v>0</v>
      </c>
      <c r="AH140">
        <f t="shared" si="60"/>
        <v>0</v>
      </c>
      <c r="AI140">
        <f t="shared" si="61"/>
        <v>0</v>
      </c>
      <c r="AJ140">
        <f t="shared" si="62"/>
        <v>0</v>
      </c>
    </row>
    <row r="141" spans="2:36" x14ac:dyDescent="0.3">
      <c r="B141" s="4" t="s">
        <v>10</v>
      </c>
      <c r="C141" s="4">
        <v>137</v>
      </c>
      <c r="D141" s="4">
        <v>137</v>
      </c>
      <c r="E141" s="10">
        <f t="shared" si="44"/>
        <v>0</v>
      </c>
      <c r="F141" s="11">
        <v>0</v>
      </c>
      <c r="G141" s="3">
        <f t="shared" si="63"/>
        <v>2.777777777777778E-2</v>
      </c>
      <c r="H141" s="3">
        <f t="shared" si="64"/>
        <v>0.1</v>
      </c>
      <c r="I141" s="3">
        <f>SUM($E$4:$E141)</f>
        <v>614.05555555555543</v>
      </c>
      <c r="J141" s="15">
        <f t="shared" si="65"/>
        <v>0</v>
      </c>
      <c r="K141" s="3">
        <f>'Vehicle Data'!$D$4*'WLTP Class 3'!$G141</f>
        <v>35.69444444444445</v>
      </c>
      <c r="L141" s="3">
        <f>('Vehicle Data'!$D$4*9.81)*'Vehicle Data'!$D$10</f>
        <v>138.66434999999998</v>
      </c>
      <c r="M141" s="3">
        <f>(1/2)*1.225*'Vehicle Data'!$D$8*'Vehicle Data'!$D$9*'WLTP Class 3'!$E141^2</f>
        <v>0</v>
      </c>
      <c r="N141" s="3">
        <f t="shared" si="45"/>
        <v>174.35879444444444</v>
      </c>
      <c r="O141" s="3">
        <f t="shared" si="46"/>
        <v>0</v>
      </c>
      <c r="P141" s="3">
        <f t="shared" si="47"/>
        <v>0</v>
      </c>
      <c r="Q141" s="3">
        <f>SUM($P$4:$P141)</f>
        <v>221353.91920458782</v>
      </c>
      <c r="R141" s="3">
        <f t="shared" si="48"/>
        <v>221.35391920458781</v>
      </c>
      <c r="S141">
        <f t="shared" si="49"/>
        <v>0</v>
      </c>
      <c r="T141">
        <f t="shared" si="50"/>
        <v>0</v>
      </c>
      <c r="U141">
        <f t="shared" si="51"/>
        <v>0</v>
      </c>
      <c r="V141" s="3">
        <f>SUM($S$4:$S141)</f>
        <v>-123745.44770957755</v>
      </c>
      <c r="W141">
        <f>V141*-1</f>
        <v>123745.44770957755</v>
      </c>
      <c r="X141">
        <f t="shared" si="52"/>
        <v>123.74544770957755</v>
      </c>
      <c r="Y141" s="3">
        <f>R141-X141</f>
        <v>97.608471495010264</v>
      </c>
      <c r="Z141" s="3">
        <f t="shared" si="53"/>
        <v>0</v>
      </c>
      <c r="AA141">
        <f>1/2*'Vehicle Data'!$D$4*$E141^2</f>
        <v>0</v>
      </c>
      <c r="AB141">
        <f t="shared" si="54"/>
        <v>0</v>
      </c>
      <c r="AC141">
        <f t="shared" si="55"/>
        <v>6.1487199779052169E-2</v>
      </c>
      <c r="AD141">
        <f t="shared" si="56"/>
        <v>3.437373547488265E-2</v>
      </c>
      <c r="AE141">
        <f t="shared" si="57"/>
        <v>2.711346430416952E-2</v>
      </c>
      <c r="AF141">
        <f t="shared" si="58"/>
        <v>98.996358167662038</v>
      </c>
      <c r="AG141">
        <f t="shared" si="59"/>
        <v>0</v>
      </c>
      <c r="AH141">
        <f t="shared" si="60"/>
        <v>0</v>
      </c>
      <c r="AI141">
        <f t="shared" si="61"/>
        <v>0</v>
      </c>
      <c r="AJ141">
        <f t="shared" si="62"/>
        <v>0</v>
      </c>
    </row>
    <row r="142" spans="2:36" x14ac:dyDescent="0.3">
      <c r="B142" s="4" t="s">
        <v>10</v>
      </c>
      <c r="C142" s="4">
        <v>138</v>
      </c>
      <c r="D142" s="4">
        <v>138</v>
      </c>
      <c r="E142" s="10">
        <f t="shared" si="44"/>
        <v>5.5555555555555552E-2</v>
      </c>
      <c r="F142" s="11">
        <v>0.2</v>
      </c>
      <c r="G142" s="3">
        <f t="shared" si="63"/>
        <v>0.2638888888888889</v>
      </c>
      <c r="H142" s="3">
        <f t="shared" si="64"/>
        <v>0.95</v>
      </c>
      <c r="I142" s="3">
        <f>SUM($E$4:$E142)</f>
        <v>614.11111111111097</v>
      </c>
      <c r="J142" s="15">
        <f t="shared" si="65"/>
        <v>5.5555555555542924E-2</v>
      </c>
      <c r="K142" s="3">
        <f>'Vehicle Data'!$D$4*'WLTP Class 3'!$G142</f>
        <v>339.09722222222223</v>
      </c>
      <c r="L142" s="3">
        <f>('Vehicle Data'!$D$4*9.81)*'Vehicle Data'!$D$10</f>
        <v>138.66434999999998</v>
      </c>
      <c r="M142" s="3">
        <f>(1/2)*1.225*'Vehicle Data'!$D$8*'Vehicle Data'!$D$9*'WLTP Class 3'!$E142^2</f>
        <v>1.1115740740740741E-3</v>
      </c>
      <c r="N142" s="3">
        <f t="shared" si="45"/>
        <v>477.76268379629624</v>
      </c>
      <c r="O142" s="3">
        <f t="shared" si="46"/>
        <v>0</v>
      </c>
      <c r="P142" s="3">
        <f t="shared" si="47"/>
        <v>26.542371322010425</v>
      </c>
      <c r="Q142" s="3">
        <f>SUM($P$4:$P142)</f>
        <v>221380.46157590984</v>
      </c>
      <c r="R142" s="3">
        <f t="shared" si="48"/>
        <v>221.38046157590983</v>
      </c>
      <c r="S142">
        <f t="shared" si="49"/>
        <v>0</v>
      </c>
      <c r="T142">
        <f t="shared" si="50"/>
        <v>0</v>
      </c>
      <c r="U142">
        <f t="shared" si="51"/>
        <v>0</v>
      </c>
      <c r="V142" s="3">
        <f>SUM($S$4:$S142)</f>
        <v>-123745.44770957755</v>
      </c>
      <c r="W142">
        <f>V142*-1</f>
        <v>123745.44770957755</v>
      </c>
      <c r="X142">
        <f t="shared" si="52"/>
        <v>123.74544770957755</v>
      </c>
      <c r="Y142" s="3">
        <f>R142-X142</f>
        <v>97.635013866332287</v>
      </c>
      <c r="Z142" s="3">
        <f t="shared" si="53"/>
        <v>26.542371322010425</v>
      </c>
      <c r="AA142">
        <f>1/2*'Vehicle Data'!$D$4*$E142^2</f>
        <v>1.9830246913580245</v>
      </c>
      <c r="AB142">
        <f t="shared" si="54"/>
        <v>1.9830246913580245E-3</v>
      </c>
      <c r="AC142">
        <f t="shared" si="55"/>
        <v>6.1494572659974954E-2</v>
      </c>
      <c r="AD142">
        <f t="shared" si="56"/>
        <v>3.437373547488265E-2</v>
      </c>
      <c r="AE142">
        <f t="shared" si="57"/>
        <v>2.7120837185092304E-2</v>
      </c>
      <c r="AF142">
        <f t="shared" si="58"/>
        <v>98.996358167662038</v>
      </c>
      <c r="AG142">
        <f t="shared" si="59"/>
        <v>2.6542371322016457E-2</v>
      </c>
      <c r="AH142">
        <f t="shared" si="60"/>
        <v>0</v>
      </c>
      <c r="AI142">
        <f t="shared" si="61"/>
        <v>0</v>
      </c>
      <c r="AJ142">
        <f t="shared" si="62"/>
        <v>2.6542371322016457E-2</v>
      </c>
    </row>
    <row r="143" spans="2:36" x14ac:dyDescent="0.3">
      <c r="B143" s="4" t="s">
        <v>10</v>
      </c>
      <c r="C143" s="4">
        <v>139</v>
      </c>
      <c r="D143" s="4">
        <v>139</v>
      </c>
      <c r="E143" s="10">
        <f t="shared" si="44"/>
        <v>0.52777777777777779</v>
      </c>
      <c r="F143" s="11">
        <v>1.9</v>
      </c>
      <c r="G143" s="3">
        <f t="shared" si="63"/>
        <v>0.81944444444444431</v>
      </c>
      <c r="H143" s="3">
        <f t="shared" si="64"/>
        <v>2.9499999999999997</v>
      </c>
      <c r="I143" s="3">
        <f>SUM($E$4:$E143)</f>
        <v>614.6388888888888</v>
      </c>
      <c r="J143" s="15">
        <f t="shared" si="65"/>
        <v>0.52777777777782831</v>
      </c>
      <c r="K143" s="3">
        <f>'Vehicle Data'!$D$4*'WLTP Class 3'!$G143</f>
        <v>1052.9861111111109</v>
      </c>
      <c r="L143" s="3">
        <f>('Vehicle Data'!$D$4*9.81)*'Vehicle Data'!$D$10</f>
        <v>138.66434999999998</v>
      </c>
      <c r="M143" s="3">
        <f>(1/2)*1.225*'Vehicle Data'!$D$8*'Vehicle Data'!$D$9*'WLTP Class 3'!$E143^2</f>
        <v>0.1003195601851852</v>
      </c>
      <c r="N143" s="3">
        <f t="shared" si="45"/>
        <v>1191.7507806712961</v>
      </c>
      <c r="O143" s="3">
        <f t="shared" si="46"/>
        <v>0</v>
      </c>
      <c r="P143" s="3">
        <f t="shared" si="47"/>
        <v>628.97957868768867</v>
      </c>
      <c r="Q143" s="3">
        <f>SUM($P$4:$P143)</f>
        <v>222009.44115459753</v>
      </c>
      <c r="R143" s="3">
        <f t="shared" si="48"/>
        <v>222.00944115459754</v>
      </c>
      <c r="S143">
        <f t="shared" si="49"/>
        <v>0</v>
      </c>
      <c r="T143">
        <f t="shared" si="50"/>
        <v>0</v>
      </c>
      <c r="U143">
        <f t="shared" si="51"/>
        <v>0</v>
      </c>
      <c r="V143" s="3">
        <f>SUM($S$4:$S143)</f>
        <v>-123745.44770957755</v>
      </c>
      <c r="W143">
        <f>V143*-1</f>
        <v>123745.44770957755</v>
      </c>
      <c r="X143">
        <f t="shared" si="52"/>
        <v>123.74544770957755</v>
      </c>
      <c r="Y143" s="3">
        <f>R143-X143</f>
        <v>98.263993445019992</v>
      </c>
      <c r="Z143" s="3">
        <f t="shared" si="53"/>
        <v>628.97957868768867</v>
      </c>
      <c r="AA143">
        <f>1/2*'Vehicle Data'!$D$4*$E143^2</f>
        <v>178.96797839506175</v>
      </c>
      <c r="AB143">
        <f t="shared" si="54"/>
        <v>0.17896797839506176</v>
      </c>
      <c r="AC143">
        <f t="shared" si="55"/>
        <v>6.1669289209610428E-2</v>
      </c>
      <c r="AD143">
        <f t="shared" si="56"/>
        <v>3.437373547488265E-2</v>
      </c>
      <c r="AE143">
        <f t="shared" si="57"/>
        <v>2.7295553734727779E-2</v>
      </c>
      <c r="AF143">
        <f t="shared" si="58"/>
        <v>98.996358167662038</v>
      </c>
      <c r="AG143">
        <f t="shared" si="59"/>
        <v>0.62897957868762855</v>
      </c>
      <c r="AH143">
        <f t="shared" si="60"/>
        <v>0</v>
      </c>
      <c r="AI143">
        <f t="shared" si="61"/>
        <v>0</v>
      </c>
      <c r="AJ143">
        <f t="shared" si="62"/>
        <v>0.62897957868762855</v>
      </c>
    </row>
    <row r="144" spans="2:36" x14ac:dyDescent="0.3">
      <c r="B144" s="4" t="s">
        <v>10</v>
      </c>
      <c r="C144" s="4">
        <v>140</v>
      </c>
      <c r="D144" s="4">
        <v>140</v>
      </c>
      <c r="E144" s="10">
        <f t="shared" si="44"/>
        <v>1.6944444444444444</v>
      </c>
      <c r="F144" s="11">
        <v>6.1</v>
      </c>
      <c r="G144" s="3">
        <f t="shared" si="63"/>
        <v>1.3611111111111109</v>
      </c>
      <c r="H144" s="3">
        <f t="shared" si="64"/>
        <v>4.8999999999999995</v>
      </c>
      <c r="I144" s="3">
        <f>SUM($E$4:$E144)</f>
        <v>616.33333333333326</v>
      </c>
      <c r="J144" s="15">
        <f t="shared" si="65"/>
        <v>1.6944444444444571</v>
      </c>
      <c r="K144" s="3">
        <f>'Vehicle Data'!$D$4*'WLTP Class 3'!$G144</f>
        <v>1749.0277777777776</v>
      </c>
      <c r="L144" s="3">
        <f>('Vehicle Data'!$D$4*9.81)*'Vehicle Data'!$D$10</f>
        <v>138.66434999999998</v>
      </c>
      <c r="M144" s="3">
        <f>(1/2)*1.225*'Vehicle Data'!$D$8*'Vehicle Data'!$D$9*'WLTP Class 3'!$E144^2</f>
        <v>1.0340417824074075</v>
      </c>
      <c r="N144" s="3">
        <f t="shared" si="45"/>
        <v>1888.7261695601851</v>
      </c>
      <c r="O144" s="3">
        <f t="shared" si="46"/>
        <v>0</v>
      </c>
      <c r="P144" s="3">
        <f t="shared" si="47"/>
        <v>3200.3415650881152</v>
      </c>
      <c r="Q144" s="3">
        <f>SUM($P$4:$P144)</f>
        <v>225209.78271968564</v>
      </c>
      <c r="R144" s="3">
        <f t="shared" si="48"/>
        <v>225.20978271968565</v>
      </c>
      <c r="S144">
        <f t="shared" si="49"/>
        <v>0</v>
      </c>
      <c r="T144">
        <f t="shared" si="50"/>
        <v>0</v>
      </c>
      <c r="U144">
        <f t="shared" si="51"/>
        <v>0</v>
      </c>
      <c r="V144" s="3">
        <f>SUM($S$4:$S144)</f>
        <v>-123745.44770957755</v>
      </c>
      <c r="W144">
        <f>V144*-1</f>
        <v>123745.44770957755</v>
      </c>
      <c r="X144">
        <f t="shared" si="52"/>
        <v>123.74544770957755</v>
      </c>
      <c r="Y144" s="3">
        <f>R144-X144</f>
        <v>101.4643350101081</v>
      </c>
      <c r="Z144" s="3">
        <f t="shared" si="53"/>
        <v>3200.3415650881152</v>
      </c>
      <c r="AA144">
        <f>1/2*'Vehicle Data'!$D$4*$E144^2</f>
        <v>1844.7087191358025</v>
      </c>
      <c r="AB144">
        <f t="shared" si="54"/>
        <v>1.8447087191358025</v>
      </c>
      <c r="AC144">
        <f t="shared" si="55"/>
        <v>6.2558272977690454E-2</v>
      </c>
      <c r="AD144">
        <f t="shared" si="56"/>
        <v>3.437373547488265E-2</v>
      </c>
      <c r="AE144">
        <f t="shared" si="57"/>
        <v>2.8184537502807805E-2</v>
      </c>
      <c r="AF144">
        <f t="shared" si="58"/>
        <v>98.996358167662038</v>
      </c>
      <c r="AG144">
        <f t="shared" si="59"/>
        <v>3.2003415650880918</v>
      </c>
      <c r="AH144">
        <f t="shared" si="60"/>
        <v>0</v>
      </c>
      <c r="AI144">
        <f t="shared" si="61"/>
        <v>0</v>
      </c>
      <c r="AJ144">
        <f t="shared" si="62"/>
        <v>3.2003415650880918</v>
      </c>
    </row>
    <row r="145" spans="2:36" x14ac:dyDescent="0.3">
      <c r="B145" s="4" t="s">
        <v>10</v>
      </c>
      <c r="C145" s="4">
        <v>141</v>
      </c>
      <c r="D145" s="4">
        <v>141</v>
      </c>
      <c r="E145" s="10">
        <f t="shared" si="44"/>
        <v>3.25</v>
      </c>
      <c r="F145" s="11">
        <v>11.7</v>
      </c>
      <c r="G145" s="3">
        <f t="shared" si="63"/>
        <v>1.4305555555555554</v>
      </c>
      <c r="H145" s="3">
        <f t="shared" si="64"/>
        <v>5.1499999999999995</v>
      </c>
      <c r="I145" s="3">
        <f>SUM($E$4:$E145)</f>
        <v>619.58333333333326</v>
      </c>
      <c r="J145" s="15">
        <f t="shared" si="65"/>
        <v>3.25</v>
      </c>
      <c r="K145" s="3">
        <f>'Vehicle Data'!$D$4*'WLTP Class 3'!$G145</f>
        <v>1838.2638888888887</v>
      </c>
      <c r="L145" s="3">
        <f>('Vehicle Data'!$D$4*9.81)*'Vehicle Data'!$D$10</f>
        <v>138.66434999999998</v>
      </c>
      <c r="M145" s="3">
        <f>(1/2)*1.225*'Vehicle Data'!$D$8*'Vehicle Data'!$D$9*'WLTP Class 3'!$E145^2</f>
        <v>3.8040843750000004</v>
      </c>
      <c r="N145" s="3">
        <f t="shared" si="45"/>
        <v>1980.7323232638887</v>
      </c>
      <c r="O145" s="3">
        <f t="shared" si="46"/>
        <v>0</v>
      </c>
      <c r="P145" s="3">
        <f t="shared" si="47"/>
        <v>6437.3800506076386</v>
      </c>
      <c r="Q145" s="3">
        <f>SUM($P$4:$P145)</f>
        <v>231647.16277029327</v>
      </c>
      <c r="R145" s="3">
        <f t="shared" si="48"/>
        <v>231.64716277029328</v>
      </c>
      <c r="S145">
        <f t="shared" si="49"/>
        <v>0</v>
      </c>
      <c r="T145">
        <f t="shared" si="50"/>
        <v>0</v>
      </c>
      <c r="U145">
        <f t="shared" si="51"/>
        <v>0</v>
      </c>
      <c r="V145" s="3">
        <f>SUM($S$4:$S145)</f>
        <v>-123745.44770957755</v>
      </c>
      <c r="W145">
        <f>V145*-1</f>
        <v>123745.44770957755</v>
      </c>
      <c r="X145">
        <f t="shared" si="52"/>
        <v>123.74544770957755</v>
      </c>
      <c r="Y145" s="3">
        <f>R145-X145</f>
        <v>107.90171506071573</v>
      </c>
      <c r="Z145" s="3">
        <f t="shared" si="53"/>
        <v>6437.3800506076386</v>
      </c>
      <c r="AA145">
        <f>1/2*'Vehicle Data'!$D$4*$E145^2</f>
        <v>6786.40625</v>
      </c>
      <c r="AB145">
        <f t="shared" si="54"/>
        <v>6.7864062499999998</v>
      </c>
      <c r="AC145">
        <f t="shared" si="55"/>
        <v>6.4346434102859243E-2</v>
      </c>
      <c r="AD145">
        <f t="shared" si="56"/>
        <v>3.437373547488265E-2</v>
      </c>
      <c r="AE145">
        <f t="shared" si="57"/>
        <v>2.9972698627976593E-2</v>
      </c>
      <c r="AF145">
        <f t="shared" si="58"/>
        <v>98.996358167662038</v>
      </c>
      <c r="AG145">
        <f t="shared" si="59"/>
        <v>6.4373800506076382</v>
      </c>
      <c r="AH145">
        <f t="shared" si="60"/>
        <v>0</v>
      </c>
      <c r="AI145">
        <f t="shared" si="61"/>
        <v>0</v>
      </c>
      <c r="AJ145">
        <f t="shared" si="62"/>
        <v>6.4373800506076382</v>
      </c>
    </row>
    <row r="146" spans="2:36" x14ac:dyDescent="0.3">
      <c r="B146" s="4" t="s">
        <v>10</v>
      </c>
      <c r="C146" s="4">
        <v>142</v>
      </c>
      <c r="D146" s="4">
        <v>142</v>
      </c>
      <c r="E146" s="10">
        <f t="shared" si="44"/>
        <v>4.5555555555555554</v>
      </c>
      <c r="F146" s="11">
        <v>16.399999999999999</v>
      </c>
      <c r="G146" s="3">
        <f t="shared" si="63"/>
        <v>0.99999999999999989</v>
      </c>
      <c r="H146" s="3">
        <f t="shared" si="64"/>
        <v>3.5999999999999996</v>
      </c>
      <c r="I146" s="3">
        <f>SUM($E$4:$E146)</f>
        <v>624.1388888888888</v>
      </c>
      <c r="J146" s="15">
        <f t="shared" si="65"/>
        <v>4.5555555555555429</v>
      </c>
      <c r="K146" s="3">
        <f>'Vehicle Data'!$D$4*'WLTP Class 3'!$G146</f>
        <v>1284.9999999999998</v>
      </c>
      <c r="L146" s="3">
        <f>('Vehicle Data'!$D$4*9.81)*'Vehicle Data'!$D$10</f>
        <v>138.66434999999998</v>
      </c>
      <c r="M146" s="3">
        <f>(1/2)*1.225*'Vehicle Data'!$D$8*'Vehicle Data'!$D$9*'WLTP Class 3'!$E146^2</f>
        <v>7.4742240740740744</v>
      </c>
      <c r="N146" s="3">
        <f t="shared" si="45"/>
        <v>1431.1385740740739</v>
      </c>
      <c r="O146" s="3">
        <f t="shared" si="46"/>
        <v>0</v>
      </c>
      <c r="P146" s="3">
        <f t="shared" si="47"/>
        <v>6519.6312818929855</v>
      </c>
      <c r="Q146" s="3">
        <f>SUM($P$4:$P146)</f>
        <v>238166.79405218625</v>
      </c>
      <c r="R146" s="3">
        <f t="shared" si="48"/>
        <v>238.16679405218625</v>
      </c>
      <c r="S146">
        <f t="shared" si="49"/>
        <v>0</v>
      </c>
      <c r="T146">
        <f t="shared" si="50"/>
        <v>0</v>
      </c>
      <c r="U146">
        <f t="shared" si="51"/>
        <v>0</v>
      </c>
      <c r="V146" s="3">
        <f>SUM($S$4:$S146)</f>
        <v>-123745.44770957755</v>
      </c>
      <c r="W146">
        <f>V146*-1</f>
        <v>123745.44770957755</v>
      </c>
      <c r="X146">
        <f t="shared" si="52"/>
        <v>123.74544770957755</v>
      </c>
      <c r="Y146" s="3">
        <f>R146-X146</f>
        <v>114.4213463426087</v>
      </c>
      <c r="Z146" s="3">
        <f t="shared" si="53"/>
        <v>6519.6312818929855</v>
      </c>
      <c r="AA146">
        <f>1/2*'Vehicle Data'!$D$4*$E146^2</f>
        <v>13333.858024691357</v>
      </c>
      <c r="AB146">
        <f t="shared" si="54"/>
        <v>13.333858024691358</v>
      </c>
      <c r="AC146">
        <f t="shared" si="55"/>
        <v>6.6157442792273952E-2</v>
      </c>
      <c r="AD146">
        <f t="shared" si="56"/>
        <v>3.437373547488265E-2</v>
      </c>
      <c r="AE146">
        <f t="shared" si="57"/>
        <v>3.1783707317391302E-2</v>
      </c>
      <c r="AF146">
        <f t="shared" si="58"/>
        <v>98.996358167662038</v>
      </c>
      <c r="AG146">
        <f t="shared" si="59"/>
        <v>6.5196312818930027</v>
      </c>
      <c r="AH146">
        <f t="shared" si="60"/>
        <v>0</v>
      </c>
      <c r="AI146">
        <f t="shared" si="61"/>
        <v>0</v>
      </c>
      <c r="AJ146">
        <f t="shared" si="62"/>
        <v>6.5196312818930027</v>
      </c>
    </row>
    <row r="147" spans="2:36" x14ac:dyDescent="0.3">
      <c r="B147" s="4" t="s">
        <v>10</v>
      </c>
      <c r="C147" s="4">
        <v>143</v>
      </c>
      <c r="D147" s="4">
        <v>143</v>
      </c>
      <c r="E147" s="10">
        <f t="shared" si="44"/>
        <v>5.25</v>
      </c>
      <c r="F147" s="11">
        <v>18.899999999999999</v>
      </c>
      <c r="G147" s="3">
        <f t="shared" si="63"/>
        <v>0.4861111111111111</v>
      </c>
      <c r="H147" s="3">
        <f t="shared" si="64"/>
        <v>1.75</v>
      </c>
      <c r="I147" s="3">
        <f>SUM($E$4:$E147)</f>
        <v>629.3888888888888</v>
      </c>
      <c r="J147" s="15">
        <f t="shared" si="65"/>
        <v>5.25</v>
      </c>
      <c r="K147" s="3">
        <f>'Vehicle Data'!$D$4*'WLTP Class 3'!$G147</f>
        <v>624.65277777777771</v>
      </c>
      <c r="L147" s="3">
        <f>('Vehicle Data'!$D$4*9.81)*'Vehicle Data'!$D$10</f>
        <v>138.66434999999998</v>
      </c>
      <c r="M147" s="3">
        <f>(1/2)*1.225*'Vehicle Data'!$D$8*'Vehicle Data'!$D$9*'WLTP Class 3'!$E147^2</f>
        <v>9.9266343750000008</v>
      </c>
      <c r="N147" s="3">
        <f t="shared" si="45"/>
        <v>773.24376215277778</v>
      </c>
      <c r="O147" s="3">
        <f t="shared" si="46"/>
        <v>0</v>
      </c>
      <c r="P147" s="3">
        <f t="shared" si="47"/>
        <v>4059.5297513020832</v>
      </c>
      <c r="Q147" s="3">
        <f>SUM($P$4:$P147)</f>
        <v>242226.32380348834</v>
      </c>
      <c r="R147" s="3">
        <f t="shared" si="48"/>
        <v>242.22632380348833</v>
      </c>
      <c r="S147">
        <f t="shared" si="49"/>
        <v>0</v>
      </c>
      <c r="T147">
        <f t="shared" si="50"/>
        <v>0</v>
      </c>
      <c r="U147">
        <f t="shared" si="51"/>
        <v>0</v>
      </c>
      <c r="V147" s="3">
        <f>SUM($S$4:$S147)</f>
        <v>-123745.44770957755</v>
      </c>
      <c r="W147">
        <f>V147*-1</f>
        <v>123745.44770957755</v>
      </c>
      <c r="X147">
        <f t="shared" si="52"/>
        <v>123.74544770957755</v>
      </c>
      <c r="Y147" s="3">
        <f>R147-X147</f>
        <v>118.48087609391078</v>
      </c>
      <c r="Z147" s="3">
        <f t="shared" si="53"/>
        <v>4059.5297513020832</v>
      </c>
      <c r="AA147">
        <f>1/2*'Vehicle Data'!$D$4*$E147^2</f>
        <v>17708.90625</v>
      </c>
      <c r="AB147">
        <f t="shared" si="54"/>
        <v>17.708906249999998</v>
      </c>
      <c r="AC147">
        <f t="shared" si="55"/>
        <v>6.728508994541342E-2</v>
      </c>
      <c r="AD147">
        <f t="shared" si="56"/>
        <v>3.437373547488265E-2</v>
      </c>
      <c r="AE147">
        <f t="shared" si="57"/>
        <v>3.2911354470530771E-2</v>
      </c>
      <c r="AF147">
        <f t="shared" si="58"/>
        <v>98.996358167662038</v>
      </c>
      <c r="AG147">
        <f t="shared" si="59"/>
        <v>4.0595297513020832</v>
      </c>
      <c r="AH147">
        <f t="shared" si="60"/>
        <v>0</v>
      </c>
      <c r="AI147">
        <f t="shared" si="61"/>
        <v>0</v>
      </c>
      <c r="AJ147">
        <f t="shared" si="62"/>
        <v>4.0595297513020832</v>
      </c>
    </row>
    <row r="148" spans="2:36" x14ac:dyDescent="0.3">
      <c r="B148" s="4" t="s">
        <v>10</v>
      </c>
      <c r="C148" s="4">
        <v>144</v>
      </c>
      <c r="D148" s="4">
        <v>144</v>
      </c>
      <c r="E148" s="10">
        <f t="shared" si="44"/>
        <v>5.5277777777777777</v>
      </c>
      <c r="F148" s="11">
        <v>19.899999999999999</v>
      </c>
      <c r="G148" s="3">
        <f t="shared" si="63"/>
        <v>0.26388888888888917</v>
      </c>
      <c r="H148" s="3">
        <f t="shared" si="64"/>
        <v>0.95000000000000107</v>
      </c>
      <c r="I148" s="3">
        <f>SUM($E$4:$E148)</f>
        <v>634.91666666666663</v>
      </c>
      <c r="J148" s="15">
        <f t="shared" si="65"/>
        <v>5.5277777777778283</v>
      </c>
      <c r="K148" s="3">
        <f>'Vehicle Data'!$D$4*'WLTP Class 3'!$G148</f>
        <v>339.09722222222257</v>
      </c>
      <c r="L148" s="3">
        <f>('Vehicle Data'!$D$4*9.81)*'Vehicle Data'!$D$10</f>
        <v>138.66434999999998</v>
      </c>
      <c r="M148" s="3">
        <f>(1/2)*1.225*'Vehicle Data'!$D$8*'Vehicle Data'!$D$9*'WLTP Class 3'!$E148^2</f>
        <v>11.004861226851853</v>
      </c>
      <c r="N148" s="3">
        <f t="shared" si="45"/>
        <v>488.76643344907438</v>
      </c>
      <c r="O148" s="3">
        <f t="shared" si="46"/>
        <v>0</v>
      </c>
      <c r="P148" s="3">
        <f t="shared" si="47"/>
        <v>2701.792229343519</v>
      </c>
      <c r="Q148" s="3">
        <f>SUM($P$4:$P148)</f>
        <v>244928.11603283187</v>
      </c>
      <c r="R148" s="3">
        <f t="shared" si="48"/>
        <v>244.92811603283187</v>
      </c>
      <c r="S148">
        <f t="shared" si="49"/>
        <v>0</v>
      </c>
      <c r="T148">
        <f t="shared" si="50"/>
        <v>0</v>
      </c>
      <c r="U148">
        <f t="shared" si="51"/>
        <v>0</v>
      </c>
      <c r="V148" s="3">
        <f>SUM($S$4:$S148)</f>
        <v>-123745.44770957755</v>
      </c>
      <c r="W148">
        <f>V148*-1</f>
        <v>123745.44770957755</v>
      </c>
      <c r="X148">
        <f t="shared" si="52"/>
        <v>123.74544770957755</v>
      </c>
      <c r="Y148" s="3">
        <f>R148-X148</f>
        <v>121.18266832325432</v>
      </c>
      <c r="Z148" s="3">
        <f t="shared" si="53"/>
        <v>2701.792229343519</v>
      </c>
      <c r="AA148">
        <f>1/2*'Vehicle Data'!$D$4*$E148^2</f>
        <v>19632.440200617282</v>
      </c>
      <c r="AB148">
        <f t="shared" si="54"/>
        <v>19.632440200617282</v>
      </c>
      <c r="AC148">
        <f t="shared" si="55"/>
        <v>6.8035587786897736E-2</v>
      </c>
      <c r="AD148">
        <f t="shared" si="56"/>
        <v>3.437373547488265E-2</v>
      </c>
      <c r="AE148">
        <f t="shared" si="57"/>
        <v>3.3661852312015086E-2</v>
      </c>
      <c r="AF148">
        <f t="shared" si="58"/>
        <v>98.996358167662038</v>
      </c>
      <c r="AG148">
        <f t="shared" si="59"/>
        <v>2.7017922293434946</v>
      </c>
      <c r="AH148">
        <f t="shared" si="60"/>
        <v>0</v>
      </c>
      <c r="AI148">
        <f t="shared" si="61"/>
        <v>0</v>
      </c>
      <c r="AJ148">
        <f t="shared" si="62"/>
        <v>2.7017922293434946</v>
      </c>
    </row>
    <row r="149" spans="2:36" x14ac:dyDescent="0.3">
      <c r="B149" s="4" t="s">
        <v>10</v>
      </c>
      <c r="C149" s="4">
        <v>145</v>
      </c>
      <c r="D149" s="4">
        <v>145</v>
      </c>
      <c r="E149" s="10">
        <f t="shared" si="44"/>
        <v>5.7777777777777777</v>
      </c>
      <c r="F149" s="11">
        <v>20.8</v>
      </c>
      <c r="G149" s="3">
        <f t="shared" si="63"/>
        <v>0.40277777777777807</v>
      </c>
      <c r="H149" s="3">
        <f t="shared" si="64"/>
        <v>1.4500000000000011</v>
      </c>
      <c r="I149" s="3">
        <f>SUM($E$4:$E149)</f>
        <v>640.69444444444446</v>
      </c>
      <c r="J149" s="15">
        <f t="shared" si="65"/>
        <v>5.7777777777778283</v>
      </c>
      <c r="K149" s="3">
        <f>'Vehicle Data'!$D$4*'WLTP Class 3'!$G149</f>
        <v>517.5694444444448</v>
      </c>
      <c r="L149" s="3">
        <f>('Vehicle Data'!$D$4*9.81)*'Vehicle Data'!$D$10</f>
        <v>138.66434999999998</v>
      </c>
      <c r="M149" s="3">
        <f>(1/2)*1.225*'Vehicle Data'!$D$8*'Vehicle Data'!$D$9*'WLTP Class 3'!$E149^2</f>
        <v>12.022785185185185</v>
      </c>
      <c r="N149" s="3">
        <f t="shared" si="45"/>
        <v>668.25657962962998</v>
      </c>
      <c r="O149" s="3">
        <f t="shared" si="46"/>
        <v>0</v>
      </c>
      <c r="P149" s="3">
        <f t="shared" si="47"/>
        <v>3861.038015637896</v>
      </c>
      <c r="Q149" s="3">
        <f>SUM($P$4:$P149)</f>
        <v>248789.15404846976</v>
      </c>
      <c r="R149" s="3">
        <f t="shared" si="48"/>
        <v>248.78915404846975</v>
      </c>
      <c r="S149">
        <f t="shared" si="49"/>
        <v>0</v>
      </c>
      <c r="T149">
        <f t="shared" si="50"/>
        <v>0</v>
      </c>
      <c r="U149">
        <f t="shared" si="51"/>
        <v>0</v>
      </c>
      <c r="V149" s="3">
        <f>SUM($S$4:$S149)</f>
        <v>-123745.44770957755</v>
      </c>
      <c r="W149">
        <f>V149*-1</f>
        <v>123745.44770957755</v>
      </c>
      <c r="X149">
        <f t="shared" si="52"/>
        <v>123.74544770957755</v>
      </c>
      <c r="Y149" s="3">
        <f>R149-X149</f>
        <v>125.04370633889221</v>
      </c>
      <c r="Z149" s="3">
        <f t="shared" si="53"/>
        <v>3861.038015637896</v>
      </c>
      <c r="AA149">
        <f>1/2*'Vehicle Data'!$D$4*$E149^2</f>
        <v>21448.395061728395</v>
      </c>
      <c r="AB149">
        <f t="shared" si="54"/>
        <v>21.448395061728394</v>
      </c>
      <c r="AC149">
        <f t="shared" si="55"/>
        <v>6.9108098346797153E-2</v>
      </c>
      <c r="AD149">
        <f t="shared" si="56"/>
        <v>3.437373547488265E-2</v>
      </c>
      <c r="AE149">
        <f t="shared" si="57"/>
        <v>3.4734362871914504E-2</v>
      </c>
      <c r="AF149">
        <f t="shared" si="58"/>
        <v>98.996358167662038</v>
      </c>
      <c r="AG149">
        <f t="shared" si="59"/>
        <v>3.8610380156378619</v>
      </c>
      <c r="AH149">
        <f t="shared" si="60"/>
        <v>0</v>
      </c>
      <c r="AI149">
        <f t="shared" si="61"/>
        <v>0</v>
      </c>
      <c r="AJ149">
        <f t="shared" si="62"/>
        <v>3.8610380156378619</v>
      </c>
    </row>
    <row r="150" spans="2:36" x14ac:dyDescent="0.3">
      <c r="B150" s="4" t="s">
        <v>10</v>
      </c>
      <c r="C150" s="4">
        <v>146</v>
      </c>
      <c r="D150" s="4">
        <v>146</v>
      </c>
      <c r="E150" s="10">
        <f t="shared" si="44"/>
        <v>6.333333333333333</v>
      </c>
      <c r="F150" s="11">
        <v>22.8</v>
      </c>
      <c r="G150" s="3">
        <f t="shared" si="63"/>
        <v>0.63888888888888862</v>
      </c>
      <c r="H150" s="3">
        <f t="shared" si="64"/>
        <v>2.2999999999999989</v>
      </c>
      <c r="I150" s="3">
        <f>SUM($E$4:$E150)</f>
        <v>647.02777777777783</v>
      </c>
      <c r="J150" s="15">
        <f t="shared" si="65"/>
        <v>6.3333333333333712</v>
      </c>
      <c r="K150" s="3">
        <f>'Vehicle Data'!$D$4*'WLTP Class 3'!$G150</f>
        <v>820.97222222222183</v>
      </c>
      <c r="L150" s="3">
        <f>('Vehicle Data'!$D$4*9.81)*'Vehicle Data'!$D$10</f>
        <v>138.66434999999998</v>
      </c>
      <c r="M150" s="3">
        <f>(1/2)*1.225*'Vehicle Data'!$D$8*'Vehicle Data'!$D$9*'WLTP Class 3'!$E150^2</f>
        <v>14.446016666666667</v>
      </c>
      <c r="N150" s="3">
        <f t="shared" si="45"/>
        <v>974.08258888888849</v>
      </c>
      <c r="O150" s="3">
        <f t="shared" si="46"/>
        <v>0</v>
      </c>
      <c r="P150" s="3">
        <f t="shared" si="47"/>
        <v>6169.1897296296638</v>
      </c>
      <c r="Q150" s="3">
        <f>SUM($P$4:$P150)</f>
        <v>254958.34377809943</v>
      </c>
      <c r="R150" s="3">
        <f t="shared" si="48"/>
        <v>254.95834377809942</v>
      </c>
      <c r="S150">
        <f t="shared" si="49"/>
        <v>0</v>
      </c>
      <c r="T150">
        <f t="shared" si="50"/>
        <v>0</v>
      </c>
      <c r="U150">
        <f t="shared" si="51"/>
        <v>0</v>
      </c>
      <c r="V150" s="3">
        <f>SUM($S$4:$S150)</f>
        <v>-123745.44770957755</v>
      </c>
      <c r="W150">
        <f>V150*-1</f>
        <v>123745.44770957755</v>
      </c>
      <c r="X150">
        <f t="shared" si="52"/>
        <v>123.74544770957755</v>
      </c>
      <c r="Y150" s="3">
        <f>R150-X150</f>
        <v>131.21289606852187</v>
      </c>
      <c r="Z150" s="3">
        <f t="shared" si="53"/>
        <v>6169.1897296296638</v>
      </c>
      <c r="AA150">
        <f>1/2*'Vehicle Data'!$D$4*$E150^2</f>
        <v>25771.388888888887</v>
      </c>
      <c r="AB150">
        <f t="shared" si="54"/>
        <v>25.771388888888886</v>
      </c>
      <c r="AC150">
        <f t="shared" si="55"/>
        <v>7.0821762160583168E-2</v>
      </c>
      <c r="AD150">
        <f t="shared" si="56"/>
        <v>3.437373547488265E-2</v>
      </c>
      <c r="AE150">
        <f t="shared" si="57"/>
        <v>3.6448026685700519E-2</v>
      </c>
      <c r="AF150">
        <f t="shared" si="58"/>
        <v>98.996358167662038</v>
      </c>
      <c r="AG150">
        <f t="shared" si="59"/>
        <v>6.1691897296296263</v>
      </c>
      <c r="AH150">
        <f t="shared" si="60"/>
        <v>0</v>
      </c>
      <c r="AI150">
        <f t="shared" si="61"/>
        <v>0</v>
      </c>
      <c r="AJ150">
        <f t="shared" si="62"/>
        <v>6.1691897296296263</v>
      </c>
    </row>
    <row r="151" spans="2:36" x14ac:dyDescent="0.3">
      <c r="B151" s="4" t="s">
        <v>10</v>
      </c>
      <c r="C151" s="4">
        <v>147</v>
      </c>
      <c r="D151" s="4">
        <v>147</v>
      </c>
      <c r="E151" s="10">
        <f t="shared" si="44"/>
        <v>7.0555555555555554</v>
      </c>
      <c r="F151" s="11">
        <v>25.4</v>
      </c>
      <c r="G151" s="3">
        <f t="shared" si="63"/>
        <v>0.68055555555555536</v>
      </c>
      <c r="H151" s="3">
        <f t="shared" si="64"/>
        <v>2.4499999999999993</v>
      </c>
      <c r="I151" s="3">
        <f>SUM($E$4:$E151)</f>
        <v>654.08333333333337</v>
      </c>
      <c r="J151" s="15">
        <f t="shared" si="65"/>
        <v>7.0555555555555429</v>
      </c>
      <c r="K151" s="3">
        <f>'Vehicle Data'!$D$4*'WLTP Class 3'!$G151</f>
        <v>874.51388888888869</v>
      </c>
      <c r="L151" s="3">
        <f>('Vehicle Data'!$D$4*9.81)*'Vehicle Data'!$D$10</f>
        <v>138.66434999999998</v>
      </c>
      <c r="M151" s="3">
        <f>(1/2)*1.225*'Vehicle Data'!$D$8*'Vehicle Data'!$D$9*'WLTP Class 3'!$E151^2</f>
        <v>17.928578240740741</v>
      </c>
      <c r="N151" s="3">
        <f t="shared" si="45"/>
        <v>1031.1068171296295</v>
      </c>
      <c r="O151" s="3">
        <f t="shared" si="46"/>
        <v>0</v>
      </c>
      <c r="P151" s="3">
        <f t="shared" si="47"/>
        <v>7275.0314319701502</v>
      </c>
      <c r="Q151" s="3">
        <f>SUM($P$4:$P151)</f>
        <v>262233.37521006959</v>
      </c>
      <c r="R151" s="3">
        <f t="shared" si="48"/>
        <v>262.2333752100696</v>
      </c>
      <c r="S151">
        <f t="shared" si="49"/>
        <v>0</v>
      </c>
      <c r="T151">
        <f t="shared" si="50"/>
        <v>0</v>
      </c>
      <c r="U151">
        <f t="shared" si="51"/>
        <v>0</v>
      </c>
      <c r="V151" s="3">
        <f>SUM($S$4:$S151)</f>
        <v>-123745.44770957755</v>
      </c>
      <c r="W151">
        <f>V151*-1</f>
        <v>123745.44770957755</v>
      </c>
      <c r="X151">
        <f t="shared" si="52"/>
        <v>123.74544770957755</v>
      </c>
      <c r="Y151" s="3">
        <f>R151-X151</f>
        <v>138.48792750049205</v>
      </c>
      <c r="Z151" s="3">
        <f t="shared" si="53"/>
        <v>7275.0314319701502</v>
      </c>
      <c r="AA151">
        <f>1/2*'Vehicle Data'!$D$4*$E151^2</f>
        <v>31984.205246913578</v>
      </c>
      <c r="AB151">
        <f t="shared" si="54"/>
        <v>31.984205246913579</v>
      </c>
      <c r="AC151">
        <f t="shared" si="55"/>
        <v>7.2842604225019328E-2</v>
      </c>
      <c r="AD151">
        <f t="shared" si="56"/>
        <v>3.437373547488265E-2</v>
      </c>
      <c r="AE151">
        <f t="shared" si="57"/>
        <v>3.8468868750136678E-2</v>
      </c>
      <c r="AF151">
        <f t="shared" si="58"/>
        <v>98.996358167662038</v>
      </c>
      <c r="AG151">
        <f t="shared" si="59"/>
        <v>7.275031431970163</v>
      </c>
      <c r="AH151">
        <f t="shared" si="60"/>
        <v>0</v>
      </c>
      <c r="AI151">
        <f t="shared" si="61"/>
        <v>0</v>
      </c>
      <c r="AJ151">
        <f t="shared" si="62"/>
        <v>7.275031431970163</v>
      </c>
    </row>
    <row r="152" spans="2:36" x14ac:dyDescent="0.3">
      <c r="B152" s="4" t="s">
        <v>10</v>
      </c>
      <c r="C152" s="4">
        <v>148</v>
      </c>
      <c r="D152" s="4">
        <v>148</v>
      </c>
      <c r="E152" s="10">
        <f t="shared" si="44"/>
        <v>7.6944444444444446</v>
      </c>
      <c r="F152" s="11">
        <v>27.7</v>
      </c>
      <c r="G152" s="3">
        <f t="shared" si="63"/>
        <v>0.5277777777777779</v>
      </c>
      <c r="H152" s="3">
        <f t="shared" si="64"/>
        <v>1.9000000000000004</v>
      </c>
      <c r="I152" s="3">
        <f>SUM($E$4:$E152)</f>
        <v>661.77777777777783</v>
      </c>
      <c r="J152" s="15">
        <f t="shared" si="65"/>
        <v>7.6944444444444571</v>
      </c>
      <c r="K152" s="3">
        <f>'Vehicle Data'!$D$4*'WLTP Class 3'!$G152</f>
        <v>678.19444444444457</v>
      </c>
      <c r="L152" s="3">
        <f>('Vehicle Data'!$D$4*9.81)*'Vehicle Data'!$D$10</f>
        <v>138.66434999999998</v>
      </c>
      <c r="M152" s="3">
        <f>(1/2)*1.225*'Vehicle Data'!$D$8*'Vehicle Data'!$D$9*'WLTP Class 3'!$E152^2</f>
        <v>21.322491782407411</v>
      </c>
      <c r="N152" s="3">
        <f t="shared" si="45"/>
        <v>838.18128622685197</v>
      </c>
      <c r="O152" s="3">
        <f t="shared" si="46"/>
        <v>0</v>
      </c>
      <c r="P152" s="3">
        <f t="shared" si="47"/>
        <v>6449.3393412455107</v>
      </c>
      <c r="Q152" s="3">
        <f>SUM($P$4:$P152)</f>
        <v>268682.71455131512</v>
      </c>
      <c r="R152" s="3">
        <f t="shared" si="48"/>
        <v>268.68271455131514</v>
      </c>
      <c r="S152">
        <f t="shared" si="49"/>
        <v>0</v>
      </c>
      <c r="T152">
        <f t="shared" si="50"/>
        <v>0</v>
      </c>
      <c r="U152">
        <f t="shared" si="51"/>
        <v>0</v>
      </c>
      <c r="V152" s="3">
        <f>SUM($S$4:$S152)</f>
        <v>-123745.44770957755</v>
      </c>
      <c r="W152">
        <f>V152*-1</f>
        <v>123745.44770957755</v>
      </c>
      <c r="X152">
        <f t="shared" si="52"/>
        <v>123.74544770957755</v>
      </c>
      <c r="Y152" s="3">
        <f>R152-X152</f>
        <v>144.9372668417376</v>
      </c>
      <c r="Z152" s="3">
        <f t="shared" si="53"/>
        <v>6449.3393412455107</v>
      </c>
      <c r="AA152">
        <f>1/2*'Vehicle Data'!$D$4*$E152^2</f>
        <v>38038.875385802472</v>
      </c>
      <c r="AB152">
        <f t="shared" si="54"/>
        <v>38.03887538580247</v>
      </c>
      <c r="AC152">
        <f t="shared" si="55"/>
        <v>7.4634087375365324E-2</v>
      </c>
      <c r="AD152">
        <f t="shared" si="56"/>
        <v>3.437373547488265E-2</v>
      </c>
      <c r="AE152">
        <f t="shared" si="57"/>
        <v>4.0260351900482674E-2</v>
      </c>
      <c r="AF152">
        <f t="shared" si="58"/>
        <v>98.996358167662038</v>
      </c>
      <c r="AG152">
        <f t="shared" si="59"/>
        <v>6.4493393412454996</v>
      </c>
      <c r="AH152">
        <f t="shared" si="60"/>
        <v>0</v>
      </c>
      <c r="AI152">
        <f t="shared" si="61"/>
        <v>0</v>
      </c>
      <c r="AJ152">
        <f t="shared" si="62"/>
        <v>6.4493393412454996</v>
      </c>
    </row>
    <row r="153" spans="2:36" x14ac:dyDescent="0.3">
      <c r="B153" s="4" t="s">
        <v>10</v>
      </c>
      <c r="C153" s="4">
        <v>149</v>
      </c>
      <c r="D153" s="4">
        <v>149</v>
      </c>
      <c r="E153" s="10">
        <f t="shared" si="44"/>
        <v>8.1111111111111107</v>
      </c>
      <c r="F153" s="11">
        <v>29.2</v>
      </c>
      <c r="G153" s="3">
        <f t="shared" si="63"/>
        <v>0.29166666666666685</v>
      </c>
      <c r="H153" s="3">
        <f t="shared" si="64"/>
        <v>1.0500000000000007</v>
      </c>
      <c r="I153" s="3">
        <f>SUM($E$4:$E153)</f>
        <v>669.88888888888891</v>
      </c>
      <c r="J153" s="15">
        <f t="shared" si="65"/>
        <v>8.1111111111110858</v>
      </c>
      <c r="K153" s="3">
        <f>'Vehicle Data'!$D$4*'WLTP Class 3'!$G153</f>
        <v>374.79166666666691</v>
      </c>
      <c r="L153" s="3">
        <f>('Vehicle Data'!$D$4*9.81)*'Vehicle Data'!$D$10</f>
        <v>138.66434999999998</v>
      </c>
      <c r="M153" s="3">
        <f>(1/2)*1.225*'Vehicle Data'!$D$8*'Vehicle Data'!$D$9*'WLTP Class 3'!$E153^2</f>
        <v>23.694312962962961</v>
      </c>
      <c r="N153" s="3">
        <f t="shared" si="45"/>
        <v>537.15032962962982</v>
      </c>
      <c r="O153" s="3">
        <f t="shared" si="46"/>
        <v>0</v>
      </c>
      <c r="P153" s="3">
        <f t="shared" si="47"/>
        <v>4356.8860069958728</v>
      </c>
      <c r="Q153" s="3">
        <f>SUM($P$4:$P153)</f>
        <v>273039.60055831098</v>
      </c>
      <c r="R153" s="3">
        <f t="shared" si="48"/>
        <v>273.03960055831101</v>
      </c>
      <c r="S153">
        <f t="shared" si="49"/>
        <v>0</v>
      </c>
      <c r="T153">
        <f t="shared" si="50"/>
        <v>0</v>
      </c>
      <c r="U153">
        <f t="shared" si="51"/>
        <v>0</v>
      </c>
      <c r="V153" s="3">
        <f>SUM($S$4:$S153)</f>
        <v>-123745.44770957755</v>
      </c>
      <c r="W153">
        <f>V153*-1</f>
        <v>123745.44770957755</v>
      </c>
      <c r="X153">
        <f t="shared" si="52"/>
        <v>123.74544770957755</v>
      </c>
      <c r="Y153" s="3">
        <f>R153-X153</f>
        <v>149.29415284873346</v>
      </c>
      <c r="Z153" s="3">
        <f t="shared" si="53"/>
        <v>4356.8860069958728</v>
      </c>
      <c r="AA153">
        <f>1/2*'Vehicle Data'!$D$4*$E153^2</f>
        <v>42270.154320987647</v>
      </c>
      <c r="AB153">
        <f t="shared" si="54"/>
        <v>42.27015432098765</v>
      </c>
      <c r="AC153">
        <f t="shared" si="55"/>
        <v>7.5844333488419721E-2</v>
      </c>
      <c r="AD153">
        <f t="shared" si="56"/>
        <v>3.437373547488265E-2</v>
      </c>
      <c r="AE153">
        <f t="shared" si="57"/>
        <v>4.1470598013537072E-2</v>
      </c>
      <c r="AF153">
        <f t="shared" si="58"/>
        <v>98.996358167662038</v>
      </c>
      <c r="AG153">
        <f t="shared" si="59"/>
        <v>4.3568860069958868</v>
      </c>
      <c r="AH153">
        <f t="shared" si="60"/>
        <v>0</v>
      </c>
      <c r="AI153">
        <f t="shared" si="61"/>
        <v>0</v>
      </c>
      <c r="AJ153">
        <f t="shared" si="62"/>
        <v>4.3568860069958868</v>
      </c>
    </row>
    <row r="154" spans="2:36" x14ac:dyDescent="0.3">
      <c r="B154" s="4" t="s">
        <v>10</v>
      </c>
      <c r="C154" s="4">
        <v>150</v>
      </c>
      <c r="D154" s="4">
        <v>150</v>
      </c>
      <c r="E154" s="10">
        <f t="shared" si="44"/>
        <v>8.2777777777777786</v>
      </c>
      <c r="F154" s="11">
        <v>29.8</v>
      </c>
      <c r="G154" s="3">
        <f t="shared" si="63"/>
        <v>2.7777777777777679E-2</v>
      </c>
      <c r="H154" s="3">
        <f t="shared" si="64"/>
        <v>9.9999999999999645E-2</v>
      </c>
      <c r="I154" s="3">
        <f>SUM($E$4:$E154)</f>
        <v>678.16666666666674</v>
      </c>
      <c r="J154" s="15">
        <f t="shared" si="65"/>
        <v>8.2777777777778283</v>
      </c>
      <c r="K154" s="3">
        <f>'Vehicle Data'!$D$4*'WLTP Class 3'!$G154</f>
        <v>35.694444444444315</v>
      </c>
      <c r="L154" s="3">
        <f>('Vehicle Data'!$D$4*9.81)*'Vehicle Data'!$D$10</f>
        <v>138.66434999999998</v>
      </c>
      <c r="M154" s="3">
        <f>(1/2)*1.225*'Vehicle Data'!$D$8*'Vehicle Data'!$D$9*'WLTP Class 3'!$E154^2</f>
        <v>24.678056018518525</v>
      </c>
      <c r="N154" s="3">
        <f t="shared" si="45"/>
        <v>199.03685046296283</v>
      </c>
      <c r="O154" s="3">
        <f t="shared" si="46"/>
        <v>0</v>
      </c>
      <c r="P154" s="3">
        <f t="shared" si="47"/>
        <v>1647.5828177212024</v>
      </c>
      <c r="Q154" s="3">
        <f>SUM($P$4:$P154)</f>
        <v>274687.18337603216</v>
      </c>
      <c r="R154" s="3">
        <f t="shared" si="48"/>
        <v>274.68718337603218</v>
      </c>
      <c r="S154">
        <f t="shared" si="49"/>
        <v>0</v>
      </c>
      <c r="T154">
        <f t="shared" si="50"/>
        <v>0</v>
      </c>
      <c r="U154">
        <f t="shared" si="51"/>
        <v>0</v>
      </c>
      <c r="V154" s="3">
        <f>SUM($S$4:$S154)</f>
        <v>-123745.44770957755</v>
      </c>
      <c r="W154">
        <f>V154*-1</f>
        <v>123745.44770957755</v>
      </c>
      <c r="X154">
        <f t="shared" si="52"/>
        <v>123.74544770957755</v>
      </c>
      <c r="Y154" s="3">
        <f>R154-X154</f>
        <v>150.94173566645463</v>
      </c>
      <c r="Z154" s="3">
        <f t="shared" si="53"/>
        <v>1647.5828177212024</v>
      </c>
      <c r="AA154">
        <f>1/2*'Vehicle Data'!$D$4*$E154^2</f>
        <v>44025.131172839516</v>
      </c>
      <c r="AB154">
        <f t="shared" si="54"/>
        <v>44.025131172839515</v>
      </c>
      <c r="AC154">
        <f t="shared" si="55"/>
        <v>7.6301995382231161E-2</v>
      </c>
      <c r="AD154">
        <f t="shared" si="56"/>
        <v>3.437373547488265E-2</v>
      </c>
      <c r="AE154">
        <f t="shared" si="57"/>
        <v>4.1928259907348511E-2</v>
      </c>
      <c r="AF154">
        <f t="shared" si="58"/>
        <v>98.996358167662038</v>
      </c>
      <c r="AG154">
        <f t="shared" si="59"/>
        <v>1.6475828177211924</v>
      </c>
      <c r="AH154">
        <f t="shared" si="60"/>
        <v>0</v>
      </c>
      <c r="AI154">
        <f t="shared" si="61"/>
        <v>0</v>
      </c>
      <c r="AJ154">
        <f t="shared" si="62"/>
        <v>1.6475828177211924</v>
      </c>
    </row>
    <row r="155" spans="2:36" x14ac:dyDescent="0.3">
      <c r="B155" s="4" t="s">
        <v>10</v>
      </c>
      <c r="C155" s="4">
        <v>151</v>
      </c>
      <c r="D155" s="4">
        <v>151</v>
      </c>
      <c r="E155" s="10">
        <f t="shared" si="44"/>
        <v>8.1666666666666661</v>
      </c>
      <c r="F155" s="11">
        <v>29.4</v>
      </c>
      <c r="G155" s="3">
        <f t="shared" si="63"/>
        <v>-0.36111111111111133</v>
      </c>
      <c r="H155" s="3">
        <f t="shared" si="64"/>
        <v>-1.3000000000000007</v>
      </c>
      <c r="I155" s="3">
        <f>SUM($E$4:$E155)</f>
        <v>686.33333333333337</v>
      </c>
      <c r="J155" s="15">
        <f t="shared" si="65"/>
        <v>8.1666666666666288</v>
      </c>
      <c r="K155" s="3">
        <f>'Vehicle Data'!$D$4*'WLTP Class 3'!$G155</f>
        <v>-464.02777777777806</v>
      </c>
      <c r="L155" s="3">
        <f>('Vehicle Data'!$D$4*9.81)*'Vehicle Data'!$D$10</f>
        <v>138.66434999999998</v>
      </c>
      <c r="M155" s="3">
        <f>(1/2)*1.225*'Vehicle Data'!$D$8*'Vehicle Data'!$D$9*'WLTP Class 3'!$E155^2</f>
        <v>24.020004166666663</v>
      </c>
      <c r="N155" s="3">
        <f t="shared" si="45"/>
        <v>-301.3434236111114</v>
      </c>
      <c r="O155" s="3">
        <f t="shared" si="46"/>
        <v>1</v>
      </c>
      <c r="P155" s="3">
        <f t="shared" si="47"/>
        <v>0</v>
      </c>
      <c r="Q155" s="3">
        <f>SUM($P$4:$P155)</f>
        <v>274687.18337603216</v>
      </c>
      <c r="R155" s="3">
        <f t="shared" si="48"/>
        <v>274.68718337603218</v>
      </c>
      <c r="S155">
        <f t="shared" si="49"/>
        <v>-2460.9712928240651</v>
      </c>
      <c r="T155">
        <f t="shared" si="50"/>
        <v>2460.9712928240651</v>
      </c>
      <c r="U155">
        <f t="shared" si="51"/>
        <v>2.4609712928240652</v>
      </c>
      <c r="V155" s="3">
        <f>SUM($S$4:$S155)</f>
        <v>-126206.41900240161</v>
      </c>
      <c r="W155">
        <f>V155*-1</f>
        <v>126206.41900240161</v>
      </c>
      <c r="X155">
        <f t="shared" si="52"/>
        <v>126.20641900240162</v>
      </c>
      <c r="Y155" s="3">
        <f>R155-X155</f>
        <v>148.48076437363056</v>
      </c>
      <c r="Z155" s="3">
        <f t="shared" si="53"/>
        <v>-2460.9712928240651</v>
      </c>
      <c r="AA155">
        <f>1/2*'Vehicle Data'!$D$4*$E155^2</f>
        <v>42851.180555555547</v>
      </c>
      <c r="AB155">
        <f t="shared" si="54"/>
        <v>42.851180555555544</v>
      </c>
      <c r="AC155">
        <f t="shared" si="55"/>
        <v>7.6301995382231161E-2</v>
      </c>
      <c r="AD155">
        <f t="shared" si="56"/>
        <v>3.5057338611778226E-2</v>
      </c>
      <c r="AE155">
        <f t="shared" si="57"/>
        <v>4.1244656770452935E-2</v>
      </c>
      <c r="AF155">
        <f t="shared" si="58"/>
        <v>100.9651352019213</v>
      </c>
      <c r="AG155">
        <f t="shared" si="59"/>
        <v>0</v>
      </c>
      <c r="AH155">
        <f t="shared" si="60"/>
        <v>-2.4609712928240763</v>
      </c>
      <c r="AI155">
        <f t="shared" si="61"/>
        <v>2.4609712928240763</v>
      </c>
      <c r="AJ155">
        <f t="shared" si="62"/>
        <v>-2.4609712928240763</v>
      </c>
    </row>
    <row r="156" spans="2:36" x14ac:dyDescent="0.3">
      <c r="B156" s="4" t="s">
        <v>10</v>
      </c>
      <c r="C156" s="4">
        <v>152</v>
      </c>
      <c r="D156" s="4">
        <v>152</v>
      </c>
      <c r="E156" s="10">
        <f t="shared" si="44"/>
        <v>7.5555555555555554</v>
      </c>
      <c r="F156" s="11">
        <v>27.2</v>
      </c>
      <c r="G156" s="3">
        <f t="shared" si="63"/>
        <v>-0.94444444444444398</v>
      </c>
      <c r="H156" s="3">
        <f t="shared" si="64"/>
        <v>-3.3999999999999986</v>
      </c>
      <c r="I156" s="3">
        <f>SUM($E$4:$E156)</f>
        <v>693.88888888888891</v>
      </c>
      <c r="J156" s="15">
        <f t="shared" si="65"/>
        <v>7.5555555555555429</v>
      </c>
      <c r="K156" s="3">
        <f>'Vehicle Data'!$D$4*'WLTP Class 3'!$G156</f>
        <v>-1213.6111111111104</v>
      </c>
      <c r="L156" s="3">
        <f>('Vehicle Data'!$D$4*9.81)*'Vehicle Data'!$D$10</f>
        <v>138.66434999999998</v>
      </c>
      <c r="M156" s="3">
        <f>(1/2)*1.225*'Vehicle Data'!$D$8*'Vehicle Data'!$D$9*'WLTP Class 3'!$E156^2</f>
        <v>20.559674074074074</v>
      </c>
      <c r="N156" s="3">
        <f t="shared" si="45"/>
        <v>-1054.3870870370363</v>
      </c>
      <c r="O156" s="3">
        <f t="shared" si="46"/>
        <v>1</v>
      </c>
      <c r="P156" s="3">
        <f t="shared" si="47"/>
        <v>0</v>
      </c>
      <c r="Q156" s="3">
        <f>SUM($P$4:$P156)</f>
        <v>274687.18337603216</v>
      </c>
      <c r="R156" s="3">
        <f t="shared" si="48"/>
        <v>274.68718337603218</v>
      </c>
      <c r="S156">
        <f t="shared" si="49"/>
        <v>-7966.4802131687056</v>
      </c>
      <c r="T156">
        <f t="shared" si="50"/>
        <v>7966.4802131687056</v>
      </c>
      <c r="U156">
        <f t="shared" si="51"/>
        <v>7.9664802131687056</v>
      </c>
      <c r="V156" s="3">
        <f>SUM($S$4:$S156)</f>
        <v>-134172.89921557033</v>
      </c>
      <c r="W156">
        <f>V156*-1</f>
        <v>134172.89921557033</v>
      </c>
      <c r="X156">
        <f t="shared" si="52"/>
        <v>134.17289921557034</v>
      </c>
      <c r="Y156" s="3">
        <f>R156-X156</f>
        <v>140.51428416046184</v>
      </c>
      <c r="Z156" s="3">
        <f t="shared" si="53"/>
        <v>-7966.4802131687056</v>
      </c>
      <c r="AA156">
        <f>1/2*'Vehicle Data'!$D$4*$E156^2</f>
        <v>36678.024691358027</v>
      </c>
      <c r="AB156">
        <f t="shared" si="54"/>
        <v>36.678024691358026</v>
      </c>
      <c r="AC156">
        <f t="shared" si="55"/>
        <v>7.6301995382231161E-2</v>
      </c>
      <c r="AD156">
        <f t="shared" si="56"/>
        <v>3.7270249782102874E-2</v>
      </c>
      <c r="AE156">
        <f t="shared" si="57"/>
        <v>3.9031745600128287E-2</v>
      </c>
      <c r="AF156">
        <f t="shared" si="58"/>
        <v>107.33831937245628</v>
      </c>
      <c r="AG156">
        <f t="shared" si="59"/>
        <v>0</v>
      </c>
      <c r="AH156">
        <f t="shared" si="60"/>
        <v>-7.966480213168718</v>
      </c>
      <c r="AI156">
        <f t="shared" si="61"/>
        <v>7.966480213168718</v>
      </c>
      <c r="AJ156">
        <f t="shared" si="62"/>
        <v>-7.966480213168718</v>
      </c>
    </row>
    <row r="157" spans="2:36" x14ac:dyDescent="0.3">
      <c r="B157" s="4" t="s">
        <v>10</v>
      </c>
      <c r="C157" s="4">
        <v>153</v>
      </c>
      <c r="D157" s="4">
        <v>153</v>
      </c>
      <c r="E157" s="10">
        <f t="shared" si="44"/>
        <v>6.2777777777777777</v>
      </c>
      <c r="F157" s="11">
        <v>22.6</v>
      </c>
      <c r="G157" s="3">
        <f t="shared" si="63"/>
        <v>-1.3749999999999998</v>
      </c>
      <c r="H157" s="3">
        <f t="shared" si="64"/>
        <v>-4.9499999999999993</v>
      </c>
      <c r="I157" s="3">
        <f>SUM($E$4:$E157)</f>
        <v>700.16666666666674</v>
      </c>
      <c r="J157" s="15">
        <f t="shared" si="65"/>
        <v>6.2777777777778283</v>
      </c>
      <c r="K157" s="3">
        <f>'Vehicle Data'!$D$4*'WLTP Class 3'!$G157</f>
        <v>-1766.8749999999998</v>
      </c>
      <c r="L157" s="3">
        <f>('Vehicle Data'!$D$4*9.81)*'Vehicle Data'!$D$10</f>
        <v>138.66434999999998</v>
      </c>
      <c r="M157" s="3">
        <f>(1/2)*1.225*'Vehicle Data'!$D$8*'Vehicle Data'!$D$9*'WLTP Class 3'!$E157^2</f>
        <v>14.193689351851853</v>
      </c>
      <c r="N157" s="3">
        <f t="shared" si="45"/>
        <v>-1614.0169606481479</v>
      </c>
      <c r="O157" s="3">
        <f t="shared" si="46"/>
        <v>1</v>
      </c>
      <c r="P157" s="3">
        <f t="shared" si="47"/>
        <v>0</v>
      </c>
      <c r="Q157" s="3">
        <f>SUM($P$4:$P157)</f>
        <v>274687.18337603216</v>
      </c>
      <c r="R157" s="3">
        <f t="shared" si="48"/>
        <v>274.68718337603218</v>
      </c>
      <c r="S157">
        <f t="shared" si="49"/>
        <v>-10132.439808513454</v>
      </c>
      <c r="T157">
        <f t="shared" si="50"/>
        <v>10132.439808513454</v>
      </c>
      <c r="U157">
        <f t="shared" si="51"/>
        <v>10.132439808513455</v>
      </c>
      <c r="V157" s="3">
        <f>SUM($S$4:$S157)</f>
        <v>-144305.33902408378</v>
      </c>
      <c r="W157">
        <f>V157*-1</f>
        <v>144305.33902408378</v>
      </c>
      <c r="X157">
        <f t="shared" si="52"/>
        <v>144.30533902408376</v>
      </c>
      <c r="Y157" s="3">
        <f>R157-X157</f>
        <v>130.38184435194842</v>
      </c>
      <c r="Z157" s="3">
        <f t="shared" si="53"/>
        <v>-10132.439808513454</v>
      </c>
      <c r="AA157">
        <f>1/2*'Vehicle Data'!$D$4*$E157^2</f>
        <v>25321.242283950618</v>
      </c>
      <c r="AB157">
        <f t="shared" si="54"/>
        <v>25.321242283950617</v>
      </c>
      <c r="AC157">
        <f t="shared" si="55"/>
        <v>7.6301995382231161E-2</v>
      </c>
      <c r="AD157">
        <f t="shared" si="56"/>
        <v>4.0084816395578822E-2</v>
      </c>
      <c r="AE157">
        <f t="shared" si="57"/>
        <v>3.6217178986652339E-2</v>
      </c>
      <c r="AF157">
        <f t="shared" si="58"/>
        <v>115.44427121926702</v>
      </c>
      <c r="AG157">
        <f t="shared" si="59"/>
        <v>0</v>
      </c>
      <c r="AH157">
        <f t="shared" si="60"/>
        <v>-10.132439808513373</v>
      </c>
      <c r="AI157">
        <f t="shared" si="61"/>
        <v>10.132439808513373</v>
      </c>
      <c r="AJ157">
        <f t="shared" si="62"/>
        <v>-10.132439808513373</v>
      </c>
    </row>
    <row r="158" spans="2:36" x14ac:dyDescent="0.3">
      <c r="B158" s="4" t="s">
        <v>10</v>
      </c>
      <c r="C158" s="4">
        <v>154</v>
      </c>
      <c r="D158" s="4">
        <v>154</v>
      </c>
      <c r="E158" s="10">
        <f t="shared" si="44"/>
        <v>4.8055555555555554</v>
      </c>
      <c r="F158" s="11">
        <v>17.3</v>
      </c>
      <c r="G158" s="3">
        <f t="shared" si="63"/>
        <v>-1.2916666666666667</v>
      </c>
      <c r="H158" s="3">
        <f t="shared" si="64"/>
        <v>-4.6500000000000004</v>
      </c>
      <c r="I158" s="3">
        <f>SUM($E$4:$E158)</f>
        <v>704.97222222222229</v>
      </c>
      <c r="J158" s="15">
        <f t="shared" si="65"/>
        <v>4.8055555555555429</v>
      </c>
      <c r="K158" s="3">
        <f>'Vehicle Data'!$D$4*'WLTP Class 3'!$G158</f>
        <v>-1659.7916666666667</v>
      </c>
      <c r="L158" s="3">
        <f>('Vehicle Data'!$D$4*9.81)*'Vehicle Data'!$D$10</f>
        <v>138.66434999999998</v>
      </c>
      <c r="M158" s="3">
        <f>(1/2)*1.225*'Vehicle Data'!$D$8*'Vehicle Data'!$D$9*'WLTP Class 3'!$E158^2</f>
        <v>8.3170751157407405</v>
      </c>
      <c r="N158" s="3">
        <f t="shared" si="45"/>
        <v>-1512.8102415509261</v>
      </c>
      <c r="O158" s="3">
        <f t="shared" si="46"/>
        <v>1</v>
      </c>
      <c r="P158" s="3">
        <f t="shared" si="47"/>
        <v>0</v>
      </c>
      <c r="Q158" s="3">
        <f>SUM($P$4:$P158)</f>
        <v>274687.18337603216</v>
      </c>
      <c r="R158" s="3">
        <f t="shared" si="48"/>
        <v>274.68718337603218</v>
      </c>
      <c r="S158">
        <f t="shared" si="49"/>
        <v>-7269.8936607863761</v>
      </c>
      <c r="T158">
        <f t="shared" si="50"/>
        <v>7269.8936607863761</v>
      </c>
      <c r="U158">
        <f t="shared" si="51"/>
        <v>7.2698936607863764</v>
      </c>
      <c r="V158" s="3">
        <f>SUM($S$4:$S158)</f>
        <v>-151575.23268487016</v>
      </c>
      <c r="W158">
        <f>V158*-1</f>
        <v>151575.23268487016</v>
      </c>
      <c r="X158">
        <f t="shared" si="52"/>
        <v>151.57523268487017</v>
      </c>
      <c r="Y158" s="3">
        <f>R158-X158</f>
        <v>123.11195069116201</v>
      </c>
      <c r="Z158" s="3">
        <f t="shared" si="53"/>
        <v>-7269.8936607863761</v>
      </c>
      <c r="AA158">
        <f>1/2*'Vehicle Data'!$D$4*$E158^2</f>
        <v>14837.48649691358</v>
      </c>
      <c r="AB158">
        <f t="shared" si="54"/>
        <v>14.837486496913579</v>
      </c>
      <c r="AC158">
        <f t="shared" si="55"/>
        <v>7.6301995382231161E-2</v>
      </c>
      <c r="AD158">
        <f t="shared" si="56"/>
        <v>4.2104231301352824E-2</v>
      </c>
      <c r="AE158">
        <f t="shared" si="57"/>
        <v>3.4197764080878337E-2</v>
      </c>
      <c r="AF158">
        <f t="shared" si="58"/>
        <v>121.26018614789615</v>
      </c>
      <c r="AG158">
        <f t="shared" si="59"/>
        <v>0</v>
      </c>
      <c r="AH158">
        <f t="shared" si="60"/>
        <v>-7.2698936607863942</v>
      </c>
      <c r="AI158">
        <f t="shared" si="61"/>
        <v>7.2698936607863942</v>
      </c>
      <c r="AJ158">
        <f t="shared" si="62"/>
        <v>-7.2698936607863942</v>
      </c>
    </row>
    <row r="159" spans="2:36" x14ac:dyDescent="0.3">
      <c r="B159" s="4" t="s">
        <v>10</v>
      </c>
      <c r="C159" s="4">
        <v>155</v>
      </c>
      <c r="D159" s="4">
        <v>155</v>
      </c>
      <c r="E159" s="10">
        <f t="shared" si="44"/>
        <v>3.6944444444444446</v>
      </c>
      <c r="F159" s="11">
        <v>13.3</v>
      </c>
      <c r="G159" s="3">
        <f t="shared" si="63"/>
        <v>-0.73611111111111116</v>
      </c>
      <c r="H159" s="3">
        <f t="shared" si="64"/>
        <v>-2.6500000000000004</v>
      </c>
      <c r="I159" s="3">
        <f>SUM($E$4:$E159)</f>
        <v>708.66666666666674</v>
      </c>
      <c r="J159" s="15">
        <f t="shared" si="65"/>
        <v>3.6944444444444571</v>
      </c>
      <c r="K159" s="3">
        <f>'Vehicle Data'!$D$4*'WLTP Class 3'!$G159</f>
        <v>-945.90277777777783</v>
      </c>
      <c r="L159" s="3">
        <f>('Vehicle Data'!$D$4*9.81)*'Vehicle Data'!$D$10</f>
        <v>138.66434999999998</v>
      </c>
      <c r="M159" s="3">
        <f>(1/2)*1.225*'Vehicle Data'!$D$8*'Vehicle Data'!$D$9*'WLTP Class 3'!$E159^2</f>
        <v>4.9156584490740745</v>
      </c>
      <c r="N159" s="3">
        <f t="shared" si="45"/>
        <v>-802.32276932870377</v>
      </c>
      <c r="O159" s="3">
        <f t="shared" si="46"/>
        <v>1</v>
      </c>
      <c r="P159" s="3">
        <f t="shared" si="47"/>
        <v>0</v>
      </c>
      <c r="Q159" s="3">
        <f>SUM($P$4:$P159)</f>
        <v>274687.18337603216</v>
      </c>
      <c r="R159" s="3">
        <f t="shared" si="48"/>
        <v>274.68718337603218</v>
      </c>
      <c r="S159">
        <f t="shared" si="49"/>
        <v>-2964.1368977977213</v>
      </c>
      <c r="T159">
        <f t="shared" si="50"/>
        <v>2964.1368977977213</v>
      </c>
      <c r="U159">
        <f t="shared" si="51"/>
        <v>2.9641368977977214</v>
      </c>
      <c r="V159" s="3">
        <f>SUM($S$4:$S159)</f>
        <v>-154539.36958266789</v>
      </c>
      <c r="W159">
        <f>V159*-1</f>
        <v>154539.36958266789</v>
      </c>
      <c r="X159">
        <f t="shared" si="52"/>
        <v>154.53936958266789</v>
      </c>
      <c r="Y159" s="3">
        <f>R159-X159</f>
        <v>120.14781379336429</v>
      </c>
      <c r="Z159" s="3">
        <f t="shared" si="53"/>
        <v>-2964.1368977977213</v>
      </c>
      <c r="AA159">
        <f>1/2*'Vehicle Data'!$D$4*$E159^2</f>
        <v>8769.4309413580249</v>
      </c>
      <c r="AB159">
        <f t="shared" si="54"/>
        <v>8.7694309413580243</v>
      </c>
      <c r="AC159">
        <f t="shared" si="55"/>
        <v>7.6301995382231161E-2</v>
      </c>
      <c r="AD159">
        <f t="shared" si="56"/>
        <v>4.2927602661852193E-2</v>
      </c>
      <c r="AE159">
        <f t="shared" si="57"/>
        <v>3.3374392720378968E-2</v>
      </c>
      <c r="AF159">
        <f t="shared" si="58"/>
        <v>123.63149566613431</v>
      </c>
      <c r="AG159">
        <f t="shared" si="59"/>
        <v>0</v>
      </c>
      <c r="AH159">
        <f t="shared" si="60"/>
        <v>-2.9641368977977112</v>
      </c>
      <c r="AI159">
        <f t="shared" si="61"/>
        <v>2.9641368977977112</v>
      </c>
      <c r="AJ159">
        <f t="shared" si="62"/>
        <v>-2.9641368977977112</v>
      </c>
    </row>
    <row r="160" spans="2:36" x14ac:dyDescent="0.3">
      <c r="B160" s="4" t="s">
        <v>10</v>
      </c>
      <c r="C160" s="4">
        <v>156</v>
      </c>
      <c r="D160" s="4">
        <v>156</v>
      </c>
      <c r="E160" s="10">
        <f t="shared" si="44"/>
        <v>3.3333333333333335</v>
      </c>
      <c r="F160" s="11">
        <v>12</v>
      </c>
      <c r="G160" s="3">
        <f t="shared" si="63"/>
        <v>-9.7222222222222363E-2</v>
      </c>
      <c r="H160" s="3">
        <f t="shared" si="64"/>
        <v>-0.35000000000000053</v>
      </c>
      <c r="I160" s="3">
        <f>SUM($E$4:$E160)</f>
        <v>712.00000000000011</v>
      </c>
      <c r="J160" s="15">
        <f t="shared" si="65"/>
        <v>3.3333333333333712</v>
      </c>
      <c r="K160" s="3">
        <f>'Vehicle Data'!$D$4*'WLTP Class 3'!$G160</f>
        <v>-124.93055555555574</v>
      </c>
      <c r="L160" s="3">
        <f>('Vehicle Data'!$D$4*9.81)*'Vehicle Data'!$D$10</f>
        <v>138.66434999999998</v>
      </c>
      <c r="M160" s="3">
        <f>(1/2)*1.225*'Vehicle Data'!$D$8*'Vehicle Data'!$D$9*'WLTP Class 3'!$E160^2</f>
        <v>4.0016666666666678</v>
      </c>
      <c r="N160" s="3">
        <f t="shared" si="45"/>
        <v>17.735461111110912</v>
      </c>
      <c r="O160" s="3">
        <f t="shared" si="46"/>
        <v>0</v>
      </c>
      <c r="P160" s="3">
        <f t="shared" si="47"/>
        <v>0</v>
      </c>
      <c r="Q160" s="3">
        <f>SUM($P$4:$P160)</f>
        <v>274687.18337603216</v>
      </c>
      <c r="R160" s="3">
        <f t="shared" si="48"/>
        <v>274.68718337603218</v>
      </c>
      <c r="S160">
        <f t="shared" si="49"/>
        <v>0</v>
      </c>
      <c r="T160">
        <f t="shared" si="50"/>
        <v>0</v>
      </c>
      <c r="U160">
        <f t="shared" si="51"/>
        <v>0</v>
      </c>
      <c r="V160" s="3">
        <f>SUM($S$4:$S160)</f>
        <v>-154539.36958266789</v>
      </c>
      <c r="W160">
        <f>V160*-1</f>
        <v>154539.36958266789</v>
      </c>
      <c r="X160">
        <f t="shared" si="52"/>
        <v>154.53936958266789</v>
      </c>
      <c r="Y160" s="3">
        <f>R160-X160</f>
        <v>120.14781379336429</v>
      </c>
      <c r="Z160" s="3">
        <f t="shared" si="53"/>
        <v>0</v>
      </c>
      <c r="AA160">
        <f>1/2*'Vehicle Data'!$D$4*$E160^2</f>
        <v>7138.8888888888896</v>
      </c>
      <c r="AB160">
        <f t="shared" si="54"/>
        <v>7.1388888888888893</v>
      </c>
      <c r="AC160">
        <f t="shared" si="55"/>
        <v>7.6301995382231161E-2</v>
      </c>
      <c r="AD160">
        <f t="shared" si="56"/>
        <v>4.2927602661852193E-2</v>
      </c>
      <c r="AE160">
        <f t="shared" si="57"/>
        <v>3.3374392720378968E-2</v>
      </c>
      <c r="AF160">
        <f t="shared" si="58"/>
        <v>123.63149566613431</v>
      </c>
      <c r="AG160">
        <f t="shared" si="59"/>
        <v>5.9118203703703041E-2</v>
      </c>
      <c r="AH160">
        <f t="shared" si="60"/>
        <v>0</v>
      </c>
      <c r="AI160">
        <f t="shared" si="61"/>
        <v>0</v>
      </c>
      <c r="AJ160">
        <f t="shared" si="62"/>
        <v>5.9118203703703041E-2</v>
      </c>
    </row>
    <row r="161" spans="2:36" x14ac:dyDescent="0.3">
      <c r="B161" s="4" t="s">
        <v>10</v>
      </c>
      <c r="C161" s="4">
        <v>157</v>
      </c>
      <c r="D161" s="4">
        <v>157</v>
      </c>
      <c r="E161" s="10">
        <f t="shared" si="44"/>
        <v>3.5</v>
      </c>
      <c r="F161" s="11">
        <v>12.6</v>
      </c>
      <c r="G161" s="3">
        <f t="shared" si="63"/>
        <v>0.29166666666666663</v>
      </c>
      <c r="H161" s="3">
        <f t="shared" si="64"/>
        <v>1.0499999999999998</v>
      </c>
      <c r="I161" s="3">
        <f>SUM($E$4:$E161)</f>
        <v>715.50000000000011</v>
      </c>
      <c r="J161" s="15">
        <f t="shared" si="65"/>
        <v>3.5</v>
      </c>
      <c r="K161" s="3">
        <f>'Vehicle Data'!$D$4*'WLTP Class 3'!$G161</f>
        <v>374.79166666666663</v>
      </c>
      <c r="L161" s="3">
        <f>('Vehicle Data'!$D$4*9.81)*'Vehicle Data'!$D$10</f>
        <v>138.66434999999998</v>
      </c>
      <c r="M161" s="3">
        <f>(1/2)*1.225*'Vehicle Data'!$D$8*'Vehicle Data'!$D$9*'WLTP Class 3'!$E161^2</f>
        <v>4.4118375000000007</v>
      </c>
      <c r="N161" s="3">
        <f t="shared" si="45"/>
        <v>517.86785416666669</v>
      </c>
      <c r="O161" s="3">
        <f t="shared" si="46"/>
        <v>0</v>
      </c>
      <c r="P161" s="3">
        <f t="shared" si="47"/>
        <v>1812.5374895833334</v>
      </c>
      <c r="Q161" s="3">
        <f>SUM($P$4:$P161)</f>
        <v>276499.72086561547</v>
      </c>
      <c r="R161" s="3">
        <f t="shared" si="48"/>
        <v>276.49972086561547</v>
      </c>
      <c r="S161">
        <f t="shared" si="49"/>
        <v>0</v>
      </c>
      <c r="T161">
        <f t="shared" si="50"/>
        <v>0</v>
      </c>
      <c r="U161">
        <f t="shared" si="51"/>
        <v>0</v>
      </c>
      <c r="V161" s="3">
        <f>SUM($S$4:$S161)</f>
        <v>-154539.36958266789</v>
      </c>
      <c r="W161">
        <f>V161*-1</f>
        <v>154539.36958266789</v>
      </c>
      <c r="X161">
        <f t="shared" si="52"/>
        <v>154.53936958266789</v>
      </c>
      <c r="Y161" s="3">
        <f>R161-X161</f>
        <v>121.96035128294758</v>
      </c>
      <c r="Z161" s="3">
        <f t="shared" si="53"/>
        <v>1812.5374895833334</v>
      </c>
      <c r="AA161">
        <f>1/2*'Vehicle Data'!$D$4*$E161^2</f>
        <v>7870.625</v>
      </c>
      <c r="AB161">
        <f t="shared" si="54"/>
        <v>7.8706250000000004</v>
      </c>
      <c r="AC161">
        <f t="shared" si="55"/>
        <v>7.6805478018226514E-2</v>
      </c>
      <c r="AD161">
        <f t="shared" si="56"/>
        <v>4.2927602661852193E-2</v>
      </c>
      <c r="AE161">
        <f t="shared" si="57"/>
        <v>3.3877875356374321E-2</v>
      </c>
      <c r="AF161">
        <f t="shared" si="58"/>
        <v>123.63149566613431</v>
      </c>
      <c r="AG161">
        <f t="shared" si="59"/>
        <v>1.8125374895833333</v>
      </c>
      <c r="AH161">
        <f t="shared" si="60"/>
        <v>0</v>
      </c>
      <c r="AI161">
        <f t="shared" si="61"/>
        <v>0</v>
      </c>
      <c r="AJ161">
        <f t="shared" si="62"/>
        <v>1.8125374895833333</v>
      </c>
    </row>
    <row r="162" spans="2:36" x14ac:dyDescent="0.3">
      <c r="B162" s="4" t="s">
        <v>10</v>
      </c>
      <c r="C162" s="4">
        <v>158</v>
      </c>
      <c r="D162" s="4">
        <v>158</v>
      </c>
      <c r="E162" s="10">
        <f t="shared" si="44"/>
        <v>3.9166666666666665</v>
      </c>
      <c r="F162" s="11">
        <v>14.1</v>
      </c>
      <c r="G162" s="3">
        <f t="shared" si="63"/>
        <v>0.63888888888888884</v>
      </c>
      <c r="H162" s="3">
        <f t="shared" si="64"/>
        <v>2.2999999999999998</v>
      </c>
      <c r="I162" s="3">
        <f>SUM($E$4:$E162)</f>
        <v>719.41666666666674</v>
      </c>
      <c r="J162" s="15">
        <f t="shared" si="65"/>
        <v>3.9166666666666288</v>
      </c>
      <c r="K162" s="3">
        <f>'Vehicle Data'!$D$4*'WLTP Class 3'!$G162</f>
        <v>820.97222222222217</v>
      </c>
      <c r="L162" s="3">
        <f>('Vehicle Data'!$D$4*9.81)*'Vehicle Data'!$D$10</f>
        <v>138.66434999999998</v>
      </c>
      <c r="M162" s="3">
        <f>(1/2)*1.225*'Vehicle Data'!$D$8*'Vehicle Data'!$D$9*'WLTP Class 3'!$E162^2</f>
        <v>5.5248010416666666</v>
      </c>
      <c r="N162" s="3">
        <f t="shared" si="45"/>
        <v>965.16137326388889</v>
      </c>
      <c r="O162" s="3">
        <f t="shared" si="46"/>
        <v>0</v>
      </c>
      <c r="P162" s="3">
        <f t="shared" si="47"/>
        <v>3780.2153786168615</v>
      </c>
      <c r="Q162" s="3">
        <f>SUM($P$4:$P162)</f>
        <v>280279.93624423235</v>
      </c>
      <c r="R162" s="3">
        <f t="shared" si="48"/>
        <v>280.27993624423237</v>
      </c>
      <c r="S162">
        <f t="shared" si="49"/>
        <v>0</v>
      </c>
      <c r="T162">
        <f t="shared" si="50"/>
        <v>0</v>
      </c>
      <c r="U162">
        <f t="shared" si="51"/>
        <v>0</v>
      </c>
      <c r="V162" s="3">
        <f>SUM($S$4:$S162)</f>
        <v>-154539.36958266789</v>
      </c>
      <c r="W162">
        <f>V162*-1</f>
        <v>154539.36958266789</v>
      </c>
      <c r="X162">
        <f t="shared" si="52"/>
        <v>154.53936958266789</v>
      </c>
      <c r="Y162" s="3">
        <f>R162-X162</f>
        <v>125.74056666156449</v>
      </c>
      <c r="Z162" s="3">
        <f t="shared" si="53"/>
        <v>3780.2153786168615</v>
      </c>
      <c r="AA162">
        <f>1/2*'Vehicle Data'!$D$4*$E162^2</f>
        <v>9856.1284722222208</v>
      </c>
      <c r="AB162">
        <f t="shared" si="54"/>
        <v>9.8561284722222204</v>
      </c>
      <c r="AC162">
        <f t="shared" si="55"/>
        <v>7.7855537845620104E-2</v>
      </c>
      <c r="AD162">
        <f t="shared" si="56"/>
        <v>4.2927602661852193E-2</v>
      </c>
      <c r="AE162">
        <f t="shared" si="57"/>
        <v>3.4927935183767911E-2</v>
      </c>
      <c r="AF162">
        <f t="shared" si="58"/>
        <v>123.63149566613431</v>
      </c>
      <c r="AG162">
        <f t="shared" si="59"/>
        <v>3.7802153786168979</v>
      </c>
      <c r="AH162">
        <f t="shared" si="60"/>
        <v>0</v>
      </c>
      <c r="AI162">
        <f t="shared" si="61"/>
        <v>0</v>
      </c>
      <c r="AJ162">
        <f t="shared" si="62"/>
        <v>3.7802153786168979</v>
      </c>
    </row>
    <row r="163" spans="2:36" x14ac:dyDescent="0.3">
      <c r="B163" s="4" t="s">
        <v>10</v>
      </c>
      <c r="C163" s="4">
        <v>159</v>
      </c>
      <c r="D163" s="4">
        <v>159</v>
      </c>
      <c r="E163" s="10">
        <f t="shared" si="44"/>
        <v>4.7777777777777777</v>
      </c>
      <c r="F163" s="11">
        <v>17.2</v>
      </c>
      <c r="G163" s="3">
        <f t="shared" si="63"/>
        <v>0.83333333333333359</v>
      </c>
      <c r="H163" s="3">
        <f t="shared" si="64"/>
        <v>3.0000000000000009</v>
      </c>
      <c r="I163" s="3">
        <f>SUM($E$4:$E163)</f>
        <v>724.19444444444457</v>
      </c>
      <c r="J163" s="15">
        <f t="shared" si="65"/>
        <v>4.7777777777778283</v>
      </c>
      <c r="K163" s="3">
        <f>'Vehicle Data'!$D$4*'WLTP Class 3'!$G163</f>
        <v>1070.8333333333337</v>
      </c>
      <c r="L163" s="3">
        <f>('Vehicle Data'!$D$4*9.81)*'Vehicle Data'!$D$10</f>
        <v>138.66434999999998</v>
      </c>
      <c r="M163" s="3">
        <f>(1/2)*1.225*'Vehicle Data'!$D$8*'Vehicle Data'!$D$9*'WLTP Class 3'!$E163^2</f>
        <v>8.2212018518518519</v>
      </c>
      <c r="N163" s="3">
        <f t="shared" si="45"/>
        <v>1217.7188851851856</v>
      </c>
      <c r="O163" s="3">
        <f t="shared" si="46"/>
        <v>0</v>
      </c>
      <c r="P163" s="3">
        <f t="shared" si="47"/>
        <v>5817.9902292181705</v>
      </c>
      <c r="Q163" s="3">
        <f>SUM($P$4:$P163)</f>
        <v>286097.9264734505</v>
      </c>
      <c r="R163" s="3">
        <f t="shared" si="48"/>
        <v>286.09792647345051</v>
      </c>
      <c r="S163">
        <f t="shared" si="49"/>
        <v>0</v>
      </c>
      <c r="T163">
        <f t="shared" si="50"/>
        <v>0</v>
      </c>
      <c r="U163">
        <f t="shared" si="51"/>
        <v>0</v>
      </c>
      <c r="V163" s="3">
        <f>SUM($S$4:$S163)</f>
        <v>-154539.36958266789</v>
      </c>
      <c r="W163">
        <f>V163*-1</f>
        <v>154539.36958266789</v>
      </c>
      <c r="X163">
        <f t="shared" si="52"/>
        <v>154.53936958266789</v>
      </c>
      <c r="Y163" s="3">
        <f>R163-X163</f>
        <v>131.55855689078263</v>
      </c>
      <c r="Z163" s="3">
        <f t="shared" si="53"/>
        <v>5817.9902292181705</v>
      </c>
      <c r="AA163">
        <f>1/2*'Vehicle Data'!$D$4*$E163^2</f>
        <v>14666.450617283948</v>
      </c>
      <c r="AB163">
        <f t="shared" si="54"/>
        <v>14.666450617283948</v>
      </c>
      <c r="AC163">
        <f t="shared" si="55"/>
        <v>7.9471646242625149E-2</v>
      </c>
      <c r="AD163">
        <f t="shared" si="56"/>
        <v>4.2927602661852193E-2</v>
      </c>
      <c r="AE163">
        <f t="shared" si="57"/>
        <v>3.6544043580772956E-2</v>
      </c>
      <c r="AF163">
        <f t="shared" si="58"/>
        <v>123.63149566613431</v>
      </c>
      <c r="AG163">
        <f t="shared" si="59"/>
        <v>5.8179902292181085</v>
      </c>
      <c r="AH163">
        <f t="shared" si="60"/>
        <v>0</v>
      </c>
      <c r="AI163">
        <f t="shared" si="61"/>
        <v>0</v>
      </c>
      <c r="AJ163">
        <f t="shared" si="62"/>
        <v>5.8179902292181085</v>
      </c>
    </row>
    <row r="164" spans="2:36" x14ac:dyDescent="0.3">
      <c r="B164" s="4" t="s">
        <v>10</v>
      </c>
      <c r="C164" s="4">
        <v>160</v>
      </c>
      <c r="D164" s="4">
        <v>160</v>
      </c>
      <c r="E164" s="10">
        <f t="shared" si="44"/>
        <v>5.583333333333333</v>
      </c>
      <c r="F164" s="11">
        <v>20.100000000000001</v>
      </c>
      <c r="G164" s="3">
        <f t="shared" si="63"/>
        <v>0.86111111111111094</v>
      </c>
      <c r="H164" s="3">
        <f t="shared" si="64"/>
        <v>3.0999999999999996</v>
      </c>
      <c r="I164" s="3">
        <f>SUM($E$4:$E164)</f>
        <v>729.77777777777794</v>
      </c>
      <c r="J164" s="15">
        <f t="shared" si="65"/>
        <v>5.5833333333333712</v>
      </c>
      <c r="K164" s="3">
        <f>'Vehicle Data'!$D$4*'WLTP Class 3'!$G164</f>
        <v>1106.5277777777776</v>
      </c>
      <c r="L164" s="3">
        <f>('Vehicle Data'!$D$4*9.81)*'Vehicle Data'!$D$10</f>
        <v>138.66434999999998</v>
      </c>
      <c r="M164" s="3">
        <f>(1/2)*1.225*'Vehicle Data'!$D$8*'Vehicle Data'!$D$9*'WLTP Class 3'!$E164^2</f>
        <v>11.227176041666667</v>
      </c>
      <c r="N164" s="3">
        <f t="shared" si="45"/>
        <v>1256.4193038194444</v>
      </c>
      <c r="O164" s="3">
        <f t="shared" si="46"/>
        <v>0</v>
      </c>
      <c r="P164" s="3">
        <f t="shared" si="47"/>
        <v>7015.007779658612</v>
      </c>
      <c r="Q164" s="3">
        <f>SUM($P$4:$P164)</f>
        <v>293112.9342531091</v>
      </c>
      <c r="R164" s="3">
        <f t="shared" si="48"/>
        <v>293.11293425310907</v>
      </c>
      <c r="S164">
        <f t="shared" si="49"/>
        <v>0</v>
      </c>
      <c r="T164">
        <f t="shared" si="50"/>
        <v>0</v>
      </c>
      <c r="U164">
        <f t="shared" si="51"/>
        <v>0</v>
      </c>
      <c r="V164" s="3">
        <f>SUM($S$4:$S164)</f>
        <v>-154539.36958266789</v>
      </c>
      <c r="W164">
        <f>V164*-1</f>
        <v>154539.36958266789</v>
      </c>
      <c r="X164">
        <f t="shared" si="52"/>
        <v>154.53936958266789</v>
      </c>
      <c r="Y164" s="3">
        <f>R164-X164</f>
        <v>138.57356467044119</v>
      </c>
      <c r="Z164" s="3">
        <f t="shared" si="53"/>
        <v>7015.007779658612</v>
      </c>
      <c r="AA164">
        <f>1/2*'Vehicle Data'!$D$4*$E164^2</f>
        <v>20029.045138888887</v>
      </c>
      <c r="AB164">
        <f t="shared" si="54"/>
        <v>20.029045138888886</v>
      </c>
      <c r="AC164">
        <f t="shared" si="55"/>
        <v>8.1420259514752527E-2</v>
      </c>
      <c r="AD164">
        <f t="shared" si="56"/>
        <v>4.2927602661852193E-2</v>
      </c>
      <c r="AE164">
        <f t="shared" si="57"/>
        <v>3.8492656852900334E-2</v>
      </c>
      <c r="AF164">
        <f t="shared" si="58"/>
        <v>123.63149566613431</v>
      </c>
      <c r="AG164">
        <f t="shared" si="59"/>
        <v>7.0150077796585641</v>
      </c>
      <c r="AH164">
        <f t="shared" si="60"/>
        <v>0</v>
      </c>
      <c r="AI164">
        <f t="shared" si="61"/>
        <v>0</v>
      </c>
      <c r="AJ164">
        <f t="shared" si="62"/>
        <v>7.0150077796585641</v>
      </c>
    </row>
    <row r="165" spans="2:36" x14ac:dyDescent="0.3">
      <c r="B165" s="4" t="s">
        <v>10</v>
      </c>
      <c r="C165" s="4">
        <v>161</v>
      </c>
      <c r="D165" s="4">
        <v>161</v>
      </c>
      <c r="E165" s="10">
        <f t="shared" si="44"/>
        <v>6.5</v>
      </c>
      <c r="F165" s="11">
        <v>23.4</v>
      </c>
      <c r="G165" s="3">
        <f t="shared" si="63"/>
        <v>0.74999999999999978</v>
      </c>
      <c r="H165" s="3">
        <f t="shared" si="64"/>
        <v>2.6999999999999993</v>
      </c>
      <c r="I165" s="3">
        <f>SUM($E$4:$E165)</f>
        <v>736.27777777777794</v>
      </c>
      <c r="J165" s="15">
        <f t="shared" si="65"/>
        <v>6.5</v>
      </c>
      <c r="K165" s="3">
        <f>'Vehicle Data'!$D$4*'WLTP Class 3'!$G165</f>
        <v>963.74999999999966</v>
      </c>
      <c r="L165" s="3">
        <f>('Vehicle Data'!$D$4*9.81)*'Vehicle Data'!$D$10</f>
        <v>138.66434999999998</v>
      </c>
      <c r="M165" s="3">
        <f>(1/2)*1.225*'Vehicle Data'!$D$8*'Vehicle Data'!$D$9*'WLTP Class 3'!$E165^2</f>
        <v>15.216337500000002</v>
      </c>
      <c r="N165" s="3">
        <f t="shared" si="45"/>
        <v>1117.6306874999996</v>
      </c>
      <c r="O165" s="3">
        <f t="shared" si="46"/>
        <v>0</v>
      </c>
      <c r="P165" s="3">
        <f t="shared" si="47"/>
        <v>7264.599468749997</v>
      </c>
      <c r="Q165" s="3">
        <f>SUM($P$4:$P165)</f>
        <v>300377.5337218591</v>
      </c>
      <c r="R165" s="3">
        <f t="shared" si="48"/>
        <v>300.37753372185909</v>
      </c>
      <c r="S165">
        <f t="shared" si="49"/>
        <v>0</v>
      </c>
      <c r="T165">
        <f t="shared" si="50"/>
        <v>0</v>
      </c>
      <c r="U165">
        <f t="shared" si="51"/>
        <v>0</v>
      </c>
      <c r="V165" s="3">
        <f>SUM($S$4:$S165)</f>
        <v>-154539.36958266789</v>
      </c>
      <c r="W165">
        <f>V165*-1</f>
        <v>154539.36958266789</v>
      </c>
      <c r="X165">
        <f t="shared" si="52"/>
        <v>154.53936958266789</v>
      </c>
      <c r="Y165" s="3">
        <f>R165-X165</f>
        <v>145.83816413919121</v>
      </c>
      <c r="Z165" s="3">
        <f t="shared" si="53"/>
        <v>7264.599468749997</v>
      </c>
      <c r="AA165">
        <f>1/2*'Vehicle Data'!$D$4*$E165^2</f>
        <v>27145.625</v>
      </c>
      <c r="AB165">
        <f t="shared" si="54"/>
        <v>27.145624999999999</v>
      </c>
      <c r="AC165">
        <f t="shared" si="55"/>
        <v>8.3438203811627532E-2</v>
      </c>
      <c r="AD165">
        <f t="shared" si="56"/>
        <v>4.2927602661852193E-2</v>
      </c>
      <c r="AE165">
        <f t="shared" si="57"/>
        <v>4.0510601149775338E-2</v>
      </c>
      <c r="AF165">
        <f t="shared" si="58"/>
        <v>123.63149566613431</v>
      </c>
      <c r="AG165">
        <f t="shared" si="59"/>
        <v>7.2645994687499966</v>
      </c>
      <c r="AH165">
        <f t="shared" si="60"/>
        <v>0</v>
      </c>
      <c r="AI165">
        <f t="shared" si="61"/>
        <v>0</v>
      </c>
      <c r="AJ165">
        <f t="shared" si="62"/>
        <v>7.2645994687499966</v>
      </c>
    </row>
    <row r="166" spans="2:36" x14ac:dyDescent="0.3">
      <c r="B166" s="4" t="s">
        <v>10</v>
      </c>
      <c r="C166" s="4">
        <v>162</v>
      </c>
      <c r="D166" s="4">
        <v>162</v>
      </c>
      <c r="E166" s="10">
        <f t="shared" si="44"/>
        <v>7.083333333333333</v>
      </c>
      <c r="F166" s="11">
        <v>25.5</v>
      </c>
      <c r="G166" s="3">
        <f t="shared" si="63"/>
        <v>0.5833333333333337</v>
      </c>
      <c r="H166" s="3">
        <f t="shared" si="64"/>
        <v>2.1000000000000014</v>
      </c>
      <c r="I166" s="3">
        <f>SUM($E$4:$E166)</f>
        <v>743.36111111111131</v>
      </c>
      <c r="J166" s="15">
        <f t="shared" si="65"/>
        <v>7.0833333333333712</v>
      </c>
      <c r="K166" s="3">
        <f>'Vehicle Data'!$D$4*'WLTP Class 3'!$G166</f>
        <v>749.58333333333383</v>
      </c>
      <c r="L166" s="3">
        <f>('Vehicle Data'!$D$4*9.81)*'Vehicle Data'!$D$10</f>
        <v>138.66434999999998</v>
      </c>
      <c r="M166" s="3">
        <f>(1/2)*1.225*'Vehicle Data'!$D$8*'Vehicle Data'!$D$9*'WLTP Class 3'!$E166^2</f>
        <v>18.070026041666665</v>
      </c>
      <c r="N166" s="3">
        <f t="shared" si="45"/>
        <v>906.3177093750005</v>
      </c>
      <c r="O166" s="3">
        <f t="shared" si="46"/>
        <v>0</v>
      </c>
      <c r="P166" s="3">
        <f t="shared" si="47"/>
        <v>6419.7504414062878</v>
      </c>
      <c r="Q166" s="3">
        <f>SUM($P$4:$P166)</f>
        <v>306797.28416326537</v>
      </c>
      <c r="R166" s="3">
        <f t="shared" si="48"/>
        <v>306.79728416326537</v>
      </c>
      <c r="S166">
        <f t="shared" si="49"/>
        <v>0</v>
      </c>
      <c r="T166">
        <f t="shared" si="50"/>
        <v>0</v>
      </c>
      <c r="U166">
        <f t="shared" si="51"/>
        <v>0</v>
      </c>
      <c r="V166" s="3">
        <f>SUM($S$4:$S166)</f>
        <v>-154539.36958266789</v>
      </c>
      <c r="W166">
        <f>V166*-1</f>
        <v>154539.36958266789</v>
      </c>
      <c r="X166">
        <f t="shared" si="52"/>
        <v>154.53936958266789</v>
      </c>
      <c r="Y166" s="3">
        <f>R166-X166</f>
        <v>152.25791458059749</v>
      </c>
      <c r="Z166" s="3">
        <f t="shared" si="53"/>
        <v>6419.7504414062878</v>
      </c>
      <c r="AA166">
        <f>1/2*'Vehicle Data'!$D$4*$E166^2</f>
        <v>32236.545138888887</v>
      </c>
      <c r="AB166">
        <f t="shared" si="54"/>
        <v>32.236545138888886</v>
      </c>
      <c r="AC166">
        <f t="shared" si="55"/>
        <v>8.5221467823129268E-2</v>
      </c>
      <c r="AD166">
        <f t="shared" si="56"/>
        <v>4.2927602661852193E-2</v>
      </c>
      <c r="AE166">
        <f t="shared" si="57"/>
        <v>4.2293865161277075E-2</v>
      </c>
      <c r="AF166">
        <f t="shared" si="58"/>
        <v>123.63149566613431</v>
      </c>
      <c r="AG166">
        <f t="shared" si="59"/>
        <v>6.4197504414062534</v>
      </c>
      <c r="AH166">
        <f t="shared" si="60"/>
        <v>0</v>
      </c>
      <c r="AI166">
        <f t="shared" si="61"/>
        <v>0</v>
      </c>
      <c r="AJ166">
        <f t="shared" si="62"/>
        <v>6.4197504414062534</v>
      </c>
    </row>
    <row r="167" spans="2:36" x14ac:dyDescent="0.3">
      <c r="B167" s="4" t="s">
        <v>10</v>
      </c>
      <c r="C167" s="4">
        <v>163</v>
      </c>
      <c r="D167" s="4">
        <v>163</v>
      </c>
      <c r="E167" s="10">
        <f t="shared" si="44"/>
        <v>7.666666666666667</v>
      </c>
      <c r="F167" s="11">
        <v>27.6</v>
      </c>
      <c r="G167" s="3">
        <f t="shared" si="63"/>
        <v>0.55555555555555558</v>
      </c>
      <c r="H167" s="3">
        <f t="shared" si="64"/>
        <v>2</v>
      </c>
      <c r="I167" s="3">
        <f>SUM($E$4:$E167)</f>
        <v>751.02777777777794</v>
      </c>
      <c r="J167" s="15">
        <f t="shared" si="65"/>
        <v>7.6666666666666288</v>
      </c>
      <c r="K167" s="3">
        <f>'Vehicle Data'!$D$4*'WLTP Class 3'!$G167</f>
        <v>713.88888888888891</v>
      </c>
      <c r="L167" s="3">
        <f>('Vehicle Data'!$D$4*9.81)*'Vehicle Data'!$D$10</f>
        <v>138.66434999999998</v>
      </c>
      <c r="M167" s="3">
        <f>(1/2)*1.225*'Vehicle Data'!$D$8*'Vehicle Data'!$D$9*'WLTP Class 3'!$E167^2</f>
        <v>21.168816666666672</v>
      </c>
      <c r="N167" s="3">
        <f t="shared" si="45"/>
        <v>873.72205555555558</v>
      </c>
      <c r="O167" s="3">
        <f t="shared" si="46"/>
        <v>0</v>
      </c>
      <c r="P167" s="3">
        <f t="shared" si="47"/>
        <v>6698.5357592592263</v>
      </c>
      <c r="Q167" s="3">
        <f>SUM($P$4:$P167)</f>
        <v>313495.81992252462</v>
      </c>
      <c r="R167" s="3">
        <f t="shared" si="48"/>
        <v>313.49581992252462</v>
      </c>
      <c r="S167">
        <f t="shared" si="49"/>
        <v>0</v>
      </c>
      <c r="T167">
        <f t="shared" si="50"/>
        <v>0</v>
      </c>
      <c r="U167">
        <f t="shared" si="51"/>
        <v>0</v>
      </c>
      <c r="V167" s="3">
        <f>SUM($S$4:$S167)</f>
        <v>-154539.36958266789</v>
      </c>
      <c r="W167">
        <f>V167*-1</f>
        <v>154539.36958266789</v>
      </c>
      <c r="X167">
        <f t="shared" si="52"/>
        <v>154.53936958266789</v>
      </c>
      <c r="Y167" s="3">
        <f>R167-X167</f>
        <v>158.95645033985673</v>
      </c>
      <c r="Z167" s="3">
        <f t="shared" si="53"/>
        <v>6698.5357592592263</v>
      </c>
      <c r="AA167">
        <f>1/2*'Vehicle Data'!$D$4*$E167^2</f>
        <v>37764.722222222226</v>
      </c>
      <c r="AB167">
        <f t="shared" si="54"/>
        <v>37.764722222222225</v>
      </c>
      <c r="AC167">
        <f t="shared" si="55"/>
        <v>8.7082172200701288E-2</v>
      </c>
      <c r="AD167">
        <f t="shared" si="56"/>
        <v>4.2927602661852193E-2</v>
      </c>
      <c r="AE167">
        <f t="shared" si="57"/>
        <v>4.4154569538849095E-2</v>
      </c>
      <c r="AF167">
        <f t="shared" si="58"/>
        <v>123.63149566613431</v>
      </c>
      <c r="AG167">
        <f t="shared" si="59"/>
        <v>6.6985357592592596</v>
      </c>
      <c r="AH167">
        <f t="shared" si="60"/>
        <v>0</v>
      </c>
      <c r="AI167">
        <f t="shared" si="61"/>
        <v>0</v>
      </c>
      <c r="AJ167">
        <f t="shared" si="62"/>
        <v>6.6985357592592596</v>
      </c>
    </row>
    <row r="168" spans="2:36" x14ac:dyDescent="0.3">
      <c r="B168" s="4" t="s">
        <v>10</v>
      </c>
      <c r="C168" s="4">
        <v>164</v>
      </c>
      <c r="D168" s="4">
        <v>164</v>
      </c>
      <c r="E168" s="10">
        <f t="shared" si="44"/>
        <v>8.1944444444444446</v>
      </c>
      <c r="F168" s="11">
        <v>29.5</v>
      </c>
      <c r="G168" s="3">
        <f t="shared" si="63"/>
        <v>0.4861111111111111</v>
      </c>
      <c r="H168" s="3">
        <f t="shared" si="64"/>
        <v>1.75</v>
      </c>
      <c r="I168" s="3">
        <f>SUM($E$4:$E168)</f>
        <v>759.2222222222224</v>
      </c>
      <c r="J168" s="15">
        <f t="shared" si="65"/>
        <v>8.1944444444444571</v>
      </c>
      <c r="K168" s="3">
        <f>'Vehicle Data'!$D$4*'WLTP Class 3'!$G168</f>
        <v>624.65277777777771</v>
      </c>
      <c r="L168" s="3">
        <f>('Vehicle Data'!$D$4*9.81)*'Vehicle Data'!$D$10</f>
        <v>138.66434999999998</v>
      </c>
      <c r="M168" s="3">
        <f>(1/2)*1.225*'Vehicle Data'!$D$8*'Vehicle Data'!$D$9*'WLTP Class 3'!$E168^2</f>
        <v>24.183683449074074</v>
      </c>
      <c r="N168" s="3">
        <f t="shared" si="45"/>
        <v>787.50081122685185</v>
      </c>
      <c r="O168" s="3">
        <f t="shared" si="46"/>
        <v>0</v>
      </c>
      <c r="P168" s="3">
        <f t="shared" si="47"/>
        <v>6453.1316475533795</v>
      </c>
      <c r="Q168" s="3">
        <f>SUM($P$4:$P168)</f>
        <v>319948.95157007797</v>
      </c>
      <c r="R168" s="3">
        <f t="shared" si="48"/>
        <v>319.94895157007795</v>
      </c>
      <c r="S168">
        <f t="shared" si="49"/>
        <v>0</v>
      </c>
      <c r="T168">
        <f t="shared" si="50"/>
        <v>0</v>
      </c>
      <c r="U168">
        <f t="shared" si="51"/>
        <v>0</v>
      </c>
      <c r="V168" s="3">
        <f>SUM($S$4:$S168)</f>
        <v>-154539.36958266789</v>
      </c>
      <c r="W168">
        <f>V168*-1</f>
        <v>154539.36958266789</v>
      </c>
      <c r="X168">
        <f t="shared" si="52"/>
        <v>154.53936958266789</v>
      </c>
      <c r="Y168" s="3">
        <f>R168-X168</f>
        <v>165.40958198741006</v>
      </c>
      <c r="Z168" s="3">
        <f t="shared" si="53"/>
        <v>6453.1316475533795</v>
      </c>
      <c r="AA168">
        <f>1/2*'Vehicle Data'!$D$4*$E168^2</f>
        <v>43143.180941358027</v>
      </c>
      <c r="AB168">
        <f t="shared" si="54"/>
        <v>43.143180941358025</v>
      </c>
      <c r="AC168">
        <f t="shared" si="55"/>
        <v>8.8874708769466099E-2</v>
      </c>
      <c r="AD168">
        <f t="shared" si="56"/>
        <v>4.2927602661852193E-2</v>
      </c>
      <c r="AE168">
        <f t="shared" si="57"/>
        <v>4.5947106107613905E-2</v>
      </c>
      <c r="AF168">
        <f t="shared" si="58"/>
        <v>123.63149566613431</v>
      </c>
      <c r="AG168">
        <f t="shared" si="59"/>
        <v>6.4531316475533691</v>
      </c>
      <c r="AH168">
        <f t="shared" si="60"/>
        <v>0</v>
      </c>
      <c r="AI168">
        <f t="shared" si="61"/>
        <v>0</v>
      </c>
      <c r="AJ168">
        <f t="shared" si="62"/>
        <v>6.4531316475533691</v>
      </c>
    </row>
    <row r="169" spans="2:36" x14ac:dyDescent="0.3">
      <c r="B169" s="4" t="s">
        <v>10</v>
      </c>
      <c r="C169" s="4">
        <v>165</v>
      </c>
      <c r="D169" s="4">
        <v>165</v>
      </c>
      <c r="E169" s="10">
        <f t="shared" si="44"/>
        <v>8.6388888888888893</v>
      </c>
      <c r="F169" s="11">
        <v>31.1</v>
      </c>
      <c r="G169" s="3">
        <f t="shared" si="63"/>
        <v>0.36111111111111133</v>
      </c>
      <c r="H169" s="3">
        <f t="shared" si="64"/>
        <v>1.3000000000000007</v>
      </c>
      <c r="I169" s="3">
        <f>SUM($E$4:$E169)</f>
        <v>767.86111111111131</v>
      </c>
      <c r="J169" s="15">
        <f t="shared" si="65"/>
        <v>8.6388888888889142</v>
      </c>
      <c r="K169" s="3">
        <f>'Vehicle Data'!$D$4*'WLTP Class 3'!$G169</f>
        <v>464.02777777777806</v>
      </c>
      <c r="L169" s="3">
        <f>('Vehicle Data'!$D$4*9.81)*'Vehicle Data'!$D$10</f>
        <v>138.66434999999998</v>
      </c>
      <c r="M169" s="3">
        <f>(1/2)*1.225*'Vehicle Data'!$D$8*'Vehicle Data'!$D$9*'WLTP Class 3'!$E169^2</f>
        <v>26.878139004629634</v>
      </c>
      <c r="N169" s="3">
        <f t="shared" si="45"/>
        <v>629.57026678240766</v>
      </c>
      <c r="O169" s="3">
        <f t="shared" si="46"/>
        <v>0</v>
      </c>
      <c r="P169" s="3">
        <f t="shared" si="47"/>
        <v>5438.7875824813709</v>
      </c>
      <c r="Q169" s="3">
        <f>SUM($P$4:$P169)</f>
        <v>325387.73915255937</v>
      </c>
      <c r="R169" s="3">
        <f t="shared" si="48"/>
        <v>325.38773915255939</v>
      </c>
      <c r="S169">
        <f t="shared" si="49"/>
        <v>0</v>
      </c>
      <c r="T169">
        <f t="shared" si="50"/>
        <v>0</v>
      </c>
      <c r="U169">
        <f t="shared" si="51"/>
        <v>0</v>
      </c>
      <c r="V169" s="3">
        <f>SUM($S$4:$S169)</f>
        <v>-154539.36958266789</v>
      </c>
      <c r="W169">
        <f>V169*-1</f>
        <v>154539.36958266789</v>
      </c>
      <c r="X169">
        <f t="shared" si="52"/>
        <v>154.53936958266789</v>
      </c>
      <c r="Y169" s="3">
        <f>R169-X169</f>
        <v>170.8483695698915</v>
      </c>
      <c r="Z169" s="3">
        <f t="shared" si="53"/>
        <v>5438.7875824813709</v>
      </c>
      <c r="AA169">
        <f>1/2*'Vehicle Data'!$D$4*$E169^2</f>
        <v>47950.032793209881</v>
      </c>
      <c r="AB169">
        <f t="shared" si="54"/>
        <v>47.950032793209878</v>
      </c>
      <c r="AC169">
        <f t="shared" si="55"/>
        <v>9.0385483097933164E-2</v>
      </c>
      <c r="AD169">
        <f t="shared" si="56"/>
        <v>4.2927602661852193E-2</v>
      </c>
      <c r="AE169">
        <f t="shared" si="57"/>
        <v>4.7457880436080971E-2</v>
      </c>
      <c r="AF169">
        <f t="shared" si="58"/>
        <v>123.63149566613431</v>
      </c>
      <c r="AG169">
        <f t="shared" si="59"/>
        <v>5.4387875824813552</v>
      </c>
      <c r="AH169">
        <f t="shared" si="60"/>
        <v>0</v>
      </c>
      <c r="AI169">
        <f t="shared" si="61"/>
        <v>0</v>
      </c>
      <c r="AJ169">
        <f t="shared" si="62"/>
        <v>5.4387875824813552</v>
      </c>
    </row>
    <row r="170" spans="2:36" x14ac:dyDescent="0.3">
      <c r="B170" s="4" t="s">
        <v>10</v>
      </c>
      <c r="C170" s="4">
        <v>166</v>
      </c>
      <c r="D170" s="4">
        <v>166</v>
      </c>
      <c r="E170" s="10">
        <f t="shared" si="44"/>
        <v>8.9166666666666661</v>
      </c>
      <c r="F170" s="11">
        <v>32.1</v>
      </c>
      <c r="G170" s="3">
        <f t="shared" si="63"/>
        <v>0.29166666666666685</v>
      </c>
      <c r="H170" s="3">
        <f t="shared" si="64"/>
        <v>1.0500000000000007</v>
      </c>
      <c r="I170" s="3">
        <f>SUM($E$4:$E170)</f>
        <v>776.77777777777794</v>
      </c>
      <c r="J170" s="15">
        <f t="shared" si="65"/>
        <v>8.9166666666666288</v>
      </c>
      <c r="K170" s="3">
        <f>'Vehicle Data'!$D$4*'WLTP Class 3'!$G170</f>
        <v>374.79166666666691</v>
      </c>
      <c r="L170" s="3">
        <f>('Vehicle Data'!$D$4*9.81)*'Vehicle Data'!$D$10</f>
        <v>138.66434999999998</v>
      </c>
      <c r="M170" s="3">
        <f>(1/2)*1.225*'Vehicle Data'!$D$8*'Vehicle Data'!$D$9*'WLTP Class 3'!$E170^2</f>
        <v>28.634426041666664</v>
      </c>
      <c r="N170" s="3">
        <f t="shared" si="45"/>
        <v>542.09044270833351</v>
      </c>
      <c r="O170" s="3">
        <f t="shared" si="46"/>
        <v>0</v>
      </c>
      <c r="P170" s="3">
        <f t="shared" si="47"/>
        <v>4833.6397808159536</v>
      </c>
      <c r="Q170" s="3">
        <f>SUM($P$4:$P170)</f>
        <v>330221.37893337535</v>
      </c>
      <c r="R170" s="3">
        <f t="shared" si="48"/>
        <v>330.22137893337538</v>
      </c>
      <c r="S170">
        <f t="shared" si="49"/>
        <v>0</v>
      </c>
      <c r="T170">
        <f t="shared" si="50"/>
        <v>0</v>
      </c>
      <c r="U170">
        <f t="shared" si="51"/>
        <v>0</v>
      </c>
      <c r="V170" s="3">
        <f>SUM($S$4:$S170)</f>
        <v>-154539.36958266789</v>
      </c>
      <c r="W170">
        <f>V170*-1</f>
        <v>154539.36958266789</v>
      </c>
      <c r="X170">
        <f t="shared" si="52"/>
        <v>154.53936958266789</v>
      </c>
      <c r="Y170" s="3">
        <f>R170-X170</f>
        <v>175.68200935070749</v>
      </c>
      <c r="Z170" s="3">
        <f t="shared" si="53"/>
        <v>4833.6397808159536</v>
      </c>
      <c r="AA170">
        <f>1/2*'Vehicle Data'!$D$4*$E170^2</f>
        <v>51083.211805555547</v>
      </c>
      <c r="AB170">
        <f t="shared" si="54"/>
        <v>51.08321180555555</v>
      </c>
      <c r="AC170">
        <f t="shared" si="55"/>
        <v>9.1728160814826487E-2</v>
      </c>
      <c r="AD170">
        <f t="shared" si="56"/>
        <v>4.2927602661852193E-2</v>
      </c>
      <c r="AE170">
        <f t="shared" si="57"/>
        <v>4.8800558152974294E-2</v>
      </c>
      <c r="AF170">
        <f t="shared" si="58"/>
        <v>123.63149566613431</v>
      </c>
      <c r="AG170">
        <f t="shared" si="59"/>
        <v>4.8336397808159735</v>
      </c>
      <c r="AH170">
        <f t="shared" si="60"/>
        <v>0</v>
      </c>
      <c r="AI170">
        <f t="shared" si="61"/>
        <v>0</v>
      </c>
      <c r="AJ170">
        <f t="shared" si="62"/>
        <v>4.8336397808159735</v>
      </c>
    </row>
    <row r="171" spans="2:36" x14ac:dyDescent="0.3">
      <c r="B171" s="4" t="s">
        <v>10</v>
      </c>
      <c r="C171" s="4">
        <v>167</v>
      </c>
      <c r="D171" s="4">
        <v>167</v>
      </c>
      <c r="E171" s="10">
        <f t="shared" si="44"/>
        <v>9.2222222222222214</v>
      </c>
      <c r="F171" s="11">
        <v>33.200000000000003</v>
      </c>
      <c r="G171" s="3">
        <f t="shared" si="63"/>
        <v>0.43055555555555575</v>
      </c>
      <c r="H171" s="3">
        <f t="shared" si="64"/>
        <v>1.5500000000000007</v>
      </c>
      <c r="I171" s="3">
        <f>SUM($E$4:$E171)</f>
        <v>786.00000000000011</v>
      </c>
      <c r="J171" s="15">
        <f t="shared" si="65"/>
        <v>9.2222222222221717</v>
      </c>
      <c r="K171" s="3">
        <f>'Vehicle Data'!$D$4*'WLTP Class 3'!$G171</f>
        <v>553.26388888888914</v>
      </c>
      <c r="L171" s="3">
        <f>('Vehicle Data'!$D$4*9.81)*'Vehicle Data'!$D$10</f>
        <v>138.66434999999998</v>
      </c>
      <c r="M171" s="3">
        <f>(1/2)*1.225*'Vehicle Data'!$D$8*'Vehicle Data'!$D$9*'WLTP Class 3'!$E171^2</f>
        <v>30.630535185185181</v>
      </c>
      <c r="N171" s="3">
        <f t="shared" si="45"/>
        <v>722.55877407407434</v>
      </c>
      <c r="O171" s="3">
        <f t="shared" si="46"/>
        <v>0</v>
      </c>
      <c r="P171" s="3">
        <f t="shared" si="47"/>
        <v>6663.5975831275382</v>
      </c>
      <c r="Q171" s="3">
        <f>SUM($P$4:$P171)</f>
        <v>336884.97651650291</v>
      </c>
      <c r="R171" s="3">
        <f t="shared" si="48"/>
        <v>336.88497651650289</v>
      </c>
      <c r="S171">
        <f t="shared" si="49"/>
        <v>0</v>
      </c>
      <c r="T171">
        <f t="shared" si="50"/>
        <v>0</v>
      </c>
      <c r="U171">
        <f t="shared" si="51"/>
        <v>0</v>
      </c>
      <c r="V171" s="3">
        <f>SUM($S$4:$S171)</f>
        <v>-154539.36958266789</v>
      </c>
      <c r="W171">
        <f>V171*-1</f>
        <v>154539.36958266789</v>
      </c>
      <c r="X171">
        <f t="shared" si="52"/>
        <v>154.53936958266789</v>
      </c>
      <c r="Y171" s="3">
        <f>R171-X171</f>
        <v>182.345606933835</v>
      </c>
      <c r="Z171" s="3">
        <f t="shared" si="53"/>
        <v>6663.5975831275382</v>
      </c>
      <c r="AA171">
        <f>1/2*'Vehicle Data'!$D$4*$E171^2</f>
        <v>54644.22839506172</v>
      </c>
      <c r="AB171">
        <f t="shared" si="54"/>
        <v>54.644228395061717</v>
      </c>
      <c r="AC171">
        <f t="shared" si="55"/>
        <v>9.357916014347302E-2</v>
      </c>
      <c r="AD171">
        <f t="shared" si="56"/>
        <v>4.2927602661852193E-2</v>
      </c>
      <c r="AE171">
        <f t="shared" si="57"/>
        <v>5.0651557481620826E-2</v>
      </c>
      <c r="AF171">
        <f t="shared" si="58"/>
        <v>123.63149566613431</v>
      </c>
      <c r="AG171">
        <f t="shared" si="59"/>
        <v>6.663597583127574</v>
      </c>
      <c r="AH171">
        <f t="shared" si="60"/>
        <v>0</v>
      </c>
      <c r="AI171">
        <f t="shared" si="61"/>
        <v>0</v>
      </c>
      <c r="AJ171">
        <f t="shared" si="62"/>
        <v>6.663597583127574</v>
      </c>
    </row>
    <row r="172" spans="2:36" x14ac:dyDescent="0.3">
      <c r="B172" s="4" t="s">
        <v>10</v>
      </c>
      <c r="C172" s="4">
        <v>168</v>
      </c>
      <c r="D172" s="4">
        <v>168</v>
      </c>
      <c r="E172" s="10">
        <f t="shared" si="44"/>
        <v>9.7777777777777786</v>
      </c>
      <c r="F172" s="11">
        <v>35.200000000000003</v>
      </c>
      <c r="G172" s="3">
        <f t="shared" si="63"/>
        <v>0.55555555555555558</v>
      </c>
      <c r="H172" s="3">
        <f t="shared" si="64"/>
        <v>2</v>
      </c>
      <c r="I172" s="3">
        <f>SUM($E$4:$E172)</f>
        <v>795.77777777777794</v>
      </c>
      <c r="J172" s="15">
        <f t="shared" si="65"/>
        <v>9.7777777777778283</v>
      </c>
      <c r="K172" s="3">
        <f>'Vehicle Data'!$D$4*'WLTP Class 3'!$G172</f>
        <v>713.88888888888891</v>
      </c>
      <c r="L172" s="3">
        <f>('Vehicle Data'!$D$4*9.81)*'Vehicle Data'!$D$10</f>
        <v>138.66434999999998</v>
      </c>
      <c r="M172" s="3">
        <f>(1/2)*1.225*'Vehicle Data'!$D$8*'Vehicle Data'!$D$9*'WLTP Class 3'!$E172^2</f>
        <v>34.432118518518529</v>
      </c>
      <c r="N172" s="3">
        <f t="shared" si="45"/>
        <v>886.98535740740749</v>
      </c>
      <c r="O172" s="3">
        <f t="shared" si="46"/>
        <v>0</v>
      </c>
      <c r="P172" s="3">
        <f t="shared" si="47"/>
        <v>8672.7457168724741</v>
      </c>
      <c r="Q172" s="3">
        <f>SUM($P$4:$P172)</f>
        <v>345557.72223337536</v>
      </c>
      <c r="R172" s="3">
        <f t="shared" si="48"/>
        <v>345.55772223337539</v>
      </c>
      <c r="S172">
        <f t="shared" si="49"/>
        <v>0</v>
      </c>
      <c r="T172">
        <f t="shared" si="50"/>
        <v>0</v>
      </c>
      <c r="U172">
        <f t="shared" si="51"/>
        <v>0</v>
      </c>
      <c r="V172" s="3">
        <f>SUM($S$4:$S172)</f>
        <v>-154539.36958266789</v>
      </c>
      <c r="W172">
        <f>V172*-1</f>
        <v>154539.36958266789</v>
      </c>
      <c r="X172">
        <f t="shared" si="52"/>
        <v>154.53936958266789</v>
      </c>
      <c r="Y172" s="3">
        <f>R172-X172</f>
        <v>191.0183526507075</v>
      </c>
      <c r="Z172" s="3">
        <f t="shared" si="53"/>
        <v>8672.7457168724741</v>
      </c>
      <c r="AA172">
        <f>1/2*'Vehicle Data'!$D$4*$E172^2</f>
        <v>61426.17283950618</v>
      </c>
      <c r="AB172">
        <f t="shared" si="54"/>
        <v>61.426172839506179</v>
      </c>
      <c r="AC172">
        <f t="shared" si="55"/>
        <v>9.5988256175937606E-2</v>
      </c>
      <c r="AD172">
        <f t="shared" si="56"/>
        <v>4.2927602661852193E-2</v>
      </c>
      <c r="AE172">
        <f t="shared" si="57"/>
        <v>5.3060653514085412E-2</v>
      </c>
      <c r="AF172">
        <f t="shared" si="58"/>
        <v>123.63149566613431</v>
      </c>
      <c r="AG172">
        <f t="shared" si="59"/>
        <v>8.6727457168724289</v>
      </c>
      <c r="AH172">
        <f t="shared" si="60"/>
        <v>0</v>
      </c>
      <c r="AI172">
        <f t="shared" si="61"/>
        <v>0</v>
      </c>
      <c r="AJ172">
        <f t="shared" si="62"/>
        <v>8.6727457168724289</v>
      </c>
    </row>
    <row r="173" spans="2:36" x14ac:dyDescent="0.3">
      <c r="B173" s="4" t="s">
        <v>10</v>
      </c>
      <c r="C173" s="4">
        <v>169</v>
      </c>
      <c r="D173" s="4">
        <v>169</v>
      </c>
      <c r="E173" s="10">
        <f t="shared" si="44"/>
        <v>10.333333333333334</v>
      </c>
      <c r="F173" s="11">
        <v>37.200000000000003</v>
      </c>
      <c r="G173" s="3">
        <f t="shared" si="63"/>
        <v>0.38888888888888851</v>
      </c>
      <c r="H173" s="3">
        <f t="shared" si="64"/>
        <v>1.3999999999999986</v>
      </c>
      <c r="I173" s="3">
        <f>SUM($E$4:$E173)</f>
        <v>806.11111111111131</v>
      </c>
      <c r="J173" s="15">
        <f t="shared" si="65"/>
        <v>10.333333333333371</v>
      </c>
      <c r="K173" s="3">
        <f>'Vehicle Data'!$D$4*'WLTP Class 3'!$G173</f>
        <v>499.72222222222172</v>
      </c>
      <c r="L173" s="3">
        <f>('Vehicle Data'!$D$4*9.81)*'Vehicle Data'!$D$10</f>
        <v>138.66434999999998</v>
      </c>
      <c r="M173" s="3">
        <f>(1/2)*1.225*'Vehicle Data'!$D$8*'Vehicle Data'!$D$9*'WLTP Class 3'!$E173^2</f>
        <v>38.45601666666667</v>
      </c>
      <c r="N173" s="3">
        <f t="shared" si="45"/>
        <v>676.84258888888837</v>
      </c>
      <c r="O173" s="3">
        <f t="shared" si="46"/>
        <v>0</v>
      </c>
      <c r="P173" s="3">
        <f t="shared" si="47"/>
        <v>6994.0400851852055</v>
      </c>
      <c r="Q173" s="3">
        <f>SUM($P$4:$P173)</f>
        <v>352551.76231856056</v>
      </c>
      <c r="R173" s="3">
        <f t="shared" si="48"/>
        <v>352.55176231856058</v>
      </c>
      <c r="S173">
        <f t="shared" si="49"/>
        <v>0</v>
      </c>
      <c r="T173">
        <f t="shared" si="50"/>
        <v>0</v>
      </c>
      <c r="U173">
        <f t="shared" si="51"/>
        <v>0</v>
      </c>
      <c r="V173" s="3">
        <f>SUM($S$4:$S173)</f>
        <v>-154539.36958266789</v>
      </c>
      <c r="W173">
        <f>V173*-1</f>
        <v>154539.36958266789</v>
      </c>
      <c r="X173">
        <f t="shared" si="52"/>
        <v>154.53936958266789</v>
      </c>
      <c r="Y173" s="3">
        <f>R173-X173</f>
        <v>198.01239273589269</v>
      </c>
      <c r="Z173" s="3">
        <f t="shared" si="53"/>
        <v>6994.0400851852055</v>
      </c>
      <c r="AA173">
        <f>1/2*'Vehicle Data'!$D$4*$E173^2</f>
        <v>68604.722222222234</v>
      </c>
      <c r="AB173">
        <f t="shared" si="54"/>
        <v>68.604722222222236</v>
      </c>
      <c r="AC173">
        <f t="shared" si="55"/>
        <v>9.7931045088489044E-2</v>
      </c>
      <c r="AD173">
        <f t="shared" si="56"/>
        <v>4.2927602661852193E-2</v>
      </c>
      <c r="AE173">
        <f t="shared" si="57"/>
        <v>5.500344242663685E-2</v>
      </c>
      <c r="AF173">
        <f t="shared" si="58"/>
        <v>123.63149566613431</v>
      </c>
      <c r="AG173">
        <f t="shared" si="59"/>
        <v>6.9940400851851798</v>
      </c>
      <c r="AH173">
        <f t="shared" si="60"/>
        <v>0</v>
      </c>
      <c r="AI173">
        <f t="shared" si="61"/>
        <v>0</v>
      </c>
      <c r="AJ173">
        <f t="shared" si="62"/>
        <v>6.9940400851851798</v>
      </c>
    </row>
    <row r="174" spans="2:36" x14ac:dyDescent="0.3">
      <c r="B174" s="4" t="s">
        <v>10</v>
      </c>
      <c r="C174" s="4">
        <v>170</v>
      </c>
      <c r="D174" s="4">
        <v>170</v>
      </c>
      <c r="E174" s="10">
        <f t="shared" si="44"/>
        <v>10.555555555555555</v>
      </c>
      <c r="F174" s="11">
        <v>38</v>
      </c>
      <c r="G174" s="3">
        <f t="shared" si="63"/>
        <v>2.7777777777777186E-2</v>
      </c>
      <c r="H174" s="3">
        <f t="shared" si="64"/>
        <v>9.9999999999997868E-2</v>
      </c>
      <c r="I174" s="3">
        <f>SUM($E$4:$E174)</f>
        <v>816.66666666666686</v>
      </c>
      <c r="J174" s="15">
        <f t="shared" si="65"/>
        <v>10.555555555555543</v>
      </c>
      <c r="K174" s="3">
        <f>'Vehicle Data'!$D$4*'WLTP Class 3'!$G174</f>
        <v>35.694444444443683</v>
      </c>
      <c r="L174" s="3">
        <f>('Vehicle Data'!$D$4*9.81)*'Vehicle Data'!$D$10</f>
        <v>138.66434999999998</v>
      </c>
      <c r="M174" s="3">
        <f>(1/2)*1.225*'Vehicle Data'!$D$8*'Vehicle Data'!$D$9*'WLTP Class 3'!$E174^2</f>
        <v>40.127824074074077</v>
      </c>
      <c r="N174" s="3">
        <f t="shared" si="45"/>
        <v>214.48661851851776</v>
      </c>
      <c r="O174" s="3">
        <f t="shared" si="46"/>
        <v>0</v>
      </c>
      <c r="P174" s="3">
        <f t="shared" si="47"/>
        <v>2264.0254176954627</v>
      </c>
      <c r="Q174" s="3">
        <f>SUM($P$4:$P174)</f>
        <v>354815.78773625602</v>
      </c>
      <c r="R174" s="3">
        <f t="shared" si="48"/>
        <v>354.81578773625603</v>
      </c>
      <c r="S174">
        <f t="shared" si="49"/>
        <v>0</v>
      </c>
      <c r="T174">
        <f t="shared" si="50"/>
        <v>0</v>
      </c>
      <c r="U174">
        <f t="shared" si="51"/>
        <v>0</v>
      </c>
      <c r="V174" s="3">
        <f>SUM($S$4:$S174)</f>
        <v>-154539.36958266789</v>
      </c>
      <c r="W174">
        <f>V174*-1</f>
        <v>154539.36958266789</v>
      </c>
      <c r="X174">
        <f t="shared" si="52"/>
        <v>154.53936958266789</v>
      </c>
      <c r="Y174" s="3">
        <f>R174-X174</f>
        <v>200.27641815358814</v>
      </c>
      <c r="Z174" s="3">
        <f t="shared" si="53"/>
        <v>2264.0254176954627</v>
      </c>
      <c r="AA174">
        <f>1/2*'Vehicle Data'!$D$4*$E174^2</f>
        <v>71587.191358024691</v>
      </c>
      <c r="AB174">
        <f t="shared" si="54"/>
        <v>71.587191358024697</v>
      </c>
      <c r="AC174">
        <f t="shared" si="55"/>
        <v>9.8559941037848903E-2</v>
      </c>
      <c r="AD174">
        <f t="shared" si="56"/>
        <v>4.2927602661852193E-2</v>
      </c>
      <c r="AE174">
        <f t="shared" si="57"/>
        <v>5.5632338375996709E-2</v>
      </c>
      <c r="AF174">
        <f t="shared" si="58"/>
        <v>123.63149566613431</v>
      </c>
      <c r="AG174">
        <f t="shared" si="59"/>
        <v>2.2640254176954651</v>
      </c>
      <c r="AH174">
        <f t="shared" si="60"/>
        <v>0</v>
      </c>
      <c r="AI174">
        <f t="shared" si="61"/>
        <v>0</v>
      </c>
      <c r="AJ174">
        <f t="shared" si="62"/>
        <v>2.2640254176954651</v>
      </c>
    </row>
    <row r="175" spans="2:36" x14ac:dyDescent="0.3">
      <c r="B175" s="4" t="s">
        <v>10</v>
      </c>
      <c r="C175" s="4">
        <v>171</v>
      </c>
      <c r="D175" s="4">
        <v>171</v>
      </c>
      <c r="E175" s="10">
        <f t="shared" si="44"/>
        <v>10.388888888888889</v>
      </c>
      <c r="F175" s="11">
        <v>37.4</v>
      </c>
      <c r="G175" s="3">
        <f t="shared" si="63"/>
        <v>-0.40277777777777757</v>
      </c>
      <c r="H175" s="3">
        <f t="shared" si="64"/>
        <v>-1.4499999999999993</v>
      </c>
      <c r="I175" s="3">
        <f>SUM($E$4:$E175)</f>
        <v>827.05555555555577</v>
      </c>
      <c r="J175" s="15">
        <f t="shared" si="65"/>
        <v>10.388888888888914</v>
      </c>
      <c r="K175" s="3">
        <f>'Vehicle Data'!$D$4*'WLTP Class 3'!$G175</f>
        <v>-517.56944444444423</v>
      </c>
      <c r="L175" s="3">
        <f>('Vehicle Data'!$D$4*9.81)*'Vehicle Data'!$D$10</f>
        <v>138.66434999999998</v>
      </c>
      <c r="M175" s="3">
        <f>(1/2)*1.225*'Vehicle Data'!$D$8*'Vehicle Data'!$D$9*'WLTP Class 3'!$E175^2</f>
        <v>38.870633796296303</v>
      </c>
      <c r="N175" s="3">
        <f t="shared" si="45"/>
        <v>-340.0344606481479</v>
      </c>
      <c r="O175" s="3">
        <f t="shared" si="46"/>
        <v>1</v>
      </c>
      <c r="P175" s="3">
        <f t="shared" si="47"/>
        <v>0</v>
      </c>
      <c r="Q175" s="3">
        <f>SUM($P$4:$P175)</f>
        <v>354815.78773625602</v>
      </c>
      <c r="R175" s="3">
        <f t="shared" si="48"/>
        <v>354.81578773625603</v>
      </c>
      <c r="S175">
        <f t="shared" si="49"/>
        <v>-3532.5802300668784</v>
      </c>
      <c r="T175">
        <f t="shared" si="50"/>
        <v>3532.5802300668784</v>
      </c>
      <c r="U175">
        <f t="shared" si="51"/>
        <v>3.5325802300668783</v>
      </c>
      <c r="V175" s="3">
        <f>SUM($S$4:$S175)</f>
        <v>-158071.94981273476</v>
      </c>
      <c r="W175">
        <f>V175*-1</f>
        <v>158071.94981273476</v>
      </c>
      <c r="X175">
        <f t="shared" si="52"/>
        <v>158.07194981273477</v>
      </c>
      <c r="Y175" s="3">
        <f>R175-X175</f>
        <v>196.74383792352126</v>
      </c>
      <c r="Z175" s="3">
        <f t="shared" si="53"/>
        <v>-3532.5802300668784</v>
      </c>
      <c r="AA175">
        <f>1/2*'Vehicle Data'!$D$4*$E175^2</f>
        <v>69344.390432098779</v>
      </c>
      <c r="AB175">
        <f t="shared" si="54"/>
        <v>69.344390432098777</v>
      </c>
      <c r="AC175">
        <f t="shared" si="55"/>
        <v>9.8559941037848903E-2</v>
      </c>
      <c r="AD175">
        <f t="shared" si="56"/>
        <v>4.3908874947981881E-2</v>
      </c>
      <c r="AE175">
        <f t="shared" si="57"/>
        <v>5.4651066089867022E-2</v>
      </c>
      <c r="AF175">
        <f t="shared" si="58"/>
        <v>126.45755985018782</v>
      </c>
      <c r="AG175">
        <f t="shared" si="59"/>
        <v>0</v>
      </c>
      <c r="AH175">
        <f t="shared" si="60"/>
        <v>-3.5325802300668703</v>
      </c>
      <c r="AI175">
        <f t="shared" si="61"/>
        <v>3.5325802300668703</v>
      </c>
      <c r="AJ175">
        <f t="shared" si="62"/>
        <v>-3.5325802300668703</v>
      </c>
    </row>
    <row r="176" spans="2:36" x14ac:dyDescent="0.3">
      <c r="B176" s="4" t="s">
        <v>10</v>
      </c>
      <c r="C176" s="4">
        <v>172</v>
      </c>
      <c r="D176" s="4">
        <v>172</v>
      </c>
      <c r="E176" s="10">
        <f t="shared" si="44"/>
        <v>9.75</v>
      </c>
      <c r="F176" s="11">
        <v>35.1</v>
      </c>
      <c r="G176" s="3">
        <f t="shared" si="63"/>
        <v>-0.88888888888888862</v>
      </c>
      <c r="H176" s="3">
        <f t="shared" si="64"/>
        <v>-3.1999999999999993</v>
      </c>
      <c r="I176" s="3">
        <f>SUM($E$4:$E176)</f>
        <v>836.80555555555577</v>
      </c>
      <c r="J176" s="15">
        <f t="shared" si="65"/>
        <v>9.75</v>
      </c>
      <c r="K176" s="3">
        <f>'Vehicle Data'!$D$4*'WLTP Class 3'!$G176</f>
        <v>-1142.2222222222219</v>
      </c>
      <c r="L176" s="3">
        <f>('Vehicle Data'!$D$4*9.81)*'Vehicle Data'!$D$10</f>
        <v>138.66434999999998</v>
      </c>
      <c r="M176" s="3">
        <f>(1/2)*1.225*'Vehicle Data'!$D$8*'Vehicle Data'!$D$9*'WLTP Class 3'!$E176^2</f>
        <v>34.236759375000005</v>
      </c>
      <c r="N176" s="3">
        <f t="shared" si="45"/>
        <v>-969.32111284722191</v>
      </c>
      <c r="O176" s="3">
        <f t="shared" si="46"/>
        <v>1</v>
      </c>
      <c r="P176" s="3">
        <f t="shared" si="47"/>
        <v>0</v>
      </c>
      <c r="Q176" s="3">
        <f>SUM($P$4:$P176)</f>
        <v>354815.78773625602</v>
      </c>
      <c r="R176" s="3">
        <f t="shared" si="48"/>
        <v>354.81578773625603</v>
      </c>
      <c r="S176">
        <f t="shared" si="49"/>
        <v>-9450.8808502604134</v>
      </c>
      <c r="T176">
        <f t="shared" si="50"/>
        <v>9450.8808502604134</v>
      </c>
      <c r="U176">
        <f t="shared" si="51"/>
        <v>9.4508808502604129</v>
      </c>
      <c r="V176" s="3">
        <f>SUM($S$4:$S176)</f>
        <v>-167522.83066299517</v>
      </c>
      <c r="W176">
        <f>V176*-1</f>
        <v>167522.83066299517</v>
      </c>
      <c r="X176">
        <f t="shared" si="52"/>
        <v>167.52283066299518</v>
      </c>
      <c r="Y176" s="3">
        <f>R176-X176</f>
        <v>187.29295707326085</v>
      </c>
      <c r="Z176" s="3">
        <f t="shared" si="53"/>
        <v>-9450.8808502604134</v>
      </c>
      <c r="AA176">
        <f>1/2*'Vehicle Data'!$D$4*$E176^2</f>
        <v>61077.65625</v>
      </c>
      <c r="AB176">
        <f t="shared" si="54"/>
        <v>61.077656249999997</v>
      </c>
      <c r="AC176">
        <f t="shared" si="55"/>
        <v>9.8559941037848903E-2</v>
      </c>
      <c r="AD176">
        <f t="shared" si="56"/>
        <v>4.6534119628609774E-2</v>
      </c>
      <c r="AE176">
        <f t="shared" si="57"/>
        <v>5.2025821409239129E-2</v>
      </c>
      <c r="AF176">
        <f t="shared" si="58"/>
        <v>134.01826453039615</v>
      </c>
      <c r="AG176">
        <f t="shared" si="59"/>
        <v>0</v>
      </c>
      <c r="AH176">
        <f t="shared" si="60"/>
        <v>-9.4508808502604129</v>
      </c>
      <c r="AI176">
        <f t="shared" si="61"/>
        <v>9.4508808502604129</v>
      </c>
      <c r="AJ176">
        <f t="shared" si="62"/>
        <v>-9.4508808502604129</v>
      </c>
    </row>
    <row r="177" spans="2:36" x14ac:dyDescent="0.3">
      <c r="B177" s="4" t="s">
        <v>10</v>
      </c>
      <c r="C177" s="4">
        <v>173</v>
      </c>
      <c r="D177" s="4">
        <v>173</v>
      </c>
      <c r="E177" s="10">
        <f t="shared" si="44"/>
        <v>8.6111111111111107</v>
      </c>
      <c r="F177" s="11">
        <v>31</v>
      </c>
      <c r="G177" s="3">
        <f t="shared" si="63"/>
        <v>-1.1111111111111112</v>
      </c>
      <c r="H177" s="3">
        <f t="shared" si="64"/>
        <v>-4</v>
      </c>
      <c r="I177" s="3">
        <f>SUM($E$4:$E177)</f>
        <v>845.41666666666686</v>
      </c>
      <c r="J177" s="15">
        <f t="shared" si="65"/>
        <v>8.6111111111110858</v>
      </c>
      <c r="K177" s="3">
        <f>'Vehicle Data'!$D$4*'WLTP Class 3'!$G177</f>
        <v>-1427.7777777777778</v>
      </c>
      <c r="L177" s="3">
        <f>('Vehicle Data'!$D$4*9.81)*'Vehicle Data'!$D$10</f>
        <v>138.66434999999998</v>
      </c>
      <c r="M177" s="3">
        <f>(1/2)*1.225*'Vehicle Data'!$D$8*'Vehicle Data'!$D$9*'WLTP Class 3'!$E177^2</f>
        <v>26.705567129629628</v>
      </c>
      <c r="N177" s="3">
        <f t="shared" si="45"/>
        <v>-1262.4078606481482</v>
      </c>
      <c r="O177" s="3">
        <f t="shared" si="46"/>
        <v>1</v>
      </c>
      <c r="P177" s="3">
        <f t="shared" si="47"/>
        <v>0</v>
      </c>
      <c r="Q177" s="3">
        <f>SUM($P$4:$P177)</f>
        <v>354815.78773625602</v>
      </c>
      <c r="R177" s="3">
        <f t="shared" si="48"/>
        <v>354.81578773625603</v>
      </c>
      <c r="S177">
        <f t="shared" si="49"/>
        <v>-10870.734355581244</v>
      </c>
      <c r="T177">
        <f t="shared" si="50"/>
        <v>10870.734355581244</v>
      </c>
      <c r="U177">
        <f t="shared" si="51"/>
        <v>10.870734355581243</v>
      </c>
      <c r="V177" s="3">
        <f>SUM($S$4:$S177)</f>
        <v>-178393.56501857642</v>
      </c>
      <c r="W177">
        <f>V177*-1</f>
        <v>178393.56501857642</v>
      </c>
      <c r="X177">
        <f t="shared" si="52"/>
        <v>178.39356501857642</v>
      </c>
      <c r="Y177" s="3">
        <f>R177-X177</f>
        <v>176.4222227176796</v>
      </c>
      <c r="Z177" s="3">
        <f t="shared" si="53"/>
        <v>-10870.734355581244</v>
      </c>
      <c r="AA177">
        <f>1/2*'Vehicle Data'!$D$4*$E177^2</f>
        <v>47642.168209876538</v>
      </c>
      <c r="AB177">
        <f t="shared" si="54"/>
        <v>47.642168209876537</v>
      </c>
      <c r="AC177">
        <f t="shared" si="55"/>
        <v>9.8559941037848903E-2</v>
      </c>
      <c r="AD177">
        <f t="shared" si="56"/>
        <v>4.9553768060715674E-2</v>
      </c>
      <c r="AE177">
        <f t="shared" si="57"/>
        <v>4.9006172977133229E-2</v>
      </c>
      <c r="AF177">
        <f t="shared" si="58"/>
        <v>142.71485201486115</v>
      </c>
      <c r="AG177">
        <f t="shared" si="59"/>
        <v>0</v>
      </c>
      <c r="AH177">
        <f t="shared" si="60"/>
        <v>-10.870734355581277</v>
      </c>
      <c r="AI177">
        <f t="shared" si="61"/>
        <v>10.870734355581277</v>
      </c>
      <c r="AJ177">
        <f t="shared" si="62"/>
        <v>-10.870734355581277</v>
      </c>
    </row>
    <row r="178" spans="2:36" x14ac:dyDescent="0.3">
      <c r="B178" s="4" t="s">
        <v>10</v>
      </c>
      <c r="C178" s="4">
        <v>174</v>
      </c>
      <c r="D178" s="4">
        <v>174</v>
      </c>
      <c r="E178" s="10">
        <f t="shared" si="44"/>
        <v>7.5277777777777777</v>
      </c>
      <c r="F178" s="11">
        <v>27.1</v>
      </c>
      <c r="G178" s="3">
        <f t="shared" si="63"/>
        <v>-0.79166666666666652</v>
      </c>
      <c r="H178" s="3">
        <f t="shared" si="64"/>
        <v>-2.8499999999999996</v>
      </c>
      <c r="I178" s="3">
        <f>SUM($E$4:$E178)</f>
        <v>852.94444444444468</v>
      </c>
      <c r="J178" s="15">
        <f t="shared" si="65"/>
        <v>7.5277777777778283</v>
      </c>
      <c r="K178" s="3">
        <f>'Vehicle Data'!$D$4*'WLTP Class 3'!$G178</f>
        <v>-1017.2916666666665</v>
      </c>
      <c r="L178" s="3">
        <f>('Vehicle Data'!$D$4*9.81)*'Vehicle Data'!$D$10</f>
        <v>138.66434999999998</v>
      </c>
      <c r="M178" s="3">
        <f>(1/2)*1.225*'Vehicle Data'!$D$8*'Vehicle Data'!$D$9*'WLTP Class 3'!$E178^2</f>
        <v>20.408777893518518</v>
      </c>
      <c r="N178" s="3">
        <f t="shared" si="45"/>
        <v>-858.218538773148</v>
      </c>
      <c r="O178" s="3">
        <f t="shared" si="46"/>
        <v>1</v>
      </c>
      <c r="P178" s="3">
        <f t="shared" si="47"/>
        <v>0</v>
      </c>
      <c r="Q178" s="3">
        <f>SUM($P$4:$P178)</f>
        <v>354815.78773625602</v>
      </c>
      <c r="R178" s="3">
        <f t="shared" si="48"/>
        <v>354.81578773625603</v>
      </c>
      <c r="S178">
        <f t="shared" si="49"/>
        <v>-6460.4784446534632</v>
      </c>
      <c r="T178">
        <f t="shared" si="50"/>
        <v>6460.4784446534632</v>
      </c>
      <c r="U178">
        <f t="shared" si="51"/>
        <v>6.4604784446534635</v>
      </c>
      <c r="V178" s="3">
        <f>SUM($S$4:$S178)</f>
        <v>-184854.0434632299</v>
      </c>
      <c r="W178">
        <f>V178*-1</f>
        <v>184854.0434632299</v>
      </c>
      <c r="X178">
        <f t="shared" si="52"/>
        <v>184.85404346322991</v>
      </c>
      <c r="Y178" s="3">
        <f>R178-X178</f>
        <v>169.96174427302611</v>
      </c>
      <c r="Z178" s="3">
        <f t="shared" si="53"/>
        <v>-6460.4784446534632</v>
      </c>
      <c r="AA178">
        <f>1/2*'Vehicle Data'!$D$4*$E178^2</f>
        <v>36408.829089506173</v>
      </c>
      <c r="AB178">
        <f t="shared" si="54"/>
        <v>36.40882908950617</v>
      </c>
      <c r="AC178">
        <f t="shared" si="55"/>
        <v>9.8559941037848903E-2</v>
      </c>
      <c r="AD178">
        <f t="shared" si="56"/>
        <v>5.1348345406452757E-2</v>
      </c>
      <c r="AE178">
        <f t="shared" si="57"/>
        <v>4.7211595631396146E-2</v>
      </c>
      <c r="AF178">
        <f t="shared" si="58"/>
        <v>147.88323477058393</v>
      </c>
      <c r="AG178">
        <f t="shared" si="59"/>
        <v>0</v>
      </c>
      <c r="AH178">
        <f t="shared" si="60"/>
        <v>-6.4604784446534191</v>
      </c>
      <c r="AI178">
        <f t="shared" si="61"/>
        <v>6.4604784446534191</v>
      </c>
      <c r="AJ178">
        <f t="shared" si="62"/>
        <v>-6.4604784446534191</v>
      </c>
    </row>
    <row r="179" spans="2:36" x14ac:dyDescent="0.3">
      <c r="B179" s="4" t="s">
        <v>10</v>
      </c>
      <c r="C179" s="4">
        <v>175</v>
      </c>
      <c r="D179" s="4">
        <v>175</v>
      </c>
      <c r="E179" s="10">
        <f t="shared" si="44"/>
        <v>7.0277777777777777</v>
      </c>
      <c r="F179" s="11">
        <v>25.3</v>
      </c>
      <c r="G179" s="3">
        <f t="shared" si="63"/>
        <v>-0.27777777777777779</v>
      </c>
      <c r="H179" s="3">
        <f t="shared" si="64"/>
        <v>-1</v>
      </c>
      <c r="I179" s="3">
        <f>SUM($E$4:$E179)</f>
        <v>859.97222222222251</v>
      </c>
      <c r="J179" s="15">
        <f t="shared" si="65"/>
        <v>7.0277777777778283</v>
      </c>
      <c r="K179" s="3">
        <f>'Vehicle Data'!$D$4*'WLTP Class 3'!$G179</f>
        <v>-356.94444444444446</v>
      </c>
      <c r="L179" s="3">
        <f>('Vehicle Data'!$D$4*9.81)*'Vehicle Data'!$D$10</f>
        <v>138.66434999999998</v>
      </c>
      <c r="M179" s="3">
        <f>(1/2)*1.225*'Vehicle Data'!$D$8*'Vehicle Data'!$D$9*'WLTP Class 3'!$E179^2</f>
        <v>17.787686226851854</v>
      </c>
      <c r="N179" s="3">
        <f t="shared" si="45"/>
        <v>-200.49240821759261</v>
      </c>
      <c r="O179" s="3">
        <f t="shared" si="46"/>
        <v>1</v>
      </c>
      <c r="P179" s="3">
        <f t="shared" si="47"/>
        <v>0</v>
      </c>
      <c r="Q179" s="3">
        <f>SUM($P$4:$P179)</f>
        <v>354815.78773625602</v>
      </c>
      <c r="R179" s="3">
        <f t="shared" si="48"/>
        <v>354.81578773625603</v>
      </c>
      <c r="S179">
        <f t="shared" si="49"/>
        <v>-1409.0160910847583</v>
      </c>
      <c r="T179">
        <f t="shared" si="50"/>
        <v>1409.0160910847583</v>
      </c>
      <c r="U179">
        <f t="shared" si="51"/>
        <v>1.4090160910847582</v>
      </c>
      <c r="V179" s="3">
        <f>SUM($S$4:$S179)</f>
        <v>-186263.05955431465</v>
      </c>
      <c r="W179">
        <f>V179*-1</f>
        <v>186263.05955431465</v>
      </c>
      <c r="X179">
        <f t="shared" si="52"/>
        <v>186.26305955431465</v>
      </c>
      <c r="Y179" s="3">
        <f>R179-X179</f>
        <v>168.55272818194138</v>
      </c>
      <c r="Z179" s="3">
        <f t="shared" si="53"/>
        <v>-1409.0160910847583</v>
      </c>
      <c r="AA179">
        <f>1/2*'Vehicle Data'!$D$4*$E179^2</f>
        <v>31732.85686728395</v>
      </c>
      <c r="AB179">
        <f t="shared" si="54"/>
        <v>31.732856867283949</v>
      </c>
      <c r="AC179">
        <f t="shared" si="55"/>
        <v>9.8559941037848903E-2</v>
      </c>
      <c r="AD179">
        <f t="shared" si="56"/>
        <v>5.1739738765087404E-2</v>
      </c>
      <c r="AE179">
        <f t="shared" si="57"/>
        <v>4.6820202272761499E-2</v>
      </c>
      <c r="AF179">
        <f t="shared" si="58"/>
        <v>149.01044764345173</v>
      </c>
      <c r="AG179">
        <f t="shared" si="59"/>
        <v>0</v>
      </c>
      <c r="AH179">
        <f t="shared" si="60"/>
        <v>-1.409016091084748</v>
      </c>
      <c r="AI179">
        <f t="shared" si="61"/>
        <v>1.409016091084748</v>
      </c>
      <c r="AJ179">
        <f t="shared" si="62"/>
        <v>-1.409016091084748</v>
      </c>
    </row>
    <row r="180" spans="2:36" x14ac:dyDescent="0.3">
      <c r="B180" s="4" t="s">
        <v>10</v>
      </c>
      <c r="C180" s="4">
        <v>176</v>
      </c>
      <c r="D180" s="4">
        <v>176</v>
      </c>
      <c r="E180" s="10">
        <f t="shared" si="44"/>
        <v>6.9722222222222223</v>
      </c>
      <c r="F180" s="11">
        <v>25.1</v>
      </c>
      <c r="G180" s="3">
        <f t="shared" si="63"/>
        <v>8.3333333333333037E-2</v>
      </c>
      <c r="H180" s="3">
        <f t="shared" si="64"/>
        <v>0.29999999999999893</v>
      </c>
      <c r="I180" s="3">
        <f>SUM($E$4:$E180)</f>
        <v>866.94444444444468</v>
      </c>
      <c r="J180" s="15">
        <f t="shared" si="65"/>
        <v>6.9722222222221717</v>
      </c>
      <c r="K180" s="3">
        <f>'Vehicle Data'!$D$4*'WLTP Class 3'!$G180</f>
        <v>107.08333333333296</v>
      </c>
      <c r="L180" s="3">
        <f>('Vehicle Data'!$D$4*9.81)*'Vehicle Data'!$D$10</f>
        <v>138.66434999999998</v>
      </c>
      <c r="M180" s="3">
        <f>(1/2)*1.225*'Vehicle Data'!$D$8*'Vehicle Data'!$D$9*'WLTP Class 3'!$E180^2</f>
        <v>17.507569560185189</v>
      </c>
      <c r="N180" s="3">
        <f t="shared" si="45"/>
        <v>263.2552528935181</v>
      </c>
      <c r="O180" s="3">
        <f t="shared" si="46"/>
        <v>0</v>
      </c>
      <c r="P180" s="3">
        <f t="shared" si="47"/>
        <v>1835.4741243409046</v>
      </c>
      <c r="Q180" s="3">
        <f>SUM($P$4:$P180)</f>
        <v>356651.26186059695</v>
      </c>
      <c r="R180" s="3">
        <f t="shared" si="48"/>
        <v>356.65126186059695</v>
      </c>
      <c r="S180">
        <f t="shared" si="49"/>
        <v>0</v>
      </c>
      <c r="T180">
        <f t="shared" si="50"/>
        <v>0</v>
      </c>
      <c r="U180">
        <f t="shared" si="51"/>
        <v>0</v>
      </c>
      <c r="V180" s="3">
        <f>SUM($S$4:$S180)</f>
        <v>-186263.05955431465</v>
      </c>
      <c r="W180">
        <f>V180*-1</f>
        <v>186263.05955431465</v>
      </c>
      <c r="X180">
        <f t="shared" si="52"/>
        <v>186.26305955431465</v>
      </c>
      <c r="Y180" s="3">
        <f>R180-X180</f>
        <v>170.3882023062823</v>
      </c>
      <c r="Z180" s="3">
        <f t="shared" si="53"/>
        <v>1835.4741243409046</v>
      </c>
      <c r="AA180">
        <f>1/2*'Vehicle Data'!$D$4*$E180^2</f>
        <v>31233.134645061731</v>
      </c>
      <c r="AB180">
        <f t="shared" si="54"/>
        <v>31.233134645061732</v>
      </c>
      <c r="AC180">
        <f t="shared" si="55"/>
        <v>9.9069794961276936E-2</v>
      </c>
      <c r="AD180">
        <f t="shared" si="56"/>
        <v>5.1739738765087404E-2</v>
      </c>
      <c r="AE180">
        <f t="shared" si="57"/>
        <v>4.7330056196189532E-2</v>
      </c>
      <c r="AF180">
        <f t="shared" si="58"/>
        <v>149.01044764345173</v>
      </c>
      <c r="AG180">
        <f t="shared" si="59"/>
        <v>1.8354741243409181</v>
      </c>
      <c r="AH180">
        <f t="shared" si="60"/>
        <v>0</v>
      </c>
      <c r="AI180">
        <f t="shared" si="61"/>
        <v>0</v>
      </c>
      <c r="AJ180">
        <f t="shared" si="62"/>
        <v>1.8354741243409181</v>
      </c>
    </row>
    <row r="181" spans="2:36" x14ac:dyDescent="0.3">
      <c r="B181" s="4" t="s">
        <v>10</v>
      </c>
      <c r="C181" s="4">
        <v>177</v>
      </c>
      <c r="D181" s="4">
        <v>177</v>
      </c>
      <c r="E181" s="10">
        <f t="shared" si="44"/>
        <v>7.1944444444444446</v>
      </c>
      <c r="F181" s="11">
        <v>25.9</v>
      </c>
      <c r="G181" s="3">
        <f t="shared" si="63"/>
        <v>0.37499999999999989</v>
      </c>
      <c r="H181" s="3">
        <f t="shared" si="64"/>
        <v>1.3499999999999996</v>
      </c>
      <c r="I181" s="3">
        <f>SUM($E$4:$E181)</f>
        <v>874.13888888888914</v>
      </c>
      <c r="J181" s="15">
        <f t="shared" si="65"/>
        <v>7.1944444444444571</v>
      </c>
      <c r="K181" s="3">
        <f>'Vehicle Data'!$D$4*'WLTP Class 3'!$G181</f>
        <v>481.87499999999983</v>
      </c>
      <c r="L181" s="3">
        <f>('Vehicle Data'!$D$4*9.81)*'Vehicle Data'!$D$10</f>
        <v>138.66434999999998</v>
      </c>
      <c r="M181" s="3">
        <f>(1/2)*1.225*'Vehicle Data'!$D$8*'Vehicle Data'!$D$9*'WLTP Class 3'!$E181^2</f>
        <v>18.641375115740743</v>
      </c>
      <c r="N181" s="3">
        <f t="shared" si="45"/>
        <v>639.18072511574053</v>
      </c>
      <c r="O181" s="3">
        <f t="shared" si="46"/>
        <v>0</v>
      </c>
      <c r="P181" s="3">
        <f t="shared" si="47"/>
        <v>4598.5502168049188</v>
      </c>
      <c r="Q181" s="3">
        <f>SUM($P$4:$P181)</f>
        <v>361249.81207740185</v>
      </c>
      <c r="R181" s="3">
        <f t="shared" si="48"/>
        <v>361.24981207740183</v>
      </c>
      <c r="S181">
        <f t="shared" si="49"/>
        <v>0</v>
      </c>
      <c r="T181">
        <f t="shared" si="50"/>
        <v>0</v>
      </c>
      <c r="U181">
        <f t="shared" si="51"/>
        <v>0</v>
      </c>
      <c r="V181" s="3">
        <f>SUM($S$4:$S181)</f>
        <v>-186263.05955431465</v>
      </c>
      <c r="W181">
        <f>V181*-1</f>
        <v>186263.05955431465</v>
      </c>
      <c r="X181">
        <f t="shared" si="52"/>
        <v>186.26305955431465</v>
      </c>
      <c r="Y181" s="3">
        <f>R181-X181</f>
        <v>174.98675252308718</v>
      </c>
      <c r="Z181" s="3">
        <f t="shared" si="53"/>
        <v>4598.5502168049188</v>
      </c>
      <c r="AA181">
        <f>1/2*'Vehicle Data'!$D$4*$E181^2</f>
        <v>33255.819830246917</v>
      </c>
      <c r="AB181">
        <f t="shared" si="54"/>
        <v>33.255819830246921</v>
      </c>
      <c r="AC181">
        <f t="shared" si="55"/>
        <v>0.10034717002150051</v>
      </c>
      <c r="AD181">
        <f t="shared" si="56"/>
        <v>5.1739738765087404E-2</v>
      </c>
      <c r="AE181">
        <f t="shared" si="57"/>
        <v>4.8607431256413106E-2</v>
      </c>
      <c r="AF181">
        <f t="shared" si="58"/>
        <v>149.01044764345173</v>
      </c>
      <c r="AG181">
        <f t="shared" si="59"/>
        <v>4.5985502168049113</v>
      </c>
      <c r="AH181">
        <f t="shared" si="60"/>
        <v>0</v>
      </c>
      <c r="AI181">
        <f t="shared" si="61"/>
        <v>0</v>
      </c>
      <c r="AJ181">
        <f t="shared" si="62"/>
        <v>4.5985502168049113</v>
      </c>
    </row>
    <row r="182" spans="2:36" x14ac:dyDescent="0.3">
      <c r="B182" s="4" t="s">
        <v>10</v>
      </c>
      <c r="C182" s="4">
        <v>178</v>
      </c>
      <c r="D182" s="4">
        <v>178</v>
      </c>
      <c r="E182" s="10">
        <f t="shared" si="44"/>
        <v>7.7222222222222223</v>
      </c>
      <c r="F182" s="11">
        <v>27.8</v>
      </c>
      <c r="G182" s="3">
        <f t="shared" si="63"/>
        <v>0.45833333333333343</v>
      </c>
      <c r="H182" s="3">
        <f t="shared" si="64"/>
        <v>1.6500000000000004</v>
      </c>
      <c r="I182" s="3">
        <f>SUM($E$4:$E182)</f>
        <v>881.86111111111131</v>
      </c>
      <c r="J182" s="15">
        <f t="shared" si="65"/>
        <v>7.7222222222221717</v>
      </c>
      <c r="K182" s="3">
        <f>'Vehicle Data'!$D$4*'WLTP Class 3'!$G182</f>
        <v>588.95833333333348</v>
      </c>
      <c r="L182" s="3">
        <f>('Vehicle Data'!$D$4*9.81)*'Vehicle Data'!$D$10</f>
        <v>138.66434999999998</v>
      </c>
      <c r="M182" s="3">
        <f>(1/2)*1.225*'Vehicle Data'!$D$8*'Vehicle Data'!$D$9*'WLTP Class 3'!$E182^2</f>
        <v>21.476722685185187</v>
      </c>
      <c r="N182" s="3">
        <f t="shared" si="45"/>
        <v>749.09940601851872</v>
      </c>
      <c r="O182" s="3">
        <f t="shared" si="46"/>
        <v>0</v>
      </c>
      <c r="P182" s="3">
        <f t="shared" si="47"/>
        <v>5784.7120798096348</v>
      </c>
      <c r="Q182" s="3">
        <f>SUM($P$4:$P182)</f>
        <v>367034.52415721148</v>
      </c>
      <c r="R182" s="3">
        <f t="shared" si="48"/>
        <v>367.03452415721148</v>
      </c>
      <c r="S182">
        <f t="shared" si="49"/>
        <v>0</v>
      </c>
      <c r="T182">
        <f t="shared" si="50"/>
        <v>0</v>
      </c>
      <c r="U182">
        <f t="shared" si="51"/>
        <v>0</v>
      </c>
      <c r="V182" s="3">
        <f>SUM($S$4:$S182)</f>
        <v>-186263.05955431465</v>
      </c>
      <c r="W182">
        <f>V182*-1</f>
        <v>186263.05955431465</v>
      </c>
      <c r="X182">
        <f t="shared" si="52"/>
        <v>186.26305955431465</v>
      </c>
      <c r="Y182" s="3">
        <f>R182-X182</f>
        <v>180.77146460289683</v>
      </c>
      <c r="Z182" s="3">
        <f t="shared" si="53"/>
        <v>5784.7120798096348</v>
      </c>
      <c r="AA182">
        <f>1/2*'Vehicle Data'!$D$4*$E182^2</f>
        <v>38314.020061728392</v>
      </c>
      <c r="AB182">
        <f t="shared" si="54"/>
        <v>38.314020061728392</v>
      </c>
      <c r="AC182">
        <f t="shared" si="55"/>
        <v>0.1019540344881143</v>
      </c>
      <c r="AD182">
        <f t="shared" si="56"/>
        <v>5.1739738765087404E-2</v>
      </c>
      <c r="AE182">
        <f t="shared" si="57"/>
        <v>5.0214295723026894E-2</v>
      </c>
      <c r="AF182">
        <f t="shared" si="58"/>
        <v>149.01044764345173</v>
      </c>
      <c r="AG182">
        <f t="shared" si="59"/>
        <v>5.7847120798096725</v>
      </c>
      <c r="AH182">
        <f t="shared" si="60"/>
        <v>0</v>
      </c>
      <c r="AI182">
        <f t="shared" si="61"/>
        <v>0</v>
      </c>
      <c r="AJ182">
        <f t="shared" si="62"/>
        <v>5.7847120798096725</v>
      </c>
    </row>
    <row r="183" spans="2:36" x14ac:dyDescent="0.3">
      <c r="B183" s="4" t="s">
        <v>10</v>
      </c>
      <c r="C183" s="4">
        <v>179</v>
      </c>
      <c r="D183" s="4">
        <v>179</v>
      </c>
      <c r="E183" s="10">
        <f t="shared" si="44"/>
        <v>8.1111111111111107</v>
      </c>
      <c r="F183" s="11">
        <v>29.2</v>
      </c>
      <c r="G183" s="3">
        <f t="shared" si="63"/>
        <v>0.25000000000000011</v>
      </c>
      <c r="H183" s="3">
        <f t="shared" si="64"/>
        <v>0.90000000000000036</v>
      </c>
      <c r="I183" s="3">
        <f>SUM($E$4:$E183)</f>
        <v>889.9722222222224</v>
      </c>
      <c r="J183" s="15">
        <f t="shared" si="65"/>
        <v>8.1111111111110858</v>
      </c>
      <c r="K183" s="3">
        <f>'Vehicle Data'!$D$4*'WLTP Class 3'!$G183</f>
        <v>321.25000000000017</v>
      </c>
      <c r="L183" s="3">
        <f>('Vehicle Data'!$D$4*9.81)*'Vehicle Data'!$D$10</f>
        <v>138.66434999999998</v>
      </c>
      <c r="M183" s="3">
        <f>(1/2)*1.225*'Vehicle Data'!$D$8*'Vehicle Data'!$D$9*'WLTP Class 3'!$E183^2</f>
        <v>23.694312962962961</v>
      </c>
      <c r="N183" s="3">
        <f t="shared" si="45"/>
        <v>483.60866296296308</v>
      </c>
      <c r="O183" s="3">
        <f t="shared" si="46"/>
        <v>0</v>
      </c>
      <c r="P183" s="3">
        <f t="shared" si="47"/>
        <v>3922.6035995884663</v>
      </c>
      <c r="Q183" s="3">
        <f>SUM($P$4:$P183)</f>
        <v>370957.12775679992</v>
      </c>
      <c r="R183" s="3">
        <f t="shared" si="48"/>
        <v>370.95712775679993</v>
      </c>
      <c r="S183">
        <f t="shared" si="49"/>
        <v>0</v>
      </c>
      <c r="T183">
        <f t="shared" si="50"/>
        <v>0</v>
      </c>
      <c r="U183">
        <f t="shared" si="51"/>
        <v>0</v>
      </c>
      <c r="V183" s="3">
        <f>SUM($S$4:$S183)</f>
        <v>-186263.05955431465</v>
      </c>
      <c r="W183">
        <f>V183*-1</f>
        <v>186263.05955431465</v>
      </c>
      <c r="X183">
        <f t="shared" si="52"/>
        <v>186.26305955431465</v>
      </c>
      <c r="Y183" s="3">
        <f>R183-X183</f>
        <v>184.69406820248528</v>
      </c>
      <c r="Z183" s="3">
        <f t="shared" si="53"/>
        <v>3922.6035995884663</v>
      </c>
      <c r="AA183">
        <f>1/2*'Vehicle Data'!$D$4*$E183^2</f>
        <v>42270.154320987647</v>
      </c>
      <c r="AB183">
        <f t="shared" si="54"/>
        <v>42.27015432098765</v>
      </c>
      <c r="AC183">
        <f t="shared" si="55"/>
        <v>0.1030436465991111</v>
      </c>
      <c r="AD183">
        <f t="shared" si="56"/>
        <v>5.1739738765087404E-2</v>
      </c>
      <c r="AE183">
        <f t="shared" si="57"/>
        <v>5.1303907834023693E-2</v>
      </c>
      <c r="AF183">
        <f t="shared" si="58"/>
        <v>149.01044764345173</v>
      </c>
      <c r="AG183">
        <f t="shared" si="59"/>
        <v>3.922603599588478</v>
      </c>
      <c r="AH183">
        <f t="shared" si="60"/>
        <v>0</v>
      </c>
      <c r="AI183">
        <f t="shared" si="61"/>
        <v>0</v>
      </c>
      <c r="AJ183">
        <f t="shared" si="62"/>
        <v>3.922603599588478</v>
      </c>
    </row>
    <row r="184" spans="2:36" x14ac:dyDescent="0.3">
      <c r="B184" s="4" t="s">
        <v>10</v>
      </c>
      <c r="C184" s="4">
        <v>180</v>
      </c>
      <c r="D184" s="4">
        <v>180</v>
      </c>
      <c r="E184" s="10">
        <f t="shared" si="44"/>
        <v>8.2222222222222214</v>
      </c>
      <c r="F184" s="11">
        <v>29.6</v>
      </c>
      <c r="G184" s="3">
        <f t="shared" si="63"/>
        <v>4.1666666666666761E-2</v>
      </c>
      <c r="H184" s="3">
        <f t="shared" si="64"/>
        <v>0.15000000000000036</v>
      </c>
      <c r="I184" s="3">
        <f>SUM($E$4:$E184)</f>
        <v>898.19444444444457</v>
      </c>
      <c r="J184" s="15">
        <f t="shared" si="65"/>
        <v>8.2222222222221717</v>
      </c>
      <c r="K184" s="3">
        <f>'Vehicle Data'!$D$4*'WLTP Class 3'!$G184</f>
        <v>53.541666666666785</v>
      </c>
      <c r="L184" s="3">
        <f>('Vehicle Data'!$D$4*9.81)*'Vehicle Data'!$D$10</f>
        <v>138.66434999999998</v>
      </c>
      <c r="M184" s="3">
        <f>(1/2)*1.225*'Vehicle Data'!$D$8*'Vehicle Data'!$D$9*'WLTP Class 3'!$E184^2</f>
        <v>24.347918518518515</v>
      </c>
      <c r="N184" s="3">
        <f t="shared" si="45"/>
        <v>216.55393518518528</v>
      </c>
      <c r="O184" s="3">
        <f t="shared" si="46"/>
        <v>0</v>
      </c>
      <c r="P184" s="3">
        <f t="shared" si="47"/>
        <v>1780.5545781892902</v>
      </c>
      <c r="Q184" s="3">
        <f>SUM($P$4:$P184)</f>
        <v>372737.68233498919</v>
      </c>
      <c r="R184" s="3">
        <f t="shared" si="48"/>
        <v>372.73768233498919</v>
      </c>
      <c r="S184">
        <f t="shared" si="49"/>
        <v>0</v>
      </c>
      <c r="T184">
        <f t="shared" si="50"/>
        <v>0</v>
      </c>
      <c r="U184">
        <f t="shared" si="51"/>
        <v>0</v>
      </c>
      <c r="V184" s="3">
        <f>SUM($S$4:$S184)</f>
        <v>-186263.05955431465</v>
      </c>
      <c r="W184">
        <f>V184*-1</f>
        <v>186263.05955431465</v>
      </c>
      <c r="X184">
        <f t="shared" si="52"/>
        <v>186.26305955431465</v>
      </c>
      <c r="Y184" s="3">
        <f>R184-X184</f>
        <v>186.47462278067454</v>
      </c>
      <c r="Z184" s="3">
        <f t="shared" si="53"/>
        <v>1780.5545781892902</v>
      </c>
      <c r="AA184">
        <f>1/2*'Vehicle Data'!$D$4*$E184^2</f>
        <v>43436.172839506165</v>
      </c>
      <c r="AB184">
        <f t="shared" si="54"/>
        <v>43.436172839506163</v>
      </c>
      <c r="AC184">
        <f t="shared" si="55"/>
        <v>0.10353824509305255</v>
      </c>
      <c r="AD184">
        <f t="shared" si="56"/>
        <v>5.1739738765087404E-2</v>
      </c>
      <c r="AE184">
        <f t="shared" si="57"/>
        <v>5.1798506327965149E-2</v>
      </c>
      <c r="AF184">
        <f t="shared" si="58"/>
        <v>149.01044764345173</v>
      </c>
      <c r="AG184">
        <f t="shared" si="59"/>
        <v>1.7805545781893011</v>
      </c>
      <c r="AH184">
        <f t="shared" si="60"/>
        <v>0</v>
      </c>
      <c r="AI184">
        <f t="shared" si="61"/>
        <v>0</v>
      </c>
      <c r="AJ184">
        <f t="shared" si="62"/>
        <v>1.7805545781893011</v>
      </c>
    </row>
    <row r="185" spans="2:36" x14ac:dyDescent="0.3">
      <c r="B185" s="4" t="s">
        <v>10</v>
      </c>
      <c r="C185" s="4">
        <v>181</v>
      </c>
      <c r="D185" s="4">
        <v>181</v>
      </c>
      <c r="E185" s="10">
        <f t="shared" si="44"/>
        <v>8.1944444444444446</v>
      </c>
      <c r="F185" s="11">
        <v>29.5</v>
      </c>
      <c r="G185" s="3">
        <f t="shared" si="63"/>
        <v>-5.5555555555555851E-2</v>
      </c>
      <c r="H185" s="3">
        <f t="shared" si="64"/>
        <v>-0.20000000000000107</v>
      </c>
      <c r="I185" s="3">
        <f>SUM($E$4:$E185)</f>
        <v>906.38888888888903</v>
      </c>
      <c r="J185" s="15">
        <f t="shared" si="65"/>
        <v>8.1944444444444571</v>
      </c>
      <c r="K185" s="3">
        <f>'Vehicle Data'!$D$4*'WLTP Class 3'!$G185</f>
        <v>-71.388888888889269</v>
      </c>
      <c r="L185" s="3">
        <f>('Vehicle Data'!$D$4*9.81)*'Vehicle Data'!$D$10</f>
        <v>138.66434999999998</v>
      </c>
      <c r="M185" s="3">
        <f>(1/2)*1.225*'Vehicle Data'!$D$8*'Vehicle Data'!$D$9*'WLTP Class 3'!$E185^2</f>
        <v>24.183683449074074</v>
      </c>
      <c r="N185" s="3">
        <f t="shared" si="45"/>
        <v>91.459144560184797</v>
      </c>
      <c r="O185" s="3">
        <f t="shared" si="46"/>
        <v>0</v>
      </c>
      <c r="P185" s="3">
        <f t="shared" si="47"/>
        <v>0</v>
      </c>
      <c r="Q185" s="3">
        <f>SUM($P$4:$P185)</f>
        <v>372737.68233498919</v>
      </c>
      <c r="R185" s="3">
        <f t="shared" si="48"/>
        <v>372.73768233498919</v>
      </c>
      <c r="S185">
        <f t="shared" si="49"/>
        <v>0</v>
      </c>
      <c r="T185">
        <f t="shared" si="50"/>
        <v>0</v>
      </c>
      <c r="U185">
        <f t="shared" si="51"/>
        <v>0</v>
      </c>
      <c r="V185" s="3">
        <f>SUM($S$4:$S185)</f>
        <v>-186263.05955431465</v>
      </c>
      <c r="W185">
        <f>V185*-1</f>
        <v>186263.05955431465</v>
      </c>
      <c r="X185">
        <f t="shared" si="52"/>
        <v>186.26305955431465</v>
      </c>
      <c r="Y185" s="3">
        <f>R185-X185</f>
        <v>186.47462278067454</v>
      </c>
      <c r="Z185" s="3">
        <f t="shared" si="53"/>
        <v>0</v>
      </c>
      <c r="AA185">
        <f>1/2*'Vehicle Data'!$D$4*$E185^2</f>
        <v>43143.180941358027</v>
      </c>
      <c r="AB185">
        <f t="shared" si="54"/>
        <v>43.143180941358025</v>
      </c>
      <c r="AC185">
        <f t="shared" si="55"/>
        <v>0.10353824509305255</v>
      </c>
      <c r="AD185">
        <f t="shared" si="56"/>
        <v>5.1739738765087404E-2</v>
      </c>
      <c r="AE185">
        <f t="shared" si="57"/>
        <v>5.1798506327965149E-2</v>
      </c>
      <c r="AF185">
        <f t="shared" si="58"/>
        <v>149.01044764345173</v>
      </c>
      <c r="AG185">
        <f t="shared" si="59"/>
        <v>0.7494568790348477</v>
      </c>
      <c r="AH185">
        <f t="shared" si="60"/>
        <v>0</v>
      </c>
      <c r="AI185">
        <f t="shared" si="61"/>
        <v>0</v>
      </c>
      <c r="AJ185">
        <f t="shared" si="62"/>
        <v>0.7494568790348477</v>
      </c>
    </row>
    <row r="186" spans="2:36" x14ac:dyDescent="0.3">
      <c r="B186" s="4" t="s">
        <v>10</v>
      </c>
      <c r="C186" s="4">
        <v>182</v>
      </c>
      <c r="D186" s="4">
        <v>182</v>
      </c>
      <c r="E186" s="10">
        <f t="shared" si="44"/>
        <v>8.1111111111111107</v>
      </c>
      <c r="F186" s="11">
        <v>29.2</v>
      </c>
      <c r="G186" s="3">
        <f t="shared" si="63"/>
        <v>-0.16666666666666657</v>
      </c>
      <c r="H186" s="3">
        <f t="shared" si="64"/>
        <v>-0.59999999999999964</v>
      </c>
      <c r="I186" s="3">
        <f>SUM($E$4:$E186)</f>
        <v>914.50000000000011</v>
      </c>
      <c r="J186" s="15">
        <f t="shared" si="65"/>
        <v>8.1111111111110858</v>
      </c>
      <c r="K186" s="3">
        <f>'Vehicle Data'!$D$4*'WLTP Class 3'!$G186</f>
        <v>-214.16666666666654</v>
      </c>
      <c r="L186" s="3">
        <f>('Vehicle Data'!$D$4*9.81)*'Vehicle Data'!$D$10</f>
        <v>138.66434999999998</v>
      </c>
      <c r="M186" s="3">
        <f>(1/2)*1.225*'Vehicle Data'!$D$8*'Vehicle Data'!$D$9*'WLTP Class 3'!$E186^2</f>
        <v>23.694312962962961</v>
      </c>
      <c r="N186" s="3">
        <f t="shared" si="45"/>
        <v>-51.808003703703598</v>
      </c>
      <c r="O186" s="3">
        <f t="shared" si="46"/>
        <v>1</v>
      </c>
      <c r="P186" s="3">
        <f t="shared" si="47"/>
        <v>0</v>
      </c>
      <c r="Q186" s="3">
        <f>SUM($P$4:$P186)</f>
        <v>372737.68233498919</v>
      </c>
      <c r="R186" s="3">
        <f t="shared" si="48"/>
        <v>372.73768233498919</v>
      </c>
      <c r="S186">
        <f t="shared" si="49"/>
        <v>-420.22047448559454</v>
      </c>
      <c r="T186">
        <f t="shared" si="50"/>
        <v>420.22047448559454</v>
      </c>
      <c r="U186">
        <f t="shared" si="51"/>
        <v>0.42022047448559452</v>
      </c>
      <c r="V186" s="3">
        <f>SUM($S$4:$S186)</f>
        <v>-186683.28002880025</v>
      </c>
      <c r="W186">
        <f>V186*-1</f>
        <v>186683.28002880025</v>
      </c>
      <c r="X186">
        <f t="shared" si="52"/>
        <v>186.68328002880025</v>
      </c>
      <c r="Y186" s="3">
        <f>R186-X186</f>
        <v>186.05440230618893</v>
      </c>
      <c r="Z186" s="3">
        <f t="shared" si="53"/>
        <v>-420.22047448559454</v>
      </c>
      <c r="AA186">
        <f>1/2*'Vehicle Data'!$D$4*$E186^2</f>
        <v>42270.154320987647</v>
      </c>
      <c r="AB186">
        <f t="shared" si="54"/>
        <v>42.27015432098765</v>
      </c>
      <c r="AC186">
        <f t="shared" si="55"/>
        <v>0.10353824509305255</v>
      </c>
      <c r="AD186">
        <f t="shared" si="56"/>
        <v>5.1856466674666736E-2</v>
      </c>
      <c r="AE186">
        <f t="shared" si="57"/>
        <v>5.1681778418385817E-2</v>
      </c>
      <c r="AF186">
        <f t="shared" si="58"/>
        <v>149.34662402304022</v>
      </c>
      <c r="AG186">
        <f t="shared" si="59"/>
        <v>0</v>
      </c>
      <c r="AH186">
        <f t="shared" si="60"/>
        <v>-0.42022047448559585</v>
      </c>
      <c r="AI186">
        <f t="shared" si="61"/>
        <v>0.42022047448559585</v>
      </c>
      <c r="AJ186">
        <f t="shared" si="62"/>
        <v>-0.42022047448559585</v>
      </c>
    </row>
    <row r="187" spans="2:36" x14ac:dyDescent="0.3">
      <c r="B187" s="4" t="s">
        <v>10</v>
      </c>
      <c r="C187" s="4">
        <v>183</v>
      </c>
      <c r="D187" s="4">
        <v>183</v>
      </c>
      <c r="E187" s="10">
        <f t="shared" si="44"/>
        <v>7.8611111111111107</v>
      </c>
      <c r="F187" s="11">
        <v>28.3</v>
      </c>
      <c r="G187" s="3">
        <f t="shared" si="63"/>
        <v>-0.43055555555555525</v>
      </c>
      <c r="H187" s="3">
        <f t="shared" si="64"/>
        <v>-1.5499999999999989</v>
      </c>
      <c r="I187" s="3">
        <f>SUM($E$4:$E187)</f>
        <v>922.3611111111112</v>
      </c>
      <c r="J187" s="15">
        <f t="shared" si="65"/>
        <v>7.8611111111110858</v>
      </c>
      <c r="K187" s="3">
        <f>'Vehicle Data'!$D$4*'WLTP Class 3'!$G187</f>
        <v>-553.26388888888846</v>
      </c>
      <c r="L187" s="3">
        <f>('Vehicle Data'!$D$4*9.81)*'Vehicle Data'!$D$10</f>
        <v>138.66434999999998</v>
      </c>
      <c r="M187" s="3">
        <f>(1/2)*1.225*'Vehicle Data'!$D$8*'Vehicle Data'!$D$9*'WLTP Class 3'!$E187^2</f>
        <v>22.25621400462963</v>
      </c>
      <c r="N187" s="3">
        <f t="shared" si="45"/>
        <v>-392.34332488425883</v>
      </c>
      <c r="O187" s="3">
        <f t="shared" si="46"/>
        <v>1</v>
      </c>
      <c r="P187" s="3">
        <f t="shared" si="47"/>
        <v>0</v>
      </c>
      <c r="Q187" s="3">
        <f>SUM($P$4:$P187)</f>
        <v>372737.68233498919</v>
      </c>
      <c r="R187" s="3">
        <f t="shared" si="48"/>
        <v>372.73768233498919</v>
      </c>
      <c r="S187">
        <f t="shared" si="49"/>
        <v>-3084.2544706179137</v>
      </c>
      <c r="T187">
        <f t="shared" si="50"/>
        <v>3084.2544706179137</v>
      </c>
      <c r="U187">
        <f t="shared" si="51"/>
        <v>3.0842544706179136</v>
      </c>
      <c r="V187" s="3">
        <f>SUM($S$4:$S187)</f>
        <v>-189767.53449941817</v>
      </c>
      <c r="W187">
        <f>V187*-1</f>
        <v>189767.53449941817</v>
      </c>
      <c r="X187">
        <f t="shared" si="52"/>
        <v>189.76753449941816</v>
      </c>
      <c r="Y187" s="3">
        <f>R187-X187</f>
        <v>182.97014783557103</v>
      </c>
      <c r="Z187" s="3">
        <f t="shared" si="53"/>
        <v>-3084.2544706179137</v>
      </c>
      <c r="AA187">
        <f>1/2*'Vehicle Data'!$D$4*$E187^2</f>
        <v>39704.616126543209</v>
      </c>
      <c r="AB187">
        <f t="shared" si="54"/>
        <v>39.704616126543208</v>
      </c>
      <c r="AC187">
        <f t="shared" si="55"/>
        <v>0.10353824509305255</v>
      </c>
      <c r="AD187">
        <f t="shared" si="56"/>
        <v>5.2713204027616159E-2</v>
      </c>
      <c r="AE187">
        <f t="shared" si="57"/>
        <v>5.0825041065436394E-2</v>
      </c>
      <c r="AF187">
        <f t="shared" si="58"/>
        <v>151.81402759953454</v>
      </c>
      <c r="AG187">
        <f t="shared" si="59"/>
        <v>0</v>
      </c>
      <c r="AH187">
        <f t="shared" si="60"/>
        <v>-3.0842544706179233</v>
      </c>
      <c r="AI187">
        <f t="shared" si="61"/>
        <v>3.0842544706179233</v>
      </c>
      <c r="AJ187">
        <f t="shared" si="62"/>
        <v>-3.0842544706179233</v>
      </c>
    </row>
    <row r="188" spans="2:36" x14ac:dyDescent="0.3">
      <c r="B188" s="4" t="s">
        <v>10</v>
      </c>
      <c r="C188" s="4">
        <v>184</v>
      </c>
      <c r="D188" s="4">
        <v>184</v>
      </c>
      <c r="E188" s="10">
        <f t="shared" si="44"/>
        <v>7.25</v>
      </c>
      <c r="F188" s="11">
        <v>26.1</v>
      </c>
      <c r="G188" s="3">
        <f t="shared" si="63"/>
        <v>-0.65277777777777768</v>
      </c>
      <c r="H188" s="3">
        <f t="shared" si="64"/>
        <v>-2.3499999999999996</v>
      </c>
      <c r="I188" s="3">
        <f>SUM($E$4:$E188)</f>
        <v>929.6111111111112</v>
      </c>
      <c r="J188" s="15">
        <f t="shared" si="65"/>
        <v>7.25</v>
      </c>
      <c r="K188" s="3">
        <f>'Vehicle Data'!$D$4*'WLTP Class 3'!$G188</f>
        <v>-838.81944444444434</v>
      </c>
      <c r="L188" s="3">
        <f>('Vehicle Data'!$D$4*9.81)*'Vehicle Data'!$D$10</f>
        <v>138.66434999999998</v>
      </c>
      <c r="M188" s="3">
        <f>(1/2)*1.225*'Vehicle Data'!$D$8*'Vehicle Data'!$D$9*'WLTP Class 3'!$E188^2</f>
        <v>18.930384375000003</v>
      </c>
      <c r="N188" s="3">
        <f t="shared" si="45"/>
        <v>-681.22471006944431</v>
      </c>
      <c r="O188" s="3">
        <f t="shared" si="46"/>
        <v>1</v>
      </c>
      <c r="P188" s="3">
        <f t="shared" si="47"/>
        <v>0</v>
      </c>
      <c r="Q188" s="3">
        <f>SUM($P$4:$P188)</f>
        <v>372737.68233498919</v>
      </c>
      <c r="R188" s="3">
        <f t="shared" si="48"/>
        <v>372.73768233498919</v>
      </c>
      <c r="S188">
        <f t="shared" si="49"/>
        <v>-4938.8791480034715</v>
      </c>
      <c r="T188">
        <f t="shared" si="50"/>
        <v>4938.8791480034715</v>
      </c>
      <c r="U188">
        <f t="shared" si="51"/>
        <v>4.9388791480034717</v>
      </c>
      <c r="V188" s="3">
        <f>SUM($S$4:$S188)</f>
        <v>-194706.41364742164</v>
      </c>
      <c r="W188">
        <f>V188*-1</f>
        <v>194706.41364742164</v>
      </c>
      <c r="X188">
        <f t="shared" si="52"/>
        <v>194.70641364742164</v>
      </c>
      <c r="Y188" s="3">
        <f>R188-X188</f>
        <v>178.03126868756755</v>
      </c>
      <c r="Z188" s="3">
        <f t="shared" si="53"/>
        <v>-4938.8791480034715</v>
      </c>
      <c r="AA188">
        <f>1/2*'Vehicle Data'!$D$4*$E188^2</f>
        <v>33771.40625</v>
      </c>
      <c r="AB188">
        <f t="shared" si="54"/>
        <v>33.771406249999998</v>
      </c>
      <c r="AC188">
        <f t="shared" si="55"/>
        <v>0.10353824509305255</v>
      </c>
      <c r="AD188">
        <f t="shared" si="56"/>
        <v>5.4085114902061568E-2</v>
      </c>
      <c r="AE188">
        <f t="shared" si="57"/>
        <v>4.9453130190990985E-2</v>
      </c>
      <c r="AF188">
        <f t="shared" si="58"/>
        <v>155.76513091793731</v>
      </c>
      <c r="AG188">
        <f t="shared" si="59"/>
        <v>0</v>
      </c>
      <c r="AH188">
        <f t="shared" si="60"/>
        <v>-4.9388791480034717</v>
      </c>
      <c r="AI188">
        <f t="shared" si="61"/>
        <v>4.9388791480034717</v>
      </c>
      <c r="AJ188">
        <f t="shared" si="62"/>
        <v>-4.9388791480034717</v>
      </c>
    </row>
    <row r="189" spans="2:36" x14ac:dyDescent="0.3">
      <c r="B189" s="4" t="s">
        <v>10</v>
      </c>
      <c r="C189" s="4">
        <v>185</v>
      </c>
      <c r="D189" s="4">
        <v>185</v>
      </c>
      <c r="E189" s="10">
        <f t="shared" si="44"/>
        <v>6.5555555555555554</v>
      </c>
      <c r="F189" s="11">
        <v>23.6</v>
      </c>
      <c r="G189" s="3">
        <f t="shared" si="63"/>
        <v>-0.70833333333333348</v>
      </c>
      <c r="H189" s="3">
        <f t="shared" si="64"/>
        <v>-2.5500000000000007</v>
      </c>
      <c r="I189" s="3">
        <f>SUM($E$4:$E189)</f>
        <v>936.16666666666674</v>
      </c>
      <c r="J189" s="15">
        <f t="shared" si="65"/>
        <v>6.5555555555555429</v>
      </c>
      <c r="K189" s="3">
        <f>'Vehicle Data'!$D$4*'WLTP Class 3'!$G189</f>
        <v>-910.20833333333348</v>
      </c>
      <c r="L189" s="3">
        <f>('Vehicle Data'!$D$4*9.81)*'Vehicle Data'!$D$10</f>
        <v>138.66434999999998</v>
      </c>
      <c r="M189" s="3">
        <f>(1/2)*1.225*'Vehicle Data'!$D$8*'Vehicle Data'!$D$9*'WLTP Class 3'!$E189^2</f>
        <v>15.477557407407406</v>
      </c>
      <c r="N189" s="3">
        <f t="shared" si="45"/>
        <v>-756.06642592592607</v>
      </c>
      <c r="O189" s="3">
        <f t="shared" si="46"/>
        <v>1</v>
      </c>
      <c r="P189" s="3">
        <f t="shared" si="47"/>
        <v>0</v>
      </c>
      <c r="Q189" s="3">
        <f>SUM($P$4:$P189)</f>
        <v>372737.68233498919</v>
      </c>
      <c r="R189" s="3">
        <f t="shared" si="48"/>
        <v>372.73768233498919</v>
      </c>
      <c r="S189">
        <f t="shared" si="49"/>
        <v>-4956.4354588477281</v>
      </c>
      <c r="T189">
        <f t="shared" si="50"/>
        <v>4956.4354588477281</v>
      </c>
      <c r="U189">
        <f t="shared" si="51"/>
        <v>4.9564354588477277</v>
      </c>
      <c r="V189" s="3">
        <f>SUM($S$4:$S189)</f>
        <v>-199662.84910626936</v>
      </c>
      <c r="W189">
        <f>V189*-1</f>
        <v>199662.84910626936</v>
      </c>
      <c r="X189">
        <f t="shared" si="52"/>
        <v>199.66284910626936</v>
      </c>
      <c r="Y189" s="3">
        <f>R189-X189</f>
        <v>173.07483322871983</v>
      </c>
      <c r="Z189" s="3">
        <f t="shared" si="53"/>
        <v>-4956.4354588477281</v>
      </c>
      <c r="AA189">
        <f>1/2*'Vehicle Data'!$D$4*$E189^2</f>
        <v>27611.635802469133</v>
      </c>
      <c r="AB189">
        <f t="shared" si="54"/>
        <v>27.611635802469131</v>
      </c>
      <c r="AC189">
        <f t="shared" si="55"/>
        <v>0.10353824509305255</v>
      </c>
      <c r="AD189">
        <f t="shared" si="56"/>
        <v>5.5461902529519269E-2</v>
      </c>
      <c r="AE189">
        <f t="shared" si="57"/>
        <v>4.8076342563533284E-2</v>
      </c>
      <c r="AF189">
        <f t="shared" si="58"/>
        <v>159.73027928501551</v>
      </c>
      <c r="AG189">
        <f t="shared" si="59"/>
        <v>0</v>
      </c>
      <c r="AH189">
        <f t="shared" si="60"/>
        <v>-4.9564354588477375</v>
      </c>
      <c r="AI189">
        <f t="shared" si="61"/>
        <v>4.9564354588477375</v>
      </c>
      <c r="AJ189">
        <f t="shared" si="62"/>
        <v>-4.9564354588477375</v>
      </c>
    </row>
    <row r="190" spans="2:36" x14ac:dyDescent="0.3">
      <c r="B190" s="4" t="s">
        <v>10</v>
      </c>
      <c r="C190" s="4">
        <v>186</v>
      </c>
      <c r="D190" s="4">
        <v>186</v>
      </c>
      <c r="E190" s="10">
        <f t="shared" si="44"/>
        <v>5.833333333333333</v>
      </c>
      <c r="F190" s="11">
        <v>21</v>
      </c>
      <c r="G190" s="3">
        <f t="shared" si="63"/>
        <v>-0.65277777777777812</v>
      </c>
      <c r="H190" s="3">
        <f t="shared" si="64"/>
        <v>-2.3500000000000014</v>
      </c>
      <c r="I190" s="3">
        <f>SUM($E$4:$E190)</f>
        <v>942.00000000000011</v>
      </c>
      <c r="J190" s="15">
        <f t="shared" si="65"/>
        <v>5.8333333333333712</v>
      </c>
      <c r="K190" s="3">
        <f>'Vehicle Data'!$D$4*'WLTP Class 3'!$G190</f>
        <v>-838.81944444444491</v>
      </c>
      <c r="L190" s="3">
        <f>('Vehicle Data'!$D$4*9.81)*'Vehicle Data'!$D$10</f>
        <v>138.66434999999998</v>
      </c>
      <c r="M190" s="3">
        <f>(1/2)*1.225*'Vehicle Data'!$D$8*'Vehicle Data'!$D$9*'WLTP Class 3'!$E190^2</f>
        <v>12.255104166666666</v>
      </c>
      <c r="N190" s="3">
        <f t="shared" si="45"/>
        <v>-687.89999027777822</v>
      </c>
      <c r="O190" s="3">
        <f t="shared" si="46"/>
        <v>1</v>
      </c>
      <c r="P190" s="3">
        <f t="shared" si="47"/>
        <v>0</v>
      </c>
      <c r="Q190" s="3">
        <f>SUM($P$4:$P190)</f>
        <v>372737.68233498919</v>
      </c>
      <c r="R190" s="3">
        <f t="shared" si="48"/>
        <v>372.73768233498919</v>
      </c>
      <c r="S190">
        <f t="shared" si="49"/>
        <v>-4012.7499432870654</v>
      </c>
      <c r="T190">
        <f t="shared" si="50"/>
        <v>4012.7499432870654</v>
      </c>
      <c r="U190">
        <f t="shared" si="51"/>
        <v>4.0127499432870657</v>
      </c>
      <c r="V190" s="3">
        <f>SUM($S$4:$S190)</f>
        <v>-203675.59904955642</v>
      </c>
      <c r="W190">
        <f>V190*-1</f>
        <v>203675.59904955642</v>
      </c>
      <c r="X190">
        <f t="shared" si="52"/>
        <v>203.67559904955641</v>
      </c>
      <c r="Y190" s="3">
        <f>R190-X190</f>
        <v>169.06208328543278</v>
      </c>
      <c r="Z190" s="3">
        <f t="shared" si="53"/>
        <v>-4012.7499432870654</v>
      </c>
      <c r="AA190">
        <f>1/2*'Vehicle Data'!$D$4*$E190^2</f>
        <v>21862.847222222219</v>
      </c>
      <c r="AB190">
        <f t="shared" si="54"/>
        <v>21.862847222222218</v>
      </c>
      <c r="AC190">
        <f t="shared" si="55"/>
        <v>0.10353824509305255</v>
      </c>
      <c r="AD190">
        <f t="shared" si="56"/>
        <v>5.657655529154345E-2</v>
      </c>
      <c r="AE190">
        <f t="shared" si="57"/>
        <v>4.6961689801509103E-2</v>
      </c>
      <c r="AF190">
        <f t="shared" si="58"/>
        <v>162.94047923964513</v>
      </c>
      <c r="AG190">
        <f t="shared" si="59"/>
        <v>0</v>
      </c>
      <c r="AH190">
        <f t="shared" si="60"/>
        <v>-4.0127499432870399</v>
      </c>
      <c r="AI190">
        <f t="shared" si="61"/>
        <v>4.0127499432870399</v>
      </c>
      <c r="AJ190">
        <f t="shared" si="62"/>
        <v>-4.0127499432870399</v>
      </c>
    </row>
    <row r="191" spans="2:36" x14ac:dyDescent="0.3">
      <c r="B191" s="4" t="s">
        <v>10</v>
      </c>
      <c r="C191" s="4">
        <v>187</v>
      </c>
      <c r="D191" s="4">
        <v>187</v>
      </c>
      <c r="E191" s="10">
        <f t="shared" si="44"/>
        <v>5.25</v>
      </c>
      <c r="F191" s="11">
        <v>18.899999999999999</v>
      </c>
      <c r="G191" s="3">
        <f t="shared" si="63"/>
        <v>-0.54166666666666641</v>
      </c>
      <c r="H191" s="3">
        <f t="shared" si="64"/>
        <v>-1.9499999999999993</v>
      </c>
      <c r="I191" s="3">
        <f>SUM($E$4:$E191)</f>
        <v>947.25000000000011</v>
      </c>
      <c r="J191" s="15">
        <f t="shared" si="65"/>
        <v>5.25</v>
      </c>
      <c r="K191" s="3">
        <f>'Vehicle Data'!$D$4*'WLTP Class 3'!$G191</f>
        <v>-696.04166666666629</v>
      </c>
      <c r="L191" s="3">
        <f>('Vehicle Data'!$D$4*9.81)*'Vehicle Data'!$D$10</f>
        <v>138.66434999999998</v>
      </c>
      <c r="M191" s="3">
        <f>(1/2)*1.225*'Vehicle Data'!$D$8*'Vehicle Data'!$D$9*'WLTP Class 3'!$E191^2</f>
        <v>9.9266343750000008</v>
      </c>
      <c r="N191" s="3">
        <f t="shared" si="45"/>
        <v>-547.45068229166623</v>
      </c>
      <c r="O191" s="3">
        <f t="shared" si="46"/>
        <v>1</v>
      </c>
      <c r="P191" s="3">
        <f t="shared" si="47"/>
        <v>0</v>
      </c>
      <c r="Q191" s="3">
        <f>SUM($P$4:$P191)</f>
        <v>372737.68233498919</v>
      </c>
      <c r="R191" s="3">
        <f t="shared" si="48"/>
        <v>372.73768233498919</v>
      </c>
      <c r="S191">
        <f t="shared" si="49"/>
        <v>-2874.1160820312475</v>
      </c>
      <c r="T191">
        <f t="shared" si="50"/>
        <v>2874.1160820312475</v>
      </c>
      <c r="U191">
        <f t="shared" si="51"/>
        <v>2.8741160820312475</v>
      </c>
      <c r="V191" s="3">
        <f>SUM($S$4:$S191)</f>
        <v>-206549.71513158767</v>
      </c>
      <c r="W191">
        <f>V191*-1</f>
        <v>206549.71513158767</v>
      </c>
      <c r="X191">
        <f t="shared" si="52"/>
        <v>206.54971513158767</v>
      </c>
      <c r="Y191" s="3">
        <f>R191-X191</f>
        <v>166.18796720340151</v>
      </c>
      <c r="Z191" s="3">
        <f t="shared" si="53"/>
        <v>-2874.1160820312475</v>
      </c>
      <c r="AA191">
        <f>1/2*'Vehicle Data'!$D$4*$E191^2</f>
        <v>17708.90625</v>
      </c>
      <c r="AB191">
        <f t="shared" si="54"/>
        <v>17.708906249999998</v>
      </c>
      <c r="AC191">
        <f t="shared" si="55"/>
        <v>0.10353824509305255</v>
      </c>
      <c r="AD191">
        <f t="shared" si="56"/>
        <v>5.7374920869885465E-2</v>
      </c>
      <c r="AE191">
        <f t="shared" si="57"/>
        <v>4.6163324223167088E-2</v>
      </c>
      <c r="AF191">
        <f t="shared" si="58"/>
        <v>165.23977210527016</v>
      </c>
      <c r="AG191">
        <f t="shared" si="59"/>
        <v>0</v>
      </c>
      <c r="AH191">
        <f t="shared" si="60"/>
        <v>-2.8741160820312475</v>
      </c>
      <c r="AI191">
        <f t="shared" si="61"/>
        <v>2.8741160820312475</v>
      </c>
      <c r="AJ191">
        <f t="shared" si="62"/>
        <v>-2.8741160820312475</v>
      </c>
    </row>
    <row r="192" spans="2:36" x14ac:dyDescent="0.3">
      <c r="B192" s="4" t="s">
        <v>10</v>
      </c>
      <c r="C192" s="4">
        <v>188</v>
      </c>
      <c r="D192" s="4">
        <v>188</v>
      </c>
      <c r="E192" s="10">
        <f t="shared" si="44"/>
        <v>4.75</v>
      </c>
      <c r="F192" s="11">
        <v>17.100000000000001</v>
      </c>
      <c r="G192" s="3">
        <f t="shared" si="63"/>
        <v>-0.44444444444444431</v>
      </c>
      <c r="H192" s="3">
        <f t="shared" si="64"/>
        <v>-1.5999999999999996</v>
      </c>
      <c r="I192" s="3">
        <f>SUM($E$4:$E192)</f>
        <v>952.00000000000011</v>
      </c>
      <c r="J192" s="15">
        <f t="shared" si="65"/>
        <v>4.75</v>
      </c>
      <c r="K192" s="3">
        <f>'Vehicle Data'!$D$4*'WLTP Class 3'!$G192</f>
        <v>-571.11111111111097</v>
      </c>
      <c r="L192" s="3">
        <f>('Vehicle Data'!$D$4*9.81)*'Vehicle Data'!$D$10</f>
        <v>138.66434999999998</v>
      </c>
      <c r="M192" s="3">
        <f>(1/2)*1.225*'Vehicle Data'!$D$8*'Vehicle Data'!$D$9*'WLTP Class 3'!$E192^2</f>
        <v>8.125884375</v>
      </c>
      <c r="N192" s="3">
        <f t="shared" si="45"/>
        <v>-424.32087673611096</v>
      </c>
      <c r="O192" s="3">
        <f t="shared" si="46"/>
        <v>1</v>
      </c>
      <c r="P192" s="3">
        <f t="shared" si="47"/>
        <v>0</v>
      </c>
      <c r="Q192" s="3">
        <f>SUM($P$4:$P192)</f>
        <v>372737.68233498919</v>
      </c>
      <c r="R192" s="3">
        <f t="shared" si="48"/>
        <v>372.73768233498919</v>
      </c>
      <c r="S192">
        <f t="shared" si="49"/>
        <v>-2015.524164496527</v>
      </c>
      <c r="T192">
        <f t="shared" si="50"/>
        <v>2015.524164496527</v>
      </c>
      <c r="U192">
        <f t="shared" si="51"/>
        <v>2.0155241644965272</v>
      </c>
      <c r="V192" s="3">
        <f>SUM($S$4:$S192)</f>
        <v>-208565.23929608418</v>
      </c>
      <c r="W192">
        <f>V192*-1</f>
        <v>208565.23929608418</v>
      </c>
      <c r="X192">
        <f t="shared" si="52"/>
        <v>208.56523929608417</v>
      </c>
      <c r="Y192" s="3">
        <f>R192-X192</f>
        <v>164.17244303890502</v>
      </c>
      <c r="Z192" s="3">
        <f t="shared" si="53"/>
        <v>-2015.524164496527</v>
      </c>
      <c r="AA192">
        <f>1/2*'Vehicle Data'!$D$4*$E192^2</f>
        <v>14496.40625</v>
      </c>
      <c r="AB192">
        <f t="shared" si="54"/>
        <v>14.49640625</v>
      </c>
      <c r="AC192">
        <f t="shared" si="55"/>
        <v>0.10353824509305255</v>
      </c>
      <c r="AD192">
        <f t="shared" si="56"/>
        <v>5.7934788693356713E-2</v>
      </c>
      <c r="AE192">
        <f t="shared" si="57"/>
        <v>4.5603456399695839E-2</v>
      </c>
      <c r="AF192">
        <f t="shared" si="58"/>
        <v>166.85219143686734</v>
      </c>
      <c r="AG192">
        <f t="shared" si="59"/>
        <v>0</v>
      </c>
      <c r="AH192">
        <f t="shared" si="60"/>
        <v>-2.0155241644965272</v>
      </c>
      <c r="AI192">
        <f t="shared" si="61"/>
        <v>2.0155241644965272</v>
      </c>
      <c r="AJ192">
        <f t="shared" si="62"/>
        <v>-2.0155241644965272</v>
      </c>
    </row>
    <row r="193" spans="2:36" x14ac:dyDescent="0.3">
      <c r="B193" s="4" t="s">
        <v>10</v>
      </c>
      <c r="C193" s="4">
        <v>189</v>
      </c>
      <c r="D193" s="4">
        <v>189</v>
      </c>
      <c r="E193" s="10">
        <f t="shared" si="44"/>
        <v>4.3611111111111107</v>
      </c>
      <c r="F193" s="11">
        <v>15.7</v>
      </c>
      <c r="G193" s="3">
        <f t="shared" si="63"/>
        <v>-0.36111111111111133</v>
      </c>
      <c r="H193" s="3">
        <f t="shared" si="64"/>
        <v>-1.3000000000000007</v>
      </c>
      <c r="I193" s="3">
        <f>SUM($E$4:$E193)</f>
        <v>956.3611111111112</v>
      </c>
      <c r="J193" s="15">
        <f t="shared" si="65"/>
        <v>4.3611111111110858</v>
      </c>
      <c r="K193" s="3">
        <f>'Vehicle Data'!$D$4*'WLTP Class 3'!$G193</f>
        <v>-464.02777777777806</v>
      </c>
      <c r="L193" s="3">
        <f>('Vehicle Data'!$D$4*9.81)*'Vehicle Data'!$D$10</f>
        <v>138.66434999999998</v>
      </c>
      <c r="M193" s="3">
        <f>(1/2)*1.225*'Vehicle Data'!$D$8*'Vehicle Data'!$D$9*'WLTP Class 3'!$E193^2</f>
        <v>6.8497973379629622</v>
      </c>
      <c r="N193" s="3">
        <f t="shared" si="45"/>
        <v>-318.51363043981507</v>
      </c>
      <c r="O193" s="3">
        <f t="shared" si="46"/>
        <v>1</v>
      </c>
      <c r="P193" s="3">
        <f t="shared" si="47"/>
        <v>0</v>
      </c>
      <c r="Q193" s="3">
        <f>SUM($P$4:$P193)</f>
        <v>372737.68233498919</v>
      </c>
      <c r="R193" s="3">
        <f t="shared" si="48"/>
        <v>372.73768233498919</v>
      </c>
      <c r="S193">
        <f t="shared" si="49"/>
        <v>-1389.0733327514076</v>
      </c>
      <c r="T193">
        <f t="shared" si="50"/>
        <v>1389.0733327514076</v>
      </c>
      <c r="U193">
        <f t="shared" si="51"/>
        <v>1.3890733327514075</v>
      </c>
      <c r="V193" s="3">
        <f>SUM($S$4:$S193)</f>
        <v>-209954.31262883559</v>
      </c>
      <c r="W193">
        <f>V193*-1</f>
        <v>209954.31262883559</v>
      </c>
      <c r="X193">
        <f t="shared" si="52"/>
        <v>209.95431262883559</v>
      </c>
      <c r="Y193" s="3">
        <f>R193-X193</f>
        <v>162.78336970615359</v>
      </c>
      <c r="Z193" s="3">
        <f t="shared" si="53"/>
        <v>-1389.0733327514076</v>
      </c>
      <c r="AA193">
        <f>1/2*'Vehicle Data'!$D$4*$E193^2</f>
        <v>12219.893904320987</v>
      </c>
      <c r="AB193">
        <f t="shared" si="54"/>
        <v>12.219893904320987</v>
      </c>
      <c r="AC193">
        <f t="shared" si="55"/>
        <v>0.10353824509305255</v>
      </c>
      <c r="AD193">
        <f t="shared" si="56"/>
        <v>5.8320642396898777E-2</v>
      </c>
      <c r="AE193">
        <f t="shared" si="57"/>
        <v>4.5217602696153776E-2</v>
      </c>
      <c r="AF193">
        <f t="shared" si="58"/>
        <v>167.96345010306848</v>
      </c>
      <c r="AG193">
        <f t="shared" si="59"/>
        <v>0</v>
      </c>
      <c r="AH193">
        <f t="shared" si="60"/>
        <v>-1.3890733327514155</v>
      </c>
      <c r="AI193">
        <f t="shared" si="61"/>
        <v>1.3890733327514155</v>
      </c>
      <c r="AJ193">
        <f t="shared" si="62"/>
        <v>-1.3890733327514155</v>
      </c>
    </row>
    <row r="194" spans="2:36" x14ac:dyDescent="0.3">
      <c r="B194" s="4" t="s">
        <v>10</v>
      </c>
      <c r="C194" s="4">
        <v>190</v>
      </c>
      <c r="D194" s="4">
        <v>190</v>
      </c>
      <c r="E194" s="10">
        <f t="shared" si="44"/>
        <v>4.0277777777777777</v>
      </c>
      <c r="F194" s="11">
        <v>14.5</v>
      </c>
      <c r="G194" s="3">
        <f t="shared" si="63"/>
        <v>-0.27777777777777779</v>
      </c>
      <c r="H194" s="3">
        <f t="shared" si="64"/>
        <v>-1</v>
      </c>
      <c r="I194" s="3">
        <f>SUM($E$4:$E194)</f>
        <v>960.38888888888903</v>
      </c>
      <c r="J194" s="15">
        <f t="shared" si="65"/>
        <v>4.0277777777778283</v>
      </c>
      <c r="K194" s="3">
        <f>'Vehicle Data'!$D$4*'WLTP Class 3'!$G194</f>
        <v>-356.94444444444446</v>
      </c>
      <c r="L194" s="3">
        <f>('Vehicle Data'!$D$4*9.81)*'Vehicle Data'!$D$10</f>
        <v>138.66434999999998</v>
      </c>
      <c r="M194" s="3">
        <f>(1/2)*1.225*'Vehicle Data'!$D$8*'Vehicle Data'!$D$9*'WLTP Class 3'!$E194^2</f>
        <v>5.8427112268518524</v>
      </c>
      <c r="N194" s="3">
        <f t="shared" si="45"/>
        <v>-212.43738321759261</v>
      </c>
      <c r="O194" s="3">
        <f t="shared" si="46"/>
        <v>1</v>
      </c>
      <c r="P194" s="3">
        <f t="shared" si="47"/>
        <v>0</v>
      </c>
      <c r="Q194" s="3">
        <f>SUM($P$4:$P194)</f>
        <v>372737.68233498919</v>
      </c>
      <c r="R194" s="3">
        <f t="shared" si="48"/>
        <v>372.73768233498919</v>
      </c>
      <c r="S194">
        <f t="shared" si="49"/>
        <v>-855.65057129309207</v>
      </c>
      <c r="T194">
        <f t="shared" si="50"/>
        <v>855.65057129309207</v>
      </c>
      <c r="U194">
        <f t="shared" si="51"/>
        <v>0.85565057129309208</v>
      </c>
      <c r="V194" s="3">
        <f>SUM($S$4:$S194)</f>
        <v>-210809.96320012867</v>
      </c>
      <c r="W194">
        <f>V194*-1</f>
        <v>210809.96320012867</v>
      </c>
      <c r="X194">
        <f t="shared" si="52"/>
        <v>210.80996320012866</v>
      </c>
      <c r="Y194" s="3">
        <f>R194-X194</f>
        <v>161.92771913486052</v>
      </c>
      <c r="Z194" s="3">
        <f t="shared" si="53"/>
        <v>-855.65057129309207</v>
      </c>
      <c r="AA194">
        <f>1/2*'Vehicle Data'!$D$4*$E194^2</f>
        <v>10423.273533950618</v>
      </c>
      <c r="AB194">
        <f t="shared" si="54"/>
        <v>10.423273533950619</v>
      </c>
      <c r="AC194">
        <f t="shared" si="55"/>
        <v>0.10353824509305255</v>
      </c>
      <c r="AD194">
        <f t="shared" si="56"/>
        <v>5.8558323111146851E-2</v>
      </c>
      <c r="AE194">
        <f t="shared" si="57"/>
        <v>4.4979921981905702E-2</v>
      </c>
      <c r="AF194">
        <f t="shared" si="58"/>
        <v>168.64797056010295</v>
      </c>
      <c r="AG194">
        <f t="shared" si="59"/>
        <v>0</v>
      </c>
      <c r="AH194">
        <f t="shared" si="60"/>
        <v>-0.85565057129308142</v>
      </c>
      <c r="AI194">
        <f t="shared" si="61"/>
        <v>0.85565057129308142</v>
      </c>
      <c r="AJ194">
        <f t="shared" si="62"/>
        <v>-0.85565057129308142</v>
      </c>
    </row>
    <row r="195" spans="2:36" x14ac:dyDescent="0.3">
      <c r="B195" s="4" t="s">
        <v>10</v>
      </c>
      <c r="C195" s="4">
        <v>191</v>
      </c>
      <c r="D195" s="4">
        <v>191</v>
      </c>
      <c r="E195" s="10">
        <f t="shared" si="44"/>
        <v>3.8055555555555554</v>
      </c>
      <c r="F195" s="11">
        <v>13.7</v>
      </c>
      <c r="G195" s="3">
        <f t="shared" si="63"/>
        <v>-0.22222222222222215</v>
      </c>
      <c r="H195" s="3">
        <f t="shared" si="64"/>
        <v>-0.79999999999999982</v>
      </c>
      <c r="I195" s="3">
        <f>SUM($E$4:$E195)</f>
        <v>964.19444444444457</v>
      </c>
      <c r="J195" s="15">
        <f t="shared" si="65"/>
        <v>3.8055555555555429</v>
      </c>
      <c r="K195" s="3">
        <f>'Vehicle Data'!$D$4*'WLTP Class 3'!$G195</f>
        <v>-285.55555555555549</v>
      </c>
      <c r="L195" s="3">
        <f>('Vehicle Data'!$D$4*9.81)*'Vehicle Data'!$D$10</f>
        <v>138.66434999999998</v>
      </c>
      <c r="M195" s="3">
        <f>(1/2)*1.225*'Vehicle Data'!$D$8*'Vehicle Data'!$D$9*'WLTP Class 3'!$E195^2</f>
        <v>5.215783449074074</v>
      </c>
      <c r="N195" s="3">
        <f t="shared" si="45"/>
        <v>-141.67542210648142</v>
      </c>
      <c r="O195" s="3">
        <f t="shared" si="46"/>
        <v>1</v>
      </c>
      <c r="P195" s="3">
        <f t="shared" si="47"/>
        <v>0</v>
      </c>
      <c r="Q195" s="3">
        <f>SUM($P$4:$P195)</f>
        <v>372737.68233498919</v>
      </c>
      <c r="R195" s="3">
        <f t="shared" si="48"/>
        <v>372.73768233498919</v>
      </c>
      <c r="S195">
        <f t="shared" si="49"/>
        <v>-539.15368968299697</v>
      </c>
      <c r="T195">
        <f t="shared" si="50"/>
        <v>539.15368968299697</v>
      </c>
      <c r="U195">
        <f t="shared" si="51"/>
        <v>0.53915368968299693</v>
      </c>
      <c r="V195" s="3">
        <f>SUM($S$4:$S195)</f>
        <v>-211349.11688981167</v>
      </c>
      <c r="W195">
        <f>V195*-1</f>
        <v>211349.11688981167</v>
      </c>
      <c r="X195">
        <f t="shared" si="52"/>
        <v>211.34911688981168</v>
      </c>
      <c r="Y195" s="3">
        <f>R195-X195</f>
        <v>161.38856544517751</v>
      </c>
      <c r="Z195" s="3">
        <f t="shared" si="53"/>
        <v>-539.15368968299697</v>
      </c>
      <c r="AA195">
        <f>1/2*'Vehicle Data'!$D$4*$E195^2</f>
        <v>9304.847608024691</v>
      </c>
      <c r="AB195">
        <f t="shared" si="54"/>
        <v>9.3048476080246907</v>
      </c>
      <c r="AC195">
        <f t="shared" si="55"/>
        <v>0.10353824509305255</v>
      </c>
      <c r="AD195">
        <f t="shared" si="56"/>
        <v>5.8708088024947688E-2</v>
      </c>
      <c r="AE195">
        <f t="shared" si="57"/>
        <v>4.4830157068104864E-2</v>
      </c>
      <c r="AF195">
        <f t="shared" si="58"/>
        <v>169.07929351184936</v>
      </c>
      <c r="AG195">
        <f t="shared" si="59"/>
        <v>0</v>
      </c>
      <c r="AH195">
        <f t="shared" si="60"/>
        <v>-0.5391536896829987</v>
      </c>
      <c r="AI195">
        <f t="shared" si="61"/>
        <v>0.5391536896829987</v>
      </c>
      <c r="AJ195">
        <f t="shared" si="62"/>
        <v>-0.5391536896829987</v>
      </c>
    </row>
    <row r="196" spans="2:36" x14ac:dyDescent="0.3">
      <c r="B196" s="4" t="s">
        <v>10</v>
      </c>
      <c r="C196" s="4">
        <v>192</v>
      </c>
      <c r="D196" s="4">
        <v>192</v>
      </c>
      <c r="E196" s="10">
        <f t="shared" si="44"/>
        <v>3.5833333333333335</v>
      </c>
      <c r="F196" s="11">
        <v>12.9</v>
      </c>
      <c r="G196" s="3">
        <f t="shared" si="63"/>
        <v>-0.16666666666666657</v>
      </c>
      <c r="H196" s="3">
        <f t="shared" si="64"/>
        <v>-0.59999999999999964</v>
      </c>
      <c r="I196" s="3">
        <f>SUM($E$4:$E196)</f>
        <v>967.77777777777794</v>
      </c>
      <c r="J196" s="15">
        <f t="shared" si="65"/>
        <v>3.5833333333333712</v>
      </c>
      <c r="K196" s="3">
        <f>'Vehicle Data'!$D$4*'WLTP Class 3'!$G196</f>
        <v>-214.16666666666654</v>
      </c>
      <c r="L196" s="3">
        <f>('Vehicle Data'!$D$4*9.81)*'Vehicle Data'!$D$10</f>
        <v>138.66434999999998</v>
      </c>
      <c r="M196" s="3">
        <f>(1/2)*1.225*'Vehicle Data'!$D$8*'Vehicle Data'!$D$9*'WLTP Class 3'!$E196^2</f>
        <v>4.6244260416666672</v>
      </c>
      <c r="N196" s="3">
        <f t="shared" si="45"/>
        <v>-70.877890624999893</v>
      </c>
      <c r="O196" s="3">
        <f t="shared" si="46"/>
        <v>1</v>
      </c>
      <c r="P196" s="3">
        <f t="shared" si="47"/>
        <v>0</v>
      </c>
      <c r="Q196" s="3">
        <f>SUM($P$4:$P196)</f>
        <v>372737.68233498919</v>
      </c>
      <c r="R196" s="3">
        <f t="shared" si="48"/>
        <v>372.73768233498919</v>
      </c>
      <c r="S196">
        <f t="shared" si="49"/>
        <v>-253.97910807291896</v>
      </c>
      <c r="T196">
        <f t="shared" si="50"/>
        <v>253.97910807291896</v>
      </c>
      <c r="U196">
        <f t="shared" si="51"/>
        <v>0.25397910807291896</v>
      </c>
      <c r="V196" s="3">
        <f>SUM($S$4:$S196)</f>
        <v>-211603.09599788458</v>
      </c>
      <c r="W196">
        <f>V196*-1</f>
        <v>211603.09599788458</v>
      </c>
      <c r="X196">
        <f t="shared" si="52"/>
        <v>211.60309599788457</v>
      </c>
      <c r="Y196" s="3">
        <f>R196-X196</f>
        <v>161.13458633710462</v>
      </c>
      <c r="Z196" s="3">
        <f t="shared" si="53"/>
        <v>-253.97910807291896</v>
      </c>
      <c r="AA196">
        <f>1/2*'Vehicle Data'!$D$4*$E196^2</f>
        <v>8249.8784722222226</v>
      </c>
      <c r="AB196">
        <f t="shared" si="54"/>
        <v>8.2498784722222229</v>
      </c>
      <c r="AC196">
        <f t="shared" si="55"/>
        <v>0.10353824509305255</v>
      </c>
      <c r="AD196">
        <f t="shared" si="56"/>
        <v>5.8778637777190154E-2</v>
      </c>
      <c r="AE196">
        <f t="shared" si="57"/>
        <v>4.4759607315862399E-2</v>
      </c>
      <c r="AF196">
        <f t="shared" si="58"/>
        <v>169.28247679830767</v>
      </c>
      <c r="AG196">
        <f t="shared" si="59"/>
        <v>0</v>
      </c>
      <c r="AH196">
        <f t="shared" si="60"/>
        <v>-0.25397910807291629</v>
      </c>
      <c r="AI196">
        <f t="shared" si="61"/>
        <v>0.25397910807291629</v>
      </c>
      <c r="AJ196">
        <f t="shared" si="62"/>
        <v>-0.25397910807291629</v>
      </c>
    </row>
    <row r="197" spans="2:36" x14ac:dyDescent="0.3">
      <c r="B197" s="4" t="s">
        <v>10</v>
      </c>
      <c r="C197" s="4">
        <v>193</v>
      </c>
      <c r="D197" s="4">
        <v>193</v>
      </c>
      <c r="E197" s="10">
        <f t="shared" ref="E197:E260" si="66">(F197*1000)/3600</f>
        <v>3.4722222222222223</v>
      </c>
      <c r="F197" s="11">
        <v>12.5</v>
      </c>
      <c r="G197" s="3">
        <f t="shared" si="63"/>
        <v>-9.7222222222222363E-2</v>
      </c>
      <c r="H197" s="3">
        <f t="shared" si="64"/>
        <v>-0.35000000000000053</v>
      </c>
      <c r="I197" s="3">
        <f>SUM($E$4:$E197)</f>
        <v>971.25000000000011</v>
      </c>
      <c r="J197" s="15">
        <f t="shared" si="65"/>
        <v>3.4722222222221717</v>
      </c>
      <c r="K197" s="3">
        <f>'Vehicle Data'!$D$4*'WLTP Class 3'!$G197</f>
        <v>-124.93055555555574</v>
      </c>
      <c r="L197" s="3">
        <f>('Vehicle Data'!$D$4*9.81)*'Vehicle Data'!$D$10</f>
        <v>138.66434999999998</v>
      </c>
      <c r="M197" s="3">
        <f>(1/2)*1.225*'Vehicle Data'!$D$8*'Vehicle Data'!$D$9*'WLTP Class 3'!$E197^2</f>
        <v>4.3420862268518521</v>
      </c>
      <c r="N197" s="3">
        <f t="shared" ref="N197:N260" si="67">SUM(K197:M197)</f>
        <v>18.075880671296094</v>
      </c>
      <c r="O197" s="3">
        <f t="shared" ref="O197:O260" si="68">IF($N197&gt;0.0001, 0, 1)</f>
        <v>0</v>
      </c>
      <c r="P197" s="3">
        <f t="shared" ref="P197:P260" si="69">IF(G197&lt;0.00001,0,$N197*$J197)</f>
        <v>0</v>
      </c>
      <c r="Q197" s="3">
        <f>SUM($P$4:$P197)</f>
        <v>372737.68233498919</v>
      </c>
      <c r="R197" s="3">
        <f t="shared" ref="R197:R260" si="70">Q197/1000</f>
        <v>372.73768233498919</v>
      </c>
      <c r="S197">
        <f t="shared" ref="S197:S260" si="71">IF($N197&gt;0,0,$N197*$J197)</f>
        <v>0</v>
      </c>
      <c r="T197">
        <f t="shared" ref="T197:T260" si="72">S197*-1</f>
        <v>0</v>
      </c>
      <c r="U197">
        <f t="shared" ref="U197:U260" si="73">T197/1000</f>
        <v>0</v>
      </c>
      <c r="V197" s="3">
        <f>SUM($S$4:$S197)</f>
        <v>-211603.09599788458</v>
      </c>
      <c r="W197">
        <f>V197*-1</f>
        <v>211603.09599788458</v>
      </c>
      <c r="X197">
        <f t="shared" ref="X197:X260" si="74">W197/1000</f>
        <v>211.60309599788457</v>
      </c>
      <c r="Y197" s="3">
        <f>R197-X197</f>
        <v>161.13458633710462</v>
      </c>
      <c r="Z197" s="3">
        <f t="shared" ref="Z197:Z260" si="75">$P197+$S197</f>
        <v>0</v>
      </c>
      <c r="AA197">
        <f>1/2*'Vehicle Data'!$D$4*$E197^2</f>
        <v>7746.1902006172841</v>
      </c>
      <c r="AB197">
        <f t="shared" ref="AB197:AB260" si="76">AA197/1000</f>
        <v>7.746190200617284</v>
      </c>
      <c r="AC197">
        <f t="shared" ref="AC197:AC260" si="77">$R197/3600</f>
        <v>0.10353824509305255</v>
      </c>
      <c r="AD197">
        <f t="shared" ref="AD197:AD260" si="78">X197/3600</f>
        <v>5.8778637777190154E-2</v>
      </c>
      <c r="AE197">
        <f t="shared" ref="AE197:AE260" si="79">AC197-AD197</f>
        <v>4.4759607315862399E-2</v>
      </c>
      <c r="AF197">
        <f t="shared" ref="AF197:AF260" si="80">$X197*80%</f>
        <v>169.28247679830767</v>
      </c>
      <c r="AG197">
        <f t="shared" ref="AG197:AG260" si="81">IF($AJ197&gt;0,$AJ197,0)</f>
        <v>6.2763474553111431E-2</v>
      </c>
      <c r="AH197">
        <f t="shared" ref="AH197:AH260" si="82">IF($AJ197&lt;0,$AJ197,0)</f>
        <v>0</v>
      </c>
      <c r="AI197">
        <f t="shared" ref="AI197:AI260" si="83">AH197*-1</f>
        <v>0</v>
      </c>
      <c r="AJ197">
        <f t="shared" ref="AJ197:AJ260" si="84">($E197*$N197)/1000</f>
        <v>6.2763474553111431E-2</v>
      </c>
    </row>
    <row r="198" spans="2:36" x14ac:dyDescent="0.3">
      <c r="B198" s="4" t="s">
        <v>10</v>
      </c>
      <c r="C198" s="4">
        <v>194</v>
      </c>
      <c r="D198" s="4">
        <v>194</v>
      </c>
      <c r="E198" s="10">
        <f t="shared" si="66"/>
        <v>3.3888888888888888</v>
      </c>
      <c r="F198" s="11">
        <v>12.2</v>
      </c>
      <c r="G198" s="3">
        <f t="shared" ref="G198:G261" si="85">($F199-$F197)/2/3.6</f>
        <v>-6.9444444444444448E-2</v>
      </c>
      <c r="H198" s="3">
        <f t="shared" ref="H198:H261" si="86">($F199-$F197)/2</f>
        <v>-0.25</v>
      </c>
      <c r="I198" s="3">
        <f>SUM($E$4:$E198)</f>
        <v>974.63888888888903</v>
      </c>
      <c r="J198" s="15">
        <f t="shared" ref="J198:J261" si="87">I198-I197</f>
        <v>3.3888888888889142</v>
      </c>
      <c r="K198" s="3">
        <f>'Vehicle Data'!$D$4*'WLTP Class 3'!$G198</f>
        <v>-89.236111111111114</v>
      </c>
      <c r="L198" s="3">
        <f>('Vehicle Data'!$D$4*9.81)*'Vehicle Data'!$D$10</f>
        <v>138.66434999999998</v>
      </c>
      <c r="M198" s="3">
        <f>(1/2)*1.225*'Vehicle Data'!$D$8*'Vehicle Data'!$D$9*'WLTP Class 3'!$E198^2</f>
        <v>4.1361671296296301</v>
      </c>
      <c r="N198" s="3">
        <f t="shared" si="67"/>
        <v>53.564406018518497</v>
      </c>
      <c r="O198" s="3">
        <f t="shared" si="68"/>
        <v>0</v>
      </c>
      <c r="P198" s="3">
        <f t="shared" si="69"/>
        <v>0</v>
      </c>
      <c r="Q198" s="3">
        <f>SUM($P$4:$P198)</f>
        <v>372737.68233498919</v>
      </c>
      <c r="R198" s="3">
        <f t="shared" si="70"/>
        <v>372.73768233498919</v>
      </c>
      <c r="S198">
        <f t="shared" si="71"/>
        <v>0</v>
      </c>
      <c r="T198">
        <f t="shared" si="72"/>
        <v>0</v>
      </c>
      <c r="U198">
        <f t="shared" si="73"/>
        <v>0</v>
      </c>
      <c r="V198" s="3">
        <f>SUM($S$4:$S198)</f>
        <v>-211603.09599788458</v>
      </c>
      <c r="W198">
        <f>V198*-1</f>
        <v>211603.09599788458</v>
      </c>
      <c r="X198">
        <f t="shared" si="74"/>
        <v>211.60309599788457</v>
      </c>
      <c r="Y198" s="3">
        <f>R198-X198</f>
        <v>161.13458633710462</v>
      </c>
      <c r="Z198" s="3">
        <f t="shared" si="75"/>
        <v>0</v>
      </c>
      <c r="AA198">
        <f>1/2*'Vehicle Data'!$D$4*$E198^2</f>
        <v>7378.8348765432102</v>
      </c>
      <c r="AB198">
        <f t="shared" si="76"/>
        <v>7.3788348765432099</v>
      </c>
      <c r="AC198">
        <f t="shared" si="77"/>
        <v>0.10353824509305255</v>
      </c>
      <c r="AD198">
        <f t="shared" si="78"/>
        <v>5.8778637777190154E-2</v>
      </c>
      <c r="AE198">
        <f t="shared" si="79"/>
        <v>4.4759607315862399E-2</v>
      </c>
      <c r="AF198">
        <f t="shared" si="80"/>
        <v>169.28247679830767</v>
      </c>
      <c r="AG198">
        <f t="shared" si="81"/>
        <v>0.18152382039609047</v>
      </c>
      <c r="AH198">
        <f t="shared" si="82"/>
        <v>0</v>
      </c>
      <c r="AI198">
        <f t="shared" si="83"/>
        <v>0</v>
      </c>
      <c r="AJ198">
        <f t="shared" si="84"/>
        <v>0.18152382039609047</v>
      </c>
    </row>
    <row r="199" spans="2:36" x14ac:dyDescent="0.3">
      <c r="B199" s="4" t="s">
        <v>10</v>
      </c>
      <c r="C199" s="4">
        <v>195</v>
      </c>
      <c r="D199" s="4">
        <v>195</v>
      </c>
      <c r="E199" s="10">
        <f t="shared" si="66"/>
        <v>3.3333333333333335</v>
      </c>
      <c r="F199" s="11">
        <v>12</v>
      </c>
      <c r="G199" s="3">
        <f t="shared" si="85"/>
        <v>-2.7777777777777679E-2</v>
      </c>
      <c r="H199" s="3">
        <f t="shared" si="86"/>
        <v>-9.9999999999999645E-2</v>
      </c>
      <c r="I199" s="3">
        <f>SUM($E$4:$E199)</f>
        <v>977.9722222222224</v>
      </c>
      <c r="J199" s="15">
        <f t="shared" si="87"/>
        <v>3.3333333333333712</v>
      </c>
      <c r="K199" s="3">
        <f>'Vehicle Data'!$D$4*'WLTP Class 3'!$G199</f>
        <v>-35.694444444444315</v>
      </c>
      <c r="L199" s="3">
        <f>('Vehicle Data'!$D$4*9.81)*'Vehicle Data'!$D$10</f>
        <v>138.66434999999998</v>
      </c>
      <c r="M199" s="3">
        <f>(1/2)*1.225*'Vehicle Data'!$D$8*'Vehicle Data'!$D$9*'WLTP Class 3'!$E199^2</f>
        <v>4.0016666666666678</v>
      </c>
      <c r="N199" s="3">
        <f t="shared" si="67"/>
        <v>106.97157222222233</v>
      </c>
      <c r="O199" s="3">
        <f t="shared" si="68"/>
        <v>0</v>
      </c>
      <c r="P199" s="3">
        <f t="shared" si="69"/>
        <v>0</v>
      </c>
      <c r="Q199" s="3">
        <f>SUM($P$4:$P199)</f>
        <v>372737.68233498919</v>
      </c>
      <c r="R199" s="3">
        <f t="shared" si="70"/>
        <v>372.73768233498919</v>
      </c>
      <c r="S199">
        <f t="shared" si="71"/>
        <v>0</v>
      </c>
      <c r="T199">
        <f t="shared" si="72"/>
        <v>0</v>
      </c>
      <c r="U199">
        <f t="shared" si="73"/>
        <v>0</v>
      </c>
      <c r="V199" s="3">
        <f>SUM($S$4:$S199)</f>
        <v>-211603.09599788458</v>
      </c>
      <c r="W199">
        <f>V199*-1</f>
        <v>211603.09599788458</v>
      </c>
      <c r="X199">
        <f t="shared" si="74"/>
        <v>211.60309599788457</v>
      </c>
      <c r="Y199" s="3">
        <f>R199-X199</f>
        <v>161.13458633710462</v>
      </c>
      <c r="Z199" s="3">
        <f t="shared" si="75"/>
        <v>0</v>
      </c>
      <c r="AA199">
        <f>1/2*'Vehicle Data'!$D$4*$E199^2</f>
        <v>7138.8888888888896</v>
      </c>
      <c r="AB199">
        <f t="shared" si="76"/>
        <v>7.1388888888888893</v>
      </c>
      <c r="AC199">
        <f t="shared" si="77"/>
        <v>0.10353824509305255</v>
      </c>
      <c r="AD199">
        <f t="shared" si="78"/>
        <v>5.8778637777190154E-2</v>
      </c>
      <c r="AE199">
        <f t="shared" si="79"/>
        <v>4.4759607315862399E-2</v>
      </c>
      <c r="AF199">
        <f t="shared" si="80"/>
        <v>169.28247679830767</v>
      </c>
      <c r="AG199">
        <f t="shared" si="81"/>
        <v>0.3565719074074078</v>
      </c>
      <c r="AH199">
        <f t="shared" si="82"/>
        <v>0</v>
      </c>
      <c r="AI199">
        <f t="shared" si="83"/>
        <v>0</v>
      </c>
      <c r="AJ199">
        <f t="shared" si="84"/>
        <v>0.3565719074074078</v>
      </c>
    </row>
    <row r="200" spans="2:36" x14ac:dyDescent="0.3">
      <c r="B200" s="4" t="s">
        <v>10</v>
      </c>
      <c r="C200" s="4">
        <v>196</v>
      </c>
      <c r="D200" s="4">
        <v>196</v>
      </c>
      <c r="E200" s="10">
        <f t="shared" si="66"/>
        <v>3.3333333333333335</v>
      </c>
      <c r="F200" s="11">
        <v>12</v>
      </c>
      <c r="G200" s="3">
        <f t="shared" si="85"/>
        <v>0</v>
      </c>
      <c r="H200" s="3">
        <f t="shared" si="86"/>
        <v>0</v>
      </c>
      <c r="I200" s="3">
        <f>SUM($E$4:$E200)</f>
        <v>981.30555555555577</v>
      </c>
      <c r="J200" s="15">
        <f t="shared" si="87"/>
        <v>3.3333333333333712</v>
      </c>
      <c r="K200" s="3">
        <f>'Vehicle Data'!$D$4*'WLTP Class 3'!$G200</f>
        <v>0</v>
      </c>
      <c r="L200" s="3">
        <f>('Vehicle Data'!$D$4*9.81)*'Vehicle Data'!$D$10</f>
        <v>138.66434999999998</v>
      </c>
      <c r="M200" s="3">
        <f>(1/2)*1.225*'Vehicle Data'!$D$8*'Vehicle Data'!$D$9*'WLTP Class 3'!$E200^2</f>
        <v>4.0016666666666678</v>
      </c>
      <c r="N200" s="3">
        <f t="shared" si="67"/>
        <v>142.66601666666665</v>
      </c>
      <c r="O200" s="3">
        <f t="shared" si="68"/>
        <v>0</v>
      </c>
      <c r="P200" s="3">
        <f t="shared" si="69"/>
        <v>0</v>
      </c>
      <c r="Q200" s="3">
        <f>SUM($P$4:$P200)</f>
        <v>372737.68233498919</v>
      </c>
      <c r="R200" s="3">
        <f t="shared" si="70"/>
        <v>372.73768233498919</v>
      </c>
      <c r="S200">
        <f t="shared" si="71"/>
        <v>0</v>
      </c>
      <c r="T200">
        <f t="shared" si="72"/>
        <v>0</v>
      </c>
      <c r="U200">
        <f t="shared" si="73"/>
        <v>0</v>
      </c>
      <c r="V200" s="3">
        <f>SUM($S$4:$S200)</f>
        <v>-211603.09599788458</v>
      </c>
      <c r="W200">
        <f>V200*-1</f>
        <v>211603.09599788458</v>
      </c>
      <c r="X200">
        <f t="shared" si="74"/>
        <v>211.60309599788457</v>
      </c>
      <c r="Y200" s="3">
        <f>R200-X200</f>
        <v>161.13458633710462</v>
      </c>
      <c r="Z200" s="3">
        <f t="shared" si="75"/>
        <v>0</v>
      </c>
      <c r="AA200">
        <f>1/2*'Vehicle Data'!$D$4*$E200^2</f>
        <v>7138.8888888888896</v>
      </c>
      <c r="AB200">
        <f t="shared" si="76"/>
        <v>7.1388888888888893</v>
      </c>
      <c r="AC200">
        <f t="shared" si="77"/>
        <v>0.10353824509305255</v>
      </c>
      <c r="AD200">
        <f t="shared" si="78"/>
        <v>5.8778637777190154E-2</v>
      </c>
      <c r="AE200">
        <f t="shared" si="79"/>
        <v>4.4759607315862399E-2</v>
      </c>
      <c r="AF200">
        <f t="shared" si="80"/>
        <v>169.28247679830767</v>
      </c>
      <c r="AG200">
        <f t="shared" si="81"/>
        <v>0.47555338888888882</v>
      </c>
      <c r="AH200">
        <f t="shared" si="82"/>
        <v>0</v>
      </c>
      <c r="AI200">
        <f t="shared" si="83"/>
        <v>0</v>
      </c>
      <c r="AJ200">
        <f t="shared" si="84"/>
        <v>0.47555338888888882</v>
      </c>
    </row>
    <row r="201" spans="2:36" x14ac:dyDescent="0.3">
      <c r="B201" s="4" t="s">
        <v>10</v>
      </c>
      <c r="C201" s="4">
        <v>197</v>
      </c>
      <c r="D201" s="4">
        <v>197</v>
      </c>
      <c r="E201" s="10">
        <f t="shared" si="66"/>
        <v>3.3333333333333335</v>
      </c>
      <c r="F201" s="11">
        <v>12</v>
      </c>
      <c r="G201" s="3">
        <f t="shared" si="85"/>
        <v>0</v>
      </c>
      <c r="H201" s="3">
        <f t="shared" si="86"/>
        <v>0</v>
      </c>
      <c r="I201" s="3">
        <f>SUM($E$4:$E201)</f>
        <v>984.63888888888914</v>
      </c>
      <c r="J201" s="15">
        <f t="shared" si="87"/>
        <v>3.3333333333333712</v>
      </c>
      <c r="K201" s="3">
        <f>'Vehicle Data'!$D$4*'WLTP Class 3'!$G201</f>
        <v>0</v>
      </c>
      <c r="L201" s="3">
        <f>('Vehicle Data'!$D$4*9.81)*'Vehicle Data'!$D$10</f>
        <v>138.66434999999998</v>
      </c>
      <c r="M201" s="3">
        <f>(1/2)*1.225*'Vehicle Data'!$D$8*'Vehicle Data'!$D$9*'WLTP Class 3'!$E201^2</f>
        <v>4.0016666666666678</v>
      </c>
      <c r="N201" s="3">
        <f t="shared" si="67"/>
        <v>142.66601666666665</v>
      </c>
      <c r="O201" s="3">
        <f t="shared" si="68"/>
        <v>0</v>
      </c>
      <c r="P201" s="3">
        <f t="shared" si="69"/>
        <v>0</v>
      </c>
      <c r="Q201" s="3">
        <f>SUM($P$4:$P201)</f>
        <v>372737.68233498919</v>
      </c>
      <c r="R201" s="3">
        <f t="shared" si="70"/>
        <v>372.73768233498919</v>
      </c>
      <c r="S201">
        <f t="shared" si="71"/>
        <v>0</v>
      </c>
      <c r="T201">
        <f t="shared" si="72"/>
        <v>0</v>
      </c>
      <c r="U201">
        <f t="shared" si="73"/>
        <v>0</v>
      </c>
      <c r="V201" s="3">
        <f>SUM($S$4:$S201)</f>
        <v>-211603.09599788458</v>
      </c>
      <c r="W201">
        <f>V201*-1</f>
        <v>211603.09599788458</v>
      </c>
      <c r="X201">
        <f t="shared" si="74"/>
        <v>211.60309599788457</v>
      </c>
      <c r="Y201" s="3">
        <f>R201-X201</f>
        <v>161.13458633710462</v>
      </c>
      <c r="Z201" s="3">
        <f t="shared" si="75"/>
        <v>0</v>
      </c>
      <c r="AA201">
        <f>1/2*'Vehicle Data'!$D$4*$E201^2</f>
        <v>7138.8888888888896</v>
      </c>
      <c r="AB201">
        <f t="shared" si="76"/>
        <v>7.1388888888888893</v>
      </c>
      <c r="AC201">
        <f t="shared" si="77"/>
        <v>0.10353824509305255</v>
      </c>
      <c r="AD201">
        <f t="shared" si="78"/>
        <v>5.8778637777190154E-2</v>
      </c>
      <c r="AE201">
        <f t="shared" si="79"/>
        <v>4.4759607315862399E-2</v>
      </c>
      <c r="AF201">
        <f t="shared" si="80"/>
        <v>169.28247679830767</v>
      </c>
      <c r="AG201">
        <f t="shared" si="81"/>
        <v>0.47555338888888882</v>
      </c>
      <c r="AH201">
        <f t="shared" si="82"/>
        <v>0</v>
      </c>
      <c r="AI201">
        <f t="shared" si="83"/>
        <v>0</v>
      </c>
      <c r="AJ201">
        <f t="shared" si="84"/>
        <v>0.47555338888888882</v>
      </c>
    </row>
    <row r="202" spans="2:36" x14ac:dyDescent="0.3">
      <c r="B202" s="4" t="s">
        <v>10</v>
      </c>
      <c r="C202" s="4">
        <v>198</v>
      </c>
      <c r="D202" s="4">
        <v>198</v>
      </c>
      <c r="E202" s="10">
        <f t="shared" si="66"/>
        <v>3.3333333333333335</v>
      </c>
      <c r="F202" s="11">
        <v>12</v>
      </c>
      <c r="G202" s="3">
        <f t="shared" si="85"/>
        <v>6.9444444444444448E-2</v>
      </c>
      <c r="H202" s="3">
        <f t="shared" si="86"/>
        <v>0.25</v>
      </c>
      <c r="I202" s="3">
        <f>SUM($E$4:$E202)</f>
        <v>987.97222222222251</v>
      </c>
      <c r="J202" s="15">
        <f t="shared" si="87"/>
        <v>3.3333333333333712</v>
      </c>
      <c r="K202" s="3">
        <f>'Vehicle Data'!$D$4*'WLTP Class 3'!$G202</f>
        <v>89.236111111111114</v>
      </c>
      <c r="L202" s="3">
        <f>('Vehicle Data'!$D$4*9.81)*'Vehicle Data'!$D$10</f>
        <v>138.66434999999998</v>
      </c>
      <c r="M202" s="3">
        <f>(1/2)*1.225*'Vehicle Data'!$D$8*'Vehicle Data'!$D$9*'WLTP Class 3'!$E202^2</f>
        <v>4.0016666666666678</v>
      </c>
      <c r="N202" s="3">
        <f t="shared" si="67"/>
        <v>231.90212777777776</v>
      </c>
      <c r="O202" s="3">
        <f t="shared" si="68"/>
        <v>0</v>
      </c>
      <c r="P202" s="3">
        <f t="shared" si="69"/>
        <v>773.00709259260134</v>
      </c>
      <c r="Q202" s="3">
        <f>SUM($P$4:$P202)</f>
        <v>373510.68942758179</v>
      </c>
      <c r="R202" s="3">
        <f t="shared" si="70"/>
        <v>373.51068942758178</v>
      </c>
      <c r="S202">
        <f t="shared" si="71"/>
        <v>0</v>
      </c>
      <c r="T202">
        <f t="shared" si="72"/>
        <v>0</v>
      </c>
      <c r="U202">
        <f t="shared" si="73"/>
        <v>0</v>
      </c>
      <c r="V202" s="3">
        <f>SUM($S$4:$S202)</f>
        <v>-211603.09599788458</v>
      </c>
      <c r="W202">
        <f>V202*-1</f>
        <v>211603.09599788458</v>
      </c>
      <c r="X202">
        <f t="shared" si="74"/>
        <v>211.60309599788457</v>
      </c>
      <c r="Y202" s="3">
        <f>R202-X202</f>
        <v>161.90759342969722</v>
      </c>
      <c r="Z202" s="3">
        <f t="shared" si="75"/>
        <v>773.00709259260134</v>
      </c>
      <c r="AA202">
        <f>1/2*'Vehicle Data'!$D$4*$E202^2</f>
        <v>7138.8888888888896</v>
      </c>
      <c r="AB202">
        <f t="shared" si="76"/>
        <v>7.1388888888888893</v>
      </c>
      <c r="AC202">
        <f t="shared" si="77"/>
        <v>0.10375296928543938</v>
      </c>
      <c r="AD202">
        <f t="shared" si="78"/>
        <v>5.8778637777190154E-2</v>
      </c>
      <c r="AE202">
        <f t="shared" si="79"/>
        <v>4.4974331508249227E-2</v>
      </c>
      <c r="AF202">
        <f t="shared" si="80"/>
        <v>169.28247679830767</v>
      </c>
      <c r="AG202">
        <f t="shared" si="81"/>
        <v>0.77300709259259259</v>
      </c>
      <c r="AH202">
        <f t="shared" si="82"/>
        <v>0</v>
      </c>
      <c r="AI202">
        <f t="shared" si="83"/>
        <v>0</v>
      </c>
      <c r="AJ202">
        <f t="shared" si="84"/>
        <v>0.77300709259259259</v>
      </c>
    </row>
    <row r="203" spans="2:36" x14ac:dyDescent="0.3">
      <c r="B203" s="4" t="s">
        <v>10</v>
      </c>
      <c r="C203" s="4">
        <v>199</v>
      </c>
      <c r="D203" s="4">
        <v>199</v>
      </c>
      <c r="E203" s="10">
        <f t="shared" si="66"/>
        <v>3.4722222222222223</v>
      </c>
      <c r="F203" s="11">
        <v>12.5</v>
      </c>
      <c r="G203" s="3">
        <f t="shared" si="85"/>
        <v>0.1388888888888889</v>
      </c>
      <c r="H203" s="3">
        <f t="shared" si="86"/>
        <v>0.5</v>
      </c>
      <c r="I203" s="3">
        <f>SUM($E$4:$E203)</f>
        <v>991.44444444444468</v>
      </c>
      <c r="J203" s="15">
        <f t="shared" si="87"/>
        <v>3.4722222222221717</v>
      </c>
      <c r="K203" s="3">
        <f>'Vehicle Data'!$D$4*'WLTP Class 3'!$G203</f>
        <v>178.47222222222223</v>
      </c>
      <c r="L203" s="3">
        <f>('Vehicle Data'!$D$4*9.81)*'Vehicle Data'!$D$10</f>
        <v>138.66434999999998</v>
      </c>
      <c r="M203" s="3">
        <f>(1/2)*1.225*'Vehicle Data'!$D$8*'Vehicle Data'!$D$9*'WLTP Class 3'!$E203^2</f>
        <v>4.3420862268518521</v>
      </c>
      <c r="N203" s="3">
        <f t="shared" si="67"/>
        <v>321.47865844907403</v>
      </c>
      <c r="O203" s="3">
        <f t="shared" si="68"/>
        <v>0</v>
      </c>
      <c r="P203" s="3">
        <f t="shared" si="69"/>
        <v>1116.2453418370465</v>
      </c>
      <c r="Q203" s="3">
        <f>SUM($P$4:$P203)</f>
        <v>374626.93476941885</v>
      </c>
      <c r="R203" s="3">
        <f t="shared" si="70"/>
        <v>374.62693476941882</v>
      </c>
      <c r="S203">
        <f t="shared" si="71"/>
        <v>0</v>
      </c>
      <c r="T203">
        <f t="shared" si="72"/>
        <v>0</v>
      </c>
      <c r="U203">
        <f t="shared" si="73"/>
        <v>0</v>
      </c>
      <c r="V203" s="3">
        <f>SUM($S$4:$S203)</f>
        <v>-211603.09599788458</v>
      </c>
      <c r="W203">
        <f>V203*-1</f>
        <v>211603.09599788458</v>
      </c>
      <c r="X203">
        <f t="shared" si="74"/>
        <v>211.60309599788457</v>
      </c>
      <c r="Y203" s="3">
        <f>R203-X203</f>
        <v>163.02383877153426</v>
      </c>
      <c r="Z203" s="3">
        <f t="shared" si="75"/>
        <v>1116.2453418370465</v>
      </c>
      <c r="AA203">
        <f>1/2*'Vehicle Data'!$D$4*$E203^2</f>
        <v>7746.1902006172841</v>
      </c>
      <c r="AB203">
        <f t="shared" si="76"/>
        <v>7.746190200617284</v>
      </c>
      <c r="AC203">
        <f t="shared" si="77"/>
        <v>0.10406303743594968</v>
      </c>
      <c r="AD203">
        <f t="shared" si="78"/>
        <v>5.8778637777190154E-2</v>
      </c>
      <c r="AE203">
        <f t="shared" si="79"/>
        <v>4.5284399658759522E-2</v>
      </c>
      <c r="AF203">
        <f t="shared" si="80"/>
        <v>169.28247679830767</v>
      </c>
      <c r="AG203">
        <f t="shared" si="81"/>
        <v>1.1162453418370626</v>
      </c>
      <c r="AH203">
        <f t="shared" si="82"/>
        <v>0</v>
      </c>
      <c r="AI203">
        <f t="shared" si="83"/>
        <v>0</v>
      </c>
      <c r="AJ203">
        <f t="shared" si="84"/>
        <v>1.1162453418370626</v>
      </c>
    </row>
    <row r="204" spans="2:36" x14ac:dyDescent="0.3">
      <c r="B204" s="4" t="s">
        <v>10</v>
      </c>
      <c r="C204" s="4">
        <v>200</v>
      </c>
      <c r="D204" s="4">
        <v>200</v>
      </c>
      <c r="E204" s="10">
        <f t="shared" si="66"/>
        <v>3.6111111111111112</v>
      </c>
      <c r="F204" s="11">
        <v>13</v>
      </c>
      <c r="G204" s="3">
        <f t="shared" si="85"/>
        <v>0.20833333333333331</v>
      </c>
      <c r="H204" s="3">
        <f t="shared" si="86"/>
        <v>0.75</v>
      </c>
      <c r="I204" s="3">
        <f>SUM($E$4:$E204)</f>
        <v>995.05555555555577</v>
      </c>
      <c r="J204" s="15">
        <f t="shared" si="87"/>
        <v>3.6111111111110858</v>
      </c>
      <c r="K204" s="3">
        <f>'Vehicle Data'!$D$4*'WLTP Class 3'!$G204</f>
        <v>267.70833333333331</v>
      </c>
      <c r="L204" s="3">
        <f>('Vehicle Data'!$D$4*9.81)*'Vehicle Data'!$D$10</f>
        <v>138.66434999999998</v>
      </c>
      <c r="M204" s="3">
        <f>(1/2)*1.225*'Vehicle Data'!$D$8*'Vehicle Data'!$D$9*'WLTP Class 3'!$E204^2</f>
        <v>4.6964004629629637</v>
      </c>
      <c r="N204" s="3">
        <f t="shared" si="67"/>
        <v>411.06908379629624</v>
      </c>
      <c r="O204" s="3">
        <f t="shared" si="68"/>
        <v>0</v>
      </c>
      <c r="P204" s="3">
        <f t="shared" si="69"/>
        <v>1484.4161359310594</v>
      </c>
      <c r="Q204" s="3">
        <f>SUM($P$4:$P204)</f>
        <v>376111.35090534989</v>
      </c>
      <c r="R204" s="3">
        <f t="shared" si="70"/>
        <v>376.11135090534987</v>
      </c>
      <c r="S204">
        <f t="shared" si="71"/>
        <v>0</v>
      </c>
      <c r="T204">
        <f t="shared" si="72"/>
        <v>0</v>
      </c>
      <c r="U204">
        <f t="shared" si="73"/>
        <v>0</v>
      </c>
      <c r="V204" s="3">
        <f>SUM($S$4:$S204)</f>
        <v>-211603.09599788458</v>
      </c>
      <c r="W204">
        <f>V204*-1</f>
        <v>211603.09599788458</v>
      </c>
      <c r="X204">
        <f t="shared" si="74"/>
        <v>211.60309599788457</v>
      </c>
      <c r="Y204" s="3">
        <f>R204-X204</f>
        <v>164.5082549074653</v>
      </c>
      <c r="Z204" s="3">
        <f t="shared" si="75"/>
        <v>1484.4161359310594</v>
      </c>
      <c r="AA204">
        <f>1/2*'Vehicle Data'!$D$4*$E204^2</f>
        <v>8378.2793209876545</v>
      </c>
      <c r="AB204">
        <f t="shared" si="76"/>
        <v>8.3782793209876552</v>
      </c>
      <c r="AC204">
        <f t="shared" si="77"/>
        <v>0.10447537525148608</v>
      </c>
      <c r="AD204">
        <f t="shared" si="78"/>
        <v>5.8778637777190154E-2</v>
      </c>
      <c r="AE204">
        <f t="shared" si="79"/>
        <v>4.5696737474295923E-2</v>
      </c>
      <c r="AF204">
        <f t="shared" si="80"/>
        <v>169.28247679830767</v>
      </c>
      <c r="AG204">
        <f t="shared" si="81"/>
        <v>1.4844161359310697</v>
      </c>
      <c r="AH204">
        <f t="shared" si="82"/>
        <v>0</v>
      </c>
      <c r="AI204">
        <f t="shared" si="83"/>
        <v>0</v>
      </c>
      <c r="AJ204">
        <f t="shared" si="84"/>
        <v>1.4844161359310697</v>
      </c>
    </row>
    <row r="205" spans="2:36" x14ac:dyDescent="0.3">
      <c r="B205" s="4" t="s">
        <v>10</v>
      </c>
      <c r="C205" s="4">
        <v>201</v>
      </c>
      <c r="D205" s="4">
        <v>201</v>
      </c>
      <c r="E205" s="10">
        <f t="shared" si="66"/>
        <v>3.8888888888888888</v>
      </c>
      <c r="F205" s="11">
        <v>14</v>
      </c>
      <c r="G205" s="3">
        <f t="shared" si="85"/>
        <v>0.27777777777777779</v>
      </c>
      <c r="H205" s="3">
        <f t="shared" si="86"/>
        <v>1</v>
      </c>
      <c r="I205" s="3">
        <f>SUM($E$4:$E205)</f>
        <v>998.94444444444468</v>
      </c>
      <c r="J205" s="15">
        <f t="shared" si="87"/>
        <v>3.8888888888889142</v>
      </c>
      <c r="K205" s="3">
        <f>'Vehicle Data'!$D$4*'WLTP Class 3'!$G205</f>
        <v>356.94444444444446</v>
      </c>
      <c r="L205" s="3">
        <f>('Vehicle Data'!$D$4*9.81)*'Vehicle Data'!$D$10</f>
        <v>138.66434999999998</v>
      </c>
      <c r="M205" s="3">
        <f>(1/2)*1.225*'Vehicle Data'!$D$8*'Vehicle Data'!$D$9*'WLTP Class 3'!$E205^2</f>
        <v>5.4467129629629625</v>
      </c>
      <c r="N205" s="3">
        <f t="shared" si="67"/>
        <v>501.05550740740745</v>
      </c>
      <c r="O205" s="3">
        <f t="shared" si="68"/>
        <v>0</v>
      </c>
      <c r="P205" s="3">
        <f t="shared" si="69"/>
        <v>1948.5491954732638</v>
      </c>
      <c r="Q205" s="3">
        <f>SUM($P$4:$P205)</f>
        <v>378059.90010082314</v>
      </c>
      <c r="R205" s="3">
        <f t="shared" si="70"/>
        <v>378.05990010082314</v>
      </c>
      <c r="S205">
        <f t="shared" si="71"/>
        <v>0</v>
      </c>
      <c r="T205">
        <f t="shared" si="72"/>
        <v>0</v>
      </c>
      <c r="U205">
        <f t="shared" si="73"/>
        <v>0</v>
      </c>
      <c r="V205" s="3">
        <f>SUM($S$4:$S205)</f>
        <v>-211603.09599788458</v>
      </c>
      <c r="W205">
        <f>V205*-1</f>
        <v>211603.09599788458</v>
      </c>
      <c r="X205">
        <f t="shared" si="74"/>
        <v>211.60309599788457</v>
      </c>
      <c r="Y205" s="3">
        <f>R205-X205</f>
        <v>166.45680410293858</v>
      </c>
      <c r="Z205" s="3">
        <f t="shared" si="75"/>
        <v>1948.5491954732638</v>
      </c>
      <c r="AA205">
        <f>1/2*'Vehicle Data'!$D$4*$E205^2</f>
        <v>9716.8209876543206</v>
      </c>
      <c r="AB205">
        <f t="shared" si="76"/>
        <v>9.7168209876543212</v>
      </c>
      <c r="AC205">
        <f t="shared" si="77"/>
        <v>0.10501663891689532</v>
      </c>
      <c r="AD205">
        <f t="shared" si="78"/>
        <v>5.8778637777190154E-2</v>
      </c>
      <c r="AE205">
        <f t="shared" si="79"/>
        <v>4.6238001139705165E-2</v>
      </c>
      <c r="AF205">
        <f t="shared" si="80"/>
        <v>169.28247679830767</v>
      </c>
      <c r="AG205">
        <f t="shared" si="81"/>
        <v>1.948549195473251</v>
      </c>
      <c r="AH205">
        <f t="shared" si="82"/>
        <v>0</v>
      </c>
      <c r="AI205">
        <f t="shared" si="83"/>
        <v>0</v>
      </c>
      <c r="AJ205">
        <f t="shared" si="84"/>
        <v>1.948549195473251</v>
      </c>
    </row>
    <row r="206" spans="2:36" x14ac:dyDescent="0.3">
      <c r="B206" s="4" t="s">
        <v>10</v>
      </c>
      <c r="C206" s="4">
        <v>202</v>
      </c>
      <c r="D206" s="4">
        <v>202</v>
      </c>
      <c r="E206" s="10">
        <f t="shared" si="66"/>
        <v>4.166666666666667</v>
      </c>
      <c r="F206" s="11">
        <v>15</v>
      </c>
      <c r="G206" s="3">
        <f t="shared" si="85"/>
        <v>0.34722222222222221</v>
      </c>
      <c r="H206" s="3">
        <f t="shared" si="86"/>
        <v>1.25</v>
      </c>
      <c r="I206" s="3">
        <f>SUM($E$4:$E206)</f>
        <v>1003.1111111111113</v>
      </c>
      <c r="J206" s="15">
        <f t="shared" si="87"/>
        <v>4.1666666666666288</v>
      </c>
      <c r="K206" s="3">
        <f>'Vehicle Data'!$D$4*'WLTP Class 3'!$G206</f>
        <v>446.18055555555554</v>
      </c>
      <c r="L206" s="3">
        <f>('Vehicle Data'!$D$4*9.81)*'Vehicle Data'!$D$10</f>
        <v>138.66434999999998</v>
      </c>
      <c r="M206" s="3">
        <f>(1/2)*1.225*'Vehicle Data'!$D$8*'Vehicle Data'!$D$9*'WLTP Class 3'!$E206^2</f>
        <v>6.2526041666666679</v>
      </c>
      <c r="N206" s="3">
        <f t="shared" si="67"/>
        <v>591.09750972222218</v>
      </c>
      <c r="O206" s="3">
        <f t="shared" si="68"/>
        <v>0</v>
      </c>
      <c r="P206" s="3">
        <f t="shared" si="69"/>
        <v>2462.9062905092369</v>
      </c>
      <c r="Q206" s="3">
        <f>SUM($P$4:$P206)</f>
        <v>380522.80639133236</v>
      </c>
      <c r="R206" s="3">
        <f t="shared" si="70"/>
        <v>380.52280639133238</v>
      </c>
      <c r="S206">
        <f t="shared" si="71"/>
        <v>0</v>
      </c>
      <c r="T206">
        <f t="shared" si="72"/>
        <v>0</v>
      </c>
      <c r="U206">
        <f t="shared" si="73"/>
        <v>0</v>
      </c>
      <c r="V206" s="3">
        <f>SUM($S$4:$S206)</f>
        <v>-211603.09599788458</v>
      </c>
      <c r="W206">
        <f>V206*-1</f>
        <v>211603.09599788458</v>
      </c>
      <c r="X206">
        <f t="shared" si="74"/>
        <v>211.60309599788457</v>
      </c>
      <c r="Y206" s="3">
        <f>R206-X206</f>
        <v>168.91971039344782</v>
      </c>
      <c r="Z206" s="3">
        <f t="shared" si="75"/>
        <v>2462.9062905092369</v>
      </c>
      <c r="AA206">
        <f>1/2*'Vehicle Data'!$D$4*$E206^2</f>
        <v>11154.513888888891</v>
      </c>
      <c r="AB206">
        <f t="shared" si="76"/>
        <v>11.154513888888891</v>
      </c>
      <c r="AC206">
        <f t="shared" si="77"/>
        <v>0.10570077955314788</v>
      </c>
      <c r="AD206">
        <f t="shared" si="78"/>
        <v>5.8778637777190154E-2</v>
      </c>
      <c r="AE206">
        <f t="shared" si="79"/>
        <v>4.6922141775957729E-2</v>
      </c>
      <c r="AF206">
        <f t="shared" si="80"/>
        <v>169.28247679830767</v>
      </c>
      <c r="AG206">
        <f t="shared" si="81"/>
        <v>2.4629062905092591</v>
      </c>
      <c r="AH206">
        <f t="shared" si="82"/>
        <v>0</v>
      </c>
      <c r="AI206">
        <f t="shared" si="83"/>
        <v>0</v>
      </c>
      <c r="AJ206">
        <f t="shared" si="84"/>
        <v>2.4629062905092591</v>
      </c>
    </row>
    <row r="207" spans="2:36" x14ac:dyDescent="0.3">
      <c r="B207" s="4" t="s">
        <v>10</v>
      </c>
      <c r="C207" s="4">
        <v>203</v>
      </c>
      <c r="D207" s="4">
        <v>203</v>
      </c>
      <c r="E207" s="10">
        <f t="shared" si="66"/>
        <v>4.583333333333333</v>
      </c>
      <c r="F207" s="11">
        <v>16.5</v>
      </c>
      <c r="G207" s="3">
        <f t="shared" si="85"/>
        <v>0.55555555555555558</v>
      </c>
      <c r="H207" s="3">
        <f t="shared" si="86"/>
        <v>2</v>
      </c>
      <c r="I207" s="3">
        <f>SUM($E$4:$E207)</f>
        <v>1007.6944444444447</v>
      </c>
      <c r="J207" s="15">
        <f t="shared" si="87"/>
        <v>4.5833333333333712</v>
      </c>
      <c r="K207" s="3">
        <f>'Vehicle Data'!$D$4*'WLTP Class 3'!$G207</f>
        <v>713.88888888888891</v>
      </c>
      <c r="L207" s="3">
        <f>('Vehicle Data'!$D$4*9.81)*'Vehicle Data'!$D$10</f>
        <v>138.66434999999998</v>
      </c>
      <c r="M207" s="3">
        <f>(1/2)*1.225*'Vehicle Data'!$D$8*'Vehicle Data'!$D$9*'WLTP Class 3'!$E207^2</f>
        <v>7.5656510416666665</v>
      </c>
      <c r="N207" s="3">
        <f t="shared" si="67"/>
        <v>860.11888993055561</v>
      </c>
      <c r="O207" s="3">
        <f t="shared" si="68"/>
        <v>0</v>
      </c>
      <c r="P207" s="3">
        <f t="shared" si="69"/>
        <v>3942.2115788484125</v>
      </c>
      <c r="Q207" s="3">
        <f>SUM($P$4:$P207)</f>
        <v>384465.01797018078</v>
      </c>
      <c r="R207" s="3">
        <f t="shared" si="70"/>
        <v>384.46501797018078</v>
      </c>
      <c r="S207">
        <f t="shared" si="71"/>
        <v>0</v>
      </c>
      <c r="T207">
        <f t="shared" si="72"/>
        <v>0</v>
      </c>
      <c r="U207">
        <f t="shared" si="73"/>
        <v>0</v>
      </c>
      <c r="V207" s="3">
        <f>SUM($S$4:$S207)</f>
        <v>-211603.09599788458</v>
      </c>
      <c r="W207">
        <f>V207*-1</f>
        <v>211603.09599788458</v>
      </c>
      <c r="X207">
        <f t="shared" si="74"/>
        <v>211.60309599788457</v>
      </c>
      <c r="Y207" s="3">
        <f>R207-X207</f>
        <v>172.86192197229622</v>
      </c>
      <c r="Z207" s="3">
        <f t="shared" si="75"/>
        <v>3942.2115788484125</v>
      </c>
      <c r="AA207">
        <f>1/2*'Vehicle Data'!$D$4*$E207^2</f>
        <v>13496.961805555555</v>
      </c>
      <c r="AB207">
        <f t="shared" si="76"/>
        <v>13.496961805555555</v>
      </c>
      <c r="AC207">
        <f t="shared" si="77"/>
        <v>0.10679583832505021</v>
      </c>
      <c r="AD207">
        <f t="shared" si="78"/>
        <v>5.8778637777190154E-2</v>
      </c>
      <c r="AE207">
        <f t="shared" si="79"/>
        <v>4.8017200547860059E-2</v>
      </c>
      <c r="AF207">
        <f t="shared" si="80"/>
        <v>169.28247679830767</v>
      </c>
      <c r="AG207">
        <f t="shared" si="81"/>
        <v>3.9422115788483798</v>
      </c>
      <c r="AH207">
        <f t="shared" si="82"/>
        <v>0</v>
      </c>
      <c r="AI207">
        <f t="shared" si="83"/>
        <v>0</v>
      </c>
      <c r="AJ207">
        <f t="shared" si="84"/>
        <v>3.9422115788483798</v>
      </c>
    </row>
    <row r="208" spans="2:36" x14ac:dyDescent="0.3">
      <c r="B208" s="4" t="s">
        <v>10</v>
      </c>
      <c r="C208" s="4">
        <v>204</v>
      </c>
      <c r="D208" s="4">
        <v>204</v>
      </c>
      <c r="E208" s="10">
        <f t="shared" si="66"/>
        <v>5.2777777777777777</v>
      </c>
      <c r="F208" s="11">
        <v>19</v>
      </c>
      <c r="G208" s="3">
        <f t="shared" si="85"/>
        <v>0.65277777777777768</v>
      </c>
      <c r="H208" s="3">
        <f t="shared" si="86"/>
        <v>2.3499999999999996</v>
      </c>
      <c r="I208" s="3">
        <f>SUM($E$4:$E208)</f>
        <v>1012.9722222222225</v>
      </c>
      <c r="J208" s="15">
        <f t="shared" si="87"/>
        <v>5.2777777777778283</v>
      </c>
      <c r="K208" s="3">
        <f>'Vehicle Data'!$D$4*'WLTP Class 3'!$G208</f>
        <v>838.81944444444434</v>
      </c>
      <c r="L208" s="3">
        <f>('Vehicle Data'!$D$4*9.81)*'Vehicle Data'!$D$10</f>
        <v>138.66434999999998</v>
      </c>
      <c r="M208" s="3">
        <f>(1/2)*1.225*'Vehicle Data'!$D$8*'Vehicle Data'!$D$9*'WLTP Class 3'!$E208^2</f>
        <v>10.031956018518519</v>
      </c>
      <c r="N208" s="3">
        <f t="shared" si="67"/>
        <v>987.51575046296284</v>
      </c>
      <c r="O208" s="3">
        <f t="shared" si="68"/>
        <v>0</v>
      </c>
      <c r="P208" s="3">
        <f t="shared" si="69"/>
        <v>5211.8886829990206</v>
      </c>
      <c r="Q208" s="3">
        <f>SUM($P$4:$P208)</f>
        <v>389676.90665317979</v>
      </c>
      <c r="R208" s="3">
        <f t="shared" si="70"/>
        <v>389.6769066531798</v>
      </c>
      <c r="S208">
        <f t="shared" si="71"/>
        <v>0</v>
      </c>
      <c r="T208">
        <f t="shared" si="72"/>
        <v>0</v>
      </c>
      <c r="U208">
        <f t="shared" si="73"/>
        <v>0</v>
      </c>
      <c r="V208" s="3">
        <f>SUM($S$4:$S208)</f>
        <v>-211603.09599788458</v>
      </c>
      <c r="W208">
        <f>V208*-1</f>
        <v>211603.09599788458</v>
      </c>
      <c r="X208">
        <f t="shared" si="74"/>
        <v>211.60309599788457</v>
      </c>
      <c r="Y208" s="3">
        <f>R208-X208</f>
        <v>178.07381065529523</v>
      </c>
      <c r="Z208" s="3">
        <f t="shared" si="75"/>
        <v>5211.8886829990206</v>
      </c>
      <c r="AA208">
        <f>1/2*'Vehicle Data'!$D$4*$E208^2</f>
        <v>17896.797839506173</v>
      </c>
      <c r="AB208">
        <f t="shared" si="76"/>
        <v>17.896797839506174</v>
      </c>
      <c r="AC208">
        <f t="shared" si="77"/>
        <v>0.10824358518143884</v>
      </c>
      <c r="AD208">
        <f t="shared" si="78"/>
        <v>5.8778637777190154E-2</v>
      </c>
      <c r="AE208">
        <f t="shared" si="79"/>
        <v>4.9464947404248685E-2</v>
      </c>
      <c r="AF208">
        <f t="shared" si="80"/>
        <v>169.28247679830767</v>
      </c>
      <c r="AG208">
        <f t="shared" si="81"/>
        <v>5.2118886829989703</v>
      </c>
      <c r="AH208">
        <f t="shared" si="82"/>
        <v>0</v>
      </c>
      <c r="AI208">
        <f t="shared" si="83"/>
        <v>0</v>
      </c>
      <c r="AJ208">
        <f t="shared" si="84"/>
        <v>5.2118886829989703</v>
      </c>
    </row>
    <row r="209" spans="2:36" x14ac:dyDescent="0.3">
      <c r="B209" s="4" t="s">
        <v>10</v>
      </c>
      <c r="C209" s="4">
        <v>205</v>
      </c>
      <c r="D209" s="4">
        <v>205</v>
      </c>
      <c r="E209" s="10">
        <f t="shared" si="66"/>
        <v>5.8888888888888893</v>
      </c>
      <c r="F209" s="11">
        <v>21.2</v>
      </c>
      <c r="G209" s="3">
        <f t="shared" si="85"/>
        <v>0.66666666666666674</v>
      </c>
      <c r="H209" s="3">
        <f t="shared" si="86"/>
        <v>2.4000000000000004</v>
      </c>
      <c r="I209" s="3">
        <f>SUM($E$4:$E209)</f>
        <v>1018.8611111111114</v>
      </c>
      <c r="J209" s="15">
        <f t="shared" si="87"/>
        <v>5.8888888888889142</v>
      </c>
      <c r="K209" s="3">
        <f>'Vehicle Data'!$D$4*'WLTP Class 3'!$G209</f>
        <v>856.66666666666674</v>
      </c>
      <c r="L209" s="3">
        <f>('Vehicle Data'!$D$4*9.81)*'Vehicle Data'!$D$10</f>
        <v>138.66434999999998</v>
      </c>
      <c r="M209" s="3">
        <f>(1/2)*1.225*'Vehicle Data'!$D$8*'Vehicle Data'!$D$9*'WLTP Class 3'!$E209^2</f>
        <v>12.4896462962963</v>
      </c>
      <c r="N209" s="3">
        <f t="shared" si="67"/>
        <v>1007.8206629629631</v>
      </c>
      <c r="O209" s="3">
        <f t="shared" si="68"/>
        <v>0</v>
      </c>
      <c r="P209" s="3">
        <f t="shared" si="69"/>
        <v>5934.9439041152527</v>
      </c>
      <c r="Q209" s="3">
        <f>SUM($P$4:$P209)</f>
        <v>395611.85055729502</v>
      </c>
      <c r="R209" s="3">
        <f t="shared" si="70"/>
        <v>395.61185055729504</v>
      </c>
      <c r="S209">
        <f t="shared" si="71"/>
        <v>0</v>
      </c>
      <c r="T209">
        <f t="shared" si="72"/>
        <v>0</v>
      </c>
      <c r="U209">
        <f t="shared" si="73"/>
        <v>0</v>
      </c>
      <c r="V209" s="3">
        <f>SUM($S$4:$S209)</f>
        <v>-211603.09599788458</v>
      </c>
      <c r="W209">
        <f>V209*-1</f>
        <v>211603.09599788458</v>
      </c>
      <c r="X209">
        <f t="shared" si="74"/>
        <v>211.60309599788457</v>
      </c>
      <c r="Y209" s="3">
        <f>R209-X209</f>
        <v>184.00875455941048</v>
      </c>
      <c r="Z209" s="3">
        <f t="shared" si="75"/>
        <v>5934.9439041152527</v>
      </c>
      <c r="AA209">
        <f>1/2*'Vehicle Data'!$D$4*$E209^2</f>
        <v>22281.265432098771</v>
      </c>
      <c r="AB209">
        <f t="shared" si="76"/>
        <v>22.28126543209877</v>
      </c>
      <c r="AC209">
        <f t="shared" si="77"/>
        <v>0.10989218071035974</v>
      </c>
      <c r="AD209">
        <f t="shared" si="78"/>
        <v>5.8778637777190154E-2</v>
      </c>
      <c r="AE209">
        <f t="shared" si="79"/>
        <v>5.1113542933169581E-2</v>
      </c>
      <c r="AF209">
        <f t="shared" si="80"/>
        <v>169.28247679830767</v>
      </c>
      <c r="AG209">
        <f t="shared" si="81"/>
        <v>5.9349439041152277</v>
      </c>
      <c r="AH209">
        <f t="shared" si="82"/>
        <v>0</v>
      </c>
      <c r="AI209">
        <f t="shared" si="83"/>
        <v>0</v>
      </c>
      <c r="AJ209">
        <f t="shared" si="84"/>
        <v>5.9349439041152277</v>
      </c>
    </row>
    <row r="210" spans="2:36" x14ac:dyDescent="0.3">
      <c r="B210" s="4" t="s">
        <v>10</v>
      </c>
      <c r="C210" s="4">
        <v>206</v>
      </c>
      <c r="D210" s="4">
        <v>206</v>
      </c>
      <c r="E210" s="10">
        <f t="shared" si="66"/>
        <v>6.6111111111111107</v>
      </c>
      <c r="F210" s="11">
        <v>23.8</v>
      </c>
      <c r="G210" s="3">
        <f t="shared" si="85"/>
        <v>0.79166666666666652</v>
      </c>
      <c r="H210" s="3">
        <f t="shared" si="86"/>
        <v>2.8499999999999996</v>
      </c>
      <c r="I210" s="3">
        <f>SUM($E$4:$E210)</f>
        <v>1025.4722222222226</v>
      </c>
      <c r="J210" s="15">
        <f t="shared" si="87"/>
        <v>6.6111111111111995</v>
      </c>
      <c r="K210" s="3">
        <f>'Vehicle Data'!$D$4*'WLTP Class 3'!$G210</f>
        <v>1017.2916666666665</v>
      </c>
      <c r="L210" s="3">
        <f>('Vehicle Data'!$D$4*9.81)*'Vehicle Data'!$D$10</f>
        <v>138.66434999999998</v>
      </c>
      <c r="M210" s="3">
        <f>(1/2)*1.225*'Vehicle Data'!$D$8*'Vehicle Data'!$D$9*'WLTP Class 3'!$E210^2</f>
        <v>15.741000462962962</v>
      </c>
      <c r="N210" s="3">
        <f t="shared" si="67"/>
        <v>1171.6970171296296</v>
      </c>
      <c r="O210" s="3">
        <f t="shared" si="68"/>
        <v>0</v>
      </c>
      <c r="P210" s="3">
        <f t="shared" si="69"/>
        <v>7746.2191688015437</v>
      </c>
      <c r="Q210" s="3">
        <f>SUM($P$4:$P210)</f>
        <v>403358.06972609658</v>
      </c>
      <c r="R210" s="3">
        <f t="shared" si="70"/>
        <v>403.35806972609657</v>
      </c>
      <c r="S210">
        <f t="shared" si="71"/>
        <v>0</v>
      </c>
      <c r="T210">
        <f t="shared" si="72"/>
        <v>0</v>
      </c>
      <c r="U210">
        <f t="shared" si="73"/>
        <v>0</v>
      </c>
      <c r="V210" s="3">
        <f>SUM($S$4:$S210)</f>
        <v>-211603.09599788458</v>
      </c>
      <c r="W210">
        <f>V210*-1</f>
        <v>211603.09599788458</v>
      </c>
      <c r="X210">
        <f t="shared" si="74"/>
        <v>211.60309599788457</v>
      </c>
      <c r="Y210" s="3">
        <f>R210-X210</f>
        <v>191.75497372821201</v>
      </c>
      <c r="Z210" s="3">
        <f t="shared" si="75"/>
        <v>7746.2191688015437</v>
      </c>
      <c r="AA210">
        <f>1/2*'Vehicle Data'!$D$4*$E210^2</f>
        <v>28081.612654320983</v>
      </c>
      <c r="AB210">
        <f t="shared" si="76"/>
        <v>28.081612654320985</v>
      </c>
      <c r="AC210">
        <f t="shared" si="77"/>
        <v>0.11204390825724905</v>
      </c>
      <c r="AD210">
        <f t="shared" si="78"/>
        <v>5.8778637777190154E-2</v>
      </c>
      <c r="AE210">
        <f t="shared" si="79"/>
        <v>5.3265270480058899E-2</v>
      </c>
      <c r="AF210">
        <f t="shared" si="80"/>
        <v>169.28247679830767</v>
      </c>
      <c r="AG210">
        <f t="shared" si="81"/>
        <v>7.7462191688014395</v>
      </c>
      <c r="AH210">
        <f t="shared" si="82"/>
        <v>0</v>
      </c>
      <c r="AI210">
        <f t="shared" si="83"/>
        <v>0</v>
      </c>
      <c r="AJ210">
        <f t="shared" si="84"/>
        <v>7.7462191688014395</v>
      </c>
    </row>
    <row r="211" spans="2:36" x14ac:dyDescent="0.3">
      <c r="B211" s="4" t="s">
        <v>10</v>
      </c>
      <c r="C211" s="4">
        <v>207</v>
      </c>
      <c r="D211" s="4">
        <v>207</v>
      </c>
      <c r="E211" s="10">
        <f t="shared" si="66"/>
        <v>7.4722222222222223</v>
      </c>
      <c r="F211" s="11">
        <v>26.9</v>
      </c>
      <c r="G211" s="3">
        <f t="shared" si="85"/>
        <v>0.80555555555555558</v>
      </c>
      <c r="H211" s="3">
        <f t="shared" si="86"/>
        <v>2.9000000000000004</v>
      </c>
      <c r="I211" s="3">
        <f>SUM($E$4:$E211)</f>
        <v>1032.9444444444448</v>
      </c>
      <c r="J211" s="15">
        <f t="shared" si="87"/>
        <v>7.4722222222221717</v>
      </c>
      <c r="K211" s="3">
        <f>'Vehicle Data'!$D$4*'WLTP Class 3'!$G211</f>
        <v>1035.1388888888889</v>
      </c>
      <c r="L211" s="3">
        <f>('Vehicle Data'!$D$4*9.81)*'Vehicle Data'!$D$10</f>
        <v>138.66434999999998</v>
      </c>
      <c r="M211" s="3">
        <f>(1/2)*1.225*'Vehicle Data'!$D$8*'Vehicle Data'!$D$9*'WLTP Class 3'!$E211^2</f>
        <v>20.108652893518521</v>
      </c>
      <c r="N211" s="3">
        <f t="shared" si="67"/>
        <v>1193.9118917824073</v>
      </c>
      <c r="O211" s="3">
        <f t="shared" si="68"/>
        <v>0</v>
      </c>
      <c r="P211" s="3">
        <f t="shared" si="69"/>
        <v>8921.1749691518162</v>
      </c>
      <c r="Q211" s="3">
        <f>SUM($P$4:$P211)</f>
        <v>412279.24469524837</v>
      </c>
      <c r="R211" s="3">
        <f t="shared" si="70"/>
        <v>412.27924469524839</v>
      </c>
      <c r="S211">
        <f t="shared" si="71"/>
        <v>0</v>
      </c>
      <c r="T211">
        <f t="shared" si="72"/>
        <v>0</v>
      </c>
      <c r="U211">
        <f t="shared" si="73"/>
        <v>0</v>
      </c>
      <c r="V211" s="3">
        <f>SUM($S$4:$S211)</f>
        <v>-211603.09599788458</v>
      </c>
      <c r="W211">
        <f>V211*-1</f>
        <v>211603.09599788458</v>
      </c>
      <c r="X211">
        <f t="shared" si="74"/>
        <v>211.60309599788457</v>
      </c>
      <c r="Y211" s="3">
        <f>R211-X211</f>
        <v>200.67614869736383</v>
      </c>
      <c r="Z211" s="3">
        <f t="shared" si="75"/>
        <v>8921.1749691518162</v>
      </c>
      <c r="AA211">
        <f>1/2*'Vehicle Data'!$D$4*$E211^2</f>
        <v>35873.412422839509</v>
      </c>
      <c r="AB211">
        <f t="shared" si="76"/>
        <v>35.873412422839507</v>
      </c>
      <c r="AC211">
        <f t="shared" si="77"/>
        <v>0.11452201241534678</v>
      </c>
      <c r="AD211">
        <f t="shared" si="78"/>
        <v>5.8778637777190154E-2</v>
      </c>
      <c r="AE211">
        <f t="shared" si="79"/>
        <v>5.5743374638156623E-2</v>
      </c>
      <c r="AF211">
        <f t="shared" si="80"/>
        <v>169.28247679830767</v>
      </c>
      <c r="AG211">
        <f t="shared" si="81"/>
        <v>8.9211749691518776</v>
      </c>
      <c r="AH211">
        <f t="shared" si="82"/>
        <v>0</v>
      </c>
      <c r="AI211">
        <f t="shared" si="83"/>
        <v>0</v>
      </c>
      <c r="AJ211">
        <f t="shared" si="84"/>
        <v>8.9211749691518776</v>
      </c>
    </row>
    <row r="212" spans="2:36" x14ac:dyDescent="0.3">
      <c r="B212" s="4" t="s">
        <v>10</v>
      </c>
      <c r="C212" s="4">
        <v>208</v>
      </c>
      <c r="D212" s="4">
        <v>208</v>
      </c>
      <c r="E212" s="10">
        <f t="shared" si="66"/>
        <v>8.2222222222222214</v>
      </c>
      <c r="F212" s="11">
        <v>29.6</v>
      </c>
      <c r="G212" s="3">
        <f t="shared" si="85"/>
        <v>0.70833333333333348</v>
      </c>
      <c r="H212" s="3">
        <f t="shared" si="86"/>
        <v>2.5500000000000007</v>
      </c>
      <c r="I212" s="3">
        <f>SUM($E$4:$E212)</f>
        <v>1041.166666666667</v>
      </c>
      <c r="J212" s="15">
        <f t="shared" si="87"/>
        <v>8.2222222222221717</v>
      </c>
      <c r="K212" s="3">
        <f>'Vehicle Data'!$D$4*'WLTP Class 3'!$G212</f>
        <v>910.20833333333348</v>
      </c>
      <c r="L212" s="3">
        <f>('Vehicle Data'!$D$4*9.81)*'Vehicle Data'!$D$10</f>
        <v>138.66434999999998</v>
      </c>
      <c r="M212" s="3">
        <f>(1/2)*1.225*'Vehicle Data'!$D$8*'Vehicle Data'!$D$9*'WLTP Class 3'!$E212^2</f>
        <v>24.347918518518515</v>
      </c>
      <c r="N212" s="3">
        <f t="shared" si="67"/>
        <v>1073.2206018518521</v>
      </c>
      <c r="O212" s="3">
        <f t="shared" si="68"/>
        <v>0</v>
      </c>
      <c r="P212" s="3">
        <f t="shared" si="69"/>
        <v>8824.2582818929513</v>
      </c>
      <c r="Q212" s="3">
        <f>SUM($P$4:$P212)</f>
        <v>421103.5029771413</v>
      </c>
      <c r="R212" s="3">
        <f t="shared" si="70"/>
        <v>421.10350297714132</v>
      </c>
      <c r="S212">
        <f t="shared" si="71"/>
        <v>0</v>
      </c>
      <c r="T212">
        <f t="shared" si="72"/>
        <v>0</v>
      </c>
      <c r="U212">
        <f t="shared" si="73"/>
        <v>0</v>
      </c>
      <c r="V212" s="3">
        <f>SUM($S$4:$S212)</f>
        <v>-211603.09599788458</v>
      </c>
      <c r="W212">
        <f>V212*-1</f>
        <v>211603.09599788458</v>
      </c>
      <c r="X212">
        <f t="shared" si="74"/>
        <v>211.60309599788457</v>
      </c>
      <c r="Y212" s="3">
        <f>R212-X212</f>
        <v>209.50040697925675</v>
      </c>
      <c r="Z212" s="3">
        <f t="shared" si="75"/>
        <v>8824.2582818929513</v>
      </c>
      <c r="AA212">
        <f>1/2*'Vehicle Data'!$D$4*$E212^2</f>
        <v>43436.172839506165</v>
      </c>
      <c r="AB212">
        <f t="shared" si="76"/>
        <v>43.436172839506163</v>
      </c>
      <c r="AC212">
        <f t="shared" si="77"/>
        <v>0.11697319527142815</v>
      </c>
      <c r="AD212">
        <f t="shared" si="78"/>
        <v>5.8778637777190154E-2</v>
      </c>
      <c r="AE212">
        <f t="shared" si="79"/>
        <v>5.8194557494237992E-2</v>
      </c>
      <c r="AF212">
        <f t="shared" si="80"/>
        <v>169.28247679830767</v>
      </c>
      <c r="AG212">
        <f t="shared" si="81"/>
        <v>8.8242582818930035</v>
      </c>
      <c r="AH212">
        <f t="shared" si="82"/>
        <v>0</v>
      </c>
      <c r="AI212">
        <f t="shared" si="83"/>
        <v>0</v>
      </c>
      <c r="AJ212">
        <f t="shared" si="84"/>
        <v>8.8242582818930035</v>
      </c>
    </row>
    <row r="213" spans="2:36" x14ac:dyDescent="0.3">
      <c r="B213" s="4" t="s">
        <v>10</v>
      </c>
      <c r="C213" s="4">
        <v>209</v>
      </c>
      <c r="D213" s="4">
        <v>209</v>
      </c>
      <c r="E213" s="10">
        <f t="shared" si="66"/>
        <v>8.8888888888888893</v>
      </c>
      <c r="F213" s="11">
        <v>32</v>
      </c>
      <c r="G213" s="3">
        <f t="shared" si="85"/>
        <v>0.7777777777777779</v>
      </c>
      <c r="H213" s="3">
        <f t="shared" si="86"/>
        <v>2.8000000000000007</v>
      </c>
      <c r="I213" s="3">
        <f>SUM($E$4:$E213)</f>
        <v>1050.0555555555559</v>
      </c>
      <c r="J213" s="15">
        <f t="shared" si="87"/>
        <v>8.8888888888889142</v>
      </c>
      <c r="K213" s="3">
        <f>'Vehicle Data'!$D$4*'WLTP Class 3'!$G213</f>
        <v>999.44444444444457</v>
      </c>
      <c r="L213" s="3">
        <f>('Vehicle Data'!$D$4*9.81)*'Vehicle Data'!$D$10</f>
        <v>138.66434999999998</v>
      </c>
      <c r="M213" s="3">
        <f>(1/2)*1.225*'Vehicle Data'!$D$8*'Vehicle Data'!$D$9*'WLTP Class 3'!$E213^2</f>
        <v>28.456296296296301</v>
      </c>
      <c r="N213" s="3">
        <f t="shared" si="67"/>
        <v>1166.565090740741</v>
      </c>
      <c r="O213" s="3">
        <f t="shared" si="68"/>
        <v>0</v>
      </c>
      <c r="P213" s="3">
        <f t="shared" si="69"/>
        <v>10369.467473251061</v>
      </c>
      <c r="Q213" s="3">
        <f>SUM($P$4:$P213)</f>
        <v>431472.97045039234</v>
      </c>
      <c r="R213" s="3">
        <f t="shared" si="70"/>
        <v>431.47297045039232</v>
      </c>
      <c r="S213">
        <f t="shared" si="71"/>
        <v>0</v>
      </c>
      <c r="T213">
        <f t="shared" si="72"/>
        <v>0</v>
      </c>
      <c r="U213">
        <f t="shared" si="73"/>
        <v>0</v>
      </c>
      <c r="V213" s="3">
        <f>SUM($S$4:$S213)</f>
        <v>-211603.09599788458</v>
      </c>
      <c r="W213">
        <f>V213*-1</f>
        <v>211603.09599788458</v>
      </c>
      <c r="X213">
        <f t="shared" si="74"/>
        <v>211.60309599788457</v>
      </c>
      <c r="Y213" s="3">
        <f>R213-X213</f>
        <v>219.86987445250776</v>
      </c>
      <c r="Z213" s="3">
        <f t="shared" si="75"/>
        <v>10369.467473251061</v>
      </c>
      <c r="AA213">
        <f>1/2*'Vehicle Data'!$D$4*$E213^2</f>
        <v>50765.432098765436</v>
      </c>
      <c r="AB213">
        <f t="shared" si="76"/>
        <v>50.765432098765437</v>
      </c>
      <c r="AC213">
        <f t="shared" si="77"/>
        <v>0.11985360290288675</v>
      </c>
      <c r="AD213">
        <f t="shared" si="78"/>
        <v>5.8778637777190154E-2</v>
      </c>
      <c r="AE213">
        <f t="shared" si="79"/>
        <v>6.1074965125696601E-2</v>
      </c>
      <c r="AF213">
        <f t="shared" si="80"/>
        <v>169.28247679830767</v>
      </c>
      <c r="AG213">
        <f t="shared" si="81"/>
        <v>10.369467473251031</v>
      </c>
      <c r="AH213">
        <f t="shared" si="82"/>
        <v>0</v>
      </c>
      <c r="AI213">
        <f t="shared" si="83"/>
        <v>0</v>
      </c>
      <c r="AJ213">
        <f t="shared" si="84"/>
        <v>10.369467473251031</v>
      </c>
    </row>
    <row r="214" spans="2:36" x14ac:dyDescent="0.3">
      <c r="B214" s="4" t="s">
        <v>10</v>
      </c>
      <c r="C214" s="4">
        <v>210</v>
      </c>
      <c r="D214" s="4">
        <v>210</v>
      </c>
      <c r="E214" s="10">
        <f t="shared" si="66"/>
        <v>9.7777777777777786</v>
      </c>
      <c r="F214" s="11">
        <v>35.200000000000003</v>
      </c>
      <c r="G214" s="3">
        <f t="shared" si="85"/>
        <v>0.76388888888888884</v>
      </c>
      <c r="H214" s="3">
        <f t="shared" si="86"/>
        <v>2.75</v>
      </c>
      <c r="I214" s="3">
        <f>SUM($E$4:$E214)</f>
        <v>1059.8333333333337</v>
      </c>
      <c r="J214" s="15">
        <f t="shared" si="87"/>
        <v>9.7777777777778283</v>
      </c>
      <c r="K214" s="3">
        <f>'Vehicle Data'!$D$4*'WLTP Class 3'!$G214</f>
        <v>981.59722222222217</v>
      </c>
      <c r="L214" s="3">
        <f>('Vehicle Data'!$D$4*9.81)*'Vehicle Data'!$D$10</f>
        <v>138.66434999999998</v>
      </c>
      <c r="M214" s="3">
        <f>(1/2)*1.225*'Vehicle Data'!$D$8*'Vehicle Data'!$D$9*'WLTP Class 3'!$E214^2</f>
        <v>34.432118518518529</v>
      </c>
      <c r="N214" s="3">
        <f t="shared" si="67"/>
        <v>1154.6936907407407</v>
      </c>
      <c r="O214" s="3">
        <f t="shared" si="68"/>
        <v>0</v>
      </c>
      <c r="P214" s="3">
        <f t="shared" si="69"/>
        <v>11290.33830946508</v>
      </c>
      <c r="Q214" s="3">
        <f>SUM($P$4:$P214)</f>
        <v>442763.30875985743</v>
      </c>
      <c r="R214" s="3">
        <f t="shared" si="70"/>
        <v>442.76330875985741</v>
      </c>
      <c r="S214">
        <f t="shared" si="71"/>
        <v>0</v>
      </c>
      <c r="T214">
        <f t="shared" si="72"/>
        <v>0</v>
      </c>
      <c r="U214">
        <f t="shared" si="73"/>
        <v>0</v>
      </c>
      <c r="V214" s="3">
        <f>SUM($S$4:$S214)</f>
        <v>-211603.09599788458</v>
      </c>
      <c r="W214">
        <f>V214*-1</f>
        <v>211603.09599788458</v>
      </c>
      <c r="X214">
        <f t="shared" si="74"/>
        <v>211.60309599788457</v>
      </c>
      <c r="Y214" s="3">
        <f>R214-X214</f>
        <v>231.16021276197284</v>
      </c>
      <c r="Z214" s="3">
        <f t="shared" si="75"/>
        <v>11290.33830946508</v>
      </c>
      <c r="AA214">
        <f>1/2*'Vehicle Data'!$D$4*$E214^2</f>
        <v>61426.17283950618</v>
      </c>
      <c r="AB214">
        <f t="shared" si="76"/>
        <v>61.426172839506179</v>
      </c>
      <c r="AC214">
        <f t="shared" si="77"/>
        <v>0.12298980798884929</v>
      </c>
      <c r="AD214">
        <f t="shared" si="78"/>
        <v>5.8778637777190154E-2</v>
      </c>
      <c r="AE214">
        <f t="shared" si="79"/>
        <v>6.4211170211659133E-2</v>
      </c>
      <c r="AF214">
        <f t="shared" si="80"/>
        <v>169.28247679830767</v>
      </c>
      <c r="AG214">
        <f t="shared" si="81"/>
        <v>11.290338309465021</v>
      </c>
      <c r="AH214">
        <f t="shared" si="82"/>
        <v>0</v>
      </c>
      <c r="AI214">
        <f t="shared" si="83"/>
        <v>0</v>
      </c>
      <c r="AJ214">
        <f t="shared" si="84"/>
        <v>11.290338309465021</v>
      </c>
    </row>
    <row r="215" spans="2:36" x14ac:dyDescent="0.3">
      <c r="B215" s="4" t="s">
        <v>10</v>
      </c>
      <c r="C215" s="4">
        <v>211</v>
      </c>
      <c r="D215" s="4">
        <v>211</v>
      </c>
      <c r="E215" s="10">
        <f t="shared" si="66"/>
        <v>10.416666666666666</v>
      </c>
      <c r="F215" s="11">
        <v>37.5</v>
      </c>
      <c r="G215" s="3">
        <f t="shared" si="85"/>
        <v>0.55555555555555558</v>
      </c>
      <c r="H215" s="3">
        <f t="shared" si="86"/>
        <v>2</v>
      </c>
      <c r="I215" s="3">
        <f>SUM($E$4:$E215)</f>
        <v>1070.2500000000005</v>
      </c>
      <c r="J215" s="15">
        <f t="shared" si="87"/>
        <v>10.416666666666742</v>
      </c>
      <c r="K215" s="3">
        <f>'Vehicle Data'!$D$4*'WLTP Class 3'!$G215</f>
        <v>713.88888888888891</v>
      </c>
      <c r="L215" s="3">
        <f>('Vehicle Data'!$D$4*9.81)*'Vehicle Data'!$D$10</f>
        <v>138.66434999999998</v>
      </c>
      <c r="M215" s="3">
        <f>(1/2)*1.225*'Vehicle Data'!$D$8*'Vehicle Data'!$D$9*'WLTP Class 3'!$E215^2</f>
        <v>39.078776041666664</v>
      </c>
      <c r="N215" s="3">
        <f t="shared" si="67"/>
        <v>891.63201493055556</v>
      </c>
      <c r="O215" s="3">
        <f t="shared" si="68"/>
        <v>0</v>
      </c>
      <c r="P215" s="3">
        <f t="shared" si="69"/>
        <v>9287.833488860022</v>
      </c>
      <c r="Q215" s="3">
        <f>SUM($P$4:$P215)</f>
        <v>452051.14224871749</v>
      </c>
      <c r="R215" s="3">
        <f t="shared" si="70"/>
        <v>452.0511422487175</v>
      </c>
      <c r="S215">
        <f t="shared" si="71"/>
        <v>0</v>
      </c>
      <c r="T215">
        <f t="shared" si="72"/>
        <v>0</v>
      </c>
      <c r="U215">
        <f t="shared" si="73"/>
        <v>0</v>
      </c>
      <c r="V215" s="3">
        <f>SUM($S$4:$S215)</f>
        <v>-211603.09599788458</v>
      </c>
      <c r="W215">
        <f>V215*-1</f>
        <v>211603.09599788458</v>
      </c>
      <c r="X215">
        <f t="shared" si="74"/>
        <v>211.60309599788457</v>
      </c>
      <c r="Y215" s="3">
        <f>R215-X215</f>
        <v>240.44804625083293</v>
      </c>
      <c r="Z215" s="3">
        <f t="shared" si="75"/>
        <v>9287.833488860022</v>
      </c>
      <c r="AA215">
        <f>1/2*'Vehicle Data'!$D$4*$E215^2</f>
        <v>69715.711805555547</v>
      </c>
      <c r="AB215">
        <f t="shared" si="76"/>
        <v>69.715711805555543</v>
      </c>
      <c r="AC215">
        <f t="shared" si="77"/>
        <v>0.12556976173575485</v>
      </c>
      <c r="AD215">
        <f t="shared" si="78"/>
        <v>5.8778637777190154E-2</v>
      </c>
      <c r="AE215">
        <f t="shared" si="79"/>
        <v>6.6791123958564694E-2</v>
      </c>
      <c r="AF215">
        <f t="shared" si="80"/>
        <v>169.28247679830767</v>
      </c>
      <c r="AG215">
        <f t="shared" si="81"/>
        <v>9.2878334888599525</v>
      </c>
      <c r="AH215">
        <f t="shared" si="82"/>
        <v>0</v>
      </c>
      <c r="AI215">
        <f t="shared" si="83"/>
        <v>0</v>
      </c>
      <c r="AJ215">
        <f t="shared" si="84"/>
        <v>9.2878334888599525</v>
      </c>
    </row>
    <row r="216" spans="2:36" x14ac:dyDescent="0.3">
      <c r="B216" s="4" t="s">
        <v>10</v>
      </c>
      <c r="C216" s="4">
        <v>212</v>
      </c>
      <c r="D216" s="4">
        <v>212</v>
      </c>
      <c r="E216" s="10">
        <f t="shared" si="66"/>
        <v>10.888888888888889</v>
      </c>
      <c r="F216" s="11">
        <v>39.200000000000003</v>
      </c>
      <c r="G216" s="3">
        <f t="shared" si="85"/>
        <v>0.41666666666666663</v>
      </c>
      <c r="H216" s="3">
        <f t="shared" si="86"/>
        <v>1.5</v>
      </c>
      <c r="I216" s="3">
        <f>SUM($E$4:$E216)</f>
        <v>1081.1388888888894</v>
      </c>
      <c r="J216" s="15">
        <f t="shared" si="87"/>
        <v>10.888888888888914</v>
      </c>
      <c r="K216" s="3">
        <f>'Vehicle Data'!$D$4*'WLTP Class 3'!$G216</f>
        <v>535.41666666666663</v>
      </c>
      <c r="L216" s="3">
        <f>('Vehicle Data'!$D$4*9.81)*'Vehicle Data'!$D$10</f>
        <v>138.66434999999998</v>
      </c>
      <c r="M216" s="3">
        <f>(1/2)*1.225*'Vehicle Data'!$D$8*'Vehicle Data'!$D$9*'WLTP Class 3'!$E216^2</f>
        <v>42.702229629629635</v>
      </c>
      <c r="N216" s="3">
        <f t="shared" si="67"/>
        <v>716.78324629629628</v>
      </c>
      <c r="O216" s="3">
        <f t="shared" si="68"/>
        <v>0</v>
      </c>
      <c r="P216" s="3">
        <f t="shared" si="69"/>
        <v>7804.973126337467</v>
      </c>
      <c r="Q216" s="3">
        <f>SUM($P$4:$P216)</f>
        <v>459856.11537505494</v>
      </c>
      <c r="R216" s="3">
        <f t="shared" si="70"/>
        <v>459.85611537505497</v>
      </c>
      <c r="S216">
        <f t="shared" si="71"/>
        <v>0</v>
      </c>
      <c r="T216">
        <f t="shared" si="72"/>
        <v>0</v>
      </c>
      <c r="U216">
        <f t="shared" si="73"/>
        <v>0</v>
      </c>
      <c r="V216" s="3">
        <f>SUM($S$4:$S216)</f>
        <v>-211603.09599788458</v>
      </c>
      <c r="W216">
        <f>V216*-1</f>
        <v>211603.09599788458</v>
      </c>
      <c r="X216">
        <f t="shared" si="74"/>
        <v>211.60309599788457</v>
      </c>
      <c r="Y216" s="3">
        <f>R216-X216</f>
        <v>248.2530193771704</v>
      </c>
      <c r="Z216" s="3">
        <f t="shared" si="75"/>
        <v>7804.973126337467</v>
      </c>
      <c r="AA216">
        <f>1/2*'Vehicle Data'!$D$4*$E216^2</f>
        <v>76179.876543209888</v>
      </c>
      <c r="AB216">
        <f t="shared" si="76"/>
        <v>76.179876543209886</v>
      </c>
      <c r="AC216">
        <f t="shared" si="77"/>
        <v>0.12773780982640415</v>
      </c>
      <c r="AD216">
        <f t="shared" si="78"/>
        <v>5.8778637777190154E-2</v>
      </c>
      <c r="AE216">
        <f t="shared" si="79"/>
        <v>6.8959172049213993E-2</v>
      </c>
      <c r="AF216">
        <f t="shared" si="80"/>
        <v>169.28247679830767</v>
      </c>
      <c r="AG216">
        <f t="shared" si="81"/>
        <v>7.8049731263374484</v>
      </c>
      <c r="AH216">
        <f t="shared" si="82"/>
        <v>0</v>
      </c>
      <c r="AI216">
        <f t="shared" si="83"/>
        <v>0</v>
      </c>
      <c r="AJ216">
        <f t="shared" si="84"/>
        <v>7.8049731263374484</v>
      </c>
    </row>
    <row r="217" spans="2:36" x14ac:dyDescent="0.3">
      <c r="B217" s="4" t="s">
        <v>10</v>
      </c>
      <c r="C217" s="4">
        <v>213</v>
      </c>
      <c r="D217" s="4">
        <v>213</v>
      </c>
      <c r="E217" s="10">
        <f t="shared" si="66"/>
        <v>11.25</v>
      </c>
      <c r="F217" s="11">
        <v>40.5</v>
      </c>
      <c r="G217" s="3">
        <f t="shared" si="85"/>
        <v>0.33333333333333315</v>
      </c>
      <c r="H217" s="3">
        <f t="shared" si="86"/>
        <v>1.1999999999999993</v>
      </c>
      <c r="I217" s="3">
        <f>SUM($E$4:$E217)</f>
        <v>1092.3888888888894</v>
      </c>
      <c r="J217" s="15">
        <f t="shared" si="87"/>
        <v>11.25</v>
      </c>
      <c r="K217" s="3">
        <f>'Vehicle Data'!$D$4*'WLTP Class 3'!$G217</f>
        <v>428.33333333333309</v>
      </c>
      <c r="L217" s="3">
        <f>('Vehicle Data'!$D$4*9.81)*'Vehicle Data'!$D$10</f>
        <v>138.66434999999998</v>
      </c>
      <c r="M217" s="3">
        <f>(1/2)*1.225*'Vehicle Data'!$D$8*'Vehicle Data'!$D$9*'WLTP Class 3'!$E217^2</f>
        <v>45.581484375000002</v>
      </c>
      <c r="N217" s="3">
        <f t="shared" si="67"/>
        <v>612.57916770833299</v>
      </c>
      <c r="O217" s="3">
        <f t="shared" si="68"/>
        <v>0</v>
      </c>
      <c r="P217" s="3">
        <f t="shared" si="69"/>
        <v>6891.5156367187465</v>
      </c>
      <c r="Q217" s="3">
        <f>SUM($P$4:$P217)</f>
        <v>466747.63101177372</v>
      </c>
      <c r="R217" s="3">
        <f t="shared" si="70"/>
        <v>466.74763101177371</v>
      </c>
      <c r="S217">
        <f t="shared" si="71"/>
        <v>0</v>
      </c>
      <c r="T217">
        <f t="shared" si="72"/>
        <v>0</v>
      </c>
      <c r="U217">
        <f t="shared" si="73"/>
        <v>0</v>
      </c>
      <c r="V217" s="3">
        <f>SUM($S$4:$S217)</f>
        <v>-211603.09599788458</v>
      </c>
      <c r="W217">
        <f>V217*-1</f>
        <v>211603.09599788458</v>
      </c>
      <c r="X217">
        <f t="shared" si="74"/>
        <v>211.60309599788457</v>
      </c>
      <c r="Y217" s="3">
        <f>R217-X217</f>
        <v>255.14453501388914</v>
      </c>
      <c r="Z217" s="3">
        <f t="shared" si="75"/>
        <v>6891.5156367187465</v>
      </c>
      <c r="AA217">
        <f>1/2*'Vehicle Data'!$D$4*$E217^2</f>
        <v>81316.40625</v>
      </c>
      <c r="AB217">
        <f t="shared" si="76"/>
        <v>81.31640625</v>
      </c>
      <c r="AC217">
        <f t="shared" si="77"/>
        <v>0.1296521197254927</v>
      </c>
      <c r="AD217">
        <f t="shared" si="78"/>
        <v>5.8778637777190154E-2</v>
      </c>
      <c r="AE217">
        <f t="shared" si="79"/>
        <v>7.087348194830255E-2</v>
      </c>
      <c r="AF217">
        <f t="shared" si="80"/>
        <v>169.28247679830767</v>
      </c>
      <c r="AG217">
        <f t="shared" si="81"/>
        <v>6.8915156367187462</v>
      </c>
      <c r="AH217">
        <f t="shared" si="82"/>
        <v>0</v>
      </c>
      <c r="AI217">
        <f t="shared" si="83"/>
        <v>0</v>
      </c>
      <c r="AJ217">
        <f t="shared" si="84"/>
        <v>6.8915156367187462</v>
      </c>
    </row>
    <row r="218" spans="2:36" x14ac:dyDescent="0.3">
      <c r="B218" s="4" t="s">
        <v>10</v>
      </c>
      <c r="C218" s="4">
        <v>214</v>
      </c>
      <c r="D218" s="4">
        <v>214</v>
      </c>
      <c r="E218" s="10">
        <f t="shared" si="66"/>
        <v>11.555555555555555</v>
      </c>
      <c r="F218" s="11">
        <v>41.6</v>
      </c>
      <c r="G218" s="3">
        <f t="shared" si="85"/>
        <v>0.36111111111111133</v>
      </c>
      <c r="H218" s="3">
        <f t="shared" si="86"/>
        <v>1.3000000000000007</v>
      </c>
      <c r="I218" s="3">
        <f>SUM($E$4:$E218)</f>
        <v>1103.944444444445</v>
      </c>
      <c r="J218" s="15">
        <f t="shared" si="87"/>
        <v>11.555555555555657</v>
      </c>
      <c r="K218" s="3">
        <f>'Vehicle Data'!$D$4*'WLTP Class 3'!$G218</f>
        <v>464.02777777777806</v>
      </c>
      <c r="L218" s="3">
        <f>('Vehicle Data'!$D$4*9.81)*'Vehicle Data'!$D$10</f>
        <v>138.66434999999998</v>
      </c>
      <c r="M218" s="3">
        <f>(1/2)*1.225*'Vehicle Data'!$D$8*'Vehicle Data'!$D$9*'WLTP Class 3'!$E218^2</f>
        <v>48.091140740740741</v>
      </c>
      <c r="N218" s="3">
        <f t="shared" si="67"/>
        <v>650.78326851851875</v>
      </c>
      <c r="O218" s="3">
        <f t="shared" si="68"/>
        <v>0</v>
      </c>
      <c r="P218" s="3">
        <f t="shared" si="69"/>
        <v>7520.1622139918381</v>
      </c>
      <c r="Q218" s="3">
        <f>SUM($P$4:$P218)</f>
        <v>474267.79322576558</v>
      </c>
      <c r="R218" s="3">
        <f t="shared" si="70"/>
        <v>474.26779322576556</v>
      </c>
      <c r="S218">
        <f t="shared" si="71"/>
        <v>0</v>
      </c>
      <c r="T218">
        <f t="shared" si="72"/>
        <v>0</v>
      </c>
      <c r="U218">
        <f t="shared" si="73"/>
        <v>0</v>
      </c>
      <c r="V218" s="3">
        <f>SUM($S$4:$S218)</f>
        <v>-211603.09599788458</v>
      </c>
      <c r="W218">
        <f>V218*-1</f>
        <v>211603.09599788458</v>
      </c>
      <c r="X218">
        <f t="shared" si="74"/>
        <v>211.60309599788457</v>
      </c>
      <c r="Y218" s="3">
        <f>R218-X218</f>
        <v>262.66469722788099</v>
      </c>
      <c r="Z218" s="3">
        <f t="shared" si="75"/>
        <v>7520.1622139918381</v>
      </c>
      <c r="AA218">
        <f>1/2*'Vehicle Data'!$D$4*$E218^2</f>
        <v>85793.580246913582</v>
      </c>
      <c r="AB218">
        <f t="shared" si="76"/>
        <v>85.793580246913578</v>
      </c>
      <c r="AC218">
        <f t="shared" si="77"/>
        <v>0.13174105367382377</v>
      </c>
      <c r="AD218">
        <f t="shared" si="78"/>
        <v>5.8778637777190154E-2</v>
      </c>
      <c r="AE218">
        <f t="shared" si="79"/>
        <v>7.2962415896633617E-2</v>
      </c>
      <c r="AF218">
        <f t="shared" si="80"/>
        <v>169.28247679830767</v>
      </c>
      <c r="AG218">
        <f t="shared" si="81"/>
        <v>7.5201622139917719</v>
      </c>
      <c r="AH218">
        <f t="shared" si="82"/>
        <v>0</v>
      </c>
      <c r="AI218">
        <f t="shared" si="83"/>
        <v>0</v>
      </c>
      <c r="AJ218">
        <f t="shared" si="84"/>
        <v>7.5201622139917719</v>
      </c>
    </row>
    <row r="219" spans="2:36" x14ac:dyDescent="0.3">
      <c r="B219" s="4" t="s">
        <v>10</v>
      </c>
      <c r="C219" s="4">
        <v>215</v>
      </c>
      <c r="D219" s="4">
        <v>215</v>
      </c>
      <c r="E219" s="10">
        <f t="shared" si="66"/>
        <v>11.972222222222221</v>
      </c>
      <c r="F219" s="11">
        <v>43.1</v>
      </c>
      <c r="G219" s="3">
        <f t="shared" si="85"/>
        <v>0.47222222222222199</v>
      </c>
      <c r="H219" s="3">
        <f t="shared" si="86"/>
        <v>1.6999999999999993</v>
      </c>
      <c r="I219" s="3">
        <f>SUM($E$4:$E219)</f>
        <v>1115.9166666666672</v>
      </c>
      <c r="J219" s="15">
        <f t="shared" si="87"/>
        <v>11.972222222222172</v>
      </c>
      <c r="K219" s="3">
        <f>'Vehicle Data'!$D$4*'WLTP Class 3'!$G219</f>
        <v>606.8055555555552</v>
      </c>
      <c r="L219" s="3">
        <f>('Vehicle Data'!$D$4*9.81)*'Vehicle Data'!$D$10</f>
        <v>138.66434999999998</v>
      </c>
      <c r="M219" s="3">
        <f>(1/2)*1.225*'Vehicle Data'!$D$8*'Vehicle Data'!$D$9*'WLTP Class 3'!$E219^2</f>
        <v>51.621777893518519</v>
      </c>
      <c r="N219" s="3">
        <f t="shared" si="67"/>
        <v>797.09168344907368</v>
      </c>
      <c r="O219" s="3">
        <f t="shared" si="68"/>
        <v>0</v>
      </c>
      <c r="P219" s="3">
        <f t="shared" si="69"/>
        <v>9542.9587657374814</v>
      </c>
      <c r="Q219" s="3">
        <f>SUM($P$4:$P219)</f>
        <v>483810.75199150306</v>
      </c>
      <c r="R219" s="3">
        <f t="shared" si="70"/>
        <v>483.81075199150308</v>
      </c>
      <c r="S219">
        <f t="shared" si="71"/>
        <v>0</v>
      </c>
      <c r="T219">
        <f t="shared" si="72"/>
        <v>0</v>
      </c>
      <c r="U219">
        <f t="shared" si="73"/>
        <v>0</v>
      </c>
      <c r="V219" s="3">
        <f>SUM($S$4:$S219)</f>
        <v>-211603.09599788458</v>
      </c>
      <c r="W219">
        <f>V219*-1</f>
        <v>211603.09599788458</v>
      </c>
      <c r="X219">
        <f t="shared" si="74"/>
        <v>211.60309599788457</v>
      </c>
      <c r="Y219" s="3">
        <f>R219-X219</f>
        <v>272.20765599361852</v>
      </c>
      <c r="Z219" s="3">
        <f t="shared" si="75"/>
        <v>9542.9587657374814</v>
      </c>
      <c r="AA219">
        <f>1/2*'Vehicle Data'!$D$4*$E219^2</f>
        <v>92092.162422839494</v>
      </c>
      <c r="AB219">
        <f t="shared" si="76"/>
        <v>92.092162422839493</v>
      </c>
      <c r="AC219">
        <f t="shared" si="77"/>
        <v>0.13439187555319529</v>
      </c>
      <c r="AD219">
        <f t="shared" si="78"/>
        <v>5.8778637777190154E-2</v>
      </c>
      <c r="AE219">
        <f t="shared" si="79"/>
        <v>7.5613237776005135E-2</v>
      </c>
      <c r="AF219">
        <f t="shared" si="80"/>
        <v>169.28247679830767</v>
      </c>
      <c r="AG219">
        <f t="shared" si="81"/>
        <v>9.5429587657375201</v>
      </c>
      <c r="AH219">
        <f t="shared" si="82"/>
        <v>0</v>
      </c>
      <c r="AI219">
        <f t="shared" si="83"/>
        <v>0</v>
      </c>
      <c r="AJ219">
        <f t="shared" si="84"/>
        <v>9.5429587657375201</v>
      </c>
    </row>
    <row r="220" spans="2:36" x14ac:dyDescent="0.3">
      <c r="B220" s="4" t="s">
        <v>10</v>
      </c>
      <c r="C220" s="4">
        <v>216</v>
      </c>
      <c r="D220" s="4">
        <v>216</v>
      </c>
      <c r="E220" s="10">
        <f t="shared" si="66"/>
        <v>12.5</v>
      </c>
      <c r="F220" s="11">
        <v>45</v>
      </c>
      <c r="G220" s="3">
        <f t="shared" si="85"/>
        <v>0.55555555555555558</v>
      </c>
      <c r="H220" s="3">
        <f t="shared" si="86"/>
        <v>2</v>
      </c>
      <c r="I220" s="3">
        <f>SUM($E$4:$E220)</f>
        <v>1128.4166666666672</v>
      </c>
      <c r="J220" s="15">
        <f t="shared" si="87"/>
        <v>12.5</v>
      </c>
      <c r="K220" s="3">
        <f>'Vehicle Data'!$D$4*'WLTP Class 3'!$G220</f>
        <v>713.88888888888891</v>
      </c>
      <c r="L220" s="3">
        <f>('Vehicle Data'!$D$4*9.81)*'Vehicle Data'!$D$10</f>
        <v>138.66434999999998</v>
      </c>
      <c r="M220" s="3">
        <f>(1/2)*1.225*'Vehicle Data'!$D$8*'Vehicle Data'!$D$9*'WLTP Class 3'!$E220^2</f>
        <v>56.273437500000007</v>
      </c>
      <c r="N220" s="3">
        <f t="shared" si="67"/>
        <v>908.82667638888893</v>
      </c>
      <c r="O220" s="3">
        <f t="shared" si="68"/>
        <v>0</v>
      </c>
      <c r="P220" s="3">
        <f t="shared" si="69"/>
        <v>11360.333454861111</v>
      </c>
      <c r="Q220" s="3">
        <f>SUM($P$4:$P220)</f>
        <v>495171.08544636419</v>
      </c>
      <c r="R220" s="3">
        <f t="shared" si="70"/>
        <v>495.1710854463642</v>
      </c>
      <c r="S220">
        <f t="shared" si="71"/>
        <v>0</v>
      </c>
      <c r="T220">
        <f t="shared" si="72"/>
        <v>0</v>
      </c>
      <c r="U220">
        <f t="shared" si="73"/>
        <v>0</v>
      </c>
      <c r="V220" s="3">
        <f>SUM($S$4:$S220)</f>
        <v>-211603.09599788458</v>
      </c>
      <c r="W220">
        <f>V220*-1</f>
        <v>211603.09599788458</v>
      </c>
      <c r="X220">
        <f t="shared" si="74"/>
        <v>211.60309599788457</v>
      </c>
      <c r="Y220" s="3">
        <f>R220-X220</f>
        <v>283.56798944847964</v>
      </c>
      <c r="Z220" s="3">
        <f t="shared" si="75"/>
        <v>11360.333454861111</v>
      </c>
      <c r="AA220">
        <f>1/2*'Vehicle Data'!$D$4*$E220^2</f>
        <v>100390.625</v>
      </c>
      <c r="AB220">
        <f t="shared" si="76"/>
        <v>100.390625</v>
      </c>
      <c r="AC220">
        <f t="shared" si="77"/>
        <v>0.13754752373510118</v>
      </c>
      <c r="AD220">
        <f t="shared" si="78"/>
        <v>5.8778637777190154E-2</v>
      </c>
      <c r="AE220">
        <f t="shared" si="79"/>
        <v>7.8768885957911025E-2</v>
      </c>
      <c r="AF220">
        <f t="shared" si="80"/>
        <v>169.28247679830767</v>
      </c>
      <c r="AG220">
        <f t="shared" si="81"/>
        <v>11.360333454861111</v>
      </c>
      <c r="AH220">
        <f t="shared" si="82"/>
        <v>0</v>
      </c>
      <c r="AI220">
        <f t="shared" si="83"/>
        <v>0</v>
      </c>
      <c r="AJ220">
        <f t="shared" si="84"/>
        <v>11.360333454861111</v>
      </c>
    </row>
    <row r="221" spans="2:36" x14ac:dyDescent="0.3">
      <c r="B221" s="4" t="s">
        <v>10</v>
      </c>
      <c r="C221" s="4">
        <v>217</v>
      </c>
      <c r="D221" s="4">
        <v>217</v>
      </c>
      <c r="E221" s="10">
        <f t="shared" si="66"/>
        <v>13.083333333333334</v>
      </c>
      <c r="F221" s="11">
        <v>47.1</v>
      </c>
      <c r="G221" s="3">
        <f t="shared" si="85"/>
        <v>0.55555555555555558</v>
      </c>
      <c r="H221" s="3">
        <f t="shared" si="86"/>
        <v>2</v>
      </c>
      <c r="I221" s="3">
        <f>SUM($E$4:$E221)</f>
        <v>1141.5000000000005</v>
      </c>
      <c r="J221" s="15">
        <f t="shared" si="87"/>
        <v>13.083333333333258</v>
      </c>
      <c r="K221" s="3">
        <f>'Vehicle Data'!$D$4*'WLTP Class 3'!$G221</f>
        <v>713.88888888888891</v>
      </c>
      <c r="L221" s="3">
        <f>('Vehicle Data'!$D$4*9.81)*'Vehicle Data'!$D$10</f>
        <v>138.66434999999998</v>
      </c>
      <c r="M221" s="3">
        <f>(1/2)*1.225*'Vehicle Data'!$D$8*'Vehicle Data'!$D$9*'WLTP Class 3'!$E221^2</f>
        <v>61.648176041666673</v>
      </c>
      <c r="N221" s="3">
        <f t="shared" si="67"/>
        <v>914.20141493055564</v>
      </c>
      <c r="O221" s="3">
        <f t="shared" si="68"/>
        <v>0</v>
      </c>
      <c r="P221" s="3">
        <f t="shared" si="69"/>
        <v>11960.801845341368</v>
      </c>
      <c r="Q221" s="3">
        <f>SUM($P$4:$P221)</f>
        <v>507131.88729170559</v>
      </c>
      <c r="R221" s="3">
        <f t="shared" si="70"/>
        <v>507.1318872917056</v>
      </c>
      <c r="S221">
        <f t="shared" si="71"/>
        <v>0</v>
      </c>
      <c r="T221">
        <f t="shared" si="72"/>
        <v>0</v>
      </c>
      <c r="U221">
        <f t="shared" si="73"/>
        <v>0</v>
      </c>
      <c r="V221" s="3">
        <f>SUM($S$4:$S221)</f>
        <v>-211603.09599788458</v>
      </c>
      <c r="W221">
        <f>V221*-1</f>
        <v>211603.09599788458</v>
      </c>
      <c r="X221">
        <f t="shared" si="74"/>
        <v>211.60309599788457</v>
      </c>
      <c r="Y221" s="3">
        <f>R221-X221</f>
        <v>295.52879129382103</v>
      </c>
      <c r="Z221" s="3">
        <f t="shared" si="75"/>
        <v>11960.801845341368</v>
      </c>
      <c r="AA221">
        <f>1/2*'Vehicle Data'!$D$4*$E221^2</f>
        <v>109979.04513888889</v>
      </c>
      <c r="AB221">
        <f t="shared" si="76"/>
        <v>109.97904513888889</v>
      </c>
      <c r="AC221">
        <f t="shared" si="77"/>
        <v>0.14086996869214044</v>
      </c>
      <c r="AD221">
        <f t="shared" si="78"/>
        <v>5.8778637777190154E-2</v>
      </c>
      <c r="AE221">
        <f t="shared" si="79"/>
        <v>8.2091330914950286E-2</v>
      </c>
      <c r="AF221">
        <f t="shared" si="80"/>
        <v>169.28247679830767</v>
      </c>
      <c r="AG221">
        <f t="shared" si="81"/>
        <v>11.960801845341438</v>
      </c>
      <c r="AH221">
        <f t="shared" si="82"/>
        <v>0</v>
      </c>
      <c r="AI221">
        <f t="shared" si="83"/>
        <v>0</v>
      </c>
      <c r="AJ221">
        <f t="shared" si="84"/>
        <v>11.960801845341438</v>
      </c>
    </row>
    <row r="222" spans="2:36" x14ac:dyDescent="0.3">
      <c r="B222" s="4" t="s">
        <v>10</v>
      </c>
      <c r="C222" s="4">
        <v>218</v>
      </c>
      <c r="D222" s="4">
        <v>218</v>
      </c>
      <c r="E222" s="10">
        <f t="shared" si="66"/>
        <v>13.611111111111111</v>
      </c>
      <c r="F222" s="11">
        <v>49</v>
      </c>
      <c r="G222" s="3">
        <f t="shared" si="85"/>
        <v>0.4861111111111111</v>
      </c>
      <c r="H222" s="3">
        <f t="shared" si="86"/>
        <v>1.75</v>
      </c>
      <c r="I222" s="3">
        <f>SUM($E$4:$E222)</f>
        <v>1155.1111111111115</v>
      </c>
      <c r="J222" s="15">
        <f t="shared" si="87"/>
        <v>13.611111111111086</v>
      </c>
      <c r="K222" s="3">
        <f>'Vehicle Data'!$D$4*'WLTP Class 3'!$G222</f>
        <v>624.65277777777771</v>
      </c>
      <c r="L222" s="3">
        <f>('Vehicle Data'!$D$4*9.81)*'Vehicle Data'!$D$10</f>
        <v>138.66434999999998</v>
      </c>
      <c r="M222" s="3">
        <f>(1/2)*1.225*'Vehicle Data'!$D$8*'Vehicle Data'!$D$9*'WLTP Class 3'!$E222^2</f>
        <v>66.722233796296294</v>
      </c>
      <c r="N222" s="3">
        <f t="shared" si="67"/>
        <v>830.03936157407406</v>
      </c>
      <c r="O222" s="3">
        <f t="shared" si="68"/>
        <v>0</v>
      </c>
      <c r="P222" s="3">
        <f t="shared" si="69"/>
        <v>11297.757976980432</v>
      </c>
      <c r="Q222" s="3">
        <f>SUM($P$4:$P222)</f>
        <v>518429.645268686</v>
      </c>
      <c r="R222" s="3">
        <f t="shared" si="70"/>
        <v>518.42964526868604</v>
      </c>
      <c r="S222">
        <f t="shared" si="71"/>
        <v>0</v>
      </c>
      <c r="T222">
        <f t="shared" si="72"/>
        <v>0</v>
      </c>
      <c r="U222">
        <f t="shared" si="73"/>
        <v>0</v>
      </c>
      <c r="V222" s="3">
        <f>SUM($S$4:$S222)</f>
        <v>-211603.09599788458</v>
      </c>
      <c r="W222">
        <f>V222*-1</f>
        <v>211603.09599788458</v>
      </c>
      <c r="X222">
        <f t="shared" si="74"/>
        <v>211.60309599788457</v>
      </c>
      <c r="Y222" s="3">
        <f>R222-X222</f>
        <v>306.82654927080148</v>
      </c>
      <c r="Z222" s="3">
        <f t="shared" si="75"/>
        <v>11297.757976980432</v>
      </c>
      <c r="AA222">
        <f>1/2*'Vehicle Data'!$D$4*$E222^2</f>
        <v>119031.05709876542</v>
      </c>
      <c r="AB222">
        <f t="shared" si="76"/>
        <v>119.03105709876542</v>
      </c>
      <c r="AC222">
        <f t="shared" si="77"/>
        <v>0.14400823479685723</v>
      </c>
      <c r="AD222">
        <f t="shared" si="78"/>
        <v>5.8778637777190154E-2</v>
      </c>
      <c r="AE222">
        <f t="shared" si="79"/>
        <v>8.5229597019667078E-2</v>
      </c>
      <c r="AF222">
        <f t="shared" si="80"/>
        <v>169.28247679830767</v>
      </c>
      <c r="AG222">
        <f t="shared" si="81"/>
        <v>11.297757976980453</v>
      </c>
      <c r="AH222">
        <f t="shared" si="82"/>
        <v>0</v>
      </c>
      <c r="AI222">
        <f t="shared" si="83"/>
        <v>0</v>
      </c>
      <c r="AJ222">
        <f t="shared" si="84"/>
        <v>11.297757976980453</v>
      </c>
    </row>
    <row r="223" spans="2:36" x14ac:dyDescent="0.3">
      <c r="B223" s="4" t="s">
        <v>10</v>
      </c>
      <c r="C223" s="4">
        <v>219</v>
      </c>
      <c r="D223" s="4">
        <v>219</v>
      </c>
      <c r="E223" s="10">
        <f t="shared" si="66"/>
        <v>14.055555555555555</v>
      </c>
      <c r="F223" s="11">
        <v>50.6</v>
      </c>
      <c r="G223" s="3">
        <f t="shared" si="85"/>
        <v>0.38888888888888851</v>
      </c>
      <c r="H223" s="3">
        <f t="shared" si="86"/>
        <v>1.3999999999999986</v>
      </c>
      <c r="I223" s="3">
        <f>SUM($E$4:$E223)</f>
        <v>1169.1666666666672</v>
      </c>
      <c r="J223" s="15">
        <f t="shared" si="87"/>
        <v>14.055555555555657</v>
      </c>
      <c r="K223" s="3">
        <f>'Vehicle Data'!$D$4*'WLTP Class 3'!$G223</f>
        <v>499.72222222222172</v>
      </c>
      <c r="L223" s="3">
        <f>('Vehicle Data'!$D$4*9.81)*'Vehicle Data'!$D$10</f>
        <v>138.66434999999998</v>
      </c>
      <c r="M223" s="3">
        <f>(1/2)*1.225*'Vehicle Data'!$D$8*'Vehicle Data'!$D$9*'WLTP Class 3'!$E223^2</f>
        <v>71.150744907407415</v>
      </c>
      <c r="N223" s="3">
        <f t="shared" si="67"/>
        <v>709.53731712962917</v>
      </c>
      <c r="O223" s="3">
        <f t="shared" si="68"/>
        <v>0</v>
      </c>
      <c r="P223" s="3">
        <f t="shared" si="69"/>
        <v>9972.9411796554159</v>
      </c>
      <c r="Q223" s="3">
        <f>SUM($P$4:$P223)</f>
        <v>528402.58644834138</v>
      </c>
      <c r="R223" s="3">
        <f t="shared" si="70"/>
        <v>528.40258644834137</v>
      </c>
      <c r="S223">
        <f t="shared" si="71"/>
        <v>0</v>
      </c>
      <c r="T223">
        <f t="shared" si="72"/>
        <v>0</v>
      </c>
      <c r="U223">
        <f t="shared" si="73"/>
        <v>0</v>
      </c>
      <c r="V223" s="3">
        <f>SUM($S$4:$S223)</f>
        <v>-211603.09599788458</v>
      </c>
      <c r="W223">
        <f>V223*-1</f>
        <v>211603.09599788458</v>
      </c>
      <c r="X223">
        <f t="shared" si="74"/>
        <v>211.60309599788457</v>
      </c>
      <c r="Y223" s="3">
        <f>R223-X223</f>
        <v>316.7994904504568</v>
      </c>
      <c r="Z223" s="3">
        <f t="shared" si="75"/>
        <v>9972.9411796554159</v>
      </c>
      <c r="AA223">
        <f>1/2*'Vehicle Data'!$D$4*$E223^2</f>
        <v>126931.4274691358</v>
      </c>
      <c r="AB223">
        <f t="shared" si="76"/>
        <v>126.9314274691358</v>
      </c>
      <c r="AC223">
        <f t="shared" si="77"/>
        <v>0.14677849623565037</v>
      </c>
      <c r="AD223">
        <f t="shared" si="78"/>
        <v>5.8778637777190154E-2</v>
      </c>
      <c r="AE223">
        <f t="shared" si="79"/>
        <v>8.7999858458460214E-2</v>
      </c>
      <c r="AF223">
        <f t="shared" si="80"/>
        <v>169.28247679830767</v>
      </c>
      <c r="AG223">
        <f t="shared" si="81"/>
        <v>9.9729411796553435</v>
      </c>
      <c r="AH223">
        <f t="shared" si="82"/>
        <v>0</v>
      </c>
      <c r="AI223">
        <f t="shared" si="83"/>
        <v>0</v>
      </c>
      <c r="AJ223">
        <f t="shared" si="84"/>
        <v>9.9729411796553435</v>
      </c>
    </row>
    <row r="224" spans="2:36" x14ac:dyDescent="0.3">
      <c r="B224" s="4" t="s">
        <v>10</v>
      </c>
      <c r="C224" s="4">
        <v>220</v>
      </c>
      <c r="D224" s="4">
        <v>220</v>
      </c>
      <c r="E224" s="10">
        <f t="shared" si="66"/>
        <v>14.388888888888889</v>
      </c>
      <c r="F224" s="11">
        <v>51.8</v>
      </c>
      <c r="G224" s="3">
        <f t="shared" si="85"/>
        <v>0.29166666666666685</v>
      </c>
      <c r="H224" s="3">
        <f t="shared" si="86"/>
        <v>1.0500000000000007</v>
      </c>
      <c r="I224" s="3">
        <f>SUM($E$4:$E224)</f>
        <v>1183.5555555555561</v>
      </c>
      <c r="J224" s="15">
        <f t="shared" si="87"/>
        <v>14.388888888888914</v>
      </c>
      <c r="K224" s="3">
        <f>'Vehicle Data'!$D$4*'WLTP Class 3'!$G224</f>
        <v>374.79166666666691</v>
      </c>
      <c r="L224" s="3">
        <f>('Vehicle Data'!$D$4*9.81)*'Vehicle Data'!$D$10</f>
        <v>138.66434999999998</v>
      </c>
      <c r="M224" s="3">
        <f>(1/2)*1.225*'Vehicle Data'!$D$8*'Vehicle Data'!$D$9*'WLTP Class 3'!$E224^2</f>
        <v>74.565500462962973</v>
      </c>
      <c r="N224" s="3">
        <f t="shared" si="67"/>
        <v>588.02151712962984</v>
      </c>
      <c r="O224" s="3">
        <f t="shared" si="68"/>
        <v>0</v>
      </c>
      <c r="P224" s="3">
        <f t="shared" si="69"/>
        <v>8460.9762742541334</v>
      </c>
      <c r="Q224" s="3">
        <f>SUM($P$4:$P224)</f>
        <v>536863.56272259552</v>
      </c>
      <c r="R224" s="3">
        <f t="shared" si="70"/>
        <v>536.86356272259547</v>
      </c>
      <c r="S224">
        <f t="shared" si="71"/>
        <v>0</v>
      </c>
      <c r="T224">
        <f t="shared" si="72"/>
        <v>0</v>
      </c>
      <c r="U224">
        <f t="shared" si="73"/>
        <v>0</v>
      </c>
      <c r="V224" s="3">
        <f>SUM($S$4:$S224)</f>
        <v>-211603.09599788458</v>
      </c>
      <c r="W224">
        <f>V224*-1</f>
        <v>211603.09599788458</v>
      </c>
      <c r="X224">
        <f t="shared" si="74"/>
        <v>211.60309599788457</v>
      </c>
      <c r="Y224" s="3">
        <f>R224-X224</f>
        <v>325.26046672471091</v>
      </c>
      <c r="Z224" s="3">
        <f t="shared" si="75"/>
        <v>8460.9762742541334</v>
      </c>
      <c r="AA224">
        <f>1/2*'Vehicle Data'!$D$4*$E224^2</f>
        <v>133023.27932098767</v>
      </c>
      <c r="AB224">
        <f t="shared" si="76"/>
        <v>133.02327932098768</v>
      </c>
      <c r="AC224">
        <f t="shared" si="77"/>
        <v>0.14912876742294318</v>
      </c>
      <c r="AD224">
        <f t="shared" si="78"/>
        <v>5.8778637777190154E-2</v>
      </c>
      <c r="AE224">
        <f t="shared" si="79"/>
        <v>9.0350129645753022E-2</v>
      </c>
      <c r="AF224">
        <f t="shared" si="80"/>
        <v>169.28247679830767</v>
      </c>
      <c r="AG224">
        <f t="shared" si="81"/>
        <v>8.4609762742541186</v>
      </c>
      <c r="AH224">
        <f t="shared" si="82"/>
        <v>0</v>
      </c>
      <c r="AI224">
        <f t="shared" si="83"/>
        <v>0</v>
      </c>
      <c r="AJ224">
        <f t="shared" si="84"/>
        <v>8.4609762742541186</v>
      </c>
    </row>
    <row r="225" spans="2:36" x14ac:dyDescent="0.3">
      <c r="B225" s="4" t="s">
        <v>10</v>
      </c>
      <c r="C225" s="4">
        <v>221</v>
      </c>
      <c r="D225" s="4">
        <v>221</v>
      </c>
      <c r="E225" s="10">
        <f t="shared" si="66"/>
        <v>14.638888888888889</v>
      </c>
      <c r="F225" s="11">
        <v>52.7</v>
      </c>
      <c r="G225" s="3">
        <f t="shared" si="85"/>
        <v>0.18055555555555614</v>
      </c>
      <c r="H225" s="3">
        <f t="shared" si="86"/>
        <v>0.65000000000000213</v>
      </c>
      <c r="I225" s="3">
        <f>SUM($E$4:$E225)</f>
        <v>1198.194444444445</v>
      </c>
      <c r="J225" s="15">
        <f t="shared" si="87"/>
        <v>14.638888888888914</v>
      </c>
      <c r="K225" s="3">
        <f>'Vehicle Data'!$D$4*'WLTP Class 3'!$G225</f>
        <v>232.01388888888962</v>
      </c>
      <c r="L225" s="3">
        <f>('Vehicle Data'!$D$4*9.81)*'Vehicle Data'!$D$10</f>
        <v>138.66434999999998</v>
      </c>
      <c r="M225" s="3">
        <f>(1/2)*1.225*'Vehicle Data'!$D$8*'Vehicle Data'!$D$9*'WLTP Class 3'!$E225^2</f>
        <v>77.179089004629645</v>
      </c>
      <c r="N225" s="3">
        <f t="shared" si="67"/>
        <v>447.85732789351925</v>
      </c>
      <c r="O225" s="3">
        <f t="shared" si="68"/>
        <v>0</v>
      </c>
      <c r="P225" s="3">
        <f t="shared" si="69"/>
        <v>6556.1336611079178</v>
      </c>
      <c r="Q225" s="3">
        <f>SUM($P$4:$P225)</f>
        <v>543419.6963837035</v>
      </c>
      <c r="R225" s="3">
        <f t="shared" si="70"/>
        <v>543.41969638370347</v>
      </c>
      <c r="S225">
        <f t="shared" si="71"/>
        <v>0</v>
      </c>
      <c r="T225">
        <f t="shared" si="72"/>
        <v>0</v>
      </c>
      <c r="U225">
        <f t="shared" si="73"/>
        <v>0</v>
      </c>
      <c r="V225" s="3">
        <f>SUM($S$4:$S225)</f>
        <v>-211603.09599788458</v>
      </c>
      <c r="W225">
        <f>V225*-1</f>
        <v>211603.09599788458</v>
      </c>
      <c r="X225">
        <f t="shared" si="74"/>
        <v>211.60309599788457</v>
      </c>
      <c r="Y225" s="3">
        <f>R225-X225</f>
        <v>331.8166003858189</v>
      </c>
      <c r="Z225" s="3">
        <f t="shared" si="75"/>
        <v>6556.1336611079178</v>
      </c>
      <c r="AA225">
        <f>1/2*'Vehicle Data'!$D$4*$E225^2</f>
        <v>137685.86612654323</v>
      </c>
      <c r="AB225">
        <f t="shared" si="76"/>
        <v>137.68586612654323</v>
      </c>
      <c r="AC225">
        <f t="shared" si="77"/>
        <v>0.15094991566213986</v>
      </c>
      <c r="AD225">
        <f t="shared" si="78"/>
        <v>5.8778637777190154E-2</v>
      </c>
      <c r="AE225">
        <f t="shared" si="79"/>
        <v>9.2171277884949707E-2</v>
      </c>
      <c r="AF225">
        <f t="shared" si="80"/>
        <v>169.28247679830767</v>
      </c>
      <c r="AG225">
        <f t="shared" si="81"/>
        <v>6.5561336611079071</v>
      </c>
      <c r="AH225">
        <f t="shared" si="82"/>
        <v>0</v>
      </c>
      <c r="AI225">
        <f t="shared" si="83"/>
        <v>0</v>
      </c>
      <c r="AJ225">
        <f t="shared" si="84"/>
        <v>6.5561336611079071</v>
      </c>
    </row>
    <row r="226" spans="2:36" x14ac:dyDescent="0.3">
      <c r="B226" s="4" t="s">
        <v>10</v>
      </c>
      <c r="C226" s="4">
        <v>222</v>
      </c>
      <c r="D226" s="4">
        <v>222</v>
      </c>
      <c r="E226" s="10">
        <f t="shared" si="66"/>
        <v>14.75</v>
      </c>
      <c r="F226" s="11">
        <v>53.1</v>
      </c>
      <c r="G226" s="3">
        <f t="shared" si="85"/>
        <v>0.11111111111111072</v>
      </c>
      <c r="H226" s="3">
        <f t="shared" si="86"/>
        <v>0.39999999999999858</v>
      </c>
      <c r="I226" s="3">
        <f>SUM($E$4:$E226)</f>
        <v>1212.944444444445</v>
      </c>
      <c r="J226" s="15">
        <f t="shared" si="87"/>
        <v>14.75</v>
      </c>
      <c r="K226" s="3">
        <f>'Vehicle Data'!$D$4*'WLTP Class 3'!$G226</f>
        <v>142.77777777777726</v>
      </c>
      <c r="L226" s="3">
        <f>('Vehicle Data'!$D$4*9.81)*'Vehicle Data'!$D$10</f>
        <v>138.66434999999998</v>
      </c>
      <c r="M226" s="3">
        <f>(1/2)*1.225*'Vehicle Data'!$D$8*'Vehicle Data'!$D$9*'WLTP Class 3'!$E226^2</f>
        <v>78.355134375000006</v>
      </c>
      <c r="N226" s="3">
        <f t="shared" si="67"/>
        <v>359.79726215277731</v>
      </c>
      <c r="O226" s="3">
        <f t="shared" si="68"/>
        <v>0</v>
      </c>
      <c r="P226" s="3">
        <f t="shared" si="69"/>
        <v>5307.0096167534657</v>
      </c>
      <c r="Q226" s="3">
        <f>SUM($P$4:$P226)</f>
        <v>548726.70600045694</v>
      </c>
      <c r="R226" s="3">
        <f t="shared" si="70"/>
        <v>548.72670600045694</v>
      </c>
      <c r="S226">
        <f t="shared" si="71"/>
        <v>0</v>
      </c>
      <c r="T226">
        <f t="shared" si="72"/>
        <v>0</v>
      </c>
      <c r="U226">
        <f t="shared" si="73"/>
        <v>0</v>
      </c>
      <c r="V226" s="3">
        <f>SUM($S$4:$S226)</f>
        <v>-211603.09599788458</v>
      </c>
      <c r="W226">
        <f>V226*-1</f>
        <v>211603.09599788458</v>
      </c>
      <c r="X226">
        <f t="shared" si="74"/>
        <v>211.60309599788457</v>
      </c>
      <c r="Y226" s="3">
        <f>R226-X226</f>
        <v>337.12361000257238</v>
      </c>
      <c r="Z226" s="3">
        <f t="shared" si="75"/>
        <v>5307.0096167534657</v>
      </c>
      <c r="AA226">
        <f>1/2*'Vehicle Data'!$D$4*$E226^2</f>
        <v>139783.90625</v>
      </c>
      <c r="AB226">
        <f t="shared" si="76"/>
        <v>139.78390625</v>
      </c>
      <c r="AC226">
        <f t="shared" si="77"/>
        <v>0.15242408500012694</v>
      </c>
      <c r="AD226">
        <f t="shared" si="78"/>
        <v>5.8778637777190154E-2</v>
      </c>
      <c r="AE226">
        <f t="shared" si="79"/>
        <v>9.3645447222936787E-2</v>
      </c>
      <c r="AF226">
        <f t="shared" si="80"/>
        <v>169.28247679830767</v>
      </c>
      <c r="AG226">
        <f t="shared" si="81"/>
        <v>5.3070096167534659</v>
      </c>
      <c r="AH226">
        <f t="shared" si="82"/>
        <v>0</v>
      </c>
      <c r="AI226">
        <f t="shared" si="83"/>
        <v>0</v>
      </c>
      <c r="AJ226">
        <f t="shared" si="84"/>
        <v>5.3070096167534659</v>
      </c>
    </row>
    <row r="227" spans="2:36" x14ac:dyDescent="0.3">
      <c r="B227" s="4" t="s">
        <v>10</v>
      </c>
      <c r="C227" s="4">
        <v>223</v>
      </c>
      <c r="D227" s="4">
        <v>223</v>
      </c>
      <c r="E227" s="10">
        <f t="shared" si="66"/>
        <v>14.861111111111111</v>
      </c>
      <c r="F227" s="11">
        <v>53.5</v>
      </c>
      <c r="G227" s="3">
        <f t="shared" si="85"/>
        <v>9.7222222222221627E-2</v>
      </c>
      <c r="H227" s="3">
        <f t="shared" si="86"/>
        <v>0.34999999999999787</v>
      </c>
      <c r="I227" s="3">
        <f>SUM($E$4:$E227)</f>
        <v>1227.8055555555561</v>
      </c>
      <c r="J227" s="15">
        <f t="shared" si="87"/>
        <v>14.861111111111086</v>
      </c>
      <c r="K227" s="3">
        <f>'Vehicle Data'!$D$4*'WLTP Class 3'!$G227</f>
        <v>124.93055555555479</v>
      </c>
      <c r="L227" s="3">
        <f>('Vehicle Data'!$D$4*9.81)*'Vehicle Data'!$D$10</f>
        <v>138.66434999999998</v>
      </c>
      <c r="M227" s="3">
        <f>(1/2)*1.225*'Vehicle Data'!$D$8*'Vehicle Data'!$D$9*'WLTP Class 3'!$E227^2</f>
        <v>79.540072337962954</v>
      </c>
      <c r="N227" s="3">
        <f t="shared" si="67"/>
        <v>343.13497789351771</v>
      </c>
      <c r="O227" s="3">
        <f t="shared" si="68"/>
        <v>0</v>
      </c>
      <c r="P227" s="3">
        <f t="shared" si="69"/>
        <v>5099.3670325842131</v>
      </c>
      <c r="Q227" s="3">
        <f>SUM($P$4:$P227)</f>
        <v>553826.0730330412</v>
      </c>
      <c r="R227" s="3">
        <f t="shared" si="70"/>
        <v>553.82607303304121</v>
      </c>
      <c r="S227">
        <f t="shared" si="71"/>
        <v>0</v>
      </c>
      <c r="T227">
        <f t="shared" si="72"/>
        <v>0</v>
      </c>
      <c r="U227">
        <f t="shared" si="73"/>
        <v>0</v>
      </c>
      <c r="V227" s="3">
        <f>SUM($S$4:$S227)</f>
        <v>-211603.09599788458</v>
      </c>
      <c r="W227">
        <f>V227*-1</f>
        <v>211603.09599788458</v>
      </c>
      <c r="X227">
        <f t="shared" si="74"/>
        <v>211.60309599788457</v>
      </c>
      <c r="Y227" s="3">
        <f>R227-X227</f>
        <v>342.22297703515665</v>
      </c>
      <c r="Z227" s="3">
        <f t="shared" si="75"/>
        <v>5099.3670325842131</v>
      </c>
      <c r="AA227">
        <f>1/2*'Vehicle Data'!$D$4*$E227^2</f>
        <v>141897.81057098764</v>
      </c>
      <c r="AB227">
        <f t="shared" si="76"/>
        <v>141.89781057098764</v>
      </c>
      <c r="AC227">
        <f t="shared" si="77"/>
        <v>0.15384057584251146</v>
      </c>
      <c r="AD227">
        <f t="shared" si="78"/>
        <v>5.8778637777190154E-2</v>
      </c>
      <c r="AE227">
        <f t="shared" si="79"/>
        <v>9.5061938065321303E-2</v>
      </c>
      <c r="AF227">
        <f t="shared" si="80"/>
        <v>169.28247679830767</v>
      </c>
      <c r="AG227">
        <f t="shared" si="81"/>
        <v>5.0993670325842215</v>
      </c>
      <c r="AH227">
        <f t="shared" si="82"/>
        <v>0</v>
      </c>
      <c r="AI227">
        <f t="shared" si="83"/>
        <v>0</v>
      </c>
      <c r="AJ227">
        <f t="shared" si="84"/>
        <v>5.0993670325842215</v>
      </c>
    </row>
    <row r="228" spans="2:36" x14ac:dyDescent="0.3">
      <c r="B228" s="4" t="s">
        <v>10</v>
      </c>
      <c r="C228" s="4">
        <v>224</v>
      </c>
      <c r="D228" s="4">
        <v>224</v>
      </c>
      <c r="E228" s="10">
        <f t="shared" si="66"/>
        <v>14.944444444444445</v>
      </c>
      <c r="F228" s="11">
        <v>53.8</v>
      </c>
      <c r="G228" s="3">
        <f t="shared" si="85"/>
        <v>9.7222222222222612E-2</v>
      </c>
      <c r="H228" s="3">
        <f t="shared" si="86"/>
        <v>0.35000000000000142</v>
      </c>
      <c r="I228" s="3">
        <f>SUM($E$4:$E228)</f>
        <v>1242.7500000000005</v>
      </c>
      <c r="J228" s="15">
        <f t="shared" si="87"/>
        <v>14.944444444444343</v>
      </c>
      <c r="K228" s="3">
        <f>'Vehicle Data'!$D$4*'WLTP Class 3'!$G228</f>
        <v>124.93055555555605</v>
      </c>
      <c r="L228" s="3">
        <f>('Vehicle Data'!$D$4*9.81)*'Vehicle Data'!$D$10</f>
        <v>138.66434999999998</v>
      </c>
      <c r="M228" s="3">
        <f>(1/2)*1.225*'Vehicle Data'!$D$8*'Vehicle Data'!$D$9*'WLTP Class 3'!$E228^2</f>
        <v>80.434611574074083</v>
      </c>
      <c r="N228" s="3">
        <f t="shared" si="67"/>
        <v>344.02951712963011</v>
      </c>
      <c r="O228" s="3">
        <f t="shared" si="68"/>
        <v>0</v>
      </c>
      <c r="P228" s="3">
        <f t="shared" si="69"/>
        <v>5141.3300059927706</v>
      </c>
      <c r="Q228" s="3">
        <f>SUM($P$4:$P228)</f>
        <v>558967.40303903399</v>
      </c>
      <c r="R228" s="3">
        <f t="shared" si="70"/>
        <v>558.96740303903402</v>
      </c>
      <c r="S228">
        <f t="shared" si="71"/>
        <v>0</v>
      </c>
      <c r="T228">
        <f t="shared" si="72"/>
        <v>0</v>
      </c>
      <c r="U228">
        <f t="shared" si="73"/>
        <v>0</v>
      </c>
      <c r="V228" s="3">
        <f>SUM($S$4:$S228)</f>
        <v>-211603.09599788458</v>
      </c>
      <c r="W228">
        <f>V228*-1</f>
        <v>211603.09599788458</v>
      </c>
      <c r="X228">
        <f t="shared" si="74"/>
        <v>211.60309599788457</v>
      </c>
      <c r="Y228" s="3">
        <f>R228-X228</f>
        <v>347.36430704114946</v>
      </c>
      <c r="Z228" s="3">
        <f t="shared" si="75"/>
        <v>5141.3300059927706</v>
      </c>
      <c r="AA228">
        <f>1/2*'Vehicle Data'!$D$4*$E228^2</f>
        <v>143493.64969135803</v>
      </c>
      <c r="AB228">
        <f t="shared" si="76"/>
        <v>143.49364969135803</v>
      </c>
      <c r="AC228">
        <f t="shared" si="77"/>
        <v>0.15526872306639833</v>
      </c>
      <c r="AD228">
        <f t="shared" si="78"/>
        <v>5.8778637777190154E-2</v>
      </c>
      <c r="AE228">
        <f t="shared" si="79"/>
        <v>9.6490085289208175E-2</v>
      </c>
      <c r="AF228">
        <f t="shared" si="80"/>
        <v>169.28247679830767</v>
      </c>
      <c r="AG228">
        <f t="shared" si="81"/>
        <v>5.1413300059928053</v>
      </c>
      <c r="AH228">
        <f t="shared" si="82"/>
        <v>0</v>
      </c>
      <c r="AI228">
        <f t="shared" si="83"/>
        <v>0</v>
      </c>
      <c r="AJ228">
        <f t="shared" si="84"/>
        <v>5.1413300059928053</v>
      </c>
    </row>
    <row r="229" spans="2:36" x14ac:dyDescent="0.3">
      <c r="B229" s="4" t="s">
        <v>10</v>
      </c>
      <c r="C229" s="4">
        <v>225</v>
      </c>
      <c r="D229" s="4">
        <v>225</v>
      </c>
      <c r="E229" s="10">
        <f t="shared" si="66"/>
        <v>15.055555555555555</v>
      </c>
      <c r="F229" s="11">
        <v>54.2</v>
      </c>
      <c r="G229" s="3">
        <f t="shared" si="85"/>
        <v>0.1388888888888889</v>
      </c>
      <c r="H229" s="3">
        <f t="shared" si="86"/>
        <v>0.5</v>
      </c>
      <c r="I229" s="3">
        <f>SUM($E$4:$E229)</f>
        <v>1257.8055555555561</v>
      </c>
      <c r="J229" s="15">
        <f t="shared" si="87"/>
        <v>15.055555555555657</v>
      </c>
      <c r="K229" s="3">
        <f>'Vehicle Data'!$D$4*'WLTP Class 3'!$G229</f>
        <v>178.47222222222223</v>
      </c>
      <c r="L229" s="3">
        <f>('Vehicle Data'!$D$4*9.81)*'Vehicle Data'!$D$10</f>
        <v>138.66434999999998</v>
      </c>
      <c r="M229" s="3">
        <f>(1/2)*1.225*'Vehicle Data'!$D$8*'Vehicle Data'!$D$9*'WLTP Class 3'!$E229^2</f>
        <v>81.635111574074074</v>
      </c>
      <c r="N229" s="3">
        <f t="shared" si="67"/>
        <v>398.77168379629626</v>
      </c>
      <c r="O229" s="3">
        <f t="shared" si="68"/>
        <v>0</v>
      </c>
      <c r="P229" s="3">
        <f t="shared" si="69"/>
        <v>6003.7292393776115</v>
      </c>
      <c r="Q229" s="3">
        <f>SUM($P$4:$P229)</f>
        <v>564971.13227841165</v>
      </c>
      <c r="R229" s="3">
        <f t="shared" si="70"/>
        <v>564.97113227841169</v>
      </c>
      <c r="S229">
        <f t="shared" si="71"/>
        <v>0</v>
      </c>
      <c r="T229">
        <f t="shared" si="72"/>
        <v>0</v>
      </c>
      <c r="U229">
        <f t="shared" si="73"/>
        <v>0</v>
      </c>
      <c r="V229" s="3">
        <f>SUM($S$4:$S229)</f>
        <v>-211603.09599788458</v>
      </c>
      <c r="W229">
        <f>V229*-1</f>
        <v>211603.09599788458</v>
      </c>
      <c r="X229">
        <f t="shared" si="74"/>
        <v>211.60309599788457</v>
      </c>
      <c r="Y229" s="3">
        <f>R229-X229</f>
        <v>353.36803628052712</v>
      </c>
      <c r="Z229" s="3">
        <f t="shared" si="75"/>
        <v>6003.7292393776115</v>
      </c>
      <c r="AA229">
        <f>1/2*'Vehicle Data'!$D$4*$E229^2</f>
        <v>145635.31635802469</v>
      </c>
      <c r="AB229">
        <f t="shared" si="76"/>
        <v>145.63531635802468</v>
      </c>
      <c r="AC229">
        <f t="shared" si="77"/>
        <v>0.15693642563289215</v>
      </c>
      <c r="AD229">
        <f t="shared" si="78"/>
        <v>5.8778637777190154E-2</v>
      </c>
      <c r="AE229">
        <f t="shared" si="79"/>
        <v>9.8157787855701992E-2</v>
      </c>
      <c r="AF229">
        <f t="shared" si="80"/>
        <v>169.28247679830767</v>
      </c>
      <c r="AG229">
        <f t="shared" si="81"/>
        <v>6.0037292393775719</v>
      </c>
      <c r="AH229">
        <f t="shared" si="82"/>
        <v>0</v>
      </c>
      <c r="AI229">
        <f t="shared" si="83"/>
        <v>0</v>
      </c>
      <c r="AJ229">
        <f t="shared" si="84"/>
        <v>6.0037292393775719</v>
      </c>
    </row>
    <row r="230" spans="2:36" x14ac:dyDescent="0.3">
      <c r="B230" s="4" t="s">
        <v>10</v>
      </c>
      <c r="C230" s="4">
        <v>226</v>
      </c>
      <c r="D230" s="4">
        <v>226</v>
      </c>
      <c r="E230" s="10">
        <f t="shared" si="66"/>
        <v>15.222222222222221</v>
      </c>
      <c r="F230" s="11">
        <v>54.8</v>
      </c>
      <c r="G230" s="3">
        <f t="shared" si="85"/>
        <v>0.15277777777777699</v>
      </c>
      <c r="H230" s="3">
        <f t="shared" si="86"/>
        <v>0.54999999999999716</v>
      </c>
      <c r="I230" s="3">
        <f>SUM($E$4:$E230)</f>
        <v>1273.0277777777783</v>
      </c>
      <c r="J230" s="15">
        <f t="shared" si="87"/>
        <v>15.222222222222172</v>
      </c>
      <c r="K230" s="3">
        <f>'Vehicle Data'!$D$4*'WLTP Class 3'!$G230</f>
        <v>196.31944444444343</v>
      </c>
      <c r="L230" s="3">
        <f>('Vehicle Data'!$D$4*9.81)*'Vehicle Data'!$D$10</f>
        <v>138.66434999999998</v>
      </c>
      <c r="M230" s="3">
        <f>(1/2)*1.225*'Vehicle Data'!$D$8*'Vehicle Data'!$D$9*'WLTP Class 3'!$E230^2</f>
        <v>83.452535185185184</v>
      </c>
      <c r="N230" s="3">
        <f t="shared" si="67"/>
        <v>418.43632962962863</v>
      </c>
      <c r="O230" s="3">
        <f t="shared" si="68"/>
        <v>0</v>
      </c>
      <c r="P230" s="3">
        <f t="shared" si="69"/>
        <v>6369.5307954732143</v>
      </c>
      <c r="Q230" s="3">
        <f>SUM($P$4:$P230)</f>
        <v>571340.66307388491</v>
      </c>
      <c r="R230" s="3">
        <f t="shared" si="70"/>
        <v>571.34066307388491</v>
      </c>
      <c r="S230">
        <f t="shared" si="71"/>
        <v>0</v>
      </c>
      <c r="T230">
        <f t="shared" si="72"/>
        <v>0</v>
      </c>
      <c r="U230">
        <f t="shared" si="73"/>
        <v>0</v>
      </c>
      <c r="V230" s="3">
        <f>SUM($S$4:$S230)</f>
        <v>-211603.09599788458</v>
      </c>
      <c r="W230">
        <f>V230*-1</f>
        <v>211603.09599788458</v>
      </c>
      <c r="X230">
        <f t="shared" si="74"/>
        <v>211.60309599788457</v>
      </c>
      <c r="Y230" s="3">
        <f>R230-X230</f>
        <v>359.73756707600035</v>
      </c>
      <c r="Z230" s="3">
        <f t="shared" si="75"/>
        <v>6369.5307954732143</v>
      </c>
      <c r="AA230">
        <f>1/2*'Vehicle Data'!$D$4*$E230^2</f>
        <v>148877.56172839506</v>
      </c>
      <c r="AB230">
        <f t="shared" si="76"/>
        <v>148.87756172839505</v>
      </c>
      <c r="AC230">
        <f t="shared" si="77"/>
        <v>0.15870573974274582</v>
      </c>
      <c r="AD230">
        <f t="shared" si="78"/>
        <v>5.8778637777190154E-2</v>
      </c>
      <c r="AE230">
        <f t="shared" si="79"/>
        <v>9.9927101965555667E-2</v>
      </c>
      <c r="AF230">
        <f t="shared" si="80"/>
        <v>169.28247679830767</v>
      </c>
      <c r="AG230">
        <f t="shared" si="81"/>
        <v>6.369530795473235</v>
      </c>
      <c r="AH230">
        <f t="shared" si="82"/>
        <v>0</v>
      </c>
      <c r="AI230">
        <f t="shared" si="83"/>
        <v>0</v>
      </c>
      <c r="AJ230">
        <f t="shared" si="84"/>
        <v>6.369530795473235</v>
      </c>
    </row>
    <row r="231" spans="2:36" x14ac:dyDescent="0.3">
      <c r="B231" s="4" t="s">
        <v>10</v>
      </c>
      <c r="C231" s="4">
        <v>227</v>
      </c>
      <c r="D231" s="4">
        <v>227</v>
      </c>
      <c r="E231" s="10">
        <f t="shared" si="66"/>
        <v>15.361111111111111</v>
      </c>
      <c r="F231" s="11">
        <v>55.3</v>
      </c>
      <c r="G231" s="3">
        <f t="shared" si="85"/>
        <v>0.1388888888888889</v>
      </c>
      <c r="H231" s="3">
        <f t="shared" si="86"/>
        <v>0.5</v>
      </c>
      <c r="I231" s="3">
        <f>SUM($E$4:$E231)</f>
        <v>1288.3888888888894</v>
      </c>
      <c r="J231" s="15">
        <f t="shared" si="87"/>
        <v>15.361111111111086</v>
      </c>
      <c r="K231" s="3">
        <f>'Vehicle Data'!$D$4*'WLTP Class 3'!$G231</f>
        <v>178.47222222222223</v>
      </c>
      <c r="L231" s="3">
        <f>('Vehicle Data'!$D$4*9.81)*'Vehicle Data'!$D$10</f>
        <v>138.66434999999998</v>
      </c>
      <c r="M231" s="3">
        <f>(1/2)*1.225*'Vehicle Data'!$D$8*'Vehicle Data'!$D$9*'WLTP Class 3'!$E231^2</f>
        <v>84.982339004629623</v>
      </c>
      <c r="N231" s="3">
        <f t="shared" si="67"/>
        <v>402.11891122685182</v>
      </c>
      <c r="O231" s="3">
        <f t="shared" si="68"/>
        <v>0</v>
      </c>
      <c r="P231" s="3">
        <f t="shared" si="69"/>
        <v>6176.9932752346858</v>
      </c>
      <c r="Q231" s="3">
        <f>SUM($P$4:$P231)</f>
        <v>577517.65634911961</v>
      </c>
      <c r="R231" s="3">
        <f t="shared" si="70"/>
        <v>577.51765634911965</v>
      </c>
      <c r="S231">
        <f t="shared" si="71"/>
        <v>0</v>
      </c>
      <c r="T231">
        <f t="shared" si="72"/>
        <v>0</v>
      </c>
      <c r="U231">
        <f t="shared" si="73"/>
        <v>0</v>
      </c>
      <c r="V231" s="3">
        <f>SUM($S$4:$S231)</f>
        <v>-211603.09599788458</v>
      </c>
      <c r="W231">
        <f>V231*-1</f>
        <v>211603.09599788458</v>
      </c>
      <c r="X231">
        <f t="shared" si="74"/>
        <v>211.60309599788457</v>
      </c>
      <c r="Y231" s="3">
        <f>R231-X231</f>
        <v>365.91456035123508</v>
      </c>
      <c r="Z231" s="3">
        <f t="shared" si="75"/>
        <v>6176.9932752346858</v>
      </c>
      <c r="AA231">
        <f>1/2*'Vehicle Data'!$D$4*$E231^2</f>
        <v>151606.69945987652</v>
      </c>
      <c r="AB231">
        <f t="shared" si="76"/>
        <v>151.60669945987652</v>
      </c>
      <c r="AC231">
        <f t="shared" si="77"/>
        <v>0.16042157120808878</v>
      </c>
      <c r="AD231">
        <f t="shared" si="78"/>
        <v>5.8778637777190154E-2</v>
      </c>
      <c r="AE231">
        <f t="shared" si="79"/>
        <v>0.10164293343089863</v>
      </c>
      <c r="AF231">
        <f t="shared" si="80"/>
        <v>169.28247679830767</v>
      </c>
      <c r="AG231">
        <f t="shared" si="81"/>
        <v>6.1769932752346959</v>
      </c>
      <c r="AH231">
        <f t="shared" si="82"/>
        <v>0</v>
      </c>
      <c r="AI231">
        <f t="shared" si="83"/>
        <v>0</v>
      </c>
      <c r="AJ231">
        <f t="shared" si="84"/>
        <v>6.1769932752346959</v>
      </c>
    </row>
    <row r="232" spans="2:36" x14ac:dyDescent="0.3">
      <c r="B232" s="4" t="s">
        <v>10</v>
      </c>
      <c r="C232" s="4">
        <v>228</v>
      </c>
      <c r="D232" s="4">
        <v>228</v>
      </c>
      <c r="E232" s="10">
        <f t="shared" si="66"/>
        <v>15.5</v>
      </c>
      <c r="F232" s="11">
        <v>55.8</v>
      </c>
      <c r="G232" s="3">
        <f t="shared" si="85"/>
        <v>0.12500000000000078</v>
      </c>
      <c r="H232" s="3">
        <f t="shared" si="86"/>
        <v>0.45000000000000284</v>
      </c>
      <c r="I232" s="3">
        <f>SUM($E$4:$E232)</f>
        <v>1303.8888888888894</v>
      </c>
      <c r="J232" s="15">
        <f t="shared" si="87"/>
        <v>15.5</v>
      </c>
      <c r="K232" s="3">
        <f>'Vehicle Data'!$D$4*'WLTP Class 3'!$G232</f>
        <v>160.62500000000099</v>
      </c>
      <c r="L232" s="3">
        <f>('Vehicle Data'!$D$4*9.81)*'Vehicle Data'!$D$10</f>
        <v>138.66434999999998</v>
      </c>
      <c r="M232" s="3">
        <f>(1/2)*1.225*'Vehicle Data'!$D$8*'Vehicle Data'!$D$9*'WLTP Class 3'!$E232^2</f>
        <v>86.526037500000001</v>
      </c>
      <c r="N232" s="3">
        <f t="shared" si="67"/>
        <v>385.81538750000095</v>
      </c>
      <c r="O232" s="3">
        <f t="shared" si="68"/>
        <v>0</v>
      </c>
      <c r="P232" s="3">
        <f t="shared" si="69"/>
        <v>5980.1385062500149</v>
      </c>
      <c r="Q232" s="3">
        <f>SUM($P$4:$P232)</f>
        <v>583497.7948553696</v>
      </c>
      <c r="R232" s="3">
        <f t="shared" si="70"/>
        <v>583.49779485536965</v>
      </c>
      <c r="S232">
        <f t="shared" si="71"/>
        <v>0</v>
      </c>
      <c r="T232">
        <f t="shared" si="72"/>
        <v>0</v>
      </c>
      <c r="U232">
        <f t="shared" si="73"/>
        <v>0</v>
      </c>
      <c r="V232" s="3">
        <f>SUM($S$4:$S232)</f>
        <v>-211603.09599788458</v>
      </c>
      <c r="W232">
        <f>V232*-1</f>
        <v>211603.09599788458</v>
      </c>
      <c r="X232">
        <f t="shared" si="74"/>
        <v>211.60309599788457</v>
      </c>
      <c r="Y232" s="3">
        <f>R232-X232</f>
        <v>371.89469885748508</v>
      </c>
      <c r="Z232" s="3">
        <f t="shared" si="75"/>
        <v>5980.1385062500149</v>
      </c>
      <c r="AA232">
        <f>1/2*'Vehicle Data'!$D$4*$E232^2</f>
        <v>154360.625</v>
      </c>
      <c r="AB232">
        <f t="shared" si="76"/>
        <v>154.360625</v>
      </c>
      <c r="AC232">
        <f t="shared" si="77"/>
        <v>0.16208272079315825</v>
      </c>
      <c r="AD232">
        <f t="shared" si="78"/>
        <v>5.8778637777190154E-2</v>
      </c>
      <c r="AE232">
        <f t="shared" si="79"/>
        <v>0.10330408301596809</v>
      </c>
      <c r="AF232">
        <f t="shared" si="80"/>
        <v>169.28247679830767</v>
      </c>
      <c r="AG232">
        <f t="shared" si="81"/>
        <v>5.9801385062500145</v>
      </c>
      <c r="AH232">
        <f t="shared" si="82"/>
        <v>0</v>
      </c>
      <c r="AI232">
        <f t="shared" si="83"/>
        <v>0</v>
      </c>
      <c r="AJ232">
        <f t="shared" si="84"/>
        <v>5.9801385062500145</v>
      </c>
    </row>
    <row r="233" spans="2:36" x14ac:dyDescent="0.3">
      <c r="B233" s="4" t="s">
        <v>10</v>
      </c>
      <c r="C233" s="4">
        <v>229</v>
      </c>
      <c r="D233" s="4">
        <v>229</v>
      </c>
      <c r="E233" s="10">
        <f t="shared" si="66"/>
        <v>15.611111111111111</v>
      </c>
      <c r="F233" s="11">
        <v>56.2</v>
      </c>
      <c r="G233" s="3">
        <f t="shared" si="85"/>
        <v>9.7222222222222612E-2</v>
      </c>
      <c r="H233" s="3">
        <f t="shared" si="86"/>
        <v>0.35000000000000142</v>
      </c>
      <c r="I233" s="3">
        <f>SUM($E$4:$E233)</f>
        <v>1319.5000000000005</v>
      </c>
      <c r="J233" s="15">
        <f t="shared" si="87"/>
        <v>15.611111111111086</v>
      </c>
      <c r="K233" s="3">
        <f>'Vehicle Data'!$D$4*'WLTP Class 3'!$G233</f>
        <v>124.93055555555605</v>
      </c>
      <c r="L233" s="3">
        <f>('Vehicle Data'!$D$4*9.81)*'Vehicle Data'!$D$10</f>
        <v>138.66434999999998</v>
      </c>
      <c r="M233" s="3">
        <f>(1/2)*1.225*'Vehicle Data'!$D$8*'Vehicle Data'!$D$9*'WLTP Class 3'!$E233^2</f>
        <v>87.771000462962974</v>
      </c>
      <c r="N233" s="3">
        <f t="shared" si="67"/>
        <v>351.36590601851901</v>
      </c>
      <c r="O233" s="3">
        <f t="shared" si="68"/>
        <v>0</v>
      </c>
      <c r="P233" s="3">
        <f t="shared" si="69"/>
        <v>5485.2121995113157</v>
      </c>
      <c r="Q233" s="3">
        <f>SUM($P$4:$P233)</f>
        <v>588983.00705488096</v>
      </c>
      <c r="R233" s="3">
        <f t="shared" si="70"/>
        <v>588.983007054881</v>
      </c>
      <c r="S233">
        <f t="shared" si="71"/>
        <v>0</v>
      </c>
      <c r="T233">
        <f t="shared" si="72"/>
        <v>0</v>
      </c>
      <c r="U233">
        <f t="shared" si="73"/>
        <v>0</v>
      </c>
      <c r="V233" s="3">
        <f>SUM($S$4:$S233)</f>
        <v>-211603.09599788458</v>
      </c>
      <c r="W233">
        <f>V233*-1</f>
        <v>211603.09599788458</v>
      </c>
      <c r="X233">
        <f t="shared" si="74"/>
        <v>211.60309599788457</v>
      </c>
      <c r="Y233" s="3">
        <f>R233-X233</f>
        <v>377.37991105699643</v>
      </c>
      <c r="Z233" s="3">
        <f t="shared" si="75"/>
        <v>5485.2121995113157</v>
      </c>
      <c r="AA233">
        <f>1/2*'Vehicle Data'!$D$4*$E233^2</f>
        <v>156581.61265432098</v>
      </c>
      <c r="AB233">
        <f t="shared" si="76"/>
        <v>156.58161265432099</v>
      </c>
      <c r="AC233">
        <f t="shared" si="77"/>
        <v>0.16360639084857806</v>
      </c>
      <c r="AD233">
        <f t="shared" si="78"/>
        <v>5.8778637777190154E-2</v>
      </c>
      <c r="AE233">
        <f t="shared" si="79"/>
        <v>0.10482775307138791</v>
      </c>
      <c r="AF233">
        <f t="shared" si="80"/>
        <v>169.28247679830767</v>
      </c>
      <c r="AG233">
        <f t="shared" si="81"/>
        <v>5.4852121995113245</v>
      </c>
      <c r="AH233">
        <f t="shared" si="82"/>
        <v>0</v>
      </c>
      <c r="AI233">
        <f t="shared" si="83"/>
        <v>0</v>
      </c>
      <c r="AJ233">
        <f t="shared" si="84"/>
        <v>5.4852121995113245</v>
      </c>
    </row>
    <row r="234" spans="2:36" x14ac:dyDescent="0.3">
      <c r="B234" s="4" t="s">
        <v>10</v>
      </c>
      <c r="C234" s="4">
        <v>230</v>
      </c>
      <c r="D234" s="4">
        <v>230</v>
      </c>
      <c r="E234" s="10">
        <f t="shared" si="66"/>
        <v>15.694444444444445</v>
      </c>
      <c r="F234" s="11">
        <v>56.5</v>
      </c>
      <c r="G234" s="3">
        <f t="shared" si="85"/>
        <v>4.1666666666666269E-2</v>
      </c>
      <c r="H234" s="3">
        <f t="shared" si="86"/>
        <v>0.14999999999999858</v>
      </c>
      <c r="I234" s="3">
        <f>SUM($E$4:$E234)</f>
        <v>1335.1944444444448</v>
      </c>
      <c r="J234" s="15">
        <f t="shared" si="87"/>
        <v>15.694444444444343</v>
      </c>
      <c r="K234" s="3">
        <f>'Vehicle Data'!$D$4*'WLTP Class 3'!$G234</f>
        <v>53.541666666666153</v>
      </c>
      <c r="L234" s="3">
        <f>('Vehicle Data'!$D$4*9.81)*'Vehicle Data'!$D$10</f>
        <v>138.66434999999998</v>
      </c>
      <c r="M234" s="3">
        <f>(1/2)*1.225*'Vehicle Data'!$D$8*'Vehicle Data'!$D$9*'WLTP Class 3'!$E234^2</f>
        <v>88.710558449074085</v>
      </c>
      <c r="N234" s="3">
        <f t="shared" si="67"/>
        <v>280.91657511574022</v>
      </c>
      <c r="O234" s="3">
        <f t="shared" si="68"/>
        <v>0</v>
      </c>
      <c r="P234" s="3">
        <f t="shared" si="69"/>
        <v>4408.8295816775608</v>
      </c>
      <c r="Q234" s="3">
        <f>SUM($P$4:$P234)</f>
        <v>593391.83663655852</v>
      </c>
      <c r="R234" s="3">
        <f t="shared" si="70"/>
        <v>593.39183663655854</v>
      </c>
      <c r="S234">
        <f t="shared" si="71"/>
        <v>0</v>
      </c>
      <c r="T234">
        <f t="shared" si="72"/>
        <v>0</v>
      </c>
      <c r="U234">
        <f t="shared" si="73"/>
        <v>0</v>
      </c>
      <c r="V234" s="3">
        <f>SUM($S$4:$S234)</f>
        <v>-211603.09599788458</v>
      </c>
      <c r="W234">
        <f>V234*-1</f>
        <v>211603.09599788458</v>
      </c>
      <c r="X234">
        <f t="shared" si="74"/>
        <v>211.60309599788457</v>
      </c>
      <c r="Y234" s="3">
        <f>R234-X234</f>
        <v>381.78874063867397</v>
      </c>
      <c r="Z234" s="3">
        <f t="shared" si="75"/>
        <v>4408.8295816775608</v>
      </c>
      <c r="AA234">
        <f>1/2*'Vehicle Data'!$D$4*$E234^2</f>
        <v>158257.76427469135</v>
      </c>
      <c r="AB234">
        <f t="shared" si="76"/>
        <v>158.25776427469134</v>
      </c>
      <c r="AC234">
        <f t="shared" si="77"/>
        <v>0.16483106573237738</v>
      </c>
      <c r="AD234">
        <f t="shared" si="78"/>
        <v>5.8778637777190154E-2</v>
      </c>
      <c r="AE234">
        <f t="shared" si="79"/>
        <v>0.10605242795518723</v>
      </c>
      <c r="AF234">
        <f t="shared" si="80"/>
        <v>169.28247679830767</v>
      </c>
      <c r="AG234">
        <f t="shared" si="81"/>
        <v>4.4088295816775895</v>
      </c>
      <c r="AH234">
        <f t="shared" si="82"/>
        <v>0</v>
      </c>
      <c r="AI234">
        <f t="shared" si="83"/>
        <v>0</v>
      </c>
      <c r="AJ234">
        <f t="shared" si="84"/>
        <v>4.4088295816775895</v>
      </c>
    </row>
    <row r="235" spans="2:36" x14ac:dyDescent="0.3">
      <c r="B235" s="4" t="s">
        <v>10</v>
      </c>
      <c r="C235" s="4">
        <v>231</v>
      </c>
      <c r="D235" s="4">
        <v>231</v>
      </c>
      <c r="E235" s="10">
        <f t="shared" si="66"/>
        <v>15.694444444444445</v>
      </c>
      <c r="F235" s="11">
        <v>56.5</v>
      </c>
      <c r="G235" s="3">
        <f t="shared" si="85"/>
        <v>-4.1666666666666269E-2</v>
      </c>
      <c r="H235" s="3">
        <f t="shared" si="86"/>
        <v>-0.14999999999999858</v>
      </c>
      <c r="I235" s="3">
        <f>SUM($E$4:$E235)</f>
        <v>1350.8888888888891</v>
      </c>
      <c r="J235" s="15">
        <f t="shared" si="87"/>
        <v>15.694444444444343</v>
      </c>
      <c r="K235" s="3">
        <f>'Vehicle Data'!$D$4*'WLTP Class 3'!$G235</f>
        <v>-53.541666666666153</v>
      </c>
      <c r="L235" s="3">
        <f>('Vehicle Data'!$D$4*9.81)*'Vehicle Data'!$D$10</f>
        <v>138.66434999999998</v>
      </c>
      <c r="M235" s="3">
        <f>(1/2)*1.225*'Vehicle Data'!$D$8*'Vehicle Data'!$D$9*'WLTP Class 3'!$E235^2</f>
        <v>88.710558449074085</v>
      </c>
      <c r="N235" s="3">
        <f t="shared" si="67"/>
        <v>173.83324178240792</v>
      </c>
      <c r="O235" s="3">
        <f t="shared" si="68"/>
        <v>0</v>
      </c>
      <c r="P235" s="3">
        <f t="shared" si="69"/>
        <v>0</v>
      </c>
      <c r="Q235" s="3">
        <f>SUM($P$4:$P235)</f>
        <v>593391.83663655852</v>
      </c>
      <c r="R235" s="3">
        <f t="shared" si="70"/>
        <v>593.39183663655854</v>
      </c>
      <c r="S235">
        <f t="shared" si="71"/>
        <v>0</v>
      </c>
      <c r="T235">
        <f t="shared" si="72"/>
        <v>0</v>
      </c>
      <c r="U235">
        <f t="shared" si="73"/>
        <v>0</v>
      </c>
      <c r="V235" s="3">
        <f>SUM($S$4:$S235)</f>
        <v>-211603.09599788458</v>
      </c>
      <c r="W235">
        <f>V235*-1</f>
        <v>211603.09599788458</v>
      </c>
      <c r="X235">
        <f t="shared" si="74"/>
        <v>211.60309599788457</v>
      </c>
      <c r="Y235" s="3">
        <f>R235-X235</f>
        <v>381.78874063867397</v>
      </c>
      <c r="Z235" s="3">
        <f t="shared" si="75"/>
        <v>0</v>
      </c>
      <c r="AA235">
        <f>1/2*'Vehicle Data'!$D$4*$E235^2</f>
        <v>158257.76427469135</v>
      </c>
      <c r="AB235">
        <f t="shared" si="76"/>
        <v>158.25776427469134</v>
      </c>
      <c r="AC235">
        <f t="shared" si="77"/>
        <v>0.16483106573237738</v>
      </c>
      <c r="AD235">
        <f t="shared" si="78"/>
        <v>5.8778637777190154E-2</v>
      </c>
      <c r="AE235">
        <f t="shared" si="79"/>
        <v>0.10605242795518723</v>
      </c>
      <c r="AF235">
        <f t="shared" si="80"/>
        <v>169.28247679830767</v>
      </c>
      <c r="AG235">
        <f t="shared" si="81"/>
        <v>2.7282161557516802</v>
      </c>
      <c r="AH235">
        <f t="shared" si="82"/>
        <v>0</v>
      </c>
      <c r="AI235">
        <f t="shared" si="83"/>
        <v>0</v>
      </c>
      <c r="AJ235">
        <f t="shared" si="84"/>
        <v>2.7282161557516802</v>
      </c>
    </row>
    <row r="236" spans="2:36" x14ac:dyDescent="0.3">
      <c r="B236" s="4" t="s">
        <v>10</v>
      </c>
      <c r="C236" s="4">
        <v>232</v>
      </c>
      <c r="D236" s="4">
        <v>232</v>
      </c>
      <c r="E236" s="10">
        <f t="shared" si="66"/>
        <v>15.611111111111111</v>
      </c>
      <c r="F236" s="11">
        <v>56.2</v>
      </c>
      <c r="G236" s="3">
        <f t="shared" si="85"/>
        <v>-0.2222222222222224</v>
      </c>
      <c r="H236" s="3">
        <f t="shared" si="86"/>
        <v>-0.80000000000000071</v>
      </c>
      <c r="I236" s="3">
        <f>SUM($E$4:$E236)</f>
        <v>1366.5000000000002</v>
      </c>
      <c r="J236" s="15">
        <f t="shared" si="87"/>
        <v>15.611111111111086</v>
      </c>
      <c r="K236" s="3">
        <f>'Vehicle Data'!$D$4*'WLTP Class 3'!$G236</f>
        <v>-285.55555555555577</v>
      </c>
      <c r="L236" s="3">
        <f>('Vehicle Data'!$D$4*9.81)*'Vehicle Data'!$D$10</f>
        <v>138.66434999999998</v>
      </c>
      <c r="M236" s="3">
        <f>(1/2)*1.225*'Vehicle Data'!$D$8*'Vehicle Data'!$D$9*'WLTP Class 3'!$E236^2</f>
        <v>87.771000462962974</v>
      </c>
      <c r="N236" s="3">
        <f t="shared" si="67"/>
        <v>-59.120205092592812</v>
      </c>
      <c r="O236" s="3">
        <f t="shared" si="68"/>
        <v>1</v>
      </c>
      <c r="P236" s="3">
        <f t="shared" si="69"/>
        <v>0</v>
      </c>
      <c r="Q236" s="3">
        <f>SUM($P$4:$P236)</f>
        <v>593391.83663655852</v>
      </c>
      <c r="R236" s="3">
        <f t="shared" si="70"/>
        <v>593.39183663655854</v>
      </c>
      <c r="S236">
        <f t="shared" si="71"/>
        <v>-922.93209061214191</v>
      </c>
      <c r="T236">
        <f t="shared" si="72"/>
        <v>922.93209061214191</v>
      </c>
      <c r="U236">
        <f t="shared" si="73"/>
        <v>0.92293209061214188</v>
      </c>
      <c r="V236" s="3">
        <f>SUM($S$4:$S236)</f>
        <v>-212526.02808849671</v>
      </c>
      <c r="W236">
        <f>V236*-1</f>
        <v>212526.02808849671</v>
      </c>
      <c r="X236">
        <f t="shared" si="74"/>
        <v>212.5260280884967</v>
      </c>
      <c r="Y236" s="3">
        <f>R236-X236</f>
        <v>380.86580854806186</v>
      </c>
      <c r="Z236" s="3">
        <f t="shared" si="75"/>
        <v>-922.93209061214191</v>
      </c>
      <c r="AA236">
        <f>1/2*'Vehicle Data'!$D$4*$E236^2</f>
        <v>156581.61265432098</v>
      </c>
      <c r="AB236">
        <f t="shared" si="76"/>
        <v>156.58161265432099</v>
      </c>
      <c r="AC236">
        <f t="shared" si="77"/>
        <v>0.16483106573237738</v>
      </c>
      <c r="AD236">
        <f t="shared" si="78"/>
        <v>5.9035007802360193E-2</v>
      </c>
      <c r="AE236">
        <f t="shared" si="79"/>
        <v>0.10579605793001719</v>
      </c>
      <c r="AF236">
        <f t="shared" si="80"/>
        <v>170.02082247079738</v>
      </c>
      <c r="AG236">
        <f t="shared" si="81"/>
        <v>0</v>
      </c>
      <c r="AH236">
        <f t="shared" si="82"/>
        <v>-0.92293209061214332</v>
      </c>
      <c r="AI236">
        <f t="shared" si="83"/>
        <v>0.92293209061214332</v>
      </c>
      <c r="AJ236">
        <f t="shared" si="84"/>
        <v>-0.92293209061214332</v>
      </c>
    </row>
    <row r="237" spans="2:36" x14ac:dyDescent="0.3">
      <c r="B237" s="4" t="s">
        <v>10</v>
      </c>
      <c r="C237" s="4">
        <v>233</v>
      </c>
      <c r="D237" s="4">
        <v>233</v>
      </c>
      <c r="E237" s="10">
        <f t="shared" si="66"/>
        <v>15.25</v>
      </c>
      <c r="F237" s="11">
        <v>54.9</v>
      </c>
      <c r="G237" s="3">
        <f t="shared" si="85"/>
        <v>-0.45833333333333393</v>
      </c>
      <c r="H237" s="3">
        <f t="shared" si="86"/>
        <v>-1.6500000000000021</v>
      </c>
      <c r="I237" s="3">
        <f>SUM($E$4:$E237)</f>
        <v>1381.7500000000002</v>
      </c>
      <c r="J237" s="15">
        <f t="shared" si="87"/>
        <v>15.25</v>
      </c>
      <c r="K237" s="3">
        <f>'Vehicle Data'!$D$4*'WLTP Class 3'!$G237</f>
        <v>-588.95833333333405</v>
      </c>
      <c r="L237" s="3">
        <f>('Vehicle Data'!$D$4*9.81)*'Vehicle Data'!$D$10</f>
        <v>138.66434999999998</v>
      </c>
      <c r="M237" s="3">
        <f>(1/2)*1.225*'Vehicle Data'!$D$8*'Vehicle Data'!$D$9*'WLTP Class 3'!$E237^2</f>
        <v>83.757384375000001</v>
      </c>
      <c r="N237" s="3">
        <f t="shared" si="67"/>
        <v>-366.53659895833403</v>
      </c>
      <c r="O237" s="3">
        <f t="shared" si="68"/>
        <v>1</v>
      </c>
      <c r="P237" s="3">
        <f t="shared" si="69"/>
        <v>0</v>
      </c>
      <c r="Q237" s="3">
        <f>SUM($P$4:$P237)</f>
        <v>593391.83663655852</v>
      </c>
      <c r="R237" s="3">
        <f t="shared" si="70"/>
        <v>593.39183663655854</v>
      </c>
      <c r="S237">
        <f t="shared" si="71"/>
        <v>-5589.6831341145935</v>
      </c>
      <c r="T237">
        <f t="shared" si="72"/>
        <v>5589.6831341145935</v>
      </c>
      <c r="U237">
        <f t="shared" si="73"/>
        <v>5.5896831341145932</v>
      </c>
      <c r="V237" s="3">
        <f>SUM($S$4:$S237)</f>
        <v>-218115.71122261131</v>
      </c>
      <c r="W237">
        <f>V237*-1</f>
        <v>218115.71122261131</v>
      </c>
      <c r="X237">
        <f t="shared" si="74"/>
        <v>218.11571122261131</v>
      </c>
      <c r="Y237" s="3">
        <f>R237-X237</f>
        <v>375.27612541394723</v>
      </c>
      <c r="Z237" s="3">
        <f t="shared" si="75"/>
        <v>-5589.6831341145935</v>
      </c>
      <c r="AA237">
        <f>1/2*'Vehicle Data'!$D$4*$E237^2</f>
        <v>149421.40625</v>
      </c>
      <c r="AB237">
        <f t="shared" si="76"/>
        <v>149.42140624999999</v>
      </c>
      <c r="AC237">
        <f t="shared" si="77"/>
        <v>0.16483106573237738</v>
      </c>
      <c r="AD237">
        <f t="shared" si="78"/>
        <v>6.0587697561836476E-2</v>
      </c>
      <c r="AE237">
        <f t="shared" si="79"/>
        <v>0.1042433681705409</v>
      </c>
      <c r="AF237">
        <f t="shared" si="80"/>
        <v>174.49256897808905</v>
      </c>
      <c r="AG237">
        <f t="shared" si="81"/>
        <v>0</v>
      </c>
      <c r="AH237">
        <f t="shared" si="82"/>
        <v>-5.5896831341145932</v>
      </c>
      <c r="AI237">
        <f t="shared" si="83"/>
        <v>5.5896831341145932</v>
      </c>
      <c r="AJ237">
        <f t="shared" si="84"/>
        <v>-5.5896831341145932</v>
      </c>
    </row>
    <row r="238" spans="2:36" x14ac:dyDescent="0.3">
      <c r="B238" s="4" t="s">
        <v>10</v>
      </c>
      <c r="C238" s="4">
        <v>234</v>
      </c>
      <c r="D238" s="4">
        <v>234</v>
      </c>
      <c r="E238" s="10">
        <f t="shared" si="66"/>
        <v>14.694444444444445</v>
      </c>
      <c r="F238" s="11">
        <v>52.9</v>
      </c>
      <c r="G238" s="3">
        <f t="shared" si="85"/>
        <v>-0.54166666666666641</v>
      </c>
      <c r="H238" s="3">
        <f t="shared" si="86"/>
        <v>-1.9499999999999993</v>
      </c>
      <c r="I238" s="3">
        <f>SUM($E$4:$E238)</f>
        <v>1396.4444444444446</v>
      </c>
      <c r="J238" s="15">
        <f t="shared" si="87"/>
        <v>14.694444444444343</v>
      </c>
      <c r="K238" s="3">
        <f>'Vehicle Data'!$D$4*'WLTP Class 3'!$G238</f>
        <v>-696.04166666666629</v>
      </c>
      <c r="L238" s="3">
        <f>('Vehicle Data'!$D$4*9.81)*'Vehicle Data'!$D$10</f>
        <v>138.66434999999998</v>
      </c>
      <c r="M238" s="3">
        <f>(1/2)*1.225*'Vehicle Data'!$D$8*'Vehicle Data'!$D$9*'WLTP Class 3'!$E238^2</f>
        <v>77.766000115740752</v>
      </c>
      <c r="N238" s="3">
        <f t="shared" si="67"/>
        <v>-479.61131655092549</v>
      </c>
      <c r="O238" s="3">
        <f t="shared" si="68"/>
        <v>1</v>
      </c>
      <c r="P238" s="3">
        <f t="shared" si="69"/>
        <v>0</v>
      </c>
      <c r="Q238" s="3">
        <f>SUM($P$4:$P238)</f>
        <v>593391.83663655852</v>
      </c>
      <c r="R238" s="3">
        <f t="shared" si="70"/>
        <v>593.39183663655854</v>
      </c>
      <c r="S238">
        <f t="shared" si="71"/>
        <v>-7047.6218459843849</v>
      </c>
      <c r="T238">
        <f t="shared" si="72"/>
        <v>7047.6218459843849</v>
      </c>
      <c r="U238">
        <f t="shared" si="73"/>
        <v>7.0476218459843851</v>
      </c>
      <c r="V238" s="3">
        <f>SUM($S$4:$S238)</f>
        <v>-225163.3330685957</v>
      </c>
      <c r="W238">
        <f>V238*-1</f>
        <v>225163.3330685957</v>
      </c>
      <c r="X238">
        <f t="shared" si="74"/>
        <v>225.1633330685957</v>
      </c>
      <c r="Y238" s="3">
        <f>R238-X238</f>
        <v>368.22850356796283</v>
      </c>
      <c r="Z238" s="3">
        <f t="shared" si="75"/>
        <v>-7047.6218459843849</v>
      </c>
      <c r="AA238">
        <f>1/2*'Vehicle Data'!$D$4*$E238^2</f>
        <v>138732.90316358025</v>
      </c>
      <c r="AB238">
        <f t="shared" si="76"/>
        <v>138.73290316358026</v>
      </c>
      <c r="AC238">
        <f t="shared" si="77"/>
        <v>0.16483106573237738</v>
      </c>
      <c r="AD238">
        <f t="shared" si="78"/>
        <v>6.2545370296832145E-2</v>
      </c>
      <c r="AE238">
        <f t="shared" si="79"/>
        <v>0.10228569543554523</v>
      </c>
      <c r="AF238">
        <f t="shared" si="80"/>
        <v>180.13066645487658</v>
      </c>
      <c r="AG238">
        <f t="shared" si="81"/>
        <v>0</v>
      </c>
      <c r="AH238">
        <f t="shared" si="82"/>
        <v>-7.0476218459844331</v>
      </c>
      <c r="AI238">
        <f t="shared" si="83"/>
        <v>7.0476218459844331</v>
      </c>
      <c r="AJ238">
        <f t="shared" si="84"/>
        <v>-7.0476218459844331</v>
      </c>
    </row>
    <row r="239" spans="2:36" x14ac:dyDescent="0.3">
      <c r="B239" s="4" t="s">
        <v>10</v>
      </c>
      <c r="C239" s="4">
        <v>235</v>
      </c>
      <c r="D239" s="4">
        <v>235</v>
      </c>
      <c r="E239" s="10">
        <f t="shared" si="66"/>
        <v>14.166666666666666</v>
      </c>
      <c r="F239" s="11">
        <v>51</v>
      </c>
      <c r="G239" s="3">
        <f t="shared" si="85"/>
        <v>-0.43055555555555575</v>
      </c>
      <c r="H239" s="3">
        <f t="shared" si="86"/>
        <v>-1.5500000000000007</v>
      </c>
      <c r="I239" s="3">
        <f>SUM($E$4:$E239)</f>
        <v>1410.6111111111113</v>
      </c>
      <c r="J239" s="15">
        <f t="shared" si="87"/>
        <v>14.166666666666742</v>
      </c>
      <c r="K239" s="3">
        <f>'Vehicle Data'!$D$4*'WLTP Class 3'!$G239</f>
        <v>-553.26388888888914</v>
      </c>
      <c r="L239" s="3">
        <f>('Vehicle Data'!$D$4*9.81)*'Vehicle Data'!$D$10</f>
        <v>138.66434999999998</v>
      </c>
      <c r="M239" s="3">
        <f>(1/2)*1.225*'Vehicle Data'!$D$8*'Vehicle Data'!$D$9*'WLTP Class 3'!$E239^2</f>
        <v>72.280104166666661</v>
      </c>
      <c r="N239" s="3">
        <f t="shared" si="67"/>
        <v>-342.31943472222247</v>
      </c>
      <c r="O239" s="3">
        <f t="shared" si="68"/>
        <v>1</v>
      </c>
      <c r="P239" s="3">
        <f t="shared" si="69"/>
        <v>0</v>
      </c>
      <c r="Q239" s="3">
        <f>SUM($P$4:$P239)</f>
        <v>593391.83663655852</v>
      </c>
      <c r="R239" s="3">
        <f t="shared" si="70"/>
        <v>593.39183663655854</v>
      </c>
      <c r="S239">
        <f t="shared" si="71"/>
        <v>-4849.5253252315106</v>
      </c>
      <c r="T239">
        <f t="shared" si="72"/>
        <v>4849.5253252315106</v>
      </c>
      <c r="U239">
        <f t="shared" si="73"/>
        <v>4.8495253252315109</v>
      </c>
      <c r="V239" s="3">
        <f>SUM($S$4:$S239)</f>
        <v>-230012.85839382722</v>
      </c>
      <c r="W239">
        <f>V239*-1</f>
        <v>230012.85839382722</v>
      </c>
      <c r="X239">
        <f t="shared" si="74"/>
        <v>230.01285839382723</v>
      </c>
      <c r="Y239" s="3">
        <f>R239-X239</f>
        <v>363.37897824273131</v>
      </c>
      <c r="Z239" s="3">
        <f t="shared" si="75"/>
        <v>-4849.5253252315106</v>
      </c>
      <c r="AA239">
        <f>1/2*'Vehicle Data'!$D$4*$E239^2</f>
        <v>128946.18055555555</v>
      </c>
      <c r="AB239">
        <f t="shared" si="76"/>
        <v>128.94618055555554</v>
      </c>
      <c r="AC239">
        <f t="shared" si="77"/>
        <v>0.16483106573237738</v>
      </c>
      <c r="AD239">
        <f t="shared" si="78"/>
        <v>6.3892460664952008E-2</v>
      </c>
      <c r="AE239">
        <f t="shared" si="79"/>
        <v>0.10093860506742537</v>
      </c>
      <c r="AF239">
        <f t="shared" si="80"/>
        <v>184.0102867150618</v>
      </c>
      <c r="AG239">
        <f t="shared" si="81"/>
        <v>0</v>
      </c>
      <c r="AH239">
        <f t="shared" si="82"/>
        <v>-4.8495253252314852</v>
      </c>
      <c r="AI239">
        <f t="shared" si="83"/>
        <v>4.8495253252314852</v>
      </c>
      <c r="AJ239">
        <f t="shared" si="84"/>
        <v>-4.8495253252314852</v>
      </c>
    </row>
    <row r="240" spans="2:36" x14ac:dyDescent="0.3">
      <c r="B240" s="4" t="s">
        <v>10</v>
      </c>
      <c r="C240" s="4">
        <v>236</v>
      </c>
      <c r="D240" s="4">
        <v>236</v>
      </c>
      <c r="E240" s="10">
        <f t="shared" si="66"/>
        <v>13.833333333333334</v>
      </c>
      <c r="F240" s="11">
        <v>49.8</v>
      </c>
      <c r="G240" s="3">
        <f t="shared" si="85"/>
        <v>-0.24999999999999961</v>
      </c>
      <c r="H240" s="3">
        <f t="shared" si="86"/>
        <v>-0.89999999999999858</v>
      </c>
      <c r="I240" s="3">
        <f>SUM($E$4:$E240)</f>
        <v>1424.4444444444446</v>
      </c>
      <c r="J240" s="15">
        <f t="shared" si="87"/>
        <v>13.833333333333258</v>
      </c>
      <c r="K240" s="3">
        <f>'Vehicle Data'!$D$4*'WLTP Class 3'!$G240</f>
        <v>-321.24999999999949</v>
      </c>
      <c r="L240" s="3">
        <f>('Vehicle Data'!$D$4*9.81)*'Vehicle Data'!$D$10</f>
        <v>138.66434999999998</v>
      </c>
      <c r="M240" s="3">
        <f>(1/2)*1.225*'Vehicle Data'!$D$8*'Vehicle Data'!$D$9*'WLTP Class 3'!$E240^2</f>
        <v>68.918704166666672</v>
      </c>
      <c r="N240" s="3">
        <f t="shared" si="67"/>
        <v>-113.66694583333283</v>
      </c>
      <c r="O240" s="3">
        <f t="shared" si="68"/>
        <v>1</v>
      </c>
      <c r="P240" s="3">
        <f t="shared" si="69"/>
        <v>0</v>
      </c>
      <c r="Q240" s="3">
        <f>SUM($P$4:$P240)</f>
        <v>593391.83663655852</v>
      </c>
      <c r="R240" s="3">
        <f t="shared" si="70"/>
        <v>593.39183663655854</v>
      </c>
      <c r="S240">
        <f t="shared" si="71"/>
        <v>-1572.392750694429</v>
      </c>
      <c r="T240">
        <f t="shared" si="72"/>
        <v>1572.392750694429</v>
      </c>
      <c r="U240">
        <f t="shared" si="73"/>
        <v>1.5723927506944291</v>
      </c>
      <c r="V240" s="3">
        <f>SUM($S$4:$S240)</f>
        <v>-231585.25114452164</v>
      </c>
      <c r="W240">
        <f>V240*-1</f>
        <v>231585.25114452164</v>
      </c>
      <c r="X240">
        <f t="shared" si="74"/>
        <v>231.58525114452164</v>
      </c>
      <c r="Y240" s="3">
        <f>R240-X240</f>
        <v>361.8065854920369</v>
      </c>
      <c r="Z240" s="3">
        <f t="shared" si="75"/>
        <v>-1572.392750694429</v>
      </c>
      <c r="AA240">
        <f>1/2*'Vehicle Data'!$D$4*$E240^2</f>
        <v>122949.51388888889</v>
      </c>
      <c r="AB240">
        <f t="shared" si="76"/>
        <v>122.94951388888889</v>
      </c>
      <c r="AC240">
        <f t="shared" si="77"/>
        <v>0.16483106573237738</v>
      </c>
      <c r="AD240">
        <f t="shared" si="78"/>
        <v>6.4329236429033793E-2</v>
      </c>
      <c r="AE240">
        <f t="shared" si="79"/>
        <v>0.10050182930334359</v>
      </c>
      <c r="AF240">
        <f t="shared" si="80"/>
        <v>185.26820091561731</v>
      </c>
      <c r="AG240">
        <f t="shared" si="81"/>
        <v>0</v>
      </c>
      <c r="AH240">
        <f t="shared" si="82"/>
        <v>-1.5723927506944375</v>
      </c>
      <c r="AI240">
        <f t="shared" si="83"/>
        <v>1.5723927506944375</v>
      </c>
      <c r="AJ240">
        <f t="shared" si="84"/>
        <v>-1.5723927506944375</v>
      </c>
    </row>
    <row r="241" spans="2:36" x14ac:dyDescent="0.3">
      <c r="B241" s="4" t="s">
        <v>10</v>
      </c>
      <c r="C241" s="4">
        <v>237</v>
      </c>
      <c r="D241" s="4">
        <v>237</v>
      </c>
      <c r="E241" s="10">
        <f t="shared" si="66"/>
        <v>13.666666666666666</v>
      </c>
      <c r="F241" s="11">
        <v>49.2</v>
      </c>
      <c r="G241" s="3">
        <f t="shared" si="85"/>
        <v>-0.19444444444444425</v>
      </c>
      <c r="H241" s="3">
        <f t="shared" si="86"/>
        <v>-0.69999999999999929</v>
      </c>
      <c r="I241" s="3">
        <f>SUM($E$4:$E241)</f>
        <v>1438.1111111111113</v>
      </c>
      <c r="J241" s="15">
        <f t="shared" si="87"/>
        <v>13.666666666666742</v>
      </c>
      <c r="K241" s="3">
        <f>'Vehicle Data'!$D$4*'WLTP Class 3'!$G241</f>
        <v>-249.86111111111086</v>
      </c>
      <c r="L241" s="3">
        <f>('Vehicle Data'!$D$4*9.81)*'Vehicle Data'!$D$10</f>
        <v>138.66434999999998</v>
      </c>
      <c r="M241" s="3">
        <f>(1/2)*1.225*'Vehicle Data'!$D$8*'Vehicle Data'!$D$9*'WLTP Class 3'!$E241^2</f>
        <v>67.268016666666668</v>
      </c>
      <c r="N241" s="3">
        <f t="shared" si="67"/>
        <v>-43.928744444444206</v>
      </c>
      <c r="O241" s="3">
        <f t="shared" si="68"/>
        <v>1</v>
      </c>
      <c r="P241" s="3">
        <f t="shared" si="69"/>
        <v>0</v>
      </c>
      <c r="Q241" s="3">
        <f>SUM($P$4:$P241)</f>
        <v>593391.83663655852</v>
      </c>
      <c r="R241" s="3">
        <f t="shared" si="70"/>
        <v>593.39183663655854</v>
      </c>
      <c r="S241">
        <f t="shared" si="71"/>
        <v>-600.35950740740748</v>
      </c>
      <c r="T241">
        <f t="shared" si="72"/>
        <v>600.35950740740748</v>
      </c>
      <c r="U241">
        <f t="shared" si="73"/>
        <v>0.60035950740740751</v>
      </c>
      <c r="V241" s="3">
        <f>SUM($S$4:$S241)</f>
        <v>-232185.61065192905</v>
      </c>
      <c r="W241">
        <f>V241*-1</f>
        <v>232185.61065192905</v>
      </c>
      <c r="X241">
        <f t="shared" si="74"/>
        <v>232.18561065192904</v>
      </c>
      <c r="Y241" s="3">
        <f>R241-X241</f>
        <v>361.2062259846295</v>
      </c>
      <c r="Z241" s="3">
        <f t="shared" si="75"/>
        <v>-600.35950740740748</v>
      </c>
      <c r="AA241">
        <f>1/2*'Vehicle Data'!$D$4*$E241^2</f>
        <v>120004.72222222222</v>
      </c>
      <c r="AB241">
        <f t="shared" si="76"/>
        <v>120.00472222222221</v>
      </c>
      <c r="AC241">
        <f t="shared" si="77"/>
        <v>0.16483106573237738</v>
      </c>
      <c r="AD241">
        <f t="shared" si="78"/>
        <v>6.4496002958869175E-2</v>
      </c>
      <c r="AE241">
        <f t="shared" si="79"/>
        <v>0.1003350627735082</v>
      </c>
      <c r="AF241">
        <f t="shared" si="80"/>
        <v>185.74848852154324</v>
      </c>
      <c r="AG241">
        <f t="shared" si="81"/>
        <v>0</v>
      </c>
      <c r="AH241">
        <f t="shared" si="82"/>
        <v>-0.60035950740740407</v>
      </c>
      <c r="AI241">
        <f t="shared" si="83"/>
        <v>0.60035950740740407</v>
      </c>
      <c r="AJ241">
        <f t="shared" si="84"/>
        <v>-0.60035950740740407</v>
      </c>
    </row>
    <row r="242" spans="2:36" x14ac:dyDescent="0.3">
      <c r="B242" s="4" t="s">
        <v>10</v>
      </c>
      <c r="C242" s="4">
        <v>238</v>
      </c>
      <c r="D242" s="4">
        <v>238</v>
      </c>
      <c r="E242" s="10">
        <f t="shared" si="66"/>
        <v>13.444444444444445</v>
      </c>
      <c r="F242" s="11">
        <v>48.4</v>
      </c>
      <c r="G242" s="3">
        <f t="shared" si="85"/>
        <v>-0.31944444444444503</v>
      </c>
      <c r="H242" s="3">
        <f t="shared" si="86"/>
        <v>-1.1500000000000021</v>
      </c>
      <c r="I242" s="3">
        <f>SUM($E$4:$E242)</f>
        <v>1451.5555555555557</v>
      </c>
      <c r="J242" s="15">
        <f t="shared" si="87"/>
        <v>13.444444444444343</v>
      </c>
      <c r="K242" s="3">
        <f>'Vehicle Data'!$D$4*'WLTP Class 3'!$G242</f>
        <v>-410.48611111111188</v>
      </c>
      <c r="L242" s="3">
        <f>('Vehicle Data'!$D$4*9.81)*'Vehicle Data'!$D$10</f>
        <v>138.66434999999998</v>
      </c>
      <c r="M242" s="3">
        <f>(1/2)*1.225*'Vehicle Data'!$D$8*'Vehicle Data'!$D$9*'WLTP Class 3'!$E242^2</f>
        <v>65.098224074074082</v>
      </c>
      <c r="N242" s="3">
        <f t="shared" si="67"/>
        <v>-206.72353703703777</v>
      </c>
      <c r="O242" s="3">
        <f t="shared" si="68"/>
        <v>1</v>
      </c>
      <c r="P242" s="3">
        <f t="shared" si="69"/>
        <v>0</v>
      </c>
      <c r="Q242" s="3">
        <f>SUM($P$4:$P242)</f>
        <v>593391.83663655852</v>
      </c>
      <c r="R242" s="3">
        <f t="shared" si="70"/>
        <v>593.39183663655854</v>
      </c>
      <c r="S242">
        <f t="shared" si="71"/>
        <v>-2779.2831090534869</v>
      </c>
      <c r="T242">
        <f t="shared" si="72"/>
        <v>2779.2831090534869</v>
      </c>
      <c r="U242">
        <f t="shared" si="73"/>
        <v>2.7792831090534871</v>
      </c>
      <c r="V242" s="3">
        <f>SUM($S$4:$S242)</f>
        <v>-234964.89376098252</v>
      </c>
      <c r="W242">
        <f>V242*-1</f>
        <v>234964.89376098252</v>
      </c>
      <c r="X242">
        <f t="shared" si="74"/>
        <v>234.96489376098253</v>
      </c>
      <c r="Y242" s="3">
        <f>R242-X242</f>
        <v>358.426942875576</v>
      </c>
      <c r="Z242" s="3">
        <f t="shared" si="75"/>
        <v>-2779.2831090534869</v>
      </c>
      <c r="AA242">
        <f>1/2*'Vehicle Data'!$D$4*$E242^2</f>
        <v>116133.85802469136</v>
      </c>
      <c r="AB242">
        <f t="shared" si="76"/>
        <v>116.13385802469136</v>
      </c>
      <c r="AC242">
        <f t="shared" si="77"/>
        <v>0.16483106573237738</v>
      </c>
      <c r="AD242">
        <f t="shared" si="78"/>
        <v>6.5268026044717375E-2</v>
      </c>
      <c r="AE242">
        <f t="shared" si="79"/>
        <v>9.9563039687660004E-2</v>
      </c>
      <c r="AF242">
        <f t="shared" si="80"/>
        <v>187.97191500878603</v>
      </c>
      <c r="AG242">
        <f t="shared" si="81"/>
        <v>0</v>
      </c>
      <c r="AH242">
        <f t="shared" si="82"/>
        <v>-2.7792831090535079</v>
      </c>
      <c r="AI242">
        <f t="shared" si="83"/>
        <v>2.7792831090535079</v>
      </c>
      <c r="AJ242">
        <f t="shared" si="84"/>
        <v>-2.7792831090535079</v>
      </c>
    </row>
    <row r="243" spans="2:36" x14ac:dyDescent="0.3">
      <c r="B243" s="4" t="s">
        <v>10</v>
      </c>
      <c r="C243" s="4">
        <v>239</v>
      </c>
      <c r="D243" s="4">
        <v>239</v>
      </c>
      <c r="E243" s="10">
        <f t="shared" si="66"/>
        <v>13.027777777777779</v>
      </c>
      <c r="F243" s="11">
        <v>46.9</v>
      </c>
      <c r="G243" s="3">
        <f t="shared" si="85"/>
        <v>-0.56944444444444464</v>
      </c>
      <c r="H243" s="3">
        <f t="shared" si="86"/>
        <v>-2.0500000000000007</v>
      </c>
      <c r="I243" s="3">
        <f>SUM($E$4:$E243)</f>
        <v>1464.5833333333335</v>
      </c>
      <c r="J243" s="15">
        <f t="shared" si="87"/>
        <v>13.027777777777828</v>
      </c>
      <c r="K243" s="3">
        <f>'Vehicle Data'!$D$4*'WLTP Class 3'!$G243</f>
        <v>-731.73611111111131</v>
      </c>
      <c r="L243" s="3">
        <f>('Vehicle Data'!$D$4*9.81)*'Vehicle Data'!$D$10</f>
        <v>138.66434999999998</v>
      </c>
      <c r="M243" s="3">
        <f>(1/2)*1.225*'Vehicle Data'!$D$8*'Vehicle Data'!$D$9*'WLTP Class 3'!$E243^2</f>
        <v>61.125736226851863</v>
      </c>
      <c r="N243" s="3">
        <f t="shared" si="67"/>
        <v>-531.94602488425949</v>
      </c>
      <c r="O243" s="3">
        <f t="shared" si="68"/>
        <v>1</v>
      </c>
      <c r="P243" s="3">
        <f t="shared" si="69"/>
        <v>0</v>
      </c>
      <c r="Q243" s="3">
        <f>SUM($P$4:$P243)</f>
        <v>593391.83663655852</v>
      </c>
      <c r="R243" s="3">
        <f t="shared" si="70"/>
        <v>593.39183663655854</v>
      </c>
      <c r="S243">
        <f t="shared" si="71"/>
        <v>-6930.0746019644075</v>
      </c>
      <c r="T243">
        <f t="shared" si="72"/>
        <v>6930.0746019644075</v>
      </c>
      <c r="U243">
        <f t="shared" si="73"/>
        <v>6.9300746019644075</v>
      </c>
      <c r="V243" s="3">
        <f>SUM($S$4:$S243)</f>
        <v>-241894.96836294694</v>
      </c>
      <c r="W243">
        <f>V243*-1</f>
        <v>241894.96836294694</v>
      </c>
      <c r="X243">
        <f t="shared" si="74"/>
        <v>241.89496836294694</v>
      </c>
      <c r="Y243" s="3">
        <f>R243-X243</f>
        <v>351.4968682736116</v>
      </c>
      <c r="Z243" s="3">
        <f t="shared" si="75"/>
        <v>-6930.0746019644075</v>
      </c>
      <c r="AA243">
        <f>1/2*'Vehicle Data'!$D$4*$E243^2</f>
        <v>109047.02353395063</v>
      </c>
      <c r="AB243">
        <f t="shared" si="76"/>
        <v>109.04702353395064</v>
      </c>
      <c r="AC243">
        <f t="shared" si="77"/>
        <v>0.16483106573237738</v>
      </c>
      <c r="AD243">
        <f t="shared" si="78"/>
        <v>6.7193046767485262E-2</v>
      </c>
      <c r="AE243">
        <f t="shared" si="79"/>
        <v>9.7638018964892118E-2</v>
      </c>
      <c r="AF243">
        <f t="shared" si="80"/>
        <v>193.51597469035755</v>
      </c>
      <c r="AG243">
        <f t="shared" si="81"/>
        <v>0</v>
      </c>
      <c r="AH243">
        <f t="shared" si="82"/>
        <v>-6.9300746019643809</v>
      </c>
      <c r="AI243">
        <f t="shared" si="83"/>
        <v>6.9300746019643809</v>
      </c>
      <c r="AJ243">
        <f t="shared" si="84"/>
        <v>-6.9300746019643809</v>
      </c>
    </row>
    <row r="244" spans="2:36" x14ac:dyDescent="0.3">
      <c r="B244" s="4" t="s">
        <v>10</v>
      </c>
      <c r="C244" s="4">
        <v>240</v>
      </c>
      <c r="D244" s="4">
        <v>240</v>
      </c>
      <c r="E244" s="10">
        <f t="shared" si="66"/>
        <v>12.305555555555555</v>
      </c>
      <c r="F244" s="11">
        <v>44.3</v>
      </c>
      <c r="G244" s="3">
        <f t="shared" si="85"/>
        <v>-0.74999999999999978</v>
      </c>
      <c r="H244" s="3">
        <f t="shared" si="86"/>
        <v>-2.6999999999999993</v>
      </c>
      <c r="I244" s="3">
        <f>SUM($E$4:$E244)</f>
        <v>1476.8888888888891</v>
      </c>
      <c r="J244" s="15">
        <f t="shared" si="87"/>
        <v>12.305555555555657</v>
      </c>
      <c r="K244" s="3">
        <f>'Vehicle Data'!$D$4*'WLTP Class 3'!$G244</f>
        <v>-963.74999999999966</v>
      </c>
      <c r="L244" s="3">
        <f>('Vehicle Data'!$D$4*9.81)*'Vehicle Data'!$D$10</f>
        <v>138.66434999999998</v>
      </c>
      <c r="M244" s="3">
        <f>(1/2)*1.225*'Vehicle Data'!$D$8*'Vehicle Data'!$D$9*'WLTP Class 3'!$E244^2</f>
        <v>54.536325115740745</v>
      </c>
      <c r="N244" s="3">
        <f t="shared" si="67"/>
        <v>-770.54932488425891</v>
      </c>
      <c r="O244" s="3">
        <f t="shared" si="68"/>
        <v>1</v>
      </c>
      <c r="P244" s="3">
        <f t="shared" si="69"/>
        <v>0</v>
      </c>
      <c r="Q244" s="3">
        <f>SUM($P$4:$P244)</f>
        <v>593391.83663655852</v>
      </c>
      <c r="R244" s="3">
        <f t="shared" si="70"/>
        <v>593.39183663655854</v>
      </c>
      <c r="S244">
        <f t="shared" si="71"/>
        <v>-9482.0375256591524</v>
      </c>
      <c r="T244">
        <f t="shared" si="72"/>
        <v>9482.0375256591524</v>
      </c>
      <c r="U244">
        <f t="shared" si="73"/>
        <v>9.4820375256591518</v>
      </c>
      <c r="V244" s="3">
        <f>SUM($S$4:$S244)</f>
        <v>-251377.0058886061</v>
      </c>
      <c r="W244">
        <f>V244*-1</f>
        <v>251377.0058886061</v>
      </c>
      <c r="X244">
        <f t="shared" si="74"/>
        <v>251.37700588860611</v>
      </c>
      <c r="Y244" s="3">
        <f>R244-X244</f>
        <v>342.01483074795243</v>
      </c>
      <c r="Z244" s="3">
        <f t="shared" si="75"/>
        <v>-9482.0375256591524</v>
      </c>
      <c r="AA244">
        <f>1/2*'Vehicle Data'!$D$4*$E244^2</f>
        <v>97291.653163580253</v>
      </c>
      <c r="AB244">
        <f t="shared" si="76"/>
        <v>97.29165316358025</v>
      </c>
      <c r="AC244">
        <f t="shared" si="77"/>
        <v>0.16483106573237738</v>
      </c>
      <c r="AD244">
        <f t="shared" si="78"/>
        <v>6.9826946080168359E-2</v>
      </c>
      <c r="AE244">
        <f t="shared" si="79"/>
        <v>9.5004119652209021E-2</v>
      </c>
      <c r="AF244">
        <f t="shared" si="80"/>
        <v>201.10160471088489</v>
      </c>
      <c r="AG244">
        <f t="shared" si="81"/>
        <v>0</v>
      </c>
      <c r="AH244">
        <f t="shared" si="82"/>
        <v>-9.4820375256590737</v>
      </c>
      <c r="AI244">
        <f t="shared" si="83"/>
        <v>9.4820375256590737</v>
      </c>
      <c r="AJ244">
        <f t="shared" si="84"/>
        <v>-9.4820375256590737</v>
      </c>
    </row>
    <row r="245" spans="2:36" x14ac:dyDescent="0.3">
      <c r="B245" s="4" t="s">
        <v>10</v>
      </c>
      <c r="C245" s="4">
        <v>241</v>
      </c>
      <c r="D245" s="4">
        <v>241</v>
      </c>
      <c r="E245" s="10">
        <f t="shared" si="66"/>
        <v>11.527777777777779</v>
      </c>
      <c r="F245" s="11">
        <v>41.5</v>
      </c>
      <c r="G245" s="3">
        <f t="shared" si="85"/>
        <v>-0.6666666666666663</v>
      </c>
      <c r="H245" s="3">
        <f t="shared" si="86"/>
        <v>-2.3999999999999986</v>
      </c>
      <c r="I245" s="3">
        <f>SUM($E$4:$E245)</f>
        <v>1488.416666666667</v>
      </c>
      <c r="J245" s="15">
        <f t="shared" si="87"/>
        <v>11.527777777777828</v>
      </c>
      <c r="K245" s="3">
        <f>'Vehicle Data'!$D$4*'WLTP Class 3'!$G245</f>
        <v>-856.66666666666617</v>
      </c>
      <c r="L245" s="3">
        <f>('Vehicle Data'!$D$4*9.81)*'Vehicle Data'!$D$10</f>
        <v>138.66434999999998</v>
      </c>
      <c r="M245" s="3">
        <f>(1/2)*1.225*'Vehicle Data'!$D$8*'Vehicle Data'!$D$9*'WLTP Class 3'!$E245^2</f>
        <v>47.86021122685186</v>
      </c>
      <c r="N245" s="3">
        <f t="shared" si="67"/>
        <v>-670.14210543981426</v>
      </c>
      <c r="O245" s="3">
        <f t="shared" si="68"/>
        <v>1</v>
      </c>
      <c r="P245" s="3">
        <f t="shared" si="69"/>
        <v>0</v>
      </c>
      <c r="Q245" s="3">
        <f>SUM($P$4:$P245)</f>
        <v>593391.83663655852</v>
      </c>
      <c r="R245" s="3">
        <f t="shared" si="70"/>
        <v>593.39183663655854</v>
      </c>
      <c r="S245">
        <f t="shared" si="71"/>
        <v>-7725.2492710423376</v>
      </c>
      <c r="T245">
        <f t="shared" si="72"/>
        <v>7725.2492710423376</v>
      </c>
      <c r="U245">
        <f t="shared" si="73"/>
        <v>7.7252492710423377</v>
      </c>
      <c r="V245" s="3">
        <f>SUM($S$4:$S245)</f>
        <v>-259102.25515964843</v>
      </c>
      <c r="W245">
        <f>V245*-1</f>
        <v>259102.25515964843</v>
      </c>
      <c r="X245">
        <f t="shared" si="74"/>
        <v>259.10225515964845</v>
      </c>
      <c r="Y245" s="3">
        <f>R245-X245</f>
        <v>334.28958147691009</v>
      </c>
      <c r="Z245" s="3">
        <f t="shared" si="75"/>
        <v>-7725.2492710423376</v>
      </c>
      <c r="AA245">
        <f>1/2*'Vehicle Data'!$D$4*$E245^2</f>
        <v>85381.606867283946</v>
      </c>
      <c r="AB245">
        <f t="shared" si="76"/>
        <v>85.381606867283949</v>
      </c>
      <c r="AC245">
        <f t="shared" si="77"/>
        <v>0.16483106573237738</v>
      </c>
      <c r="AD245">
        <f t="shared" si="78"/>
        <v>7.1972848655457902E-2</v>
      </c>
      <c r="AE245">
        <f t="shared" si="79"/>
        <v>9.2858217076919478E-2</v>
      </c>
      <c r="AF245">
        <f t="shared" si="80"/>
        <v>207.28180412771877</v>
      </c>
      <c r="AG245">
        <f t="shared" si="81"/>
        <v>0</v>
      </c>
      <c r="AH245">
        <f t="shared" si="82"/>
        <v>-7.725249271042304</v>
      </c>
      <c r="AI245">
        <f t="shared" si="83"/>
        <v>7.725249271042304</v>
      </c>
      <c r="AJ245">
        <f t="shared" si="84"/>
        <v>-7.725249271042304</v>
      </c>
    </row>
    <row r="246" spans="2:36" x14ac:dyDescent="0.3">
      <c r="B246" s="4" t="s">
        <v>10</v>
      </c>
      <c r="C246" s="4">
        <v>242</v>
      </c>
      <c r="D246" s="4">
        <v>242</v>
      </c>
      <c r="E246" s="10">
        <f t="shared" si="66"/>
        <v>10.972222222222221</v>
      </c>
      <c r="F246" s="11">
        <v>39.5</v>
      </c>
      <c r="G246" s="3">
        <f t="shared" si="85"/>
        <v>-0.625</v>
      </c>
      <c r="H246" s="3">
        <f t="shared" si="86"/>
        <v>-2.25</v>
      </c>
      <c r="I246" s="3">
        <f>SUM($E$4:$E246)</f>
        <v>1499.3888888888891</v>
      </c>
      <c r="J246" s="15">
        <f t="shared" si="87"/>
        <v>10.972222222222172</v>
      </c>
      <c r="K246" s="3">
        <f>'Vehicle Data'!$D$4*'WLTP Class 3'!$G246</f>
        <v>-803.125</v>
      </c>
      <c r="L246" s="3">
        <f>('Vehicle Data'!$D$4*9.81)*'Vehicle Data'!$D$10</f>
        <v>138.66434999999998</v>
      </c>
      <c r="M246" s="3">
        <f>(1/2)*1.225*'Vehicle Data'!$D$8*'Vehicle Data'!$D$9*'WLTP Class 3'!$E246^2</f>
        <v>43.358336226851847</v>
      </c>
      <c r="N246" s="3">
        <f t="shared" si="67"/>
        <v>-621.10231377314813</v>
      </c>
      <c r="O246" s="3">
        <f t="shared" si="68"/>
        <v>1</v>
      </c>
      <c r="P246" s="3">
        <f t="shared" si="69"/>
        <v>0</v>
      </c>
      <c r="Q246" s="3">
        <f>SUM($P$4:$P246)</f>
        <v>593391.83663655852</v>
      </c>
      <c r="R246" s="3">
        <f t="shared" si="70"/>
        <v>593.39183663655854</v>
      </c>
      <c r="S246">
        <f t="shared" si="71"/>
        <v>-6814.872609455344</v>
      </c>
      <c r="T246">
        <f t="shared" si="72"/>
        <v>6814.872609455344</v>
      </c>
      <c r="U246">
        <f t="shared" si="73"/>
        <v>6.8148726094553442</v>
      </c>
      <c r="V246" s="3">
        <f>SUM($S$4:$S246)</f>
        <v>-265917.1277691038</v>
      </c>
      <c r="W246">
        <f>V246*-1</f>
        <v>265917.1277691038</v>
      </c>
      <c r="X246">
        <f t="shared" si="74"/>
        <v>265.91712776910379</v>
      </c>
      <c r="Y246" s="3">
        <f>R246-X246</f>
        <v>327.47470886745475</v>
      </c>
      <c r="Z246" s="3">
        <f t="shared" si="75"/>
        <v>-6814.872609455344</v>
      </c>
      <c r="AA246">
        <f>1/2*'Vehicle Data'!$D$4*$E246^2</f>
        <v>77350.356867283932</v>
      </c>
      <c r="AB246">
        <f t="shared" si="76"/>
        <v>77.350356867283935</v>
      </c>
      <c r="AC246">
        <f t="shared" si="77"/>
        <v>0.16483106573237738</v>
      </c>
      <c r="AD246">
        <f t="shared" si="78"/>
        <v>7.3865868824751046E-2</v>
      </c>
      <c r="AE246">
        <f t="shared" si="79"/>
        <v>9.0965196907626333E-2</v>
      </c>
      <c r="AF246">
        <f t="shared" si="80"/>
        <v>212.73370221528305</v>
      </c>
      <c r="AG246">
        <f t="shared" si="81"/>
        <v>0</v>
      </c>
      <c r="AH246">
        <f t="shared" si="82"/>
        <v>-6.8148726094553753</v>
      </c>
      <c r="AI246">
        <f t="shared" si="83"/>
        <v>6.8148726094553753</v>
      </c>
      <c r="AJ246">
        <f t="shared" si="84"/>
        <v>-6.8148726094553753</v>
      </c>
    </row>
    <row r="247" spans="2:36" x14ac:dyDescent="0.3">
      <c r="B247" s="4" t="s">
        <v>10</v>
      </c>
      <c r="C247" s="4">
        <v>243</v>
      </c>
      <c r="D247" s="4">
        <v>243</v>
      </c>
      <c r="E247" s="10">
        <f t="shared" si="66"/>
        <v>10.277777777777779</v>
      </c>
      <c r="F247" s="11">
        <v>37</v>
      </c>
      <c r="G247" s="3">
        <f t="shared" si="85"/>
        <v>-0.68055555555555536</v>
      </c>
      <c r="H247" s="3">
        <f t="shared" si="86"/>
        <v>-2.4499999999999993</v>
      </c>
      <c r="I247" s="3">
        <f>SUM($E$4:$E247)</f>
        <v>1509.666666666667</v>
      </c>
      <c r="J247" s="15">
        <f t="shared" si="87"/>
        <v>10.277777777777828</v>
      </c>
      <c r="K247" s="3">
        <f>'Vehicle Data'!$D$4*'WLTP Class 3'!$G247</f>
        <v>-874.51388888888869</v>
      </c>
      <c r="L247" s="3">
        <f>('Vehicle Data'!$D$4*9.81)*'Vehicle Data'!$D$10</f>
        <v>138.66434999999998</v>
      </c>
      <c r="M247" s="3">
        <f>(1/2)*1.225*'Vehicle Data'!$D$8*'Vehicle Data'!$D$9*'WLTP Class 3'!$E247^2</f>
        <v>38.043622685185198</v>
      </c>
      <c r="N247" s="3">
        <f t="shared" si="67"/>
        <v>-697.80591620370342</v>
      </c>
      <c r="O247" s="3">
        <f t="shared" si="68"/>
        <v>1</v>
      </c>
      <c r="P247" s="3">
        <f t="shared" si="69"/>
        <v>0</v>
      </c>
      <c r="Q247" s="3">
        <f>SUM($P$4:$P247)</f>
        <v>593391.83663655852</v>
      </c>
      <c r="R247" s="3">
        <f t="shared" si="70"/>
        <v>593.39183663655854</v>
      </c>
      <c r="S247">
        <f t="shared" si="71"/>
        <v>-7171.8941387603199</v>
      </c>
      <c r="T247">
        <f t="shared" si="72"/>
        <v>7171.8941387603199</v>
      </c>
      <c r="U247">
        <f t="shared" si="73"/>
        <v>7.1718941387603197</v>
      </c>
      <c r="V247" s="3">
        <f>SUM($S$4:$S247)</f>
        <v>-273089.02190786414</v>
      </c>
      <c r="W247">
        <f>V247*-1</f>
        <v>273089.02190786414</v>
      </c>
      <c r="X247">
        <f t="shared" si="74"/>
        <v>273.08902190786415</v>
      </c>
      <c r="Y247" s="3">
        <f>R247-X247</f>
        <v>320.30281472869439</v>
      </c>
      <c r="Z247" s="3">
        <f t="shared" si="75"/>
        <v>-7171.8941387603199</v>
      </c>
      <c r="AA247">
        <f>1/2*'Vehicle Data'!$D$4*$E247^2</f>
        <v>67869.020061728414</v>
      </c>
      <c r="AB247">
        <f t="shared" si="76"/>
        <v>67.869020061728421</v>
      </c>
      <c r="AC247">
        <f t="shared" si="77"/>
        <v>0.16483106573237738</v>
      </c>
      <c r="AD247">
        <f t="shared" si="78"/>
        <v>7.5858061641073379E-2</v>
      </c>
      <c r="AE247">
        <f t="shared" si="79"/>
        <v>8.8973004091304E-2</v>
      </c>
      <c r="AF247">
        <f t="shared" si="80"/>
        <v>218.47121752629133</v>
      </c>
      <c r="AG247">
        <f t="shared" si="81"/>
        <v>0</v>
      </c>
      <c r="AH247">
        <f t="shared" si="82"/>
        <v>-7.171894138760285</v>
      </c>
      <c r="AI247">
        <f t="shared" si="83"/>
        <v>7.171894138760285</v>
      </c>
      <c r="AJ247">
        <f t="shared" si="84"/>
        <v>-7.171894138760285</v>
      </c>
    </row>
    <row r="248" spans="2:36" x14ac:dyDescent="0.3">
      <c r="B248" s="4" t="s">
        <v>10</v>
      </c>
      <c r="C248" s="4">
        <v>244</v>
      </c>
      <c r="D248" s="4">
        <v>244</v>
      </c>
      <c r="E248" s="10">
        <f t="shared" si="66"/>
        <v>9.6111111111111107</v>
      </c>
      <c r="F248" s="11">
        <v>34.6</v>
      </c>
      <c r="G248" s="3">
        <f t="shared" si="85"/>
        <v>-0.65277777777777812</v>
      </c>
      <c r="H248" s="3">
        <f t="shared" si="86"/>
        <v>-2.3500000000000014</v>
      </c>
      <c r="I248" s="3">
        <f>SUM($E$4:$E248)</f>
        <v>1519.2777777777781</v>
      </c>
      <c r="J248" s="15">
        <f t="shared" si="87"/>
        <v>9.6111111111110858</v>
      </c>
      <c r="K248" s="3">
        <f>'Vehicle Data'!$D$4*'WLTP Class 3'!$G248</f>
        <v>-838.81944444444491</v>
      </c>
      <c r="L248" s="3">
        <f>('Vehicle Data'!$D$4*9.81)*'Vehicle Data'!$D$10</f>
        <v>138.66434999999998</v>
      </c>
      <c r="M248" s="3">
        <f>(1/2)*1.225*'Vehicle Data'!$D$8*'Vehicle Data'!$D$9*'WLTP Class 3'!$E248^2</f>
        <v>33.268300462962962</v>
      </c>
      <c r="N248" s="3">
        <f t="shared" si="67"/>
        <v>-666.8867939814819</v>
      </c>
      <c r="O248" s="3">
        <f t="shared" si="68"/>
        <v>1</v>
      </c>
      <c r="P248" s="3">
        <f t="shared" si="69"/>
        <v>0</v>
      </c>
      <c r="Q248" s="3">
        <f>SUM($P$4:$P248)</f>
        <v>593391.83663655852</v>
      </c>
      <c r="R248" s="3">
        <f t="shared" si="70"/>
        <v>593.39183663655854</v>
      </c>
      <c r="S248">
        <f t="shared" si="71"/>
        <v>-6409.5230754886707</v>
      </c>
      <c r="T248">
        <f t="shared" si="72"/>
        <v>6409.5230754886707</v>
      </c>
      <c r="U248">
        <f t="shared" si="73"/>
        <v>6.4095230754886705</v>
      </c>
      <c r="V248" s="3">
        <f>SUM($S$4:$S248)</f>
        <v>-279498.54498335283</v>
      </c>
      <c r="W248">
        <f>V248*-1</f>
        <v>279498.54498335283</v>
      </c>
      <c r="X248">
        <f t="shared" si="74"/>
        <v>279.49854498335282</v>
      </c>
      <c r="Y248" s="3">
        <f>R248-X248</f>
        <v>313.89329165320572</v>
      </c>
      <c r="Z248" s="3">
        <f t="shared" si="75"/>
        <v>-6409.5230754886707</v>
      </c>
      <c r="AA248">
        <f>1/2*'Vehicle Data'!$D$4*$E248^2</f>
        <v>59349.945987654319</v>
      </c>
      <c r="AB248">
        <f t="shared" si="76"/>
        <v>59.349945987654316</v>
      </c>
      <c r="AC248">
        <f t="shared" si="77"/>
        <v>0.16483106573237738</v>
      </c>
      <c r="AD248">
        <f t="shared" si="78"/>
        <v>7.7638484717598003E-2</v>
      </c>
      <c r="AE248">
        <f t="shared" si="79"/>
        <v>8.7192581014779377E-2</v>
      </c>
      <c r="AF248">
        <f t="shared" si="80"/>
        <v>223.59883598668227</v>
      </c>
      <c r="AG248">
        <f t="shared" si="81"/>
        <v>0</v>
      </c>
      <c r="AH248">
        <f t="shared" si="82"/>
        <v>-6.4095230754886874</v>
      </c>
      <c r="AI248">
        <f t="shared" si="83"/>
        <v>6.4095230754886874</v>
      </c>
      <c r="AJ248">
        <f t="shared" si="84"/>
        <v>-6.4095230754886874</v>
      </c>
    </row>
    <row r="249" spans="2:36" x14ac:dyDescent="0.3">
      <c r="B249" s="4" t="s">
        <v>10</v>
      </c>
      <c r="C249" s="4">
        <v>245</v>
      </c>
      <c r="D249" s="4">
        <v>245</v>
      </c>
      <c r="E249" s="10">
        <f t="shared" si="66"/>
        <v>8.9722222222222214</v>
      </c>
      <c r="F249" s="11">
        <v>32.299999999999997</v>
      </c>
      <c r="G249" s="3">
        <f t="shared" si="85"/>
        <v>-0.7777777777777779</v>
      </c>
      <c r="H249" s="3">
        <f t="shared" si="86"/>
        <v>-2.8000000000000007</v>
      </c>
      <c r="I249" s="3">
        <f>SUM($E$4:$E249)</f>
        <v>1528.2500000000002</v>
      </c>
      <c r="J249" s="15">
        <f t="shared" si="87"/>
        <v>8.9722222222221717</v>
      </c>
      <c r="K249" s="3">
        <f>'Vehicle Data'!$D$4*'WLTP Class 3'!$G249</f>
        <v>-999.44444444444457</v>
      </c>
      <c r="L249" s="3">
        <f>('Vehicle Data'!$D$4*9.81)*'Vehicle Data'!$D$10</f>
        <v>138.66434999999998</v>
      </c>
      <c r="M249" s="3">
        <f>(1/2)*1.225*'Vehicle Data'!$D$8*'Vehicle Data'!$D$9*'WLTP Class 3'!$E249^2</f>
        <v>28.992352893518515</v>
      </c>
      <c r="N249" s="3">
        <f t="shared" si="67"/>
        <v>-831.78774155092606</v>
      </c>
      <c r="O249" s="3">
        <f t="shared" si="68"/>
        <v>1</v>
      </c>
      <c r="P249" s="3">
        <f t="shared" si="69"/>
        <v>0</v>
      </c>
      <c r="Q249" s="3">
        <f>SUM($P$4:$P249)</f>
        <v>593391.83663655852</v>
      </c>
      <c r="R249" s="3">
        <f t="shared" si="70"/>
        <v>593.39183663655854</v>
      </c>
      <c r="S249">
        <f t="shared" si="71"/>
        <v>-7462.9844589152108</v>
      </c>
      <c r="T249">
        <f t="shared" si="72"/>
        <v>7462.9844589152108</v>
      </c>
      <c r="U249">
        <f t="shared" si="73"/>
        <v>7.4629844589152103</v>
      </c>
      <c r="V249" s="3">
        <f>SUM($S$4:$S249)</f>
        <v>-286961.52944226802</v>
      </c>
      <c r="W249">
        <f>V249*-1</f>
        <v>286961.52944226802</v>
      </c>
      <c r="X249">
        <f t="shared" si="74"/>
        <v>286.96152944226799</v>
      </c>
      <c r="Y249" s="3">
        <f>R249-X249</f>
        <v>306.43030719429055</v>
      </c>
      <c r="Z249" s="3">
        <f t="shared" si="75"/>
        <v>-7462.9844589152108</v>
      </c>
      <c r="AA249">
        <f>1/2*'Vehicle Data'!$D$4*$E249^2</f>
        <v>51721.74575617283</v>
      </c>
      <c r="AB249">
        <f t="shared" si="76"/>
        <v>51.72174575617283</v>
      </c>
      <c r="AC249">
        <f t="shared" si="77"/>
        <v>0.16483106573237738</v>
      </c>
      <c r="AD249">
        <f t="shared" si="78"/>
        <v>7.9711535956185547E-2</v>
      </c>
      <c r="AE249">
        <f t="shared" si="79"/>
        <v>8.5119529776191832E-2</v>
      </c>
      <c r="AF249">
        <f t="shared" si="80"/>
        <v>229.5692235538144</v>
      </c>
      <c r="AG249">
        <f t="shared" si="81"/>
        <v>0</v>
      </c>
      <c r="AH249">
        <f t="shared" si="82"/>
        <v>-7.462984458915253</v>
      </c>
      <c r="AI249">
        <f t="shared" si="83"/>
        <v>7.462984458915253</v>
      </c>
      <c r="AJ249">
        <f t="shared" si="84"/>
        <v>-7.462984458915253</v>
      </c>
    </row>
    <row r="250" spans="2:36" x14ac:dyDescent="0.3">
      <c r="B250" s="4" t="s">
        <v>10</v>
      </c>
      <c r="C250" s="4">
        <v>246</v>
      </c>
      <c r="D250" s="4">
        <v>246</v>
      </c>
      <c r="E250" s="10">
        <f t="shared" si="66"/>
        <v>8.0555555555555554</v>
      </c>
      <c r="F250" s="11">
        <v>29</v>
      </c>
      <c r="G250" s="3">
        <f t="shared" si="85"/>
        <v>-0.99999999999999933</v>
      </c>
      <c r="H250" s="3">
        <f t="shared" si="86"/>
        <v>-3.5999999999999979</v>
      </c>
      <c r="I250" s="3">
        <f>SUM($E$4:$E250)</f>
        <v>1536.3055555555559</v>
      </c>
      <c r="J250" s="15">
        <f t="shared" si="87"/>
        <v>8.0555555555556566</v>
      </c>
      <c r="K250" s="3">
        <f>'Vehicle Data'!$D$4*'WLTP Class 3'!$G250</f>
        <v>-1284.9999999999991</v>
      </c>
      <c r="L250" s="3">
        <f>('Vehicle Data'!$D$4*9.81)*'Vehicle Data'!$D$10</f>
        <v>138.66434999999998</v>
      </c>
      <c r="M250" s="3">
        <f>(1/2)*1.225*'Vehicle Data'!$D$8*'Vehicle Data'!$D$9*'WLTP Class 3'!$E250^2</f>
        <v>23.37084490740741</v>
      </c>
      <c r="N250" s="3">
        <f t="shared" si="67"/>
        <v>-1122.9648050925916</v>
      </c>
      <c r="O250" s="3">
        <f t="shared" si="68"/>
        <v>1</v>
      </c>
      <c r="P250" s="3">
        <f t="shared" si="69"/>
        <v>0</v>
      </c>
      <c r="Q250" s="3">
        <f>SUM($P$4:$P250)</f>
        <v>593391.83663655852</v>
      </c>
      <c r="R250" s="3">
        <f t="shared" si="70"/>
        <v>593.39183663655854</v>
      </c>
      <c r="S250">
        <f t="shared" si="71"/>
        <v>-9046.105374357101</v>
      </c>
      <c r="T250">
        <f t="shared" si="72"/>
        <v>9046.105374357101</v>
      </c>
      <c r="U250">
        <f t="shared" si="73"/>
        <v>9.0461053743571007</v>
      </c>
      <c r="V250" s="3">
        <f>SUM($S$4:$S250)</f>
        <v>-296007.6348166251</v>
      </c>
      <c r="W250">
        <f>V250*-1</f>
        <v>296007.6348166251</v>
      </c>
      <c r="X250">
        <f t="shared" si="74"/>
        <v>296.00763481662511</v>
      </c>
      <c r="Y250" s="3">
        <f>R250-X250</f>
        <v>297.38420181993342</v>
      </c>
      <c r="Z250" s="3">
        <f t="shared" si="75"/>
        <v>-9046.105374357101</v>
      </c>
      <c r="AA250">
        <f>1/2*'Vehicle Data'!$D$4*$E250^2</f>
        <v>41693.094135802472</v>
      </c>
      <c r="AB250">
        <f t="shared" si="76"/>
        <v>41.693094135802475</v>
      </c>
      <c r="AC250">
        <f t="shared" si="77"/>
        <v>0.16483106573237738</v>
      </c>
      <c r="AD250">
        <f t="shared" si="78"/>
        <v>8.2224343004618089E-2</v>
      </c>
      <c r="AE250">
        <f t="shared" si="79"/>
        <v>8.2606722727759291E-2</v>
      </c>
      <c r="AF250">
        <f t="shared" si="80"/>
        <v>236.80610785330009</v>
      </c>
      <c r="AG250">
        <f t="shared" si="81"/>
        <v>0</v>
      </c>
      <c r="AH250">
        <f t="shared" si="82"/>
        <v>-9.0461053743569888</v>
      </c>
      <c r="AI250">
        <f t="shared" si="83"/>
        <v>9.0461053743569888</v>
      </c>
      <c r="AJ250">
        <f t="shared" si="84"/>
        <v>-9.0461053743569888</v>
      </c>
    </row>
    <row r="251" spans="2:36" x14ac:dyDescent="0.3">
      <c r="B251" s="4" t="s">
        <v>10</v>
      </c>
      <c r="C251" s="4">
        <v>247</v>
      </c>
      <c r="D251" s="4">
        <v>247</v>
      </c>
      <c r="E251" s="10">
        <f t="shared" si="66"/>
        <v>6.9722222222222223</v>
      </c>
      <c r="F251" s="11">
        <v>25.1</v>
      </c>
      <c r="G251" s="3">
        <f t="shared" si="85"/>
        <v>-0.94444444444444453</v>
      </c>
      <c r="H251" s="3">
        <f t="shared" si="86"/>
        <v>-3.4000000000000004</v>
      </c>
      <c r="I251" s="3">
        <f>SUM($E$4:$E251)</f>
        <v>1543.2777777777781</v>
      </c>
      <c r="J251" s="15">
        <f t="shared" si="87"/>
        <v>6.9722222222221717</v>
      </c>
      <c r="K251" s="3">
        <f>'Vehicle Data'!$D$4*'WLTP Class 3'!$G251</f>
        <v>-1213.6111111111113</v>
      </c>
      <c r="L251" s="3">
        <f>('Vehicle Data'!$D$4*9.81)*'Vehicle Data'!$D$10</f>
        <v>138.66434999999998</v>
      </c>
      <c r="M251" s="3">
        <f>(1/2)*1.225*'Vehicle Data'!$D$8*'Vehicle Data'!$D$9*'WLTP Class 3'!$E251^2</f>
        <v>17.507569560185189</v>
      </c>
      <c r="N251" s="3">
        <f t="shared" si="67"/>
        <v>-1057.4391915509261</v>
      </c>
      <c r="O251" s="3">
        <f t="shared" si="68"/>
        <v>1</v>
      </c>
      <c r="P251" s="3">
        <f t="shared" si="69"/>
        <v>0</v>
      </c>
      <c r="Q251" s="3">
        <f>SUM($P$4:$P251)</f>
        <v>593391.83663655852</v>
      </c>
      <c r="R251" s="3">
        <f t="shared" si="70"/>
        <v>593.39183663655854</v>
      </c>
      <c r="S251">
        <f t="shared" si="71"/>
        <v>-7372.7010299800149</v>
      </c>
      <c r="T251">
        <f t="shared" si="72"/>
        <v>7372.7010299800149</v>
      </c>
      <c r="U251">
        <f t="shared" si="73"/>
        <v>7.3727010299800151</v>
      </c>
      <c r="V251" s="3">
        <f>SUM($S$4:$S251)</f>
        <v>-303380.33584660513</v>
      </c>
      <c r="W251">
        <f>V251*-1</f>
        <v>303380.33584660513</v>
      </c>
      <c r="X251">
        <f t="shared" si="74"/>
        <v>303.38033584660513</v>
      </c>
      <c r="Y251" s="3">
        <f>R251-X251</f>
        <v>290.0115007899534</v>
      </c>
      <c r="Z251" s="3">
        <f t="shared" si="75"/>
        <v>-7372.7010299800149</v>
      </c>
      <c r="AA251">
        <f>1/2*'Vehicle Data'!$D$4*$E251^2</f>
        <v>31233.134645061731</v>
      </c>
      <c r="AB251">
        <f t="shared" si="76"/>
        <v>31.233134645061732</v>
      </c>
      <c r="AC251">
        <f t="shared" si="77"/>
        <v>0.16483106573237738</v>
      </c>
      <c r="AD251">
        <f t="shared" si="78"/>
        <v>8.4272315512945867E-2</v>
      </c>
      <c r="AE251">
        <f t="shared" si="79"/>
        <v>8.0558750219431513E-2</v>
      </c>
      <c r="AF251">
        <f t="shared" si="80"/>
        <v>242.70426867728412</v>
      </c>
      <c r="AG251">
        <f t="shared" si="81"/>
        <v>0</v>
      </c>
      <c r="AH251">
        <f t="shared" si="82"/>
        <v>-7.3727010299800684</v>
      </c>
      <c r="AI251">
        <f t="shared" si="83"/>
        <v>7.3727010299800684</v>
      </c>
      <c r="AJ251">
        <f t="shared" si="84"/>
        <v>-7.3727010299800684</v>
      </c>
    </row>
    <row r="252" spans="2:36" x14ac:dyDescent="0.3">
      <c r="B252" s="4" t="s">
        <v>10</v>
      </c>
      <c r="C252" s="4">
        <v>248</v>
      </c>
      <c r="D252" s="4">
        <v>248</v>
      </c>
      <c r="E252" s="10">
        <f t="shared" si="66"/>
        <v>6.166666666666667</v>
      </c>
      <c r="F252" s="11">
        <v>22.2</v>
      </c>
      <c r="G252" s="3">
        <f t="shared" si="85"/>
        <v>-0.5833333333333337</v>
      </c>
      <c r="H252" s="3">
        <f t="shared" si="86"/>
        <v>-2.1000000000000014</v>
      </c>
      <c r="I252" s="3">
        <f>SUM($E$4:$E252)</f>
        <v>1549.4444444444448</v>
      </c>
      <c r="J252" s="15">
        <f t="shared" si="87"/>
        <v>6.1666666666667425</v>
      </c>
      <c r="K252" s="3">
        <f>'Vehicle Data'!$D$4*'WLTP Class 3'!$G252</f>
        <v>-749.58333333333383</v>
      </c>
      <c r="L252" s="3">
        <f>('Vehicle Data'!$D$4*9.81)*'Vehicle Data'!$D$10</f>
        <v>138.66434999999998</v>
      </c>
      <c r="M252" s="3">
        <f>(1/2)*1.225*'Vehicle Data'!$D$8*'Vehicle Data'!$D$9*'WLTP Class 3'!$E252^2</f>
        <v>13.695704166666667</v>
      </c>
      <c r="N252" s="3">
        <f t="shared" si="67"/>
        <v>-597.22327916666711</v>
      </c>
      <c r="O252" s="3">
        <f t="shared" si="68"/>
        <v>1</v>
      </c>
      <c r="P252" s="3">
        <f t="shared" si="69"/>
        <v>0</v>
      </c>
      <c r="Q252" s="3">
        <f>SUM($P$4:$P252)</f>
        <v>593391.83663655852</v>
      </c>
      <c r="R252" s="3">
        <f t="shared" si="70"/>
        <v>593.39183663655854</v>
      </c>
      <c r="S252">
        <f t="shared" si="71"/>
        <v>-3682.8768881944925</v>
      </c>
      <c r="T252">
        <f t="shared" si="72"/>
        <v>3682.8768881944925</v>
      </c>
      <c r="U252">
        <f t="shared" si="73"/>
        <v>3.6828768881944924</v>
      </c>
      <c r="V252" s="3">
        <f>SUM($S$4:$S252)</f>
        <v>-307063.2127347996</v>
      </c>
      <c r="W252">
        <f>V252*-1</f>
        <v>307063.2127347996</v>
      </c>
      <c r="X252">
        <f t="shared" si="74"/>
        <v>307.06321273479961</v>
      </c>
      <c r="Y252" s="3">
        <f>R252-X252</f>
        <v>286.32862390175893</v>
      </c>
      <c r="Z252" s="3">
        <f t="shared" si="75"/>
        <v>-3682.8768881944925</v>
      </c>
      <c r="AA252">
        <f>1/2*'Vehicle Data'!$D$4*$E252^2</f>
        <v>24432.847222222223</v>
      </c>
      <c r="AB252">
        <f t="shared" si="76"/>
        <v>24.432847222222222</v>
      </c>
      <c r="AC252">
        <f t="shared" si="77"/>
        <v>0.16483106573237738</v>
      </c>
      <c r="AD252">
        <f t="shared" si="78"/>
        <v>8.5295336870777672E-2</v>
      </c>
      <c r="AE252">
        <f t="shared" si="79"/>
        <v>7.9535728861599708E-2</v>
      </c>
      <c r="AF252">
        <f t="shared" si="80"/>
        <v>245.65057018783969</v>
      </c>
      <c r="AG252">
        <f t="shared" si="81"/>
        <v>0</v>
      </c>
      <c r="AH252">
        <f t="shared" si="82"/>
        <v>-3.6828768881944476</v>
      </c>
      <c r="AI252">
        <f t="shared" si="83"/>
        <v>3.6828768881944476</v>
      </c>
      <c r="AJ252">
        <f t="shared" si="84"/>
        <v>-3.6828768881944476</v>
      </c>
    </row>
    <row r="253" spans="2:36" x14ac:dyDescent="0.3">
      <c r="B253" s="4" t="s">
        <v>10</v>
      </c>
      <c r="C253" s="4">
        <v>249</v>
      </c>
      <c r="D253" s="4">
        <v>249</v>
      </c>
      <c r="E253" s="10">
        <f t="shared" si="66"/>
        <v>5.8055555555555554</v>
      </c>
      <c r="F253" s="11">
        <v>20.9</v>
      </c>
      <c r="G253" s="3">
        <f t="shared" si="85"/>
        <v>-0.25000000000000011</v>
      </c>
      <c r="H253" s="3">
        <f t="shared" si="86"/>
        <v>-0.90000000000000036</v>
      </c>
      <c r="I253" s="3">
        <f>SUM($E$4:$E253)</f>
        <v>1555.2500000000005</v>
      </c>
      <c r="J253" s="15">
        <f t="shared" si="87"/>
        <v>5.8055555555556566</v>
      </c>
      <c r="K253" s="3">
        <f>'Vehicle Data'!$D$4*'WLTP Class 3'!$G253</f>
        <v>-321.25000000000017</v>
      </c>
      <c r="L253" s="3">
        <f>('Vehicle Data'!$D$4*9.81)*'Vehicle Data'!$D$10</f>
        <v>138.66434999999998</v>
      </c>
      <c r="M253" s="3">
        <f>(1/2)*1.225*'Vehicle Data'!$D$8*'Vehicle Data'!$D$9*'WLTP Class 3'!$E253^2</f>
        <v>12.138666782407409</v>
      </c>
      <c r="N253" s="3">
        <f t="shared" si="67"/>
        <v>-170.44698321759279</v>
      </c>
      <c r="O253" s="3">
        <f t="shared" si="68"/>
        <v>1</v>
      </c>
      <c r="P253" s="3">
        <f t="shared" si="69"/>
        <v>0</v>
      </c>
      <c r="Q253" s="3">
        <f>SUM($P$4:$P253)</f>
        <v>593391.83663655852</v>
      </c>
      <c r="R253" s="3">
        <f t="shared" si="70"/>
        <v>593.39183663655854</v>
      </c>
      <c r="S253">
        <f t="shared" si="71"/>
        <v>-989.53943034659756</v>
      </c>
      <c r="T253">
        <f t="shared" si="72"/>
        <v>989.53943034659756</v>
      </c>
      <c r="U253">
        <f t="shared" si="73"/>
        <v>0.98953943034659753</v>
      </c>
      <c r="V253" s="3">
        <f>SUM($S$4:$S253)</f>
        <v>-308052.75216514617</v>
      </c>
      <c r="W253">
        <f>V253*-1</f>
        <v>308052.75216514617</v>
      </c>
      <c r="X253">
        <f t="shared" si="74"/>
        <v>308.05275216514616</v>
      </c>
      <c r="Y253" s="3">
        <f>R253-X253</f>
        <v>285.33908447141238</v>
      </c>
      <c r="Z253" s="3">
        <f t="shared" si="75"/>
        <v>-989.53943034659756</v>
      </c>
      <c r="AA253">
        <f>1/2*'Vehicle Data'!$D$4*$E253^2</f>
        <v>21655.125385802468</v>
      </c>
      <c r="AB253">
        <f t="shared" si="76"/>
        <v>21.655125385802467</v>
      </c>
      <c r="AC253">
        <f t="shared" si="77"/>
        <v>0.16483106573237738</v>
      </c>
      <c r="AD253">
        <f t="shared" si="78"/>
        <v>8.5570208934762818E-2</v>
      </c>
      <c r="AE253">
        <f t="shared" si="79"/>
        <v>7.9260856797614562E-2</v>
      </c>
      <c r="AF253">
        <f t="shared" si="80"/>
        <v>246.44220173211693</v>
      </c>
      <c r="AG253">
        <f t="shared" si="81"/>
        <v>0</v>
      </c>
      <c r="AH253">
        <f t="shared" si="82"/>
        <v>-0.98953943034658032</v>
      </c>
      <c r="AI253">
        <f t="shared" si="83"/>
        <v>0.98953943034658032</v>
      </c>
      <c r="AJ253">
        <f t="shared" si="84"/>
        <v>-0.98953943034658032</v>
      </c>
    </row>
    <row r="254" spans="2:36" x14ac:dyDescent="0.3">
      <c r="B254" s="4" t="s">
        <v>10</v>
      </c>
      <c r="C254" s="4">
        <v>250</v>
      </c>
      <c r="D254" s="4">
        <v>250</v>
      </c>
      <c r="E254" s="10">
        <f t="shared" si="66"/>
        <v>5.666666666666667</v>
      </c>
      <c r="F254" s="11">
        <v>20.399999999999999</v>
      </c>
      <c r="G254" s="3">
        <f t="shared" si="85"/>
        <v>-0.19444444444444425</v>
      </c>
      <c r="H254" s="3">
        <f t="shared" si="86"/>
        <v>-0.69999999999999929</v>
      </c>
      <c r="I254" s="3">
        <f>SUM($E$4:$E254)</f>
        <v>1560.9166666666672</v>
      </c>
      <c r="J254" s="15">
        <f t="shared" si="87"/>
        <v>5.6666666666667425</v>
      </c>
      <c r="K254" s="3">
        <f>'Vehicle Data'!$D$4*'WLTP Class 3'!$G254</f>
        <v>-249.86111111111086</v>
      </c>
      <c r="L254" s="3">
        <f>('Vehicle Data'!$D$4*9.81)*'Vehicle Data'!$D$10</f>
        <v>138.66434999999998</v>
      </c>
      <c r="M254" s="3">
        <f>(1/2)*1.225*'Vehicle Data'!$D$8*'Vehicle Data'!$D$9*'WLTP Class 3'!$E254^2</f>
        <v>11.564816666666669</v>
      </c>
      <c r="N254" s="3">
        <f t="shared" si="67"/>
        <v>-99.631944444444201</v>
      </c>
      <c r="O254" s="3">
        <f t="shared" si="68"/>
        <v>1</v>
      </c>
      <c r="P254" s="3">
        <f t="shared" si="69"/>
        <v>0</v>
      </c>
      <c r="Q254" s="3">
        <f>SUM($P$4:$P254)</f>
        <v>593391.83663655852</v>
      </c>
      <c r="R254" s="3">
        <f t="shared" si="70"/>
        <v>593.39183663655854</v>
      </c>
      <c r="S254">
        <f t="shared" si="71"/>
        <v>-564.58101851852473</v>
      </c>
      <c r="T254">
        <f t="shared" si="72"/>
        <v>564.58101851852473</v>
      </c>
      <c r="U254">
        <f t="shared" si="73"/>
        <v>0.56458101851852471</v>
      </c>
      <c r="V254" s="3">
        <f>SUM($S$4:$S254)</f>
        <v>-308617.33318366471</v>
      </c>
      <c r="W254">
        <f>V254*-1</f>
        <v>308617.33318366471</v>
      </c>
      <c r="X254">
        <f t="shared" si="74"/>
        <v>308.6173331836647</v>
      </c>
      <c r="Y254" s="3">
        <f>R254-X254</f>
        <v>284.77450345289384</v>
      </c>
      <c r="Z254" s="3">
        <f t="shared" si="75"/>
        <v>-564.58101851852473</v>
      </c>
      <c r="AA254">
        <f>1/2*'Vehicle Data'!$D$4*$E254^2</f>
        <v>20631.388888888891</v>
      </c>
      <c r="AB254">
        <f t="shared" si="76"/>
        <v>20.631388888888889</v>
      </c>
      <c r="AC254">
        <f t="shared" si="77"/>
        <v>0.16483106573237738</v>
      </c>
      <c r="AD254">
        <f t="shared" si="78"/>
        <v>8.5727036995462413E-2</v>
      </c>
      <c r="AE254">
        <f t="shared" si="79"/>
        <v>7.9104028736914966E-2</v>
      </c>
      <c r="AF254">
        <f t="shared" si="80"/>
        <v>246.89386654693178</v>
      </c>
      <c r="AG254">
        <f t="shared" si="81"/>
        <v>0</v>
      </c>
      <c r="AH254">
        <f t="shared" si="82"/>
        <v>-0.56458101851851727</v>
      </c>
      <c r="AI254">
        <f t="shared" si="83"/>
        <v>0.56458101851851727</v>
      </c>
      <c r="AJ254">
        <f t="shared" si="84"/>
        <v>-0.56458101851851727</v>
      </c>
    </row>
    <row r="255" spans="2:36" x14ac:dyDescent="0.3">
      <c r="B255" s="4" t="s">
        <v>10</v>
      </c>
      <c r="C255" s="4">
        <v>251</v>
      </c>
      <c r="D255" s="4">
        <v>251</v>
      </c>
      <c r="E255" s="10">
        <f t="shared" si="66"/>
        <v>5.416666666666667</v>
      </c>
      <c r="F255" s="11">
        <v>19.5</v>
      </c>
      <c r="G255" s="3">
        <f t="shared" si="85"/>
        <v>-0.27777777777777779</v>
      </c>
      <c r="H255" s="3">
        <f t="shared" si="86"/>
        <v>-1</v>
      </c>
      <c r="I255" s="3">
        <f>SUM($E$4:$E255)</f>
        <v>1566.3333333333339</v>
      </c>
      <c r="J255" s="15">
        <f t="shared" si="87"/>
        <v>5.4166666666667425</v>
      </c>
      <c r="K255" s="3">
        <f>'Vehicle Data'!$D$4*'WLTP Class 3'!$G255</f>
        <v>-356.94444444444446</v>
      </c>
      <c r="L255" s="3">
        <f>('Vehicle Data'!$D$4*9.81)*'Vehicle Data'!$D$10</f>
        <v>138.66434999999998</v>
      </c>
      <c r="M255" s="3">
        <f>(1/2)*1.225*'Vehicle Data'!$D$8*'Vehicle Data'!$D$9*'WLTP Class 3'!$E255^2</f>
        <v>10.56690104166667</v>
      </c>
      <c r="N255" s="3">
        <f t="shared" si="67"/>
        <v>-207.71319340277779</v>
      </c>
      <c r="O255" s="3">
        <f t="shared" si="68"/>
        <v>1</v>
      </c>
      <c r="P255" s="3">
        <f t="shared" si="69"/>
        <v>0</v>
      </c>
      <c r="Q255" s="3">
        <f>SUM($P$4:$P255)</f>
        <v>593391.83663655852</v>
      </c>
      <c r="R255" s="3">
        <f t="shared" si="70"/>
        <v>593.39183663655854</v>
      </c>
      <c r="S255">
        <f t="shared" si="71"/>
        <v>-1125.1131309317288</v>
      </c>
      <c r="T255">
        <f t="shared" si="72"/>
        <v>1125.1131309317288</v>
      </c>
      <c r="U255">
        <f t="shared" si="73"/>
        <v>1.1251131309317288</v>
      </c>
      <c r="V255" s="3">
        <f>SUM($S$4:$S255)</f>
        <v>-309742.44631459645</v>
      </c>
      <c r="W255">
        <f>V255*-1</f>
        <v>309742.44631459645</v>
      </c>
      <c r="X255">
        <f t="shared" si="74"/>
        <v>309.74244631459646</v>
      </c>
      <c r="Y255" s="3">
        <f>R255-X255</f>
        <v>283.64939032196207</v>
      </c>
      <c r="Z255" s="3">
        <f t="shared" si="75"/>
        <v>-1125.1131309317288</v>
      </c>
      <c r="AA255">
        <f>1/2*'Vehicle Data'!$D$4*$E255^2</f>
        <v>18851.128472222226</v>
      </c>
      <c r="AB255">
        <f t="shared" si="76"/>
        <v>18.851128472222225</v>
      </c>
      <c r="AC255">
        <f t="shared" si="77"/>
        <v>0.16483106573237738</v>
      </c>
      <c r="AD255">
        <f t="shared" si="78"/>
        <v>8.6039568420721246E-2</v>
      </c>
      <c r="AE255">
        <f t="shared" si="79"/>
        <v>7.8791497311656133E-2</v>
      </c>
      <c r="AF255">
        <f t="shared" si="80"/>
        <v>247.79395705167718</v>
      </c>
      <c r="AG255">
        <f t="shared" si="81"/>
        <v>0</v>
      </c>
      <c r="AH255">
        <f t="shared" si="82"/>
        <v>-1.1251131309317131</v>
      </c>
      <c r="AI255">
        <f t="shared" si="83"/>
        <v>1.1251131309317131</v>
      </c>
      <c r="AJ255">
        <f t="shared" si="84"/>
        <v>-1.1251131309317131</v>
      </c>
    </row>
    <row r="256" spans="2:36" x14ac:dyDescent="0.3">
      <c r="B256" s="4" t="s">
        <v>10</v>
      </c>
      <c r="C256" s="4">
        <v>252</v>
      </c>
      <c r="D256" s="4">
        <v>252</v>
      </c>
      <c r="E256" s="10">
        <f t="shared" si="66"/>
        <v>5.1111111111111107</v>
      </c>
      <c r="F256" s="11">
        <v>18.399999999999999</v>
      </c>
      <c r="G256" s="3">
        <f t="shared" si="85"/>
        <v>-0.23611111111111099</v>
      </c>
      <c r="H256" s="3">
        <f t="shared" si="86"/>
        <v>-0.84999999999999964</v>
      </c>
      <c r="I256" s="3">
        <f>SUM($E$4:$E256)</f>
        <v>1571.444444444445</v>
      </c>
      <c r="J256" s="15">
        <f t="shared" si="87"/>
        <v>5.1111111111110858</v>
      </c>
      <c r="K256" s="3">
        <f>'Vehicle Data'!$D$4*'WLTP Class 3'!$G256</f>
        <v>-303.4027777777776</v>
      </c>
      <c r="L256" s="3">
        <f>('Vehicle Data'!$D$4*9.81)*'Vehicle Data'!$D$10</f>
        <v>138.66434999999998</v>
      </c>
      <c r="M256" s="3">
        <f>(1/2)*1.225*'Vehicle Data'!$D$8*'Vehicle Data'!$D$9*'WLTP Class 3'!$E256^2</f>
        <v>9.4083629629629613</v>
      </c>
      <c r="N256" s="3">
        <f t="shared" si="67"/>
        <v>-155.33006481481465</v>
      </c>
      <c r="O256" s="3">
        <f t="shared" si="68"/>
        <v>1</v>
      </c>
      <c r="P256" s="3">
        <f t="shared" si="69"/>
        <v>0</v>
      </c>
      <c r="Q256" s="3">
        <f>SUM($P$4:$P256)</f>
        <v>593391.83663655852</v>
      </c>
      <c r="R256" s="3">
        <f t="shared" si="70"/>
        <v>593.39183663655854</v>
      </c>
      <c r="S256">
        <f t="shared" si="71"/>
        <v>-793.90922016460422</v>
      </c>
      <c r="T256">
        <f t="shared" si="72"/>
        <v>793.90922016460422</v>
      </c>
      <c r="U256">
        <f t="shared" si="73"/>
        <v>0.79390922016460419</v>
      </c>
      <c r="V256" s="3">
        <f>SUM($S$4:$S256)</f>
        <v>-310536.35553476104</v>
      </c>
      <c r="W256">
        <f>V256*-1</f>
        <v>310536.35553476104</v>
      </c>
      <c r="X256">
        <f t="shared" si="74"/>
        <v>310.53635553476101</v>
      </c>
      <c r="Y256" s="3">
        <f>R256-X256</f>
        <v>282.85548110179752</v>
      </c>
      <c r="Z256" s="3">
        <f t="shared" si="75"/>
        <v>-793.90922016460422</v>
      </c>
      <c r="AA256">
        <f>1/2*'Vehicle Data'!$D$4*$E256^2</f>
        <v>16784.320987654319</v>
      </c>
      <c r="AB256">
        <f t="shared" si="76"/>
        <v>16.784320987654318</v>
      </c>
      <c r="AC256">
        <f t="shared" si="77"/>
        <v>0.16483106573237738</v>
      </c>
      <c r="AD256">
        <f t="shared" si="78"/>
        <v>8.6260098759655832E-2</v>
      </c>
      <c r="AE256">
        <f t="shared" si="79"/>
        <v>7.8570966972721548E-2</v>
      </c>
      <c r="AF256">
        <f t="shared" si="80"/>
        <v>248.42908442780882</v>
      </c>
      <c r="AG256">
        <f t="shared" si="81"/>
        <v>0</v>
      </c>
      <c r="AH256">
        <f t="shared" si="82"/>
        <v>-0.79390922016460808</v>
      </c>
      <c r="AI256">
        <f t="shared" si="83"/>
        <v>0.79390922016460808</v>
      </c>
      <c r="AJ256">
        <f t="shared" si="84"/>
        <v>-0.79390922016460808</v>
      </c>
    </row>
    <row r="257" spans="2:36" x14ac:dyDescent="0.3">
      <c r="B257" s="4" t="s">
        <v>10</v>
      </c>
      <c r="C257" s="4">
        <v>253</v>
      </c>
      <c r="D257" s="4">
        <v>253</v>
      </c>
      <c r="E257" s="10">
        <f t="shared" si="66"/>
        <v>4.9444444444444446</v>
      </c>
      <c r="F257" s="11">
        <v>17.8</v>
      </c>
      <c r="G257" s="3">
        <f t="shared" si="85"/>
        <v>-8.3333333333333037E-2</v>
      </c>
      <c r="H257" s="3">
        <f t="shared" si="86"/>
        <v>-0.29999999999999893</v>
      </c>
      <c r="I257" s="3">
        <f>SUM($E$4:$E257)</f>
        <v>1576.3888888888894</v>
      </c>
      <c r="J257" s="15">
        <f t="shared" si="87"/>
        <v>4.9444444444443434</v>
      </c>
      <c r="K257" s="3">
        <f>'Vehicle Data'!$D$4*'WLTP Class 3'!$G257</f>
        <v>-107.08333333333296</v>
      </c>
      <c r="L257" s="3">
        <f>('Vehicle Data'!$D$4*9.81)*'Vehicle Data'!$D$10</f>
        <v>138.66434999999998</v>
      </c>
      <c r="M257" s="3">
        <f>(1/2)*1.225*'Vehicle Data'!$D$8*'Vehicle Data'!$D$9*'WLTP Class 3'!$E257^2</f>
        <v>8.8047782407407418</v>
      </c>
      <c r="N257" s="3">
        <f t="shared" si="67"/>
        <v>40.385794907407771</v>
      </c>
      <c r="O257" s="3">
        <f t="shared" si="68"/>
        <v>0</v>
      </c>
      <c r="P257" s="3">
        <f t="shared" si="69"/>
        <v>0</v>
      </c>
      <c r="Q257" s="3">
        <f>SUM($P$4:$P257)</f>
        <v>593391.83663655852</v>
      </c>
      <c r="R257" s="3">
        <f t="shared" si="70"/>
        <v>593.39183663655854</v>
      </c>
      <c r="S257">
        <f t="shared" si="71"/>
        <v>0</v>
      </c>
      <c r="T257">
        <f t="shared" si="72"/>
        <v>0</v>
      </c>
      <c r="U257">
        <f t="shared" si="73"/>
        <v>0</v>
      </c>
      <c r="V257" s="3">
        <f>SUM($S$4:$S257)</f>
        <v>-310536.35553476104</v>
      </c>
      <c r="W257">
        <f>V257*-1</f>
        <v>310536.35553476104</v>
      </c>
      <c r="X257">
        <f t="shared" si="74"/>
        <v>310.53635553476101</v>
      </c>
      <c r="Y257" s="3">
        <f>R257-X257</f>
        <v>282.85548110179752</v>
      </c>
      <c r="Z257" s="3">
        <f t="shared" si="75"/>
        <v>0</v>
      </c>
      <c r="AA257">
        <f>1/2*'Vehicle Data'!$D$4*$E257^2</f>
        <v>15707.538580246914</v>
      </c>
      <c r="AB257">
        <f t="shared" si="76"/>
        <v>15.707538580246913</v>
      </c>
      <c r="AC257">
        <f t="shared" si="77"/>
        <v>0.16483106573237738</v>
      </c>
      <c r="AD257">
        <f t="shared" si="78"/>
        <v>8.6260098759655832E-2</v>
      </c>
      <c r="AE257">
        <f t="shared" si="79"/>
        <v>7.8570966972721548E-2</v>
      </c>
      <c r="AF257">
        <f t="shared" si="80"/>
        <v>248.42908442780882</v>
      </c>
      <c r="AG257">
        <f t="shared" si="81"/>
        <v>0.19968531926440511</v>
      </c>
      <c r="AH257">
        <f t="shared" si="82"/>
        <v>0</v>
      </c>
      <c r="AI257">
        <f t="shared" si="83"/>
        <v>0</v>
      </c>
      <c r="AJ257">
        <f t="shared" si="84"/>
        <v>0.19968531926440511</v>
      </c>
    </row>
    <row r="258" spans="2:36" x14ac:dyDescent="0.3">
      <c r="B258" s="4" t="s">
        <v>10</v>
      </c>
      <c r="C258" s="4">
        <v>254</v>
      </c>
      <c r="D258" s="4">
        <v>254</v>
      </c>
      <c r="E258" s="10">
        <f t="shared" si="66"/>
        <v>4.9444444444444446</v>
      </c>
      <c r="F258" s="11">
        <v>17.8</v>
      </c>
      <c r="G258" s="3">
        <f t="shared" si="85"/>
        <v>-5.5555555555555851E-2</v>
      </c>
      <c r="H258" s="3">
        <f t="shared" si="86"/>
        <v>-0.20000000000000107</v>
      </c>
      <c r="I258" s="3">
        <f>SUM($E$4:$E258)</f>
        <v>1581.3333333333337</v>
      </c>
      <c r="J258" s="15">
        <f t="shared" si="87"/>
        <v>4.9444444444443434</v>
      </c>
      <c r="K258" s="3">
        <f>'Vehicle Data'!$D$4*'WLTP Class 3'!$G258</f>
        <v>-71.388888888889269</v>
      </c>
      <c r="L258" s="3">
        <f>('Vehicle Data'!$D$4*9.81)*'Vehicle Data'!$D$10</f>
        <v>138.66434999999998</v>
      </c>
      <c r="M258" s="3">
        <f>(1/2)*1.225*'Vehicle Data'!$D$8*'Vehicle Data'!$D$9*'WLTP Class 3'!$E258^2</f>
        <v>8.8047782407407418</v>
      </c>
      <c r="N258" s="3">
        <f t="shared" si="67"/>
        <v>76.080239351851461</v>
      </c>
      <c r="O258" s="3">
        <f t="shared" si="68"/>
        <v>0</v>
      </c>
      <c r="P258" s="3">
        <f t="shared" si="69"/>
        <v>0</v>
      </c>
      <c r="Q258" s="3">
        <f>SUM($P$4:$P258)</f>
        <v>593391.83663655852</v>
      </c>
      <c r="R258" s="3">
        <f t="shared" si="70"/>
        <v>593.39183663655854</v>
      </c>
      <c r="S258">
        <f t="shared" si="71"/>
        <v>0</v>
      </c>
      <c r="T258">
        <f t="shared" si="72"/>
        <v>0</v>
      </c>
      <c r="U258">
        <f t="shared" si="73"/>
        <v>0</v>
      </c>
      <c r="V258" s="3">
        <f>SUM($S$4:$S258)</f>
        <v>-310536.35553476104</v>
      </c>
      <c r="W258">
        <f>V258*-1</f>
        <v>310536.35553476104</v>
      </c>
      <c r="X258">
        <f t="shared" si="74"/>
        <v>310.53635553476101</v>
      </c>
      <c r="Y258" s="3">
        <f>R258-X258</f>
        <v>282.85548110179752</v>
      </c>
      <c r="Z258" s="3">
        <f t="shared" si="75"/>
        <v>0</v>
      </c>
      <c r="AA258">
        <f>1/2*'Vehicle Data'!$D$4*$E258^2</f>
        <v>15707.538580246914</v>
      </c>
      <c r="AB258">
        <f t="shared" si="76"/>
        <v>15.707538580246913</v>
      </c>
      <c r="AC258">
        <f t="shared" si="77"/>
        <v>0.16483106573237738</v>
      </c>
      <c r="AD258">
        <f t="shared" si="78"/>
        <v>8.6260098759655832E-2</v>
      </c>
      <c r="AE258">
        <f t="shared" si="79"/>
        <v>7.8570966972721548E-2</v>
      </c>
      <c r="AF258">
        <f t="shared" si="80"/>
        <v>248.42908442780882</v>
      </c>
      <c r="AG258">
        <f t="shared" si="81"/>
        <v>0.37617451679526553</v>
      </c>
      <c r="AH258">
        <f t="shared" si="82"/>
        <v>0</v>
      </c>
      <c r="AI258">
        <f t="shared" si="83"/>
        <v>0</v>
      </c>
      <c r="AJ258">
        <f t="shared" si="84"/>
        <v>0.37617451679526553</v>
      </c>
    </row>
    <row r="259" spans="2:36" x14ac:dyDescent="0.3">
      <c r="B259" s="4" t="s">
        <v>10</v>
      </c>
      <c r="C259" s="4">
        <v>255</v>
      </c>
      <c r="D259" s="4">
        <v>255</v>
      </c>
      <c r="E259" s="10">
        <f t="shared" si="66"/>
        <v>4.833333333333333</v>
      </c>
      <c r="F259" s="11">
        <v>17.399999999999999</v>
      </c>
      <c r="G259" s="3">
        <f t="shared" si="85"/>
        <v>-0.29166666666666685</v>
      </c>
      <c r="H259" s="3">
        <f t="shared" si="86"/>
        <v>-1.0500000000000007</v>
      </c>
      <c r="I259" s="3">
        <f>SUM($E$4:$E259)</f>
        <v>1586.166666666667</v>
      </c>
      <c r="J259" s="15">
        <f t="shared" si="87"/>
        <v>4.8333333333332575</v>
      </c>
      <c r="K259" s="3">
        <f>'Vehicle Data'!$D$4*'WLTP Class 3'!$G259</f>
        <v>-374.79166666666691</v>
      </c>
      <c r="L259" s="3">
        <f>('Vehicle Data'!$D$4*9.81)*'Vehicle Data'!$D$10</f>
        <v>138.66434999999998</v>
      </c>
      <c r="M259" s="3">
        <f>(1/2)*1.225*'Vehicle Data'!$D$8*'Vehicle Data'!$D$9*'WLTP Class 3'!$E259^2</f>
        <v>8.4135041666666659</v>
      </c>
      <c r="N259" s="3">
        <f t="shared" si="67"/>
        <v>-227.71381250000027</v>
      </c>
      <c r="O259" s="3">
        <f t="shared" si="68"/>
        <v>1</v>
      </c>
      <c r="P259" s="3">
        <f t="shared" si="69"/>
        <v>0</v>
      </c>
      <c r="Q259" s="3">
        <f>SUM($P$4:$P259)</f>
        <v>593391.83663655852</v>
      </c>
      <c r="R259" s="3">
        <f t="shared" si="70"/>
        <v>593.39183663655854</v>
      </c>
      <c r="S259">
        <f t="shared" si="71"/>
        <v>-1100.6167604166508</v>
      </c>
      <c r="T259">
        <f t="shared" si="72"/>
        <v>1100.6167604166508</v>
      </c>
      <c r="U259">
        <f t="shared" si="73"/>
        <v>1.1006167604166508</v>
      </c>
      <c r="V259" s="3">
        <f>SUM($S$4:$S259)</f>
        <v>-311636.97229517769</v>
      </c>
      <c r="W259">
        <f>V259*-1</f>
        <v>311636.97229517769</v>
      </c>
      <c r="X259">
        <f t="shared" si="74"/>
        <v>311.63697229517771</v>
      </c>
      <c r="Y259" s="3">
        <f>R259-X259</f>
        <v>281.75486434138082</v>
      </c>
      <c r="Z259" s="3">
        <f t="shared" si="75"/>
        <v>-1100.6167604166508</v>
      </c>
      <c r="AA259">
        <f>1/2*'Vehicle Data'!$D$4*$E259^2</f>
        <v>15009.513888888887</v>
      </c>
      <c r="AB259">
        <f t="shared" si="76"/>
        <v>15.009513888888886</v>
      </c>
      <c r="AC259">
        <f t="shared" si="77"/>
        <v>0.16483106573237738</v>
      </c>
      <c r="AD259">
        <f t="shared" si="78"/>
        <v>8.656582563754936E-2</v>
      </c>
      <c r="AE259">
        <f t="shared" si="79"/>
        <v>7.826524009482802E-2</v>
      </c>
      <c r="AF259">
        <f t="shared" si="80"/>
        <v>249.30957783614218</v>
      </c>
      <c r="AG259">
        <f t="shared" si="81"/>
        <v>0</v>
      </c>
      <c r="AH259">
        <f t="shared" si="82"/>
        <v>-1.1006167604166679</v>
      </c>
      <c r="AI259">
        <f t="shared" si="83"/>
        <v>1.1006167604166679</v>
      </c>
      <c r="AJ259">
        <f t="shared" si="84"/>
        <v>-1.1006167604166679</v>
      </c>
    </row>
    <row r="260" spans="2:36" x14ac:dyDescent="0.3">
      <c r="B260" s="4" t="s">
        <v>10</v>
      </c>
      <c r="C260" s="4">
        <v>256</v>
      </c>
      <c r="D260" s="4">
        <v>256</v>
      </c>
      <c r="E260" s="10">
        <f t="shared" si="66"/>
        <v>4.3611111111111107</v>
      </c>
      <c r="F260" s="11">
        <v>15.7</v>
      </c>
      <c r="G260" s="3">
        <f t="shared" si="85"/>
        <v>-0.40277777777777757</v>
      </c>
      <c r="H260" s="3">
        <f t="shared" si="86"/>
        <v>-1.4499999999999993</v>
      </c>
      <c r="I260" s="3">
        <f>SUM($E$4:$E260)</f>
        <v>1590.5277777777781</v>
      </c>
      <c r="J260" s="15">
        <f t="shared" si="87"/>
        <v>4.3611111111110858</v>
      </c>
      <c r="K260" s="3">
        <f>'Vehicle Data'!$D$4*'WLTP Class 3'!$G260</f>
        <v>-517.56944444444423</v>
      </c>
      <c r="L260" s="3">
        <f>('Vehicle Data'!$D$4*9.81)*'Vehicle Data'!$D$10</f>
        <v>138.66434999999998</v>
      </c>
      <c r="M260" s="3">
        <f>(1/2)*1.225*'Vehicle Data'!$D$8*'Vehicle Data'!$D$9*'WLTP Class 3'!$E260^2</f>
        <v>6.8497973379629622</v>
      </c>
      <c r="N260" s="3">
        <f t="shared" si="67"/>
        <v>-372.05529710648125</v>
      </c>
      <c r="O260" s="3">
        <f t="shared" si="68"/>
        <v>1</v>
      </c>
      <c r="P260" s="3">
        <f t="shared" si="69"/>
        <v>0</v>
      </c>
      <c r="Q260" s="3">
        <f>SUM($P$4:$P260)</f>
        <v>593391.83663655852</v>
      </c>
      <c r="R260" s="3">
        <f t="shared" si="70"/>
        <v>593.39183663655854</v>
      </c>
      <c r="S260">
        <f t="shared" si="71"/>
        <v>-1622.5744901588116</v>
      </c>
      <c r="T260">
        <f t="shared" si="72"/>
        <v>1622.5744901588116</v>
      </c>
      <c r="U260">
        <f t="shared" si="73"/>
        <v>1.6225744901588117</v>
      </c>
      <c r="V260" s="3">
        <f>SUM($S$4:$S260)</f>
        <v>-313259.54678533651</v>
      </c>
      <c r="W260">
        <f>V260*-1</f>
        <v>313259.54678533651</v>
      </c>
      <c r="X260">
        <f t="shared" si="74"/>
        <v>313.25954678533651</v>
      </c>
      <c r="Y260" s="3">
        <f>R260-X260</f>
        <v>280.13228985122203</v>
      </c>
      <c r="Z260" s="3">
        <f t="shared" si="75"/>
        <v>-1622.5744901588116</v>
      </c>
      <c r="AA260">
        <f>1/2*'Vehicle Data'!$D$4*$E260^2</f>
        <v>12219.893904320987</v>
      </c>
      <c r="AB260">
        <f t="shared" si="76"/>
        <v>12.219893904320987</v>
      </c>
      <c r="AC260">
        <f t="shared" si="77"/>
        <v>0.16483106573237738</v>
      </c>
      <c r="AD260">
        <f t="shared" si="78"/>
        <v>8.701654077370459E-2</v>
      </c>
      <c r="AE260">
        <f t="shared" si="79"/>
        <v>7.781452495867279E-2</v>
      </c>
      <c r="AF260">
        <f t="shared" si="80"/>
        <v>250.60763742826921</v>
      </c>
      <c r="AG260">
        <f t="shared" si="81"/>
        <v>0</v>
      </c>
      <c r="AH260">
        <f t="shared" si="82"/>
        <v>-1.6225744901588208</v>
      </c>
      <c r="AI260">
        <f t="shared" si="83"/>
        <v>1.6225744901588208</v>
      </c>
      <c r="AJ260">
        <f t="shared" si="84"/>
        <v>-1.6225744901588208</v>
      </c>
    </row>
    <row r="261" spans="2:36" x14ac:dyDescent="0.3">
      <c r="B261" s="4" t="s">
        <v>10</v>
      </c>
      <c r="C261" s="4">
        <v>257</v>
      </c>
      <c r="D261" s="4">
        <v>257</v>
      </c>
      <c r="E261" s="10">
        <f t="shared" ref="E261:E324" si="88">(F261*1000)/3600</f>
        <v>4.0277777777777777</v>
      </c>
      <c r="F261" s="11">
        <v>14.5</v>
      </c>
      <c r="G261" s="3">
        <f t="shared" si="85"/>
        <v>-4.1666666666666519E-2</v>
      </c>
      <c r="H261" s="3">
        <f t="shared" si="86"/>
        <v>-0.14999999999999947</v>
      </c>
      <c r="I261" s="3">
        <f>SUM($E$4:$E261)</f>
        <v>1594.5555555555559</v>
      </c>
      <c r="J261" s="15">
        <f t="shared" si="87"/>
        <v>4.0277777777778283</v>
      </c>
      <c r="K261" s="3">
        <f>'Vehicle Data'!$D$4*'WLTP Class 3'!$G261</f>
        <v>-53.54166666666648</v>
      </c>
      <c r="L261" s="3">
        <f>('Vehicle Data'!$D$4*9.81)*'Vehicle Data'!$D$10</f>
        <v>138.66434999999998</v>
      </c>
      <c r="M261" s="3">
        <f>(1/2)*1.225*'Vehicle Data'!$D$8*'Vehicle Data'!$D$9*'WLTP Class 3'!$E261^2</f>
        <v>5.8427112268518524</v>
      </c>
      <c r="N261" s="3">
        <f t="shared" ref="N261:N324" si="89">SUM(K261:M261)</f>
        <v>90.965394560185345</v>
      </c>
      <c r="O261" s="3">
        <f t="shared" ref="O261:O324" si="90">IF($N261&gt;0.0001, 0, 1)</f>
        <v>0</v>
      </c>
      <c r="P261" s="3">
        <f t="shared" ref="P261:P324" si="91">IF(G261&lt;0.00001,0,$N261*$J261)</f>
        <v>0</v>
      </c>
      <c r="Q261" s="3">
        <f>SUM($P$4:$P261)</f>
        <v>593391.83663655852</v>
      </c>
      <c r="R261" s="3">
        <f t="shared" ref="R261:R324" si="92">Q261/1000</f>
        <v>593.39183663655854</v>
      </c>
      <c r="S261">
        <f t="shared" ref="S261:S324" si="93">IF($N261&gt;0,0,$N261*$J261)</f>
        <v>0</v>
      </c>
      <c r="T261">
        <f t="shared" ref="T261:T324" si="94">S261*-1</f>
        <v>0</v>
      </c>
      <c r="U261">
        <f t="shared" ref="U261:U324" si="95">T261/1000</f>
        <v>0</v>
      </c>
      <c r="V261" s="3">
        <f>SUM($S$4:$S261)</f>
        <v>-313259.54678533651</v>
      </c>
      <c r="W261">
        <f>V261*-1</f>
        <v>313259.54678533651</v>
      </c>
      <c r="X261">
        <f t="shared" ref="X261:X324" si="96">W261/1000</f>
        <v>313.25954678533651</v>
      </c>
      <c r="Y261" s="3">
        <f>R261-X261</f>
        <v>280.13228985122203</v>
      </c>
      <c r="Z261" s="3">
        <f t="shared" ref="Z261:Z324" si="97">$P261+$S261</f>
        <v>0</v>
      </c>
      <c r="AA261">
        <f>1/2*'Vehicle Data'!$D$4*$E261^2</f>
        <v>10423.273533950618</v>
      </c>
      <c r="AB261">
        <f t="shared" ref="AB261:AB324" si="98">AA261/1000</f>
        <v>10.423273533950619</v>
      </c>
      <c r="AC261">
        <f t="shared" ref="AC261:AC324" si="99">$R261/3600</f>
        <v>0.16483106573237738</v>
      </c>
      <c r="AD261">
        <f t="shared" ref="AD261:AD324" si="100">X261/3600</f>
        <v>8.701654077370459E-2</v>
      </c>
      <c r="AE261">
        <f t="shared" ref="AE261:AE324" si="101">AC261-AD261</f>
        <v>7.781452495867279E-2</v>
      </c>
      <c r="AF261">
        <f t="shared" ref="AF261:AF324" si="102">$X261*80%</f>
        <v>250.60763742826921</v>
      </c>
      <c r="AG261">
        <f t="shared" ref="AG261:AG324" si="103">IF($AJ261&gt;0,$AJ261,0)</f>
        <v>0.36638839475630208</v>
      </c>
      <c r="AH261">
        <f t="shared" ref="AH261:AH324" si="104">IF($AJ261&lt;0,$AJ261,0)</f>
        <v>0</v>
      </c>
      <c r="AI261">
        <f t="shared" ref="AI261:AI324" si="105">AH261*-1</f>
        <v>0</v>
      </c>
      <c r="AJ261">
        <f t="shared" ref="AJ261:AJ324" si="106">($E261*$N261)/1000</f>
        <v>0.36638839475630208</v>
      </c>
    </row>
    <row r="262" spans="2:36" x14ac:dyDescent="0.3">
      <c r="B262" s="4" t="s">
        <v>10</v>
      </c>
      <c r="C262" s="4">
        <v>258</v>
      </c>
      <c r="D262" s="4">
        <v>258</v>
      </c>
      <c r="E262" s="10">
        <f t="shared" si="88"/>
        <v>4.2777777777777777</v>
      </c>
      <c r="F262" s="11">
        <v>15.4</v>
      </c>
      <c r="G262" s="3">
        <f t="shared" ref="G262:G325" si="107">($F263-$F261)/2/3.6</f>
        <v>0.47222222222222199</v>
      </c>
      <c r="H262" s="3">
        <f t="shared" ref="H262:H325" si="108">($F263-$F261)/2</f>
        <v>1.6999999999999993</v>
      </c>
      <c r="I262" s="3">
        <f>SUM($E$4:$E262)</f>
        <v>1598.8333333333337</v>
      </c>
      <c r="J262" s="15">
        <f t="shared" ref="J262:J325" si="109">I262-I261</f>
        <v>4.2777777777778283</v>
      </c>
      <c r="K262" s="3">
        <f>'Vehicle Data'!$D$4*'WLTP Class 3'!$G262</f>
        <v>606.8055555555552</v>
      </c>
      <c r="L262" s="3">
        <f>('Vehicle Data'!$D$4*9.81)*'Vehicle Data'!$D$10</f>
        <v>138.66434999999998</v>
      </c>
      <c r="M262" s="3">
        <f>(1/2)*1.225*'Vehicle Data'!$D$8*'Vehicle Data'!$D$9*'WLTP Class 3'!$E262^2</f>
        <v>6.5905226851851859</v>
      </c>
      <c r="N262" s="3">
        <f t="shared" si="89"/>
        <v>752.06042824074041</v>
      </c>
      <c r="O262" s="3">
        <f t="shared" si="90"/>
        <v>0</v>
      </c>
      <c r="P262" s="3">
        <f t="shared" si="91"/>
        <v>3217.1473874743165</v>
      </c>
      <c r="Q262" s="3">
        <f>SUM($P$4:$P262)</f>
        <v>596608.98402403283</v>
      </c>
      <c r="R262" s="3">
        <f t="shared" si="92"/>
        <v>596.60898402403279</v>
      </c>
      <c r="S262">
        <f t="shared" si="93"/>
        <v>0</v>
      </c>
      <c r="T262">
        <f t="shared" si="94"/>
        <v>0</v>
      </c>
      <c r="U262">
        <f t="shared" si="95"/>
        <v>0</v>
      </c>
      <c r="V262" s="3">
        <f>SUM($S$4:$S262)</f>
        <v>-313259.54678533651</v>
      </c>
      <c r="W262">
        <f>V262*-1</f>
        <v>313259.54678533651</v>
      </c>
      <c r="X262">
        <f t="shared" si="96"/>
        <v>313.25954678533651</v>
      </c>
      <c r="Y262" s="3">
        <f>R262-X262</f>
        <v>283.34943723869628</v>
      </c>
      <c r="Z262" s="3">
        <f t="shared" si="97"/>
        <v>3217.1473874743165</v>
      </c>
      <c r="AA262">
        <f>1/2*'Vehicle Data'!$D$4*$E262^2</f>
        <v>11757.353395061729</v>
      </c>
      <c r="AB262">
        <f t="shared" si="98"/>
        <v>11.757353395061729</v>
      </c>
      <c r="AC262">
        <f t="shared" si="99"/>
        <v>0.16572471778445355</v>
      </c>
      <c r="AD262">
        <f t="shared" si="100"/>
        <v>8.701654077370459E-2</v>
      </c>
      <c r="AE262">
        <f t="shared" si="101"/>
        <v>7.8708177010748961E-2</v>
      </c>
      <c r="AF262">
        <f t="shared" si="102"/>
        <v>250.60763742826921</v>
      </c>
      <c r="AG262">
        <f t="shared" si="103"/>
        <v>3.2171473874742782</v>
      </c>
      <c r="AH262">
        <f t="shared" si="104"/>
        <v>0</v>
      </c>
      <c r="AI262">
        <f t="shared" si="105"/>
        <v>0</v>
      </c>
      <c r="AJ262">
        <f t="shared" si="106"/>
        <v>3.2171473874742782</v>
      </c>
    </row>
    <row r="263" spans="2:36" x14ac:dyDescent="0.3">
      <c r="B263" s="4" t="s">
        <v>10</v>
      </c>
      <c r="C263" s="4">
        <v>259</v>
      </c>
      <c r="D263" s="4">
        <v>259</v>
      </c>
      <c r="E263" s="10">
        <f t="shared" si="88"/>
        <v>4.9722222222222223</v>
      </c>
      <c r="F263" s="11">
        <v>17.899999999999999</v>
      </c>
      <c r="G263" s="3">
        <f t="shared" si="107"/>
        <v>0.72222222222222232</v>
      </c>
      <c r="H263" s="3">
        <f t="shared" si="108"/>
        <v>2.6000000000000005</v>
      </c>
      <c r="I263" s="3">
        <f>SUM($E$4:$E263)</f>
        <v>1603.8055555555559</v>
      </c>
      <c r="J263" s="15">
        <f t="shared" si="109"/>
        <v>4.9722222222221717</v>
      </c>
      <c r="K263" s="3">
        <f>'Vehicle Data'!$D$4*'WLTP Class 3'!$G263</f>
        <v>928.05555555555566</v>
      </c>
      <c r="L263" s="3">
        <f>('Vehicle Data'!$D$4*9.81)*'Vehicle Data'!$D$10</f>
        <v>138.66434999999998</v>
      </c>
      <c r="M263" s="3">
        <f>(1/2)*1.225*'Vehicle Data'!$D$8*'Vehicle Data'!$D$9*'WLTP Class 3'!$E263^2</f>
        <v>8.9039862268518526</v>
      </c>
      <c r="N263" s="3">
        <f t="shared" si="89"/>
        <v>1075.6238917824076</v>
      </c>
      <c r="O263" s="3">
        <f t="shared" si="90"/>
        <v>0</v>
      </c>
      <c r="P263" s="3">
        <f t="shared" si="91"/>
        <v>5348.2410174735833</v>
      </c>
      <c r="Q263" s="3">
        <f>SUM($P$4:$P263)</f>
        <v>601957.22504150646</v>
      </c>
      <c r="R263" s="3">
        <f t="shared" si="92"/>
        <v>601.95722504150649</v>
      </c>
      <c r="S263">
        <f t="shared" si="93"/>
        <v>0</v>
      </c>
      <c r="T263">
        <f t="shared" si="94"/>
        <v>0</v>
      </c>
      <c r="U263">
        <f t="shared" si="95"/>
        <v>0</v>
      </c>
      <c r="V263" s="3">
        <f>SUM($S$4:$S263)</f>
        <v>-313259.54678533651</v>
      </c>
      <c r="W263">
        <f>V263*-1</f>
        <v>313259.54678533651</v>
      </c>
      <c r="X263">
        <f t="shared" si="96"/>
        <v>313.25954678533651</v>
      </c>
      <c r="Y263" s="3">
        <f>R263-X263</f>
        <v>288.69767825616998</v>
      </c>
      <c r="Z263" s="3">
        <f t="shared" si="97"/>
        <v>5348.2410174735833</v>
      </c>
      <c r="AA263">
        <f>1/2*'Vehicle Data'!$D$4*$E263^2</f>
        <v>15884.523533950618</v>
      </c>
      <c r="AB263">
        <f t="shared" si="98"/>
        <v>15.884523533950619</v>
      </c>
      <c r="AC263">
        <f t="shared" si="99"/>
        <v>0.16721034028930737</v>
      </c>
      <c r="AD263">
        <f t="shared" si="100"/>
        <v>8.701654077370459E-2</v>
      </c>
      <c r="AE263">
        <f t="shared" si="101"/>
        <v>8.0193799515602779E-2</v>
      </c>
      <c r="AF263">
        <f t="shared" si="102"/>
        <v>250.60763742826921</v>
      </c>
      <c r="AG263">
        <f t="shared" si="103"/>
        <v>5.3482410174736374</v>
      </c>
      <c r="AH263">
        <f t="shared" si="104"/>
        <v>0</v>
      </c>
      <c r="AI263">
        <f t="shared" si="105"/>
        <v>0</v>
      </c>
      <c r="AJ263">
        <f t="shared" si="106"/>
        <v>5.3482410174736374</v>
      </c>
    </row>
    <row r="264" spans="2:36" x14ac:dyDescent="0.3">
      <c r="B264" s="4" t="s">
        <v>10</v>
      </c>
      <c r="C264" s="4">
        <v>260</v>
      </c>
      <c r="D264" s="4">
        <v>260</v>
      </c>
      <c r="E264" s="10">
        <f t="shared" si="88"/>
        <v>5.7222222222222223</v>
      </c>
      <c r="F264" s="11">
        <v>20.6</v>
      </c>
      <c r="G264" s="3">
        <f t="shared" si="107"/>
        <v>0.73611111111111116</v>
      </c>
      <c r="H264" s="3">
        <f t="shared" si="108"/>
        <v>2.6500000000000004</v>
      </c>
      <c r="I264" s="3">
        <f>SUM($E$4:$E264)</f>
        <v>1609.5277777777781</v>
      </c>
      <c r="J264" s="15">
        <f t="shared" si="109"/>
        <v>5.7222222222221717</v>
      </c>
      <c r="K264" s="3">
        <f>'Vehicle Data'!$D$4*'WLTP Class 3'!$G264</f>
        <v>945.90277777777783</v>
      </c>
      <c r="L264" s="3">
        <f>('Vehicle Data'!$D$4*9.81)*'Vehicle Data'!$D$10</f>
        <v>138.66434999999998</v>
      </c>
      <c r="M264" s="3">
        <f>(1/2)*1.225*'Vehicle Data'!$D$8*'Vehicle Data'!$D$9*'WLTP Class 3'!$E264^2</f>
        <v>11.792689351851854</v>
      </c>
      <c r="N264" s="3">
        <f t="shared" si="89"/>
        <v>1096.3598171296296</v>
      </c>
      <c r="O264" s="3">
        <f t="shared" si="90"/>
        <v>0</v>
      </c>
      <c r="P264" s="3">
        <f t="shared" si="91"/>
        <v>6273.6145091306025</v>
      </c>
      <c r="Q264" s="3">
        <f>SUM($P$4:$P264)</f>
        <v>608230.83955063706</v>
      </c>
      <c r="R264" s="3">
        <f t="shared" si="92"/>
        <v>608.23083955063703</v>
      </c>
      <c r="S264">
        <f t="shared" si="93"/>
        <v>0</v>
      </c>
      <c r="T264">
        <f t="shared" si="94"/>
        <v>0</v>
      </c>
      <c r="U264">
        <f t="shared" si="95"/>
        <v>0</v>
      </c>
      <c r="V264" s="3">
        <f>SUM($S$4:$S264)</f>
        <v>-313259.54678533651</v>
      </c>
      <c r="W264">
        <f>V264*-1</f>
        <v>313259.54678533651</v>
      </c>
      <c r="X264">
        <f t="shared" si="96"/>
        <v>313.25954678533651</v>
      </c>
      <c r="Y264" s="3">
        <f>R264-X264</f>
        <v>294.97129276530052</v>
      </c>
      <c r="Z264" s="3">
        <f t="shared" si="97"/>
        <v>6273.6145091306025</v>
      </c>
      <c r="AA264">
        <f>1/2*'Vehicle Data'!$D$4*$E264^2</f>
        <v>21037.908950617286</v>
      </c>
      <c r="AB264">
        <f t="shared" si="98"/>
        <v>21.037908950617286</v>
      </c>
      <c r="AC264">
        <f t="shared" si="99"/>
        <v>0.16895301098628807</v>
      </c>
      <c r="AD264">
        <f t="shared" si="100"/>
        <v>8.701654077370459E-2</v>
      </c>
      <c r="AE264">
        <f t="shared" si="101"/>
        <v>8.1936470212583476E-2</v>
      </c>
      <c r="AF264">
        <f t="shared" si="102"/>
        <v>250.60763742826921</v>
      </c>
      <c r="AG264">
        <f t="shared" si="103"/>
        <v>6.2736145091306588</v>
      </c>
      <c r="AH264">
        <f t="shared" si="104"/>
        <v>0</v>
      </c>
      <c r="AI264">
        <f t="shared" si="105"/>
        <v>0</v>
      </c>
      <c r="AJ264">
        <f t="shared" si="106"/>
        <v>6.2736145091306588</v>
      </c>
    </row>
    <row r="265" spans="2:36" x14ac:dyDescent="0.3">
      <c r="B265" s="4" t="s">
        <v>10</v>
      </c>
      <c r="C265" s="4">
        <v>261</v>
      </c>
      <c r="D265" s="4">
        <v>261</v>
      </c>
      <c r="E265" s="10">
        <f t="shared" si="88"/>
        <v>6.4444444444444446</v>
      </c>
      <c r="F265" s="11">
        <v>23.2</v>
      </c>
      <c r="G265" s="3">
        <f t="shared" si="107"/>
        <v>0.70833333333333304</v>
      </c>
      <c r="H265" s="3">
        <f t="shared" si="108"/>
        <v>2.5499999999999989</v>
      </c>
      <c r="I265" s="3">
        <f>SUM($E$4:$E265)</f>
        <v>1615.9722222222224</v>
      </c>
      <c r="J265" s="15">
        <f t="shared" si="109"/>
        <v>6.4444444444443434</v>
      </c>
      <c r="K265" s="3">
        <f>'Vehicle Data'!$D$4*'WLTP Class 3'!$G265</f>
        <v>910.20833333333292</v>
      </c>
      <c r="L265" s="3">
        <f>('Vehicle Data'!$D$4*9.81)*'Vehicle Data'!$D$10</f>
        <v>138.66434999999998</v>
      </c>
      <c r="M265" s="3">
        <f>(1/2)*1.225*'Vehicle Data'!$D$8*'Vehicle Data'!$D$9*'WLTP Class 3'!$E265^2</f>
        <v>14.957340740740744</v>
      </c>
      <c r="N265" s="3">
        <f t="shared" si="89"/>
        <v>1063.8300240740737</v>
      </c>
      <c r="O265" s="3">
        <f t="shared" si="90"/>
        <v>0</v>
      </c>
      <c r="P265" s="3">
        <f t="shared" si="91"/>
        <v>6855.7934884772558</v>
      </c>
      <c r="Q265" s="3">
        <f>SUM($P$4:$P265)</f>
        <v>615086.6330391143</v>
      </c>
      <c r="R265" s="3">
        <f t="shared" si="92"/>
        <v>615.0866330391143</v>
      </c>
      <c r="S265">
        <f t="shared" si="93"/>
        <v>0</v>
      </c>
      <c r="T265">
        <f t="shared" si="94"/>
        <v>0</v>
      </c>
      <c r="U265">
        <f t="shared" si="95"/>
        <v>0</v>
      </c>
      <c r="V265" s="3">
        <f>SUM($S$4:$S265)</f>
        <v>-313259.54678533651</v>
      </c>
      <c r="W265">
        <f>V265*-1</f>
        <v>313259.54678533651</v>
      </c>
      <c r="X265">
        <f t="shared" si="96"/>
        <v>313.25954678533651</v>
      </c>
      <c r="Y265" s="3">
        <f>R265-X265</f>
        <v>301.82708625377779</v>
      </c>
      <c r="Z265" s="3">
        <f t="shared" si="97"/>
        <v>6855.7934884772558</v>
      </c>
      <c r="AA265">
        <f>1/2*'Vehicle Data'!$D$4*$E265^2</f>
        <v>26683.580246913582</v>
      </c>
      <c r="AB265">
        <f t="shared" si="98"/>
        <v>26.683580246913582</v>
      </c>
      <c r="AC265">
        <f t="shared" si="99"/>
        <v>0.17085739806642064</v>
      </c>
      <c r="AD265">
        <f t="shared" si="100"/>
        <v>8.701654077370459E-2</v>
      </c>
      <c r="AE265">
        <f t="shared" si="101"/>
        <v>8.3840857292716051E-2</v>
      </c>
      <c r="AF265">
        <f t="shared" si="102"/>
        <v>250.60763742826921</v>
      </c>
      <c r="AG265">
        <f t="shared" si="103"/>
        <v>6.8557934884773637</v>
      </c>
      <c r="AH265">
        <f t="shared" si="104"/>
        <v>0</v>
      </c>
      <c r="AI265">
        <f t="shared" si="105"/>
        <v>0</v>
      </c>
      <c r="AJ265">
        <f t="shared" si="106"/>
        <v>6.8557934884773637</v>
      </c>
    </row>
    <row r="266" spans="2:36" x14ac:dyDescent="0.3">
      <c r="B266" s="4" t="s">
        <v>10</v>
      </c>
      <c r="C266" s="4">
        <v>262</v>
      </c>
      <c r="D266" s="4">
        <v>262</v>
      </c>
      <c r="E266" s="10">
        <f t="shared" si="88"/>
        <v>7.1388888888888893</v>
      </c>
      <c r="F266" s="11">
        <v>25.7</v>
      </c>
      <c r="G266" s="3">
        <f t="shared" si="107"/>
        <v>0.76388888888888884</v>
      </c>
      <c r="H266" s="3">
        <f t="shared" si="108"/>
        <v>2.75</v>
      </c>
      <c r="I266" s="3">
        <f>SUM($E$4:$E266)</f>
        <v>1623.1111111111113</v>
      </c>
      <c r="J266" s="15">
        <f t="shared" si="109"/>
        <v>7.1388888888889142</v>
      </c>
      <c r="K266" s="3">
        <f>'Vehicle Data'!$D$4*'WLTP Class 3'!$G266</f>
        <v>981.59722222222217</v>
      </c>
      <c r="L266" s="3">
        <f>('Vehicle Data'!$D$4*9.81)*'Vehicle Data'!$D$10</f>
        <v>138.66434999999998</v>
      </c>
      <c r="M266" s="3">
        <f>(1/2)*1.225*'Vehicle Data'!$D$8*'Vehicle Data'!$D$9*'WLTP Class 3'!$E266^2</f>
        <v>18.354589004629634</v>
      </c>
      <c r="N266" s="3">
        <f t="shared" si="89"/>
        <v>1138.6161612268518</v>
      </c>
      <c r="O266" s="3">
        <f t="shared" si="90"/>
        <v>0</v>
      </c>
      <c r="P266" s="3">
        <f t="shared" si="91"/>
        <v>8128.4542620917209</v>
      </c>
      <c r="Q266" s="3">
        <f>SUM($P$4:$P266)</f>
        <v>623215.08730120608</v>
      </c>
      <c r="R266" s="3">
        <f t="shared" si="92"/>
        <v>623.21508730120604</v>
      </c>
      <c r="S266">
        <f t="shared" si="93"/>
        <v>0</v>
      </c>
      <c r="T266">
        <f t="shared" si="94"/>
        <v>0</v>
      </c>
      <c r="U266">
        <f t="shared" si="95"/>
        <v>0</v>
      </c>
      <c r="V266" s="3">
        <f>SUM($S$4:$S266)</f>
        <v>-313259.54678533651</v>
      </c>
      <c r="W266">
        <f>V266*-1</f>
        <v>313259.54678533651</v>
      </c>
      <c r="X266">
        <f t="shared" si="96"/>
        <v>313.25954678533651</v>
      </c>
      <c r="Y266" s="3">
        <f>R266-X266</f>
        <v>309.95554051586953</v>
      </c>
      <c r="Z266" s="3">
        <f t="shared" si="97"/>
        <v>8128.4542620917209</v>
      </c>
      <c r="AA266">
        <f>1/2*'Vehicle Data'!$D$4*$E266^2</f>
        <v>32744.199459876549</v>
      </c>
      <c r="AB266">
        <f t="shared" si="98"/>
        <v>32.744199459876548</v>
      </c>
      <c r="AC266">
        <f t="shared" si="99"/>
        <v>0.17311530202811279</v>
      </c>
      <c r="AD266">
        <f t="shared" si="100"/>
        <v>8.701654077370459E-2</v>
      </c>
      <c r="AE266">
        <f t="shared" si="101"/>
        <v>8.6098761254408199E-2</v>
      </c>
      <c r="AF266">
        <f t="shared" si="102"/>
        <v>250.60763742826921</v>
      </c>
      <c r="AG266">
        <f t="shared" si="103"/>
        <v>8.128454262091692</v>
      </c>
      <c r="AH266">
        <f t="shared" si="104"/>
        <v>0</v>
      </c>
      <c r="AI266">
        <f t="shared" si="105"/>
        <v>0</v>
      </c>
      <c r="AJ266">
        <f t="shared" si="106"/>
        <v>8.128454262091692</v>
      </c>
    </row>
    <row r="267" spans="2:36" x14ac:dyDescent="0.3">
      <c r="B267" s="4" t="s">
        <v>10</v>
      </c>
      <c r="C267" s="4">
        <v>263</v>
      </c>
      <c r="D267" s="4">
        <v>263</v>
      </c>
      <c r="E267" s="10">
        <f t="shared" si="88"/>
        <v>7.9722222222222223</v>
      </c>
      <c r="F267" s="11">
        <v>28.7</v>
      </c>
      <c r="G267" s="3">
        <f t="shared" si="107"/>
        <v>0.94444444444444453</v>
      </c>
      <c r="H267" s="3">
        <f t="shared" si="108"/>
        <v>3.4000000000000004</v>
      </c>
      <c r="I267" s="3">
        <f>SUM($E$4:$E267)</f>
        <v>1631.0833333333335</v>
      </c>
      <c r="J267" s="15">
        <f t="shared" si="109"/>
        <v>7.9722222222221717</v>
      </c>
      <c r="K267" s="3">
        <f>'Vehicle Data'!$D$4*'WLTP Class 3'!$G267</f>
        <v>1213.6111111111113</v>
      </c>
      <c r="L267" s="3">
        <f>('Vehicle Data'!$D$4*9.81)*'Vehicle Data'!$D$10</f>
        <v>138.66434999999998</v>
      </c>
      <c r="M267" s="3">
        <f>(1/2)*1.225*'Vehicle Data'!$D$8*'Vehicle Data'!$D$9*'WLTP Class 3'!$E267^2</f>
        <v>22.889811226851855</v>
      </c>
      <c r="N267" s="3">
        <f t="shared" si="89"/>
        <v>1375.1652723379632</v>
      </c>
      <c r="O267" s="3">
        <f t="shared" si="90"/>
        <v>0</v>
      </c>
      <c r="P267" s="3">
        <f t="shared" si="91"/>
        <v>10963.123143360915</v>
      </c>
      <c r="Q267" s="3">
        <f>SUM($P$4:$P267)</f>
        <v>634178.21044456703</v>
      </c>
      <c r="R267" s="3">
        <f t="shared" si="92"/>
        <v>634.17821044456707</v>
      </c>
      <c r="S267">
        <f t="shared" si="93"/>
        <v>0</v>
      </c>
      <c r="T267">
        <f t="shared" si="94"/>
        <v>0</v>
      </c>
      <c r="U267">
        <f t="shared" si="95"/>
        <v>0</v>
      </c>
      <c r="V267" s="3">
        <f>SUM($S$4:$S267)</f>
        <v>-313259.54678533651</v>
      </c>
      <c r="W267">
        <f>V267*-1</f>
        <v>313259.54678533651</v>
      </c>
      <c r="X267">
        <f t="shared" si="96"/>
        <v>313.25954678533651</v>
      </c>
      <c r="Y267" s="3">
        <f>R267-X267</f>
        <v>320.91866365923056</v>
      </c>
      <c r="Z267" s="3">
        <f t="shared" si="97"/>
        <v>10963.123143360915</v>
      </c>
      <c r="AA267">
        <f>1/2*'Vehicle Data'!$D$4*$E267^2</f>
        <v>40834.940200617282</v>
      </c>
      <c r="AB267">
        <f t="shared" si="98"/>
        <v>40.834940200617282</v>
      </c>
      <c r="AC267">
        <f t="shared" si="99"/>
        <v>0.17616061401237973</v>
      </c>
      <c r="AD267">
        <f t="shared" si="100"/>
        <v>8.701654077370459E-2</v>
      </c>
      <c r="AE267">
        <f t="shared" si="101"/>
        <v>8.9144073238675139E-2</v>
      </c>
      <c r="AF267">
        <f t="shared" si="102"/>
        <v>250.60763742826921</v>
      </c>
      <c r="AG267">
        <f t="shared" si="103"/>
        <v>10.963123143360985</v>
      </c>
      <c r="AH267">
        <f t="shared" si="104"/>
        <v>0</v>
      </c>
      <c r="AI267">
        <f t="shared" si="105"/>
        <v>0</v>
      </c>
      <c r="AJ267">
        <f t="shared" si="106"/>
        <v>10.963123143360985</v>
      </c>
    </row>
    <row r="268" spans="2:36" x14ac:dyDescent="0.3">
      <c r="B268" s="4" t="s">
        <v>10</v>
      </c>
      <c r="C268" s="4">
        <v>264</v>
      </c>
      <c r="D268" s="4">
        <v>264</v>
      </c>
      <c r="E268" s="10">
        <f t="shared" si="88"/>
        <v>9.0277777777777786</v>
      </c>
      <c r="F268" s="11">
        <v>32.5</v>
      </c>
      <c r="G268" s="3">
        <f t="shared" si="107"/>
        <v>1.0277777777777781</v>
      </c>
      <c r="H268" s="3">
        <f t="shared" si="108"/>
        <v>3.7000000000000011</v>
      </c>
      <c r="I268" s="3">
        <f>SUM($E$4:$E268)</f>
        <v>1640.1111111111113</v>
      </c>
      <c r="J268" s="15">
        <f t="shared" si="109"/>
        <v>9.0277777777778283</v>
      </c>
      <c r="K268" s="3">
        <f>'Vehicle Data'!$D$4*'WLTP Class 3'!$G268</f>
        <v>1320.6944444444448</v>
      </c>
      <c r="L268" s="3">
        <f>('Vehicle Data'!$D$4*9.81)*'Vehicle Data'!$D$10</f>
        <v>138.66434999999998</v>
      </c>
      <c r="M268" s="3">
        <f>(1/2)*1.225*'Vehicle Data'!$D$8*'Vehicle Data'!$D$9*'WLTP Class 3'!$E268^2</f>
        <v>29.352502893518523</v>
      </c>
      <c r="N268" s="3">
        <f t="shared" si="89"/>
        <v>1488.7112973379633</v>
      </c>
      <c r="O268" s="3">
        <f t="shared" si="90"/>
        <v>0</v>
      </c>
      <c r="P268" s="3">
        <f t="shared" si="91"/>
        <v>13439.754767634466</v>
      </c>
      <c r="Q268" s="3">
        <f>SUM($P$4:$P268)</f>
        <v>647617.96521220147</v>
      </c>
      <c r="R268" s="3">
        <f t="shared" si="92"/>
        <v>647.61796521220151</v>
      </c>
      <c r="S268">
        <f t="shared" si="93"/>
        <v>0</v>
      </c>
      <c r="T268">
        <f t="shared" si="94"/>
        <v>0</v>
      </c>
      <c r="U268">
        <f t="shared" si="95"/>
        <v>0</v>
      </c>
      <c r="V268" s="3">
        <f>SUM($S$4:$S268)</f>
        <v>-313259.54678533651</v>
      </c>
      <c r="W268">
        <f>V268*-1</f>
        <v>313259.54678533651</v>
      </c>
      <c r="X268">
        <f t="shared" si="96"/>
        <v>313.25954678533651</v>
      </c>
      <c r="Y268" s="3">
        <f>R268-X268</f>
        <v>334.358418426865</v>
      </c>
      <c r="Z268" s="3">
        <f t="shared" si="97"/>
        <v>13439.754767634466</v>
      </c>
      <c r="AA268">
        <f>1/2*'Vehicle Data'!$D$4*$E268^2</f>
        <v>52364.245756172844</v>
      </c>
      <c r="AB268">
        <f t="shared" si="98"/>
        <v>52.364245756172842</v>
      </c>
      <c r="AC268">
        <f t="shared" si="99"/>
        <v>0.17989387922561154</v>
      </c>
      <c r="AD268">
        <f t="shared" si="100"/>
        <v>8.701654077370459E-2</v>
      </c>
      <c r="AE268">
        <f t="shared" si="101"/>
        <v>9.2877338451906946E-2</v>
      </c>
      <c r="AF268">
        <f t="shared" si="102"/>
        <v>250.60763742826921</v>
      </c>
      <c r="AG268">
        <f t="shared" si="103"/>
        <v>13.43975476763439</v>
      </c>
      <c r="AH268">
        <f t="shared" si="104"/>
        <v>0</v>
      </c>
      <c r="AI268">
        <f t="shared" si="105"/>
        <v>0</v>
      </c>
      <c r="AJ268">
        <f t="shared" si="106"/>
        <v>13.43975476763439</v>
      </c>
    </row>
    <row r="269" spans="2:36" x14ac:dyDescent="0.3">
      <c r="B269" s="4" t="s">
        <v>10</v>
      </c>
      <c r="C269" s="4">
        <v>265</v>
      </c>
      <c r="D269" s="4">
        <v>265</v>
      </c>
      <c r="E269" s="10">
        <f t="shared" si="88"/>
        <v>10.027777777777779</v>
      </c>
      <c r="F269" s="11">
        <v>36.1</v>
      </c>
      <c r="G269" s="3">
        <f t="shared" si="107"/>
        <v>0.90277777777777779</v>
      </c>
      <c r="H269" s="3">
        <f t="shared" si="108"/>
        <v>3.25</v>
      </c>
      <c r="I269" s="3">
        <f>SUM($E$4:$E269)</f>
        <v>1650.1388888888891</v>
      </c>
      <c r="J269" s="15">
        <f t="shared" si="109"/>
        <v>10.027777777777828</v>
      </c>
      <c r="K269" s="3">
        <f>'Vehicle Data'!$D$4*'WLTP Class 3'!$G269</f>
        <v>1160.0694444444446</v>
      </c>
      <c r="L269" s="3">
        <f>('Vehicle Data'!$D$4*9.81)*'Vehicle Data'!$D$10</f>
        <v>138.66434999999998</v>
      </c>
      <c r="M269" s="3">
        <f>(1/2)*1.225*'Vehicle Data'!$D$8*'Vehicle Data'!$D$9*'WLTP Class 3'!$E269^2</f>
        <v>36.215361226851854</v>
      </c>
      <c r="N269" s="3">
        <f t="shared" si="89"/>
        <v>1334.9491556712965</v>
      </c>
      <c r="O269" s="3">
        <f t="shared" si="90"/>
        <v>0</v>
      </c>
      <c r="P269" s="3">
        <f t="shared" si="91"/>
        <v>13386.573477703902</v>
      </c>
      <c r="Q269" s="3">
        <f>SUM($P$4:$P269)</f>
        <v>661004.53868990531</v>
      </c>
      <c r="R269" s="3">
        <f t="shared" si="92"/>
        <v>661.0045386899053</v>
      </c>
      <c r="S269">
        <f t="shared" si="93"/>
        <v>0</v>
      </c>
      <c r="T269">
        <f t="shared" si="94"/>
        <v>0</v>
      </c>
      <c r="U269">
        <f t="shared" si="95"/>
        <v>0</v>
      </c>
      <c r="V269" s="3">
        <f>SUM($S$4:$S269)</f>
        <v>-313259.54678533651</v>
      </c>
      <c r="W269">
        <f>V269*-1</f>
        <v>313259.54678533651</v>
      </c>
      <c r="X269">
        <f t="shared" si="96"/>
        <v>313.25954678533651</v>
      </c>
      <c r="Y269" s="3">
        <f>R269-X269</f>
        <v>347.74499190456879</v>
      </c>
      <c r="Z269" s="3">
        <f t="shared" si="97"/>
        <v>13386.573477703902</v>
      </c>
      <c r="AA269">
        <f>1/2*'Vehicle Data'!$D$4*$E269^2</f>
        <v>64607.44020061729</v>
      </c>
      <c r="AB269">
        <f t="shared" si="98"/>
        <v>64.60744020061729</v>
      </c>
      <c r="AC269">
        <f t="shared" si="99"/>
        <v>0.18361237185830703</v>
      </c>
      <c r="AD269">
        <f t="shared" si="100"/>
        <v>8.701654077370459E-2</v>
      </c>
      <c r="AE269">
        <f t="shared" si="101"/>
        <v>9.6595831084602443E-2</v>
      </c>
      <c r="AF269">
        <f t="shared" si="102"/>
        <v>250.60763742826921</v>
      </c>
      <c r="AG269">
        <f t="shared" si="103"/>
        <v>13.386573477703834</v>
      </c>
      <c r="AH269">
        <f t="shared" si="104"/>
        <v>0</v>
      </c>
      <c r="AI269">
        <f t="shared" si="105"/>
        <v>0</v>
      </c>
      <c r="AJ269">
        <f t="shared" si="106"/>
        <v>13.386573477703834</v>
      </c>
    </row>
    <row r="270" spans="2:36" x14ac:dyDescent="0.3">
      <c r="B270" s="4" t="s">
        <v>10</v>
      </c>
      <c r="C270" s="4">
        <v>266</v>
      </c>
      <c r="D270" s="4">
        <v>266</v>
      </c>
      <c r="E270" s="10">
        <f t="shared" si="88"/>
        <v>10.833333333333334</v>
      </c>
      <c r="F270" s="11">
        <v>39</v>
      </c>
      <c r="G270" s="3">
        <f t="shared" si="107"/>
        <v>0.65277777777777712</v>
      </c>
      <c r="H270" s="3">
        <f t="shared" si="108"/>
        <v>2.3499999999999979</v>
      </c>
      <c r="I270" s="3">
        <f>SUM($E$4:$E270)</f>
        <v>1660.9722222222224</v>
      </c>
      <c r="J270" s="15">
        <f t="shared" si="109"/>
        <v>10.833333333333258</v>
      </c>
      <c r="K270" s="3">
        <f>'Vehicle Data'!$D$4*'WLTP Class 3'!$G270</f>
        <v>838.81944444444355</v>
      </c>
      <c r="L270" s="3">
        <f>('Vehicle Data'!$D$4*9.81)*'Vehicle Data'!$D$10</f>
        <v>138.66434999999998</v>
      </c>
      <c r="M270" s="3">
        <f>(1/2)*1.225*'Vehicle Data'!$D$8*'Vehicle Data'!$D$9*'WLTP Class 3'!$E270^2</f>
        <v>42.267604166666679</v>
      </c>
      <c r="N270" s="3">
        <f t="shared" si="89"/>
        <v>1019.7513986111103</v>
      </c>
      <c r="O270" s="3">
        <f t="shared" si="90"/>
        <v>0</v>
      </c>
      <c r="P270" s="3">
        <f t="shared" si="91"/>
        <v>11047.30681828695</v>
      </c>
      <c r="Q270" s="3">
        <f>SUM($P$4:$P270)</f>
        <v>672051.84550819232</v>
      </c>
      <c r="R270" s="3">
        <f t="shared" si="92"/>
        <v>672.05184550819229</v>
      </c>
      <c r="S270">
        <f t="shared" si="93"/>
        <v>0</v>
      </c>
      <c r="T270">
        <f t="shared" si="94"/>
        <v>0</v>
      </c>
      <c r="U270">
        <f t="shared" si="95"/>
        <v>0</v>
      </c>
      <c r="V270" s="3">
        <f>SUM($S$4:$S270)</f>
        <v>-313259.54678533651</v>
      </c>
      <c r="W270">
        <f>V270*-1</f>
        <v>313259.54678533651</v>
      </c>
      <c r="X270">
        <f t="shared" si="96"/>
        <v>313.25954678533651</v>
      </c>
      <c r="Y270" s="3">
        <f>R270-X270</f>
        <v>358.79229872285578</v>
      </c>
      <c r="Z270" s="3">
        <f t="shared" si="97"/>
        <v>11047.30681828695</v>
      </c>
      <c r="AA270">
        <f>1/2*'Vehicle Data'!$D$4*$E270^2</f>
        <v>75404.513888888905</v>
      </c>
      <c r="AB270">
        <f t="shared" si="98"/>
        <v>75.4045138888889</v>
      </c>
      <c r="AC270">
        <f t="shared" si="99"/>
        <v>0.18668106819672009</v>
      </c>
      <c r="AD270">
        <f t="shared" si="100"/>
        <v>8.701654077370459E-2</v>
      </c>
      <c r="AE270">
        <f t="shared" si="101"/>
        <v>9.96645274230155E-2</v>
      </c>
      <c r="AF270">
        <f t="shared" si="102"/>
        <v>250.60763742826921</v>
      </c>
      <c r="AG270">
        <f t="shared" si="103"/>
        <v>11.047306818287028</v>
      </c>
      <c r="AH270">
        <f t="shared" si="104"/>
        <v>0</v>
      </c>
      <c r="AI270">
        <f t="shared" si="105"/>
        <v>0</v>
      </c>
      <c r="AJ270">
        <f t="shared" si="106"/>
        <v>11.047306818287028</v>
      </c>
    </row>
    <row r="271" spans="2:36" x14ac:dyDescent="0.3">
      <c r="B271" s="4" t="s">
        <v>10</v>
      </c>
      <c r="C271" s="4">
        <v>267</v>
      </c>
      <c r="D271" s="4">
        <v>267</v>
      </c>
      <c r="E271" s="10">
        <f t="shared" si="88"/>
        <v>11.333333333333334</v>
      </c>
      <c r="F271" s="11">
        <v>40.799999999999997</v>
      </c>
      <c r="G271" s="3">
        <f t="shared" si="107"/>
        <v>0.54166666666666641</v>
      </c>
      <c r="H271" s="3">
        <f t="shared" si="108"/>
        <v>1.9499999999999993</v>
      </c>
      <c r="I271" s="3">
        <f>SUM($E$4:$E271)</f>
        <v>1672.3055555555557</v>
      </c>
      <c r="J271" s="15">
        <f t="shared" si="109"/>
        <v>11.333333333333258</v>
      </c>
      <c r="K271" s="3">
        <f>'Vehicle Data'!$D$4*'WLTP Class 3'!$G271</f>
        <v>696.04166666666629</v>
      </c>
      <c r="L271" s="3">
        <f>('Vehicle Data'!$D$4*9.81)*'Vehicle Data'!$D$10</f>
        <v>138.66434999999998</v>
      </c>
      <c r="M271" s="3">
        <f>(1/2)*1.225*'Vehicle Data'!$D$8*'Vehicle Data'!$D$9*'WLTP Class 3'!$E271^2</f>
        <v>46.259266666666676</v>
      </c>
      <c r="N271" s="3">
        <f t="shared" si="89"/>
        <v>880.96528333333299</v>
      </c>
      <c r="O271" s="3">
        <f t="shared" si="90"/>
        <v>0</v>
      </c>
      <c r="P271" s="3">
        <f t="shared" si="91"/>
        <v>9984.2732111110399</v>
      </c>
      <c r="Q271" s="3">
        <f>SUM($P$4:$P271)</f>
        <v>682036.1187193034</v>
      </c>
      <c r="R271" s="3">
        <f t="shared" si="92"/>
        <v>682.03611871930343</v>
      </c>
      <c r="S271">
        <f t="shared" si="93"/>
        <v>0</v>
      </c>
      <c r="T271">
        <f t="shared" si="94"/>
        <v>0</v>
      </c>
      <c r="U271">
        <f t="shared" si="95"/>
        <v>0</v>
      </c>
      <c r="V271" s="3">
        <f>SUM($S$4:$S271)</f>
        <v>-313259.54678533651</v>
      </c>
      <c r="W271">
        <f>V271*-1</f>
        <v>313259.54678533651</v>
      </c>
      <c r="X271">
        <f t="shared" si="96"/>
        <v>313.25954678533651</v>
      </c>
      <c r="Y271" s="3">
        <f>R271-X271</f>
        <v>368.77657193396692</v>
      </c>
      <c r="Z271" s="3">
        <f t="shared" si="97"/>
        <v>9984.2732111110399</v>
      </c>
      <c r="AA271">
        <f>1/2*'Vehicle Data'!$D$4*$E271^2</f>
        <v>82525.555555555562</v>
      </c>
      <c r="AB271">
        <f t="shared" si="98"/>
        <v>82.525555555555556</v>
      </c>
      <c r="AC271">
        <f t="shared" si="99"/>
        <v>0.18945447742202873</v>
      </c>
      <c r="AD271">
        <f t="shared" si="100"/>
        <v>8.701654077370459E-2</v>
      </c>
      <c r="AE271">
        <f t="shared" si="101"/>
        <v>0.10243793664832414</v>
      </c>
      <c r="AF271">
        <f t="shared" si="102"/>
        <v>250.60763742826921</v>
      </c>
      <c r="AG271">
        <f t="shared" si="103"/>
        <v>9.9842732111111072</v>
      </c>
      <c r="AH271">
        <f t="shared" si="104"/>
        <v>0</v>
      </c>
      <c r="AI271">
        <f t="shared" si="105"/>
        <v>0</v>
      </c>
      <c r="AJ271">
        <f t="shared" si="106"/>
        <v>9.9842732111111072</v>
      </c>
    </row>
    <row r="272" spans="2:36" x14ac:dyDescent="0.3">
      <c r="B272" s="4" t="s">
        <v>10</v>
      </c>
      <c r="C272" s="4">
        <v>268</v>
      </c>
      <c r="D272" s="4">
        <v>268</v>
      </c>
      <c r="E272" s="10">
        <f t="shared" si="88"/>
        <v>11.916666666666666</v>
      </c>
      <c r="F272" s="11">
        <v>42.9</v>
      </c>
      <c r="G272" s="3">
        <f t="shared" si="107"/>
        <v>0.50000000000000022</v>
      </c>
      <c r="H272" s="3">
        <f t="shared" si="108"/>
        <v>1.8000000000000007</v>
      </c>
      <c r="I272" s="3">
        <f>SUM($E$4:$E272)</f>
        <v>1684.2222222222224</v>
      </c>
      <c r="J272" s="15">
        <f t="shared" si="109"/>
        <v>11.916666666666742</v>
      </c>
      <c r="K272" s="3">
        <f>'Vehicle Data'!$D$4*'WLTP Class 3'!$G272</f>
        <v>642.50000000000034</v>
      </c>
      <c r="L272" s="3">
        <f>('Vehicle Data'!$D$4*9.81)*'Vehicle Data'!$D$10</f>
        <v>138.66434999999998</v>
      </c>
      <c r="M272" s="3">
        <f>(1/2)*1.225*'Vehicle Data'!$D$8*'Vehicle Data'!$D$9*'WLTP Class 3'!$E272^2</f>
        <v>51.143801041666663</v>
      </c>
      <c r="N272" s="3">
        <f t="shared" si="89"/>
        <v>832.30815104166697</v>
      </c>
      <c r="O272" s="3">
        <f t="shared" si="90"/>
        <v>0</v>
      </c>
      <c r="P272" s="3">
        <f t="shared" si="91"/>
        <v>9918.338799913261</v>
      </c>
      <c r="Q272" s="3">
        <f>SUM($P$4:$P272)</f>
        <v>691954.4575192167</v>
      </c>
      <c r="R272" s="3">
        <f t="shared" si="92"/>
        <v>691.9544575192167</v>
      </c>
      <c r="S272">
        <f t="shared" si="93"/>
        <v>0</v>
      </c>
      <c r="T272">
        <f t="shared" si="94"/>
        <v>0</v>
      </c>
      <c r="U272">
        <f t="shared" si="95"/>
        <v>0</v>
      </c>
      <c r="V272" s="3">
        <f>SUM($S$4:$S272)</f>
        <v>-313259.54678533651</v>
      </c>
      <c r="W272">
        <f>V272*-1</f>
        <v>313259.54678533651</v>
      </c>
      <c r="X272">
        <f t="shared" si="96"/>
        <v>313.25954678533651</v>
      </c>
      <c r="Y272" s="3">
        <f>R272-X272</f>
        <v>378.69491073388019</v>
      </c>
      <c r="Z272" s="3">
        <f t="shared" si="97"/>
        <v>9918.338799913261</v>
      </c>
      <c r="AA272">
        <f>1/2*'Vehicle Data'!$D$4*$E272^2</f>
        <v>91239.461805555547</v>
      </c>
      <c r="AB272">
        <f t="shared" si="98"/>
        <v>91.23946180555555</v>
      </c>
      <c r="AC272">
        <f t="shared" si="99"/>
        <v>0.19220957153311574</v>
      </c>
      <c r="AD272">
        <f t="shared" si="100"/>
        <v>8.701654077370459E-2</v>
      </c>
      <c r="AE272">
        <f t="shared" si="101"/>
        <v>0.10519303075941115</v>
      </c>
      <c r="AF272">
        <f t="shared" si="102"/>
        <v>250.60763742826921</v>
      </c>
      <c r="AG272">
        <f t="shared" si="103"/>
        <v>9.9183387999131973</v>
      </c>
      <c r="AH272">
        <f t="shared" si="104"/>
        <v>0</v>
      </c>
      <c r="AI272">
        <f t="shared" si="105"/>
        <v>0</v>
      </c>
      <c r="AJ272">
        <f t="shared" si="106"/>
        <v>9.9183387999131973</v>
      </c>
    </row>
    <row r="273" spans="2:36" x14ac:dyDescent="0.3">
      <c r="B273" s="4" t="s">
        <v>10</v>
      </c>
      <c r="C273" s="4">
        <v>269</v>
      </c>
      <c r="D273" s="4">
        <v>269</v>
      </c>
      <c r="E273" s="10">
        <f t="shared" si="88"/>
        <v>12.333333333333334</v>
      </c>
      <c r="F273" s="11">
        <v>44.4</v>
      </c>
      <c r="G273" s="3">
        <f t="shared" si="107"/>
        <v>0.41666666666666663</v>
      </c>
      <c r="H273" s="3">
        <f t="shared" si="108"/>
        <v>1.5</v>
      </c>
      <c r="I273" s="3">
        <f>SUM($E$4:$E273)</f>
        <v>1696.5555555555557</v>
      </c>
      <c r="J273" s="15">
        <f t="shared" si="109"/>
        <v>12.333333333333258</v>
      </c>
      <c r="K273" s="3">
        <f>'Vehicle Data'!$D$4*'WLTP Class 3'!$G273</f>
        <v>535.41666666666663</v>
      </c>
      <c r="L273" s="3">
        <f>('Vehicle Data'!$D$4*9.81)*'Vehicle Data'!$D$10</f>
        <v>138.66434999999998</v>
      </c>
      <c r="M273" s="3">
        <f>(1/2)*1.225*'Vehicle Data'!$D$8*'Vehicle Data'!$D$9*'WLTP Class 3'!$E273^2</f>
        <v>54.782816666666669</v>
      </c>
      <c r="N273" s="3">
        <f t="shared" si="89"/>
        <v>728.86383333333333</v>
      </c>
      <c r="O273" s="3">
        <f t="shared" si="90"/>
        <v>0</v>
      </c>
      <c r="P273" s="3">
        <f t="shared" si="91"/>
        <v>8989.3206111110558</v>
      </c>
      <c r="Q273" s="3">
        <f>SUM($P$4:$P273)</f>
        <v>700943.7781303277</v>
      </c>
      <c r="R273" s="3">
        <f t="shared" si="92"/>
        <v>700.9437781303277</v>
      </c>
      <c r="S273">
        <f t="shared" si="93"/>
        <v>0</v>
      </c>
      <c r="T273">
        <f t="shared" si="94"/>
        <v>0</v>
      </c>
      <c r="U273">
        <f t="shared" si="95"/>
        <v>0</v>
      </c>
      <c r="V273" s="3">
        <f>SUM($S$4:$S273)</f>
        <v>-313259.54678533651</v>
      </c>
      <c r="W273">
        <f>V273*-1</f>
        <v>313259.54678533651</v>
      </c>
      <c r="X273">
        <f t="shared" si="96"/>
        <v>313.25954678533651</v>
      </c>
      <c r="Y273" s="3">
        <f>R273-X273</f>
        <v>387.68423134499119</v>
      </c>
      <c r="Z273" s="3">
        <f t="shared" si="97"/>
        <v>8989.3206111110558</v>
      </c>
      <c r="AA273">
        <f>1/2*'Vehicle Data'!$D$4*$E273^2</f>
        <v>97731.388888888891</v>
      </c>
      <c r="AB273">
        <f t="shared" si="98"/>
        <v>97.731388888888887</v>
      </c>
      <c r="AC273">
        <f t="shared" si="99"/>
        <v>0.19470660503620213</v>
      </c>
      <c r="AD273">
        <f t="shared" si="100"/>
        <v>8.701654077370459E-2</v>
      </c>
      <c r="AE273">
        <f t="shared" si="101"/>
        <v>0.10769006426249754</v>
      </c>
      <c r="AF273">
        <f t="shared" si="102"/>
        <v>250.60763742826921</v>
      </c>
      <c r="AG273">
        <f t="shared" si="103"/>
        <v>8.989320611111113</v>
      </c>
      <c r="AH273">
        <f t="shared" si="104"/>
        <v>0</v>
      </c>
      <c r="AI273">
        <f t="shared" si="105"/>
        <v>0</v>
      </c>
      <c r="AJ273">
        <f t="shared" si="106"/>
        <v>8.989320611111113</v>
      </c>
    </row>
    <row r="274" spans="2:36" x14ac:dyDescent="0.3">
      <c r="B274" s="4" t="s">
        <v>10</v>
      </c>
      <c r="C274" s="4">
        <v>270</v>
      </c>
      <c r="D274" s="4">
        <v>270</v>
      </c>
      <c r="E274" s="10">
        <f t="shared" si="88"/>
        <v>12.75</v>
      </c>
      <c r="F274" s="11">
        <v>45.9</v>
      </c>
      <c r="G274" s="3">
        <f t="shared" si="107"/>
        <v>0.2222222222222224</v>
      </c>
      <c r="H274" s="3">
        <f t="shared" si="108"/>
        <v>0.80000000000000071</v>
      </c>
      <c r="I274" s="3">
        <f>SUM($E$4:$E274)</f>
        <v>1709.3055555555557</v>
      </c>
      <c r="J274" s="15">
        <f t="shared" si="109"/>
        <v>12.75</v>
      </c>
      <c r="K274" s="3">
        <f>'Vehicle Data'!$D$4*'WLTP Class 3'!$G274</f>
        <v>285.55555555555577</v>
      </c>
      <c r="L274" s="3">
        <f>('Vehicle Data'!$D$4*9.81)*'Vehicle Data'!$D$10</f>
        <v>138.66434999999998</v>
      </c>
      <c r="M274" s="3">
        <f>(1/2)*1.225*'Vehicle Data'!$D$8*'Vehicle Data'!$D$9*'WLTP Class 3'!$E274^2</f>
        <v>58.546884375000005</v>
      </c>
      <c r="N274" s="3">
        <f t="shared" si="89"/>
        <v>482.76678993055577</v>
      </c>
      <c r="O274" s="3">
        <f t="shared" si="90"/>
        <v>0</v>
      </c>
      <c r="P274" s="3">
        <f t="shared" si="91"/>
        <v>6155.2765716145859</v>
      </c>
      <c r="Q274" s="3">
        <f>SUM($P$4:$P274)</f>
        <v>707099.05470194225</v>
      </c>
      <c r="R274" s="3">
        <f t="shared" si="92"/>
        <v>707.09905470194224</v>
      </c>
      <c r="S274">
        <f t="shared" si="93"/>
        <v>0</v>
      </c>
      <c r="T274">
        <f t="shared" si="94"/>
        <v>0</v>
      </c>
      <c r="U274">
        <f t="shared" si="95"/>
        <v>0</v>
      </c>
      <c r="V274" s="3">
        <f>SUM($S$4:$S274)</f>
        <v>-313259.54678533651</v>
      </c>
      <c r="W274">
        <f>V274*-1</f>
        <v>313259.54678533651</v>
      </c>
      <c r="X274">
        <f t="shared" si="96"/>
        <v>313.25954678533651</v>
      </c>
      <c r="Y274" s="3">
        <f>R274-X274</f>
        <v>393.83950791660573</v>
      </c>
      <c r="Z274" s="3">
        <f t="shared" si="97"/>
        <v>6155.2765716145859</v>
      </c>
      <c r="AA274">
        <f>1/2*'Vehicle Data'!$D$4*$E274^2</f>
        <v>104446.40625</v>
      </c>
      <c r="AB274">
        <f t="shared" si="98"/>
        <v>104.44640625</v>
      </c>
      <c r="AC274">
        <f t="shared" si="99"/>
        <v>0.19641640408387284</v>
      </c>
      <c r="AD274">
        <f t="shared" si="100"/>
        <v>8.701654077370459E-2</v>
      </c>
      <c r="AE274">
        <f t="shared" si="101"/>
        <v>0.10939986331016825</v>
      </c>
      <c r="AF274">
        <f t="shared" si="102"/>
        <v>250.60763742826921</v>
      </c>
      <c r="AG274">
        <f t="shared" si="103"/>
        <v>6.1552765716145856</v>
      </c>
      <c r="AH274">
        <f t="shared" si="104"/>
        <v>0</v>
      </c>
      <c r="AI274">
        <f t="shared" si="105"/>
        <v>0</v>
      </c>
      <c r="AJ274">
        <f t="shared" si="106"/>
        <v>6.1552765716145856</v>
      </c>
    </row>
    <row r="275" spans="2:36" x14ac:dyDescent="0.3">
      <c r="B275" s="4" t="s">
        <v>10</v>
      </c>
      <c r="C275" s="4">
        <v>271</v>
      </c>
      <c r="D275" s="4">
        <v>271</v>
      </c>
      <c r="E275" s="10">
        <f t="shared" si="88"/>
        <v>12.777777777777779</v>
      </c>
      <c r="F275" s="11">
        <v>46</v>
      </c>
      <c r="G275" s="3">
        <f t="shared" si="107"/>
        <v>-4.1666666666666269E-2</v>
      </c>
      <c r="H275" s="3">
        <f t="shared" si="108"/>
        <v>-0.14999999999999858</v>
      </c>
      <c r="I275" s="3">
        <f>SUM($E$4:$E275)</f>
        <v>1722.0833333333335</v>
      </c>
      <c r="J275" s="15">
        <f t="shared" si="109"/>
        <v>12.777777777777828</v>
      </c>
      <c r="K275" s="3">
        <f>'Vehicle Data'!$D$4*'WLTP Class 3'!$G275</f>
        <v>-53.541666666666153</v>
      </c>
      <c r="L275" s="3">
        <f>('Vehicle Data'!$D$4*9.81)*'Vehicle Data'!$D$10</f>
        <v>138.66434999999998</v>
      </c>
      <c r="M275" s="3">
        <f>(1/2)*1.225*'Vehicle Data'!$D$8*'Vehicle Data'!$D$9*'WLTP Class 3'!$E275^2</f>
        <v>58.802268518518531</v>
      </c>
      <c r="N275" s="3">
        <f t="shared" si="89"/>
        <v>143.92495185185237</v>
      </c>
      <c r="O275" s="3">
        <f t="shared" si="90"/>
        <v>0</v>
      </c>
      <c r="P275" s="3">
        <f t="shared" si="91"/>
        <v>0</v>
      </c>
      <c r="Q275" s="3">
        <f>SUM($P$4:$P275)</f>
        <v>707099.05470194225</v>
      </c>
      <c r="R275" s="3">
        <f t="shared" si="92"/>
        <v>707.09905470194224</v>
      </c>
      <c r="S275">
        <f t="shared" si="93"/>
        <v>0</v>
      </c>
      <c r="T275">
        <f t="shared" si="94"/>
        <v>0</v>
      </c>
      <c r="U275">
        <f t="shared" si="95"/>
        <v>0</v>
      </c>
      <c r="V275" s="3">
        <f>SUM($S$4:$S275)</f>
        <v>-313259.54678533651</v>
      </c>
      <c r="W275">
        <f>V275*-1</f>
        <v>313259.54678533651</v>
      </c>
      <c r="X275">
        <f t="shared" si="96"/>
        <v>313.25954678533651</v>
      </c>
      <c r="Y275" s="3">
        <f>R275-X275</f>
        <v>393.83950791660573</v>
      </c>
      <c r="Z275" s="3">
        <f t="shared" si="97"/>
        <v>0</v>
      </c>
      <c r="AA275">
        <f>1/2*'Vehicle Data'!$D$4*$E275^2</f>
        <v>104902.00617283952</v>
      </c>
      <c r="AB275">
        <f t="shared" si="98"/>
        <v>104.90200617283952</v>
      </c>
      <c r="AC275">
        <f t="shared" si="99"/>
        <v>0.19641640408387284</v>
      </c>
      <c r="AD275">
        <f t="shared" si="100"/>
        <v>8.701654077370459E-2</v>
      </c>
      <c r="AE275">
        <f t="shared" si="101"/>
        <v>0.10939986331016825</v>
      </c>
      <c r="AF275">
        <f t="shared" si="102"/>
        <v>250.60763742826921</v>
      </c>
      <c r="AG275">
        <f t="shared" si="103"/>
        <v>1.8390410514403359</v>
      </c>
      <c r="AH275">
        <f t="shared" si="104"/>
        <v>0</v>
      </c>
      <c r="AI275">
        <f t="shared" si="105"/>
        <v>0</v>
      </c>
      <c r="AJ275">
        <f t="shared" si="106"/>
        <v>1.8390410514403359</v>
      </c>
    </row>
    <row r="276" spans="2:36" x14ac:dyDescent="0.3">
      <c r="B276" s="4" t="s">
        <v>10</v>
      </c>
      <c r="C276" s="4">
        <v>272</v>
      </c>
      <c r="D276" s="4">
        <v>272</v>
      </c>
      <c r="E276" s="10">
        <f t="shared" si="88"/>
        <v>12.666666666666666</v>
      </c>
      <c r="F276" s="11">
        <v>45.6</v>
      </c>
      <c r="G276" s="3">
        <f t="shared" si="107"/>
        <v>-9.7222222222222612E-2</v>
      </c>
      <c r="H276" s="3">
        <f t="shared" si="108"/>
        <v>-0.35000000000000142</v>
      </c>
      <c r="I276" s="3">
        <f>SUM($E$4:$E276)</f>
        <v>1734.7500000000002</v>
      </c>
      <c r="J276" s="15">
        <f t="shared" si="109"/>
        <v>12.666666666666742</v>
      </c>
      <c r="K276" s="3">
        <f>'Vehicle Data'!$D$4*'WLTP Class 3'!$G276</f>
        <v>-124.93055555555605</v>
      </c>
      <c r="L276" s="3">
        <f>('Vehicle Data'!$D$4*9.81)*'Vehicle Data'!$D$10</f>
        <v>138.66434999999998</v>
      </c>
      <c r="M276" s="3">
        <f>(1/2)*1.225*'Vehicle Data'!$D$8*'Vehicle Data'!$D$9*'WLTP Class 3'!$E276^2</f>
        <v>57.784066666666668</v>
      </c>
      <c r="N276" s="3">
        <f t="shared" si="89"/>
        <v>71.517861111110591</v>
      </c>
      <c r="O276" s="3">
        <f t="shared" si="90"/>
        <v>0</v>
      </c>
      <c r="P276" s="3">
        <f t="shared" si="91"/>
        <v>0</v>
      </c>
      <c r="Q276" s="3">
        <f>SUM($P$4:$P276)</f>
        <v>707099.05470194225</v>
      </c>
      <c r="R276" s="3">
        <f t="shared" si="92"/>
        <v>707.09905470194224</v>
      </c>
      <c r="S276">
        <f t="shared" si="93"/>
        <v>0</v>
      </c>
      <c r="T276">
        <f t="shared" si="94"/>
        <v>0</v>
      </c>
      <c r="U276">
        <f t="shared" si="95"/>
        <v>0</v>
      </c>
      <c r="V276" s="3">
        <f>SUM($S$4:$S276)</f>
        <v>-313259.54678533651</v>
      </c>
      <c r="W276">
        <f>V276*-1</f>
        <v>313259.54678533651</v>
      </c>
      <c r="X276">
        <f t="shared" si="96"/>
        <v>313.25954678533651</v>
      </c>
      <c r="Y276" s="3">
        <f>R276-X276</f>
        <v>393.83950791660573</v>
      </c>
      <c r="Z276" s="3">
        <f t="shared" si="97"/>
        <v>0</v>
      </c>
      <c r="AA276">
        <f>1/2*'Vehicle Data'!$D$4*$E276^2</f>
        <v>103085.55555555555</v>
      </c>
      <c r="AB276">
        <f t="shared" si="98"/>
        <v>103.08555555555554</v>
      </c>
      <c r="AC276">
        <f t="shared" si="99"/>
        <v>0.19641640408387284</v>
      </c>
      <c r="AD276">
        <f t="shared" si="100"/>
        <v>8.701654077370459E-2</v>
      </c>
      <c r="AE276">
        <f t="shared" si="101"/>
        <v>0.10939986331016825</v>
      </c>
      <c r="AF276">
        <f t="shared" si="102"/>
        <v>250.60763742826921</v>
      </c>
      <c r="AG276">
        <f t="shared" si="103"/>
        <v>0.9058929074074008</v>
      </c>
      <c r="AH276">
        <f t="shared" si="104"/>
        <v>0</v>
      </c>
      <c r="AI276">
        <f t="shared" si="105"/>
        <v>0</v>
      </c>
      <c r="AJ276">
        <f t="shared" si="106"/>
        <v>0.9058929074074008</v>
      </c>
    </row>
    <row r="277" spans="2:36" x14ac:dyDescent="0.3">
      <c r="B277" s="4" t="s">
        <v>10</v>
      </c>
      <c r="C277" s="4">
        <v>273</v>
      </c>
      <c r="D277" s="4">
        <v>273</v>
      </c>
      <c r="E277" s="10">
        <f t="shared" si="88"/>
        <v>12.583333333333334</v>
      </c>
      <c r="F277" s="11">
        <v>45.3</v>
      </c>
      <c r="G277" s="3">
        <f t="shared" si="107"/>
        <v>-0.26388888888888867</v>
      </c>
      <c r="H277" s="3">
        <f t="shared" si="108"/>
        <v>-0.94999999999999929</v>
      </c>
      <c r="I277" s="3">
        <f>SUM($E$4:$E277)</f>
        <v>1747.3333333333335</v>
      </c>
      <c r="J277" s="15">
        <f t="shared" si="109"/>
        <v>12.583333333333258</v>
      </c>
      <c r="K277" s="3">
        <f>'Vehicle Data'!$D$4*'WLTP Class 3'!$G277</f>
        <v>-339.09722222222194</v>
      </c>
      <c r="L277" s="3">
        <f>('Vehicle Data'!$D$4*9.81)*'Vehicle Data'!$D$10</f>
        <v>138.66434999999998</v>
      </c>
      <c r="M277" s="3">
        <f>(1/2)*1.225*'Vehicle Data'!$D$8*'Vehicle Data'!$D$9*'WLTP Class 3'!$E277^2</f>
        <v>57.026251041666676</v>
      </c>
      <c r="N277" s="3">
        <f t="shared" si="89"/>
        <v>-143.40662118055528</v>
      </c>
      <c r="O277" s="3">
        <f t="shared" si="90"/>
        <v>1</v>
      </c>
      <c r="P277" s="3">
        <f t="shared" si="91"/>
        <v>0</v>
      </c>
      <c r="Q277" s="3">
        <f>SUM($P$4:$P277)</f>
        <v>707099.05470194225</v>
      </c>
      <c r="R277" s="3">
        <f t="shared" si="92"/>
        <v>707.09905470194224</v>
      </c>
      <c r="S277">
        <f t="shared" si="93"/>
        <v>-1804.5333165219763</v>
      </c>
      <c r="T277">
        <f t="shared" si="94"/>
        <v>1804.5333165219763</v>
      </c>
      <c r="U277">
        <f t="shared" si="95"/>
        <v>1.8045333165219763</v>
      </c>
      <c r="V277" s="3">
        <f>SUM($S$4:$S277)</f>
        <v>-315064.08010185848</v>
      </c>
      <c r="W277">
        <f>V277*-1</f>
        <v>315064.08010185848</v>
      </c>
      <c r="X277">
        <f t="shared" si="96"/>
        <v>315.06408010185845</v>
      </c>
      <c r="Y277" s="3">
        <f>R277-X277</f>
        <v>392.03497460008379</v>
      </c>
      <c r="Z277" s="3">
        <f t="shared" si="97"/>
        <v>-1804.5333165219763</v>
      </c>
      <c r="AA277">
        <f>1/2*'Vehicle Data'!$D$4*$E277^2</f>
        <v>101733.62847222223</v>
      </c>
      <c r="AB277">
        <f t="shared" si="98"/>
        <v>101.73362847222224</v>
      </c>
      <c r="AC277">
        <f t="shared" si="99"/>
        <v>0.19641640408387284</v>
      </c>
      <c r="AD277">
        <f t="shared" si="100"/>
        <v>8.7517800028294013E-2</v>
      </c>
      <c r="AE277">
        <f t="shared" si="101"/>
        <v>0.10889860405557883</v>
      </c>
      <c r="AF277">
        <f t="shared" si="102"/>
        <v>252.05126408148678</v>
      </c>
      <c r="AG277">
        <f t="shared" si="103"/>
        <v>0</v>
      </c>
      <c r="AH277">
        <f t="shared" si="104"/>
        <v>-1.8045333165219872</v>
      </c>
      <c r="AI277">
        <f t="shared" si="105"/>
        <v>1.8045333165219872</v>
      </c>
      <c r="AJ277">
        <f t="shared" si="106"/>
        <v>-1.8045333165219872</v>
      </c>
    </row>
    <row r="278" spans="2:36" x14ac:dyDescent="0.3">
      <c r="B278" s="4" t="s">
        <v>10</v>
      </c>
      <c r="C278" s="4">
        <v>274</v>
      </c>
      <c r="D278" s="4">
        <v>274</v>
      </c>
      <c r="E278" s="10">
        <f t="shared" si="88"/>
        <v>12.138888888888889</v>
      </c>
      <c r="F278" s="11">
        <v>43.7</v>
      </c>
      <c r="G278" s="3">
        <f t="shared" si="107"/>
        <v>-0.625</v>
      </c>
      <c r="H278" s="3">
        <f t="shared" si="108"/>
        <v>-2.25</v>
      </c>
      <c r="I278" s="3">
        <f>SUM($E$4:$E278)</f>
        <v>1759.4722222222224</v>
      </c>
      <c r="J278" s="15">
        <f t="shared" si="109"/>
        <v>12.138888888888914</v>
      </c>
      <c r="K278" s="3">
        <f>'Vehicle Data'!$D$4*'WLTP Class 3'!$G278</f>
        <v>-803.125</v>
      </c>
      <c r="L278" s="3">
        <f>('Vehicle Data'!$D$4*9.81)*'Vehicle Data'!$D$10</f>
        <v>138.66434999999998</v>
      </c>
      <c r="M278" s="3">
        <f>(1/2)*1.225*'Vehicle Data'!$D$8*'Vehicle Data'!$D$9*'WLTP Class 3'!$E278^2</f>
        <v>53.069047337962971</v>
      </c>
      <c r="N278" s="3">
        <f t="shared" si="89"/>
        <v>-611.39160266203703</v>
      </c>
      <c r="O278" s="3">
        <f t="shared" si="90"/>
        <v>1</v>
      </c>
      <c r="P278" s="3">
        <f t="shared" si="91"/>
        <v>0</v>
      </c>
      <c r="Q278" s="3">
        <f>SUM($P$4:$P278)</f>
        <v>707099.05470194225</v>
      </c>
      <c r="R278" s="3">
        <f t="shared" si="92"/>
        <v>707.09905470194224</v>
      </c>
      <c r="S278">
        <f t="shared" si="93"/>
        <v>-7421.6147323141868</v>
      </c>
      <c r="T278">
        <f t="shared" si="94"/>
        <v>7421.6147323141868</v>
      </c>
      <c r="U278">
        <f t="shared" si="95"/>
        <v>7.421614732314187</v>
      </c>
      <c r="V278" s="3">
        <f>SUM($S$4:$S278)</f>
        <v>-322485.69483417267</v>
      </c>
      <c r="W278">
        <f>V278*-1</f>
        <v>322485.69483417267</v>
      </c>
      <c r="X278">
        <f t="shared" si="96"/>
        <v>322.48569483417265</v>
      </c>
      <c r="Y278" s="3">
        <f>R278-X278</f>
        <v>384.61335986776959</v>
      </c>
      <c r="Z278" s="3">
        <f t="shared" si="97"/>
        <v>-7421.6147323141868</v>
      </c>
      <c r="AA278">
        <f>1/2*'Vehicle Data'!$D$4*$E278^2</f>
        <v>94674.060570987655</v>
      </c>
      <c r="AB278">
        <f t="shared" si="98"/>
        <v>94.674060570987649</v>
      </c>
      <c r="AC278">
        <f t="shared" si="99"/>
        <v>0.19641640408387284</v>
      </c>
      <c r="AD278">
        <f t="shared" si="100"/>
        <v>8.957935967615907E-2</v>
      </c>
      <c r="AE278">
        <f t="shared" si="101"/>
        <v>0.10683704440771377</v>
      </c>
      <c r="AF278">
        <f t="shared" si="102"/>
        <v>257.98855586733811</v>
      </c>
      <c r="AG278">
        <f t="shared" si="103"/>
        <v>0</v>
      </c>
      <c r="AH278">
        <f t="shared" si="104"/>
        <v>-7.4216147323141719</v>
      </c>
      <c r="AI278">
        <f t="shared" si="105"/>
        <v>7.4216147323141719</v>
      </c>
      <c r="AJ278">
        <f t="shared" si="106"/>
        <v>-7.4216147323141719</v>
      </c>
    </row>
    <row r="279" spans="2:36" x14ac:dyDescent="0.3">
      <c r="B279" s="4" t="s">
        <v>10</v>
      </c>
      <c r="C279" s="4">
        <v>275</v>
      </c>
      <c r="D279" s="4">
        <v>275</v>
      </c>
      <c r="E279" s="10">
        <f t="shared" si="88"/>
        <v>11.333333333333334</v>
      </c>
      <c r="F279" s="11">
        <v>40.799999999999997</v>
      </c>
      <c r="G279" s="3">
        <f t="shared" si="107"/>
        <v>-0.79166666666666707</v>
      </c>
      <c r="H279" s="3">
        <f t="shared" si="108"/>
        <v>-2.8500000000000014</v>
      </c>
      <c r="I279" s="3">
        <f>SUM($E$4:$E279)</f>
        <v>1770.8055555555557</v>
      </c>
      <c r="J279" s="15">
        <f t="shared" si="109"/>
        <v>11.333333333333258</v>
      </c>
      <c r="K279" s="3">
        <f>'Vehicle Data'!$D$4*'WLTP Class 3'!$G279</f>
        <v>-1017.2916666666672</v>
      </c>
      <c r="L279" s="3">
        <f>('Vehicle Data'!$D$4*9.81)*'Vehicle Data'!$D$10</f>
        <v>138.66434999999998</v>
      </c>
      <c r="M279" s="3">
        <f>(1/2)*1.225*'Vehicle Data'!$D$8*'Vehicle Data'!$D$9*'WLTP Class 3'!$E279^2</f>
        <v>46.259266666666676</v>
      </c>
      <c r="N279" s="3">
        <f t="shared" si="89"/>
        <v>-832.36805000000049</v>
      </c>
      <c r="O279" s="3">
        <f t="shared" si="90"/>
        <v>1</v>
      </c>
      <c r="P279" s="3">
        <f t="shared" si="91"/>
        <v>0</v>
      </c>
      <c r="Q279" s="3">
        <f>SUM($P$4:$P279)</f>
        <v>707099.05470194225</v>
      </c>
      <c r="R279" s="3">
        <f t="shared" si="92"/>
        <v>707.09905470194224</v>
      </c>
      <c r="S279">
        <f t="shared" si="93"/>
        <v>-9433.5045666666083</v>
      </c>
      <c r="T279">
        <f t="shared" si="94"/>
        <v>9433.5045666666083</v>
      </c>
      <c r="U279">
        <f t="shared" si="95"/>
        <v>9.433504566666608</v>
      </c>
      <c r="V279" s="3">
        <f>SUM($S$4:$S279)</f>
        <v>-331919.19940083928</v>
      </c>
      <c r="W279">
        <f>V279*-1</f>
        <v>331919.19940083928</v>
      </c>
      <c r="X279">
        <f t="shared" si="96"/>
        <v>331.91919940083926</v>
      </c>
      <c r="Y279" s="3">
        <f>R279-X279</f>
        <v>375.17985530110298</v>
      </c>
      <c r="Z279" s="3">
        <f t="shared" si="97"/>
        <v>-9433.5045666666083</v>
      </c>
      <c r="AA279">
        <f>1/2*'Vehicle Data'!$D$4*$E279^2</f>
        <v>82525.555555555562</v>
      </c>
      <c r="AB279">
        <f t="shared" si="98"/>
        <v>82.525555555555556</v>
      </c>
      <c r="AC279">
        <f t="shared" si="99"/>
        <v>0.19641640408387284</v>
      </c>
      <c r="AD279">
        <f t="shared" si="100"/>
        <v>9.2199777611344236E-2</v>
      </c>
      <c r="AE279">
        <f t="shared" si="101"/>
        <v>0.10421662647252861</v>
      </c>
      <c r="AF279">
        <f t="shared" si="102"/>
        <v>265.53535952067142</v>
      </c>
      <c r="AG279">
        <f t="shared" si="103"/>
        <v>0</v>
      </c>
      <c r="AH279">
        <f t="shared" si="104"/>
        <v>-9.4335045666666719</v>
      </c>
      <c r="AI279">
        <f t="shared" si="105"/>
        <v>9.4335045666666719</v>
      </c>
      <c r="AJ279">
        <f t="shared" si="106"/>
        <v>-9.4335045666666719</v>
      </c>
    </row>
    <row r="280" spans="2:36" x14ac:dyDescent="0.3">
      <c r="B280" s="4" t="s">
        <v>10</v>
      </c>
      <c r="C280" s="4">
        <v>276</v>
      </c>
      <c r="D280" s="4">
        <v>276</v>
      </c>
      <c r="E280" s="10">
        <f t="shared" si="88"/>
        <v>10.555555555555555</v>
      </c>
      <c r="F280" s="11">
        <v>38</v>
      </c>
      <c r="G280" s="3">
        <f t="shared" si="107"/>
        <v>-0.88888888888888862</v>
      </c>
      <c r="H280" s="3">
        <f t="shared" si="108"/>
        <v>-3.1999999999999993</v>
      </c>
      <c r="I280" s="3">
        <f>SUM($E$4:$E280)</f>
        <v>1781.3611111111113</v>
      </c>
      <c r="J280" s="15">
        <f t="shared" si="109"/>
        <v>10.555555555555657</v>
      </c>
      <c r="K280" s="3">
        <f>'Vehicle Data'!$D$4*'WLTP Class 3'!$G280</f>
        <v>-1142.2222222222219</v>
      </c>
      <c r="L280" s="3">
        <f>('Vehicle Data'!$D$4*9.81)*'Vehicle Data'!$D$10</f>
        <v>138.66434999999998</v>
      </c>
      <c r="M280" s="3">
        <f>(1/2)*1.225*'Vehicle Data'!$D$8*'Vehicle Data'!$D$9*'WLTP Class 3'!$E280^2</f>
        <v>40.127824074074077</v>
      </c>
      <c r="N280" s="3">
        <f t="shared" si="89"/>
        <v>-963.43004814814788</v>
      </c>
      <c r="O280" s="3">
        <f t="shared" si="90"/>
        <v>1</v>
      </c>
      <c r="P280" s="3">
        <f t="shared" si="91"/>
        <v>0</v>
      </c>
      <c r="Q280" s="3">
        <f>SUM($P$4:$P280)</f>
        <v>707099.05470194225</v>
      </c>
      <c r="R280" s="3">
        <f t="shared" si="92"/>
        <v>707.09905470194224</v>
      </c>
      <c r="S280">
        <f t="shared" si="93"/>
        <v>-10169.539397119435</v>
      </c>
      <c r="T280">
        <f t="shared" si="94"/>
        <v>10169.539397119435</v>
      </c>
      <c r="U280">
        <f t="shared" si="95"/>
        <v>10.169539397119435</v>
      </c>
      <c r="V280" s="3">
        <f>SUM($S$4:$S280)</f>
        <v>-342088.73879795871</v>
      </c>
      <c r="W280">
        <f>V280*-1</f>
        <v>342088.73879795871</v>
      </c>
      <c r="X280">
        <f t="shared" si="96"/>
        <v>342.08873879795868</v>
      </c>
      <c r="Y280" s="3">
        <f>R280-X280</f>
        <v>365.01031590398355</v>
      </c>
      <c r="Z280" s="3">
        <f t="shared" si="97"/>
        <v>-10169.539397119435</v>
      </c>
      <c r="AA280">
        <f>1/2*'Vehicle Data'!$D$4*$E280^2</f>
        <v>71587.191358024691</v>
      </c>
      <c r="AB280">
        <f t="shared" si="98"/>
        <v>71.587191358024697</v>
      </c>
      <c r="AC280">
        <f t="shared" si="99"/>
        <v>0.19641640408387284</v>
      </c>
      <c r="AD280">
        <f t="shared" si="100"/>
        <v>9.5024649666099636E-2</v>
      </c>
      <c r="AE280">
        <f t="shared" si="101"/>
        <v>0.10139175441777321</v>
      </c>
      <c r="AF280">
        <f t="shared" si="102"/>
        <v>273.67099103836694</v>
      </c>
      <c r="AG280">
        <f t="shared" si="103"/>
        <v>0</v>
      </c>
      <c r="AH280">
        <f t="shared" si="104"/>
        <v>-10.169539397119339</v>
      </c>
      <c r="AI280">
        <f t="shared" si="105"/>
        <v>10.169539397119339</v>
      </c>
      <c r="AJ280">
        <f t="shared" si="106"/>
        <v>-10.169539397119339</v>
      </c>
    </row>
    <row r="281" spans="2:36" x14ac:dyDescent="0.3">
      <c r="B281" s="4" t="s">
        <v>10</v>
      </c>
      <c r="C281" s="4">
        <v>277</v>
      </c>
      <c r="D281" s="4">
        <v>277</v>
      </c>
      <c r="E281" s="10">
        <f t="shared" si="88"/>
        <v>9.5555555555555554</v>
      </c>
      <c r="F281" s="11">
        <v>34.4</v>
      </c>
      <c r="G281" s="3">
        <f t="shared" si="107"/>
        <v>-0.98611111111111127</v>
      </c>
      <c r="H281" s="3">
        <f t="shared" si="108"/>
        <v>-3.5500000000000007</v>
      </c>
      <c r="I281" s="3">
        <f>SUM($E$4:$E281)</f>
        <v>1790.916666666667</v>
      </c>
      <c r="J281" s="15">
        <f t="shared" si="109"/>
        <v>9.5555555555556566</v>
      </c>
      <c r="K281" s="3">
        <f>'Vehicle Data'!$D$4*'WLTP Class 3'!$G281</f>
        <v>-1267.1527777777781</v>
      </c>
      <c r="L281" s="3">
        <f>('Vehicle Data'!$D$4*9.81)*'Vehicle Data'!$D$10</f>
        <v>138.66434999999998</v>
      </c>
      <c r="M281" s="3">
        <f>(1/2)*1.225*'Vehicle Data'!$D$8*'Vehicle Data'!$D$9*'WLTP Class 3'!$E281^2</f>
        <v>32.884807407407408</v>
      </c>
      <c r="N281" s="3">
        <f t="shared" si="89"/>
        <v>-1095.6036203703707</v>
      </c>
      <c r="O281" s="3">
        <f t="shared" si="90"/>
        <v>1</v>
      </c>
      <c r="P281" s="3">
        <f t="shared" si="91"/>
        <v>0</v>
      </c>
      <c r="Q281" s="3">
        <f>SUM($P$4:$P281)</f>
        <v>707099.05470194225</v>
      </c>
      <c r="R281" s="3">
        <f t="shared" si="92"/>
        <v>707.09905470194224</v>
      </c>
      <c r="S281">
        <f t="shared" si="93"/>
        <v>-10469.101261316986</v>
      </c>
      <c r="T281">
        <f t="shared" si="94"/>
        <v>10469.101261316986</v>
      </c>
      <c r="U281">
        <f t="shared" si="95"/>
        <v>10.469101261316986</v>
      </c>
      <c r="V281" s="3">
        <f>SUM($S$4:$S281)</f>
        <v>-352557.84005927568</v>
      </c>
      <c r="W281">
        <f>V281*-1</f>
        <v>352557.84005927568</v>
      </c>
      <c r="X281">
        <f t="shared" si="96"/>
        <v>352.55784005927569</v>
      </c>
      <c r="Y281" s="3">
        <f>R281-X281</f>
        <v>354.54121464266655</v>
      </c>
      <c r="Z281" s="3">
        <f t="shared" si="97"/>
        <v>-10469.101261316986</v>
      </c>
      <c r="AA281">
        <f>1/2*'Vehicle Data'!$D$4*$E281^2</f>
        <v>58665.802469135793</v>
      </c>
      <c r="AB281">
        <f t="shared" si="98"/>
        <v>58.665802469135791</v>
      </c>
      <c r="AC281">
        <f t="shared" si="99"/>
        <v>0.19641640408387284</v>
      </c>
      <c r="AD281">
        <f t="shared" si="100"/>
        <v>9.7932733349798809E-2</v>
      </c>
      <c r="AE281">
        <f t="shared" si="101"/>
        <v>9.8483670734074033E-2</v>
      </c>
      <c r="AF281">
        <f t="shared" si="102"/>
        <v>282.04627204742059</v>
      </c>
      <c r="AG281">
        <f t="shared" si="103"/>
        <v>0</v>
      </c>
      <c r="AH281">
        <f t="shared" si="104"/>
        <v>-10.469101261316876</v>
      </c>
      <c r="AI281">
        <f t="shared" si="105"/>
        <v>10.469101261316876</v>
      </c>
      <c r="AJ281">
        <f t="shared" si="106"/>
        <v>-10.469101261316876</v>
      </c>
    </row>
    <row r="282" spans="2:36" x14ac:dyDescent="0.3">
      <c r="B282" s="4" t="s">
        <v>10</v>
      </c>
      <c r="C282" s="4">
        <v>278</v>
      </c>
      <c r="D282" s="4">
        <v>278</v>
      </c>
      <c r="E282" s="10">
        <f t="shared" si="88"/>
        <v>8.5833333333333339</v>
      </c>
      <c r="F282" s="11">
        <v>30.9</v>
      </c>
      <c r="G282" s="3">
        <f t="shared" si="107"/>
        <v>-1.2361111111111109</v>
      </c>
      <c r="H282" s="3">
        <f t="shared" si="108"/>
        <v>-4.4499999999999993</v>
      </c>
      <c r="I282" s="3">
        <f>SUM($E$4:$E282)</f>
        <v>1799.5000000000002</v>
      </c>
      <c r="J282" s="15">
        <f t="shared" si="109"/>
        <v>8.5833333333332575</v>
      </c>
      <c r="K282" s="3">
        <f>'Vehicle Data'!$D$4*'WLTP Class 3'!$G282</f>
        <v>-1588.4027777777776</v>
      </c>
      <c r="L282" s="3">
        <f>('Vehicle Data'!$D$4*9.81)*'Vehicle Data'!$D$10</f>
        <v>138.66434999999998</v>
      </c>
      <c r="M282" s="3">
        <f>(1/2)*1.225*'Vehicle Data'!$D$8*'Vehicle Data'!$D$9*'WLTP Class 3'!$E282^2</f>
        <v>26.533551041666669</v>
      </c>
      <c r="N282" s="3">
        <f t="shared" si="89"/>
        <v>-1423.2048767361109</v>
      </c>
      <c r="O282" s="3">
        <f t="shared" si="90"/>
        <v>1</v>
      </c>
      <c r="P282" s="3">
        <f t="shared" si="91"/>
        <v>0</v>
      </c>
      <c r="Q282" s="3">
        <f>SUM($P$4:$P282)</f>
        <v>707099.05470194225</v>
      </c>
      <c r="R282" s="3">
        <f t="shared" si="92"/>
        <v>707.09905470194224</v>
      </c>
      <c r="S282">
        <f t="shared" si="93"/>
        <v>-12215.841858651511</v>
      </c>
      <c r="T282">
        <f t="shared" si="94"/>
        <v>12215.841858651511</v>
      </c>
      <c r="U282">
        <f t="shared" si="95"/>
        <v>12.21584185865151</v>
      </c>
      <c r="V282" s="3">
        <f>SUM($S$4:$S282)</f>
        <v>-364773.68191792717</v>
      </c>
      <c r="W282">
        <f>V282*-1</f>
        <v>364773.68191792717</v>
      </c>
      <c r="X282">
        <f t="shared" si="96"/>
        <v>364.77368191792715</v>
      </c>
      <c r="Y282" s="3">
        <f>R282-X282</f>
        <v>342.32537278401509</v>
      </c>
      <c r="Z282" s="3">
        <f t="shared" si="97"/>
        <v>-12215.841858651511</v>
      </c>
      <c r="AA282">
        <f>1/2*'Vehicle Data'!$D$4*$E282^2</f>
        <v>47335.295138888891</v>
      </c>
      <c r="AB282">
        <f t="shared" si="98"/>
        <v>47.335295138888888</v>
      </c>
      <c r="AC282">
        <f t="shared" si="99"/>
        <v>0.19641640408387284</v>
      </c>
      <c r="AD282">
        <f t="shared" si="100"/>
        <v>0.10132602275497976</v>
      </c>
      <c r="AE282">
        <f t="shared" si="101"/>
        <v>9.5090381328893081E-2</v>
      </c>
      <c r="AF282">
        <f t="shared" si="102"/>
        <v>291.81894553434171</v>
      </c>
      <c r="AG282">
        <f t="shared" si="103"/>
        <v>0</v>
      </c>
      <c r="AH282">
        <f t="shared" si="104"/>
        <v>-12.21584185865162</v>
      </c>
      <c r="AI282">
        <f t="shared" si="105"/>
        <v>12.21584185865162</v>
      </c>
      <c r="AJ282">
        <f t="shared" si="106"/>
        <v>-12.21584185865162</v>
      </c>
    </row>
    <row r="283" spans="2:36" x14ac:dyDescent="0.3">
      <c r="B283" s="4" t="s">
        <v>10</v>
      </c>
      <c r="C283" s="4">
        <v>279</v>
      </c>
      <c r="D283" s="4">
        <v>279</v>
      </c>
      <c r="E283" s="10">
        <f t="shared" si="88"/>
        <v>7.083333333333333</v>
      </c>
      <c r="F283" s="11">
        <v>25.5</v>
      </c>
      <c r="G283" s="3">
        <f t="shared" si="107"/>
        <v>-1.3194444444444444</v>
      </c>
      <c r="H283" s="3">
        <f t="shared" si="108"/>
        <v>-4.75</v>
      </c>
      <c r="I283" s="3">
        <f>SUM($E$4:$E283)</f>
        <v>1806.5833333333335</v>
      </c>
      <c r="J283" s="15">
        <f t="shared" si="109"/>
        <v>7.0833333333332575</v>
      </c>
      <c r="K283" s="3">
        <f>'Vehicle Data'!$D$4*'WLTP Class 3'!$G283</f>
        <v>-1695.4861111111111</v>
      </c>
      <c r="L283" s="3">
        <f>('Vehicle Data'!$D$4*9.81)*'Vehicle Data'!$D$10</f>
        <v>138.66434999999998</v>
      </c>
      <c r="M283" s="3">
        <f>(1/2)*1.225*'Vehicle Data'!$D$8*'Vehicle Data'!$D$9*'WLTP Class 3'!$E283^2</f>
        <v>18.070026041666665</v>
      </c>
      <c r="N283" s="3">
        <f t="shared" si="89"/>
        <v>-1538.7517350694443</v>
      </c>
      <c r="O283" s="3">
        <f t="shared" si="90"/>
        <v>1</v>
      </c>
      <c r="P283" s="3">
        <f t="shared" si="91"/>
        <v>0</v>
      </c>
      <c r="Q283" s="3">
        <f>SUM($P$4:$P283)</f>
        <v>707099.05470194225</v>
      </c>
      <c r="R283" s="3">
        <f t="shared" si="92"/>
        <v>707.09905470194224</v>
      </c>
      <c r="S283">
        <f t="shared" si="93"/>
        <v>-10899.49145674178</v>
      </c>
      <c r="T283">
        <f t="shared" si="94"/>
        <v>10899.49145674178</v>
      </c>
      <c r="U283">
        <f t="shared" si="95"/>
        <v>10.89949145674178</v>
      </c>
      <c r="V283" s="3">
        <f>SUM($S$4:$S283)</f>
        <v>-375673.17337466893</v>
      </c>
      <c r="W283">
        <f>V283*-1</f>
        <v>375673.17337466893</v>
      </c>
      <c r="X283">
        <f t="shared" si="96"/>
        <v>375.67317337466892</v>
      </c>
      <c r="Y283" s="3">
        <f>R283-X283</f>
        <v>331.42588132727332</v>
      </c>
      <c r="Z283" s="3">
        <f t="shared" si="97"/>
        <v>-10899.49145674178</v>
      </c>
      <c r="AA283">
        <f>1/2*'Vehicle Data'!$D$4*$E283^2</f>
        <v>32236.545138888887</v>
      </c>
      <c r="AB283">
        <f t="shared" si="98"/>
        <v>32.236545138888886</v>
      </c>
      <c r="AC283">
        <f t="shared" si="99"/>
        <v>0.19641640408387284</v>
      </c>
      <c r="AD283">
        <f t="shared" si="100"/>
        <v>0.10435365927074136</v>
      </c>
      <c r="AE283">
        <f t="shared" si="101"/>
        <v>9.2062744813131481E-2</v>
      </c>
      <c r="AF283">
        <f t="shared" si="102"/>
        <v>300.53853869973517</v>
      </c>
      <c r="AG283">
        <f t="shared" si="103"/>
        <v>0</v>
      </c>
      <c r="AH283">
        <f t="shared" si="104"/>
        <v>-10.899491456741897</v>
      </c>
      <c r="AI283">
        <f t="shared" si="105"/>
        <v>10.899491456741897</v>
      </c>
      <c r="AJ283">
        <f t="shared" si="106"/>
        <v>-10.899491456741897</v>
      </c>
    </row>
    <row r="284" spans="2:36" x14ac:dyDescent="0.3">
      <c r="B284" s="4" t="s">
        <v>10</v>
      </c>
      <c r="C284" s="4">
        <v>280</v>
      </c>
      <c r="D284" s="4">
        <v>280</v>
      </c>
      <c r="E284" s="10">
        <f t="shared" si="88"/>
        <v>5.9444444444444446</v>
      </c>
      <c r="F284" s="11">
        <v>21.4</v>
      </c>
      <c r="G284" s="3">
        <f t="shared" si="107"/>
        <v>-0.73611111111111116</v>
      </c>
      <c r="H284" s="3">
        <f t="shared" si="108"/>
        <v>-2.6500000000000004</v>
      </c>
      <c r="I284" s="3">
        <f>SUM($E$4:$E284)</f>
        <v>1812.5277777777778</v>
      </c>
      <c r="J284" s="15">
        <f t="shared" si="109"/>
        <v>5.9444444444443434</v>
      </c>
      <c r="K284" s="3">
        <f>'Vehicle Data'!$D$4*'WLTP Class 3'!$G284</f>
        <v>-945.90277777777783</v>
      </c>
      <c r="L284" s="3">
        <f>('Vehicle Data'!$D$4*9.81)*'Vehicle Data'!$D$10</f>
        <v>138.66434999999998</v>
      </c>
      <c r="M284" s="3">
        <f>(1/2)*1.225*'Vehicle Data'!$D$8*'Vehicle Data'!$D$9*'WLTP Class 3'!$E284^2</f>
        <v>12.726411574074076</v>
      </c>
      <c r="N284" s="3">
        <f t="shared" si="89"/>
        <v>-794.51201620370375</v>
      </c>
      <c r="O284" s="3">
        <f t="shared" si="90"/>
        <v>1</v>
      </c>
      <c r="P284" s="3">
        <f t="shared" si="91"/>
        <v>0</v>
      </c>
      <c r="Q284" s="3">
        <f>SUM($P$4:$P284)</f>
        <v>707099.05470194225</v>
      </c>
      <c r="R284" s="3">
        <f t="shared" si="92"/>
        <v>707.09905470194224</v>
      </c>
      <c r="S284">
        <f t="shared" si="93"/>
        <v>-4722.932540766381</v>
      </c>
      <c r="T284">
        <f t="shared" si="94"/>
        <v>4722.932540766381</v>
      </c>
      <c r="U284">
        <f t="shared" si="95"/>
        <v>4.7229325407663811</v>
      </c>
      <c r="V284" s="3">
        <f>SUM($S$4:$S284)</f>
        <v>-380396.1059154353</v>
      </c>
      <c r="W284">
        <f>V284*-1</f>
        <v>380396.1059154353</v>
      </c>
      <c r="X284">
        <f t="shared" si="96"/>
        <v>380.39610591543527</v>
      </c>
      <c r="Y284" s="3">
        <f>R284-X284</f>
        <v>326.70294878650697</v>
      </c>
      <c r="Z284" s="3">
        <f t="shared" si="97"/>
        <v>-4722.932540766381</v>
      </c>
      <c r="AA284">
        <f>1/2*'Vehicle Data'!$D$4*$E284^2</f>
        <v>22703.649691358027</v>
      </c>
      <c r="AB284">
        <f t="shared" si="98"/>
        <v>22.703649691358027</v>
      </c>
      <c r="AC284">
        <f t="shared" si="99"/>
        <v>0.19641640408387284</v>
      </c>
      <c r="AD284">
        <f t="shared" si="100"/>
        <v>0.1056655849765098</v>
      </c>
      <c r="AE284">
        <f t="shared" si="101"/>
        <v>9.0750819107363045E-2</v>
      </c>
      <c r="AF284">
        <f t="shared" si="102"/>
        <v>304.31688473234823</v>
      </c>
      <c r="AG284">
        <f t="shared" si="103"/>
        <v>0</v>
      </c>
      <c r="AH284">
        <f t="shared" si="104"/>
        <v>-4.7229325407664611</v>
      </c>
      <c r="AI284">
        <f t="shared" si="105"/>
        <v>4.7229325407664611</v>
      </c>
      <c r="AJ284">
        <f t="shared" si="106"/>
        <v>-4.7229325407664611</v>
      </c>
    </row>
    <row r="285" spans="2:36" x14ac:dyDescent="0.3">
      <c r="B285" s="4" t="s">
        <v>10</v>
      </c>
      <c r="C285" s="4">
        <v>281</v>
      </c>
      <c r="D285" s="4">
        <v>281</v>
      </c>
      <c r="E285" s="10">
        <f t="shared" si="88"/>
        <v>5.6111111111111107</v>
      </c>
      <c r="F285" s="11">
        <v>20.2</v>
      </c>
      <c r="G285" s="3">
        <f t="shared" si="107"/>
        <v>0.20833333333333331</v>
      </c>
      <c r="H285" s="3">
        <f t="shared" si="108"/>
        <v>0.75</v>
      </c>
      <c r="I285" s="3">
        <f>SUM($E$4:$E285)</f>
        <v>1818.1388888888889</v>
      </c>
      <c r="J285" s="15">
        <f t="shared" si="109"/>
        <v>5.6111111111110858</v>
      </c>
      <c r="K285" s="3">
        <f>'Vehicle Data'!$D$4*'WLTP Class 3'!$G285</f>
        <v>267.70833333333331</v>
      </c>
      <c r="L285" s="3">
        <f>('Vehicle Data'!$D$4*9.81)*'Vehicle Data'!$D$10</f>
        <v>138.66434999999998</v>
      </c>
      <c r="M285" s="3">
        <f>(1/2)*1.225*'Vehicle Data'!$D$8*'Vehicle Data'!$D$9*'WLTP Class 3'!$E285^2</f>
        <v>11.339167129629628</v>
      </c>
      <c r="N285" s="3">
        <f t="shared" si="89"/>
        <v>417.7118504629629</v>
      </c>
      <c r="O285" s="3">
        <f t="shared" si="90"/>
        <v>0</v>
      </c>
      <c r="P285" s="3">
        <f t="shared" si="91"/>
        <v>2343.8276053755035</v>
      </c>
      <c r="Q285" s="3">
        <f>SUM($P$4:$P285)</f>
        <v>709442.88230731781</v>
      </c>
      <c r="R285" s="3">
        <f t="shared" si="92"/>
        <v>709.44288230731786</v>
      </c>
      <c r="S285">
        <f t="shared" si="93"/>
        <v>0</v>
      </c>
      <c r="T285">
        <f t="shared" si="94"/>
        <v>0</v>
      </c>
      <c r="U285">
        <f t="shared" si="95"/>
        <v>0</v>
      </c>
      <c r="V285" s="3">
        <f>SUM($S$4:$S285)</f>
        <v>-380396.1059154353</v>
      </c>
      <c r="W285">
        <f>V285*-1</f>
        <v>380396.1059154353</v>
      </c>
      <c r="X285">
        <f t="shared" si="96"/>
        <v>380.39610591543527</v>
      </c>
      <c r="Y285" s="3">
        <f>R285-X285</f>
        <v>329.04677639188259</v>
      </c>
      <c r="Z285" s="3">
        <f t="shared" si="97"/>
        <v>2343.8276053755035</v>
      </c>
      <c r="AA285">
        <f>1/2*'Vehicle Data'!$D$4*$E285^2</f>
        <v>20228.834876543206</v>
      </c>
      <c r="AB285">
        <f t="shared" si="98"/>
        <v>20.228834876543207</v>
      </c>
      <c r="AC285">
        <f t="shared" si="99"/>
        <v>0.19706746730758828</v>
      </c>
      <c r="AD285">
        <f t="shared" si="100"/>
        <v>0.1056655849765098</v>
      </c>
      <c r="AE285">
        <f t="shared" si="101"/>
        <v>9.1401882331078488E-2</v>
      </c>
      <c r="AF285">
        <f t="shared" si="102"/>
        <v>304.31688473234823</v>
      </c>
      <c r="AG285">
        <f t="shared" si="103"/>
        <v>2.3438276053755138</v>
      </c>
      <c r="AH285">
        <f t="shared" si="104"/>
        <v>0</v>
      </c>
      <c r="AI285">
        <f t="shared" si="105"/>
        <v>0</v>
      </c>
      <c r="AJ285">
        <f t="shared" si="106"/>
        <v>2.3438276053755138</v>
      </c>
    </row>
    <row r="286" spans="2:36" x14ac:dyDescent="0.3">
      <c r="B286" s="4" t="s">
        <v>10</v>
      </c>
      <c r="C286" s="4">
        <v>282</v>
      </c>
      <c r="D286" s="4">
        <v>282</v>
      </c>
      <c r="E286" s="10">
        <f t="shared" si="88"/>
        <v>6.3611111111111107</v>
      </c>
      <c r="F286" s="11">
        <v>22.9</v>
      </c>
      <c r="G286" s="3">
        <f t="shared" si="107"/>
        <v>0.88888888888888917</v>
      </c>
      <c r="H286" s="3">
        <f t="shared" si="108"/>
        <v>3.2000000000000011</v>
      </c>
      <c r="I286" s="3">
        <f>SUM($E$4:$E286)</f>
        <v>1824.5</v>
      </c>
      <c r="J286" s="15">
        <f t="shared" si="109"/>
        <v>6.3611111111110858</v>
      </c>
      <c r="K286" s="3">
        <f>'Vehicle Data'!$D$4*'WLTP Class 3'!$G286</f>
        <v>1142.2222222222226</v>
      </c>
      <c r="L286" s="3">
        <f>('Vehicle Data'!$D$4*9.81)*'Vehicle Data'!$D$10</f>
        <v>138.66434999999998</v>
      </c>
      <c r="M286" s="3">
        <f>(1/2)*1.225*'Vehicle Data'!$D$8*'Vehicle Data'!$D$9*'WLTP Class 3'!$E286^2</f>
        <v>14.573014004629629</v>
      </c>
      <c r="N286" s="3">
        <f t="shared" si="89"/>
        <v>1295.4595862268523</v>
      </c>
      <c r="O286" s="3">
        <f t="shared" si="90"/>
        <v>0</v>
      </c>
      <c r="P286" s="3">
        <f t="shared" si="91"/>
        <v>8240.5623679429991</v>
      </c>
      <c r="Q286" s="3">
        <f>SUM($P$4:$P286)</f>
        <v>717683.44467526081</v>
      </c>
      <c r="R286" s="3">
        <f t="shared" si="92"/>
        <v>717.68344467526083</v>
      </c>
      <c r="S286">
        <f t="shared" si="93"/>
        <v>0</v>
      </c>
      <c r="T286">
        <f t="shared" si="94"/>
        <v>0</v>
      </c>
      <c r="U286">
        <f t="shared" si="95"/>
        <v>0</v>
      </c>
      <c r="V286" s="3">
        <f>SUM($S$4:$S286)</f>
        <v>-380396.1059154353</v>
      </c>
      <c r="W286">
        <f>V286*-1</f>
        <v>380396.1059154353</v>
      </c>
      <c r="X286">
        <f t="shared" si="96"/>
        <v>380.39610591543527</v>
      </c>
      <c r="Y286" s="3">
        <f>R286-X286</f>
        <v>337.28733875982556</v>
      </c>
      <c r="Z286" s="3">
        <f t="shared" si="97"/>
        <v>8240.5623679429991</v>
      </c>
      <c r="AA286">
        <f>1/2*'Vehicle Data'!$D$4*$E286^2</f>
        <v>25997.949459876538</v>
      </c>
      <c r="AB286">
        <f t="shared" si="98"/>
        <v>25.997949459876537</v>
      </c>
      <c r="AC286">
        <f t="shared" si="99"/>
        <v>0.19935651240979468</v>
      </c>
      <c r="AD286">
        <f t="shared" si="100"/>
        <v>0.1056655849765098</v>
      </c>
      <c r="AE286">
        <f t="shared" si="101"/>
        <v>9.3690927433284887E-2</v>
      </c>
      <c r="AF286">
        <f t="shared" si="102"/>
        <v>304.31688473234823</v>
      </c>
      <c r="AG286">
        <f t="shared" si="103"/>
        <v>8.2405623679430313</v>
      </c>
      <c r="AH286">
        <f t="shared" si="104"/>
        <v>0</v>
      </c>
      <c r="AI286">
        <f t="shared" si="105"/>
        <v>0</v>
      </c>
      <c r="AJ286">
        <f t="shared" si="106"/>
        <v>8.2405623679430313</v>
      </c>
    </row>
    <row r="287" spans="2:36" x14ac:dyDescent="0.3">
      <c r="B287" s="4" t="s">
        <v>10</v>
      </c>
      <c r="C287" s="4">
        <v>283</v>
      </c>
      <c r="D287" s="4">
        <v>283</v>
      </c>
      <c r="E287" s="10">
        <f t="shared" si="88"/>
        <v>7.3888888888888893</v>
      </c>
      <c r="F287" s="11">
        <v>26.6</v>
      </c>
      <c r="G287" s="3">
        <f t="shared" si="107"/>
        <v>1.0138888888888891</v>
      </c>
      <c r="H287" s="3">
        <f t="shared" si="108"/>
        <v>3.6500000000000004</v>
      </c>
      <c r="I287" s="3">
        <f>SUM($E$4:$E287)</f>
        <v>1831.8888888888889</v>
      </c>
      <c r="J287" s="15">
        <f t="shared" si="109"/>
        <v>7.3888888888889142</v>
      </c>
      <c r="K287" s="3">
        <f>'Vehicle Data'!$D$4*'WLTP Class 3'!$G287</f>
        <v>1302.8472222222224</v>
      </c>
      <c r="L287" s="3">
        <f>('Vehicle Data'!$D$4*9.81)*'Vehicle Data'!$D$10</f>
        <v>138.66434999999998</v>
      </c>
      <c r="M287" s="3">
        <f>(1/2)*1.225*'Vehicle Data'!$D$8*'Vehicle Data'!$D$9*'WLTP Class 3'!$E287^2</f>
        <v>19.662633796296298</v>
      </c>
      <c r="N287" s="3">
        <f t="shared" si="89"/>
        <v>1461.1742060185188</v>
      </c>
      <c r="O287" s="3">
        <f t="shared" si="90"/>
        <v>0</v>
      </c>
      <c r="P287" s="3">
        <f t="shared" si="91"/>
        <v>10796.453855581314</v>
      </c>
      <c r="Q287" s="3">
        <f>SUM($P$4:$P287)</f>
        <v>728479.89853084215</v>
      </c>
      <c r="R287" s="3">
        <f t="shared" si="92"/>
        <v>728.47989853084221</v>
      </c>
      <c r="S287">
        <f t="shared" si="93"/>
        <v>0</v>
      </c>
      <c r="T287">
        <f t="shared" si="94"/>
        <v>0</v>
      </c>
      <c r="U287">
        <f t="shared" si="95"/>
        <v>0</v>
      </c>
      <c r="V287" s="3">
        <f>SUM($S$4:$S287)</f>
        <v>-380396.1059154353</v>
      </c>
      <c r="W287">
        <f>V287*-1</f>
        <v>380396.1059154353</v>
      </c>
      <c r="X287">
        <f t="shared" si="96"/>
        <v>380.39610591543527</v>
      </c>
      <c r="Y287" s="3">
        <f>R287-X287</f>
        <v>348.08379261540694</v>
      </c>
      <c r="Z287" s="3">
        <f t="shared" si="97"/>
        <v>10796.453855581314</v>
      </c>
      <c r="AA287">
        <f>1/2*'Vehicle Data'!$D$4*$E287^2</f>
        <v>35077.7237654321</v>
      </c>
      <c r="AB287">
        <f t="shared" si="98"/>
        <v>35.077723765432097</v>
      </c>
      <c r="AC287">
        <f t="shared" si="99"/>
        <v>0.20235552736967838</v>
      </c>
      <c r="AD287">
        <f t="shared" si="100"/>
        <v>0.1056655849765098</v>
      </c>
      <c r="AE287">
        <f t="shared" si="101"/>
        <v>9.6689942393168582E-2</v>
      </c>
      <c r="AF287">
        <f t="shared" si="102"/>
        <v>304.31688473234823</v>
      </c>
      <c r="AG287">
        <f t="shared" si="103"/>
        <v>10.796453855581278</v>
      </c>
      <c r="AH287">
        <f t="shared" si="104"/>
        <v>0</v>
      </c>
      <c r="AI287">
        <f t="shared" si="105"/>
        <v>0</v>
      </c>
      <c r="AJ287">
        <f t="shared" si="106"/>
        <v>10.796453855581278</v>
      </c>
    </row>
    <row r="288" spans="2:36" x14ac:dyDescent="0.3">
      <c r="B288" s="4" t="s">
        <v>10</v>
      </c>
      <c r="C288" s="4">
        <v>284</v>
      </c>
      <c r="D288" s="4">
        <v>284</v>
      </c>
      <c r="E288" s="10">
        <f t="shared" si="88"/>
        <v>8.3888888888888893</v>
      </c>
      <c r="F288" s="11">
        <v>30.2</v>
      </c>
      <c r="G288" s="3">
        <f t="shared" si="107"/>
        <v>1.0416666666666667</v>
      </c>
      <c r="H288" s="3">
        <f t="shared" si="108"/>
        <v>3.75</v>
      </c>
      <c r="I288" s="3">
        <f>SUM($E$4:$E288)</f>
        <v>1840.2777777777778</v>
      </c>
      <c r="J288" s="15">
        <f t="shared" si="109"/>
        <v>8.3888888888889142</v>
      </c>
      <c r="K288" s="3">
        <f>'Vehicle Data'!$D$4*'WLTP Class 3'!$G288</f>
        <v>1338.5416666666667</v>
      </c>
      <c r="L288" s="3">
        <f>('Vehicle Data'!$D$4*9.81)*'Vehicle Data'!$D$10</f>
        <v>138.66434999999998</v>
      </c>
      <c r="M288" s="3">
        <f>(1/2)*1.225*'Vehicle Data'!$D$8*'Vehicle Data'!$D$9*'WLTP Class 3'!$E288^2</f>
        <v>25.345000462962968</v>
      </c>
      <c r="N288" s="3">
        <f t="shared" si="89"/>
        <v>1502.5510171296298</v>
      </c>
      <c r="O288" s="3">
        <f t="shared" si="90"/>
        <v>0</v>
      </c>
      <c r="P288" s="3">
        <f t="shared" si="91"/>
        <v>12604.733532587488</v>
      </c>
      <c r="Q288" s="3">
        <f>SUM($P$4:$P288)</f>
        <v>741084.63206342969</v>
      </c>
      <c r="R288" s="3">
        <f t="shared" si="92"/>
        <v>741.08463206342969</v>
      </c>
      <c r="S288">
        <f t="shared" si="93"/>
        <v>0</v>
      </c>
      <c r="T288">
        <f t="shared" si="94"/>
        <v>0</v>
      </c>
      <c r="U288">
        <f t="shared" si="95"/>
        <v>0</v>
      </c>
      <c r="V288" s="3">
        <f>SUM($S$4:$S288)</f>
        <v>-380396.1059154353</v>
      </c>
      <c r="W288">
        <f>V288*-1</f>
        <v>380396.1059154353</v>
      </c>
      <c r="X288">
        <f t="shared" si="96"/>
        <v>380.39610591543527</v>
      </c>
      <c r="Y288" s="3">
        <f>R288-X288</f>
        <v>360.68852614799442</v>
      </c>
      <c r="Z288" s="3">
        <f t="shared" si="97"/>
        <v>12604.733532587488</v>
      </c>
      <c r="AA288">
        <f>1/2*'Vehicle Data'!$D$4*$E288^2</f>
        <v>45214.945987654326</v>
      </c>
      <c r="AB288">
        <f t="shared" si="98"/>
        <v>45.214945987654325</v>
      </c>
      <c r="AC288">
        <f t="shared" si="99"/>
        <v>0.20585684223984158</v>
      </c>
      <c r="AD288">
        <f t="shared" si="100"/>
        <v>0.1056655849765098</v>
      </c>
      <c r="AE288">
        <f t="shared" si="101"/>
        <v>0.10019125726333178</v>
      </c>
      <c r="AF288">
        <f t="shared" si="102"/>
        <v>304.31688473234823</v>
      </c>
      <c r="AG288">
        <f t="shared" si="103"/>
        <v>12.604733532587449</v>
      </c>
      <c r="AH288">
        <f t="shared" si="104"/>
        <v>0</v>
      </c>
      <c r="AI288">
        <f t="shared" si="105"/>
        <v>0</v>
      </c>
      <c r="AJ288">
        <f t="shared" si="106"/>
        <v>12.604733532587449</v>
      </c>
    </row>
    <row r="289" spans="2:36" x14ac:dyDescent="0.3">
      <c r="B289" s="4" t="s">
        <v>10</v>
      </c>
      <c r="C289" s="4">
        <v>285</v>
      </c>
      <c r="D289" s="4">
        <v>285</v>
      </c>
      <c r="E289" s="10">
        <f t="shared" si="88"/>
        <v>9.4722222222222214</v>
      </c>
      <c r="F289" s="11">
        <v>34.1</v>
      </c>
      <c r="G289" s="3">
        <f t="shared" si="107"/>
        <v>0.99999999999999989</v>
      </c>
      <c r="H289" s="3">
        <f t="shared" si="108"/>
        <v>3.5999999999999996</v>
      </c>
      <c r="I289" s="3">
        <f>SUM($E$4:$E289)</f>
        <v>1849.75</v>
      </c>
      <c r="J289" s="15">
        <f t="shared" si="109"/>
        <v>9.4722222222221717</v>
      </c>
      <c r="K289" s="3">
        <f>'Vehicle Data'!$D$4*'WLTP Class 3'!$G289</f>
        <v>1284.9999999999998</v>
      </c>
      <c r="L289" s="3">
        <f>('Vehicle Data'!$D$4*9.81)*'Vehicle Data'!$D$10</f>
        <v>138.66434999999998</v>
      </c>
      <c r="M289" s="3">
        <f>(1/2)*1.225*'Vehicle Data'!$D$8*'Vehicle Data'!$D$9*'WLTP Class 3'!$E289^2</f>
        <v>32.313736226851852</v>
      </c>
      <c r="N289" s="3">
        <f t="shared" si="89"/>
        <v>1455.9780862268517</v>
      </c>
      <c r="O289" s="3">
        <f t="shared" si="90"/>
        <v>0</v>
      </c>
      <c r="P289" s="3">
        <f t="shared" si="91"/>
        <v>13791.347983426494</v>
      </c>
      <c r="Q289" s="3">
        <f>SUM($P$4:$P289)</f>
        <v>754875.98004685622</v>
      </c>
      <c r="R289" s="3">
        <f t="shared" si="92"/>
        <v>754.87598004685617</v>
      </c>
      <c r="S289">
        <f t="shared" si="93"/>
        <v>0</v>
      </c>
      <c r="T289">
        <f t="shared" si="94"/>
        <v>0</v>
      </c>
      <c r="U289">
        <f t="shared" si="95"/>
        <v>0</v>
      </c>
      <c r="V289" s="3">
        <f>SUM($S$4:$S289)</f>
        <v>-380396.1059154353</v>
      </c>
      <c r="W289">
        <f>V289*-1</f>
        <v>380396.1059154353</v>
      </c>
      <c r="X289">
        <f t="shared" si="96"/>
        <v>380.39610591543527</v>
      </c>
      <c r="Y289" s="3">
        <f>R289-X289</f>
        <v>374.4798741314209</v>
      </c>
      <c r="Z289" s="3">
        <f t="shared" si="97"/>
        <v>13791.347983426494</v>
      </c>
      <c r="AA289">
        <f>1/2*'Vehicle Data'!$D$4*$E289^2</f>
        <v>57647.023533950611</v>
      </c>
      <c r="AB289">
        <f t="shared" si="98"/>
        <v>57.647023533950609</v>
      </c>
      <c r="AC289">
        <f t="shared" si="99"/>
        <v>0.20968777223523782</v>
      </c>
      <c r="AD289">
        <f t="shared" si="100"/>
        <v>0.1056655849765098</v>
      </c>
      <c r="AE289">
        <f t="shared" si="101"/>
        <v>0.10402218725872803</v>
      </c>
      <c r="AF289">
        <f t="shared" si="102"/>
        <v>304.31688473234823</v>
      </c>
      <c r="AG289">
        <f t="shared" si="103"/>
        <v>13.791347983426567</v>
      </c>
      <c r="AH289">
        <f t="shared" si="104"/>
        <v>0</v>
      </c>
      <c r="AI289">
        <f t="shared" si="105"/>
        <v>0</v>
      </c>
      <c r="AJ289">
        <f t="shared" si="106"/>
        <v>13.791347983426567</v>
      </c>
    </row>
    <row r="290" spans="2:36" x14ac:dyDescent="0.3">
      <c r="B290" s="4" t="s">
        <v>10</v>
      </c>
      <c r="C290" s="4">
        <v>286</v>
      </c>
      <c r="D290" s="4">
        <v>286</v>
      </c>
      <c r="E290" s="10">
        <f t="shared" si="88"/>
        <v>10.388888888888889</v>
      </c>
      <c r="F290" s="11">
        <v>37.4</v>
      </c>
      <c r="G290" s="3">
        <f t="shared" si="107"/>
        <v>0.91666666666666685</v>
      </c>
      <c r="H290" s="3">
        <f t="shared" si="108"/>
        <v>3.3000000000000007</v>
      </c>
      <c r="I290" s="3">
        <f>SUM($E$4:$E290)</f>
        <v>1860.1388888888889</v>
      </c>
      <c r="J290" s="15">
        <f t="shared" si="109"/>
        <v>10.388888888888914</v>
      </c>
      <c r="K290" s="3">
        <f>'Vehicle Data'!$D$4*'WLTP Class 3'!$G290</f>
        <v>1177.916666666667</v>
      </c>
      <c r="L290" s="3">
        <f>('Vehicle Data'!$D$4*9.81)*'Vehicle Data'!$D$10</f>
        <v>138.66434999999998</v>
      </c>
      <c r="M290" s="3">
        <f>(1/2)*1.225*'Vehicle Data'!$D$8*'Vehicle Data'!$D$9*'WLTP Class 3'!$E290^2</f>
        <v>38.870633796296303</v>
      </c>
      <c r="N290" s="3">
        <f t="shared" si="89"/>
        <v>1355.4516504629632</v>
      </c>
      <c r="O290" s="3">
        <f t="shared" si="90"/>
        <v>0</v>
      </c>
      <c r="P290" s="3">
        <f t="shared" si="91"/>
        <v>14081.63659092082</v>
      </c>
      <c r="Q290" s="3">
        <f>SUM($P$4:$P290)</f>
        <v>768957.61663777707</v>
      </c>
      <c r="R290" s="3">
        <f t="shared" si="92"/>
        <v>768.95761663777705</v>
      </c>
      <c r="S290">
        <f t="shared" si="93"/>
        <v>0</v>
      </c>
      <c r="T290">
        <f t="shared" si="94"/>
        <v>0</v>
      </c>
      <c r="U290">
        <f t="shared" si="95"/>
        <v>0</v>
      </c>
      <c r="V290" s="3">
        <f>SUM($S$4:$S290)</f>
        <v>-380396.1059154353</v>
      </c>
      <c r="W290">
        <f>V290*-1</f>
        <v>380396.1059154353</v>
      </c>
      <c r="X290">
        <f t="shared" si="96"/>
        <v>380.39610591543527</v>
      </c>
      <c r="Y290" s="3">
        <f>R290-X290</f>
        <v>388.56151072234178</v>
      </c>
      <c r="Z290" s="3">
        <f t="shared" si="97"/>
        <v>14081.63659092082</v>
      </c>
      <c r="AA290">
        <f>1/2*'Vehicle Data'!$D$4*$E290^2</f>
        <v>69344.390432098779</v>
      </c>
      <c r="AB290">
        <f t="shared" si="98"/>
        <v>69.344390432098777</v>
      </c>
      <c r="AC290">
        <f t="shared" si="99"/>
        <v>0.21359933795493807</v>
      </c>
      <c r="AD290">
        <f t="shared" si="100"/>
        <v>0.1056655849765098</v>
      </c>
      <c r="AE290">
        <f t="shared" si="101"/>
        <v>0.10793375297842828</v>
      </c>
      <c r="AF290">
        <f t="shared" si="102"/>
        <v>304.31688473234823</v>
      </c>
      <c r="AG290">
        <f t="shared" si="103"/>
        <v>14.081636590920786</v>
      </c>
      <c r="AH290">
        <f t="shared" si="104"/>
        <v>0</v>
      </c>
      <c r="AI290">
        <f t="shared" si="105"/>
        <v>0</v>
      </c>
      <c r="AJ290">
        <f t="shared" si="106"/>
        <v>14.081636590920786</v>
      </c>
    </row>
    <row r="291" spans="2:36" x14ac:dyDescent="0.3">
      <c r="B291" s="4" t="s">
        <v>10</v>
      </c>
      <c r="C291" s="4">
        <v>287</v>
      </c>
      <c r="D291" s="4">
        <v>287</v>
      </c>
      <c r="E291" s="10">
        <f t="shared" si="88"/>
        <v>11.305555555555555</v>
      </c>
      <c r="F291" s="11">
        <v>40.700000000000003</v>
      </c>
      <c r="G291" s="3">
        <f t="shared" si="107"/>
        <v>0.91666666666666685</v>
      </c>
      <c r="H291" s="3">
        <f t="shared" si="108"/>
        <v>3.3000000000000007</v>
      </c>
      <c r="I291" s="3">
        <f>SUM($E$4:$E291)</f>
        <v>1871.4444444444446</v>
      </c>
      <c r="J291" s="15">
        <f t="shared" si="109"/>
        <v>11.305555555555657</v>
      </c>
      <c r="K291" s="3">
        <f>'Vehicle Data'!$D$4*'WLTP Class 3'!$G291</f>
        <v>1177.916666666667</v>
      </c>
      <c r="L291" s="3">
        <f>('Vehicle Data'!$D$4*9.81)*'Vehicle Data'!$D$10</f>
        <v>138.66434999999998</v>
      </c>
      <c r="M291" s="3">
        <f>(1/2)*1.225*'Vehicle Data'!$D$8*'Vehicle Data'!$D$9*'WLTP Class 3'!$E291^2</f>
        <v>46.032783449074081</v>
      </c>
      <c r="N291" s="3">
        <f t="shared" si="89"/>
        <v>1362.613800115741</v>
      </c>
      <c r="O291" s="3">
        <f t="shared" si="90"/>
        <v>0</v>
      </c>
      <c r="P291" s="3">
        <f t="shared" si="91"/>
        <v>15405.10601797532</v>
      </c>
      <c r="Q291" s="3">
        <f>SUM($P$4:$P291)</f>
        <v>784362.72265575244</v>
      </c>
      <c r="R291" s="3">
        <f t="shared" si="92"/>
        <v>784.36272265575246</v>
      </c>
      <c r="S291">
        <f t="shared" si="93"/>
        <v>0</v>
      </c>
      <c r="T291">
        <f t="shared" si="94"/>
        <v>0</v>
      </c>
      <c r="U291">
        <f t="shared" si="95"/>
        <v>0</v>
      </c>
      <c r="V291" s="3">
        <f>SUM($S$4:$S291)</f>
        <v>-380396.1059154353</v>
      </c>
      <c r="W291">
        <f>V291*-1</f>
        <v>380396.1059154353</v>
      </c>
      <c r="X291">
        <f t="shared" si="96"/>
        <v>380.39610591543527</v>
      </c>
      <c r="Y291" s="3">
        <f>R291-X291</f>
        <v>403.96661674031719</v>
      </c>
      <c r="Z291" s="3">
        <f t="shared" si="97"/>
        <v>15405.10601797532</v>
      </c>
      <c r="AA291">
        <f>1/2*'Vehicle Data'!$D$4*$E291^2</f>
        <v>82121.514274691363</v>
      </c>
      <c r="AB291">
        <f t="shared" si="98"/>
        <v>82.121514274691364</v>
      </c>
      <c r="AC291">
        <f t="shared" si="99"/>
        <v>0.21787853407104235</v>
      </c>
      <c r="AD291">
        <f t="shared" si="100"/>
        <v>0.1056655849765098</v>
      </c>
      <c r="AE291">
        <f t="shared" si="101"/>
        <v>0.11221294909453255</v>
      </c>
      <c r="AF291">
        <f t="shared" si="102"/>
        <v>304.31688473234823</v>
      </c>
      <c r="AG291">
        <f t="shared" si="103"/>
        <v>15.405106017975182</v>
      </c>
      <c r="AH291">
        <f t="shared" si="104"/>
        <v>0</v>
      </c>
      <c r="AI291">
        <f t="shared" si="105"/>
        <v>0</v>
      </c>
      <c r="AJ291">
        <f t="shared" si="106"/>
        <v>15.405106017975182</v>
      </c>
    </row>
    <row r="292" spans="2:36" x14ac:dyDescent="0.3">
      <c r="B292" s="4" t="s">
        <v>10</v>
      </c>
      <c r="C292" s="4">
        <v>288</v>
      </c>
      <c r="D292" s="4">
        <v>288</v>
      </c>
      <c r="E292" s="10">
        <f t="shared" si="88"/>
        <v>12.222222222222221</v>
      </c>
      <c r="F292" s="11">
        <v>44</v>
      </c>
      <c r="G292" s="3">
        <f t="shared" si="107"/>
        <v>0.91666666666666585</v>
      </c>
      <c r="H292" s="3">
        <f t="shared" si="108"/>
        <v>3.2999999999999972</v>
      </c>
      <c r="I292" s="3">
        <f>SUM($E$4:$E292)</f>
        <v>1883.6666666666667</v>
      </c>
      <c r="J292" s="15">
        <f t="shared" si="109"/>
        <v>12.222222222222172</v>
      </c>
      <c r="K292" s="3">
        <f>'Vehicle Data'!$D$4*'WLTP Class 3'!$G292</f>
        <v>1177.9166666666656</v>
      </c>
      <c r="L292" s="3">
        <f>('Vehicle Data'!$D$4*9.81)*'Vehicle Data'!$D$10</f>
        <v>138.66434999999998</v>
      </c>
      <c r="M292" s="3">
        <f>(1/2)*1.225*'Vehicle Data'!$D$8*'Vehicle Data'!$D$9*'WLTP Class 3'!$E292^2</f>
        <v>53.800185185185185</v>
      </c>
      <c r="N292" s="3">
        <f t="shared" si="89"/>
        <v>1370.3812018518508</v>
      </c>
      <c r="O292" s="3">
        <f t="shared" si="90"/>
        <v>0</v>
      </c>
      <c r="P292" s="3">
        <f t="shared" si="91"/>
        <v>16749.103578189221</v>
      </c>
      <c r="Q292" s="3">
        <f>SUM($P$4:$P292)</f>
        <v>801111.82623394171</v>
      </c>
      <c r="R292" s="3">
        <f t="shared" si="92"/>
        <v>801.11182623394166</v>
      </c>
      <c r="S292">
        <f t="shared" si="93"/>
        <v>0</v>
      </c>
      <c r="T292">
        <f t="shared" si="94"/>
        <v>0</v>
      </c>
      <c r="U292">
        <f t="shared" si="95"/>
        <v>0</v>
      </c>
      <c r="V292" s="3">
        <f>SUM($S$4:$S292)</f>
        <v>-380396.1059154353</v>
      </c>
      <c r="W292">
        <f>V292*-1</f>
        <v>380396.1059154353</v>
      </c>
      <c r="X292">
        <f t="shared" si="96"/>
        <v>380.39610591543527</v>
      </c>
      <c r="Y292" s="3">
        <f>R292-X292</f>
        <v>420.71572031850638</v>
      </c>
      <c r="Z292" s="3">
        <f t="shared" si="97"/>
        <v>16749.103578189221</v>
      </c>
      <c r="AA292">
        <f>1/2*'Vehicle Data'!$D$4*$E292^2</f>
        <v>95978.395061728384</v>
      </c>
      <c r="AB292">
        <f t="shared" si="98"/>
        <v>95.978395061728378</v>
      </c>
      <c r="AC292">
        <f t="shared" si="99"/>
        <v>0.22253106284276158</v>
      </c>
      <c r="AD292">
        <f t="shared" si="100"/>
        <v>0.1056655849765098</v>
      </c>
      <c r="AE292">
        <f t="shared" si="101"/>
        <v>0.11686547786625179</v>
      </c>
      <c r="AF292">
        <f t="shared" si="102"/>
        <v>304.31688473234823</v>
      </c>
      <c r="AG292">
        <f t="shared" si="103"/>
        <v>16.749103578189285</v>
      </c>
      <c r="AH292">
        <f t="shared" si="104"/>
        <v>0</v>
      </c>
      <c r="AI292">
        <f t="shared" si="105"/>
        <v>0</v>
      </c>
      <c r="AJ292">
        <f t="shared" si="106"/>
        <v>16.749103578189285</v>
      </c>
    </row>
    <row r="293" spans="2:36" x14ac:dyDescent="0.3">
      <c r="B293" s="4" t="s">
        <v>10</v>
      </c>
      <c r="C293" s="4">
        <v>289</v>
      </c>
      <c r="D293" s="4">
        <v>289</v>
      </c>
      <c r="E293" s="10">
        <f t="shared" si="88"/>
        <v>13.138888888888889</v>
      </c>
      <c r="F293" s="11">
        <v>47.3</v>
      </c>
      <c r="G293" s="3">
        <f t="shared" si="107"/>
        <v>0.72222222222222265</v>
      </c>
      <c r="H293" s="3">
        <f t="shared" si="108"/>
        <v>2.6000000000000014</v>
      </c>
      <c r="I293" s="3">
        <f>SUM($E$4:$E293)</f>
        <v>1896.8055555555557</v>
      </c>
      <c r="J293" s="15">
        <f t="shared" si="109"/>
        <v>13.138888888888914</v>
      </c>
      <c r="K293" s="3">
        <f>'Vehicle Data'!$D$4*'WLTP Class 3'!$G293</f>
        <v>928.05555555555611</v>
      </c>
      <c r="L293" s="3">
        <f>('Vehicle Data'!$D$4*9.81)*'Vehicle Data'!$D$10</f>
        <v>138.66434999999998</v>
      </c>
      <c r="M293" s="3">
        <f>(1/2)*1.225*'Vehicle Data'!$D$8*'Vehicle Data'!$D$9*'WLTP Class 3'!$E293^2</f>
        <v>62.17283900462963</v>
      </c>
      <c r="N293" s="3">
        <f t="shared" si="89"/>
        <v>1128.8927445601857</v>
      </c>
      <c r="O293" s="3">
        <f t="shared" si="90"/>
        <v>0</v>
      </c>
      <c r="P293" s="3">
        <f t="shared" si="91"/>
        <v>14832.396338249137</v>
      </c>
      <c r="Q293" s="3">
        <f>SUM($P$4:$P293)</f>
        <v>815944.2225721908</v>
      </c>
      <c r="R293" s="3">
        <f t="shared" si="92"/>
        <v>815.94422257219082</v>
      </c>
      <c r="S293">
        <f t="shared" si="93"/>
        <v>0</v>
      </c>
      <c r="T293">
        <f t="shared" si="94"/>
        <v>0</v>
      </c>
      <c r="U293">
        <f t="shared" si="95"/>
        <v>0</v>
      </c>
      <c r="V293" s="3">
        <f>SUM($S$4:$S293)</f>
        <v>-380396.1059154353</v>
      </c>
      <c r="W293">
        <f>V293*-1</f>
        <v>380396.1059154353</v>
      </c>
      <c r="X293">
        <f t="shared" si="96"/>
        <v>380.39610591543527</v>
      </c>
      <c r="Y293" s="3">
        <f>R293-X293</f>
        <v>435.54811665675555</v>
      </c>
      <c r="Z293" s="3">
        <f t="shared" si="97"/>
        <v>14832.396338249137</v>
      </c>
      <c r="AA293">
        <f>1/2*'Vehicle Data'!$D$4*$E293^2</f>
        <v>110915.03279320987</v>
      </c>
      <c r="AB293">
        <f t="shared" si="98"/>
        <v>110.91503279320987</v>
      </c>
      <c r="AC293">
        <f t="shared" si="99"/>
        <v>0.22665117293671969</v>
      </c>
      <c r="AD293">
        <f t="shared" si="100"/>
        <v>0.1056655849765098</v>
      </c>
      <c r="AE293">
        <f t="shared" si="101"/>
        <v>0.12098558796020989</v>
      </c>
      <c r="AF293">
        <f t="shared" si="102"/>
        <v>304.31688473234823</v>
      </c>
      <c r="AG293">
        <f t="shared" si="103"/>
        <v>14.832396338249108</v>
      </c>
      <c r="AH293">
        <f t="shared" si="104"/>
        <v>0</v>
      </c>
      <c r="AI293">
        <f t="shared" si="105"/>
        <v>0</v>
      </c>
      <c r="AJ293">
        <f t="shared" si="106"/>
        <v>14.832396338249108</v>
      </c>
    </row>
    <row r="294" spans="2:36" x14ac:dyDescent="0.3">
      <c r="B294" s="4" t="s">
        <v>10</v>
      </c>
      <c r="C294" s="4">
        <v>290</v>
      </c>
      <c r="D294" s="4">
        <v>290</v>
      </c>
      <c r="E294" s="10">
        <f t="shared" si="88"/>
        <v>13.666666666666666</v>
      </c>
      <c r="F294" s="11">
        <v>49.2</v>
      </c>
      <c r="G294" s="3">
        <f t="shared" si="107"/>
        <v>0.34722222222222221</v>
      </c>
      <c r="H294" s="3">
        <f t="shared" si="108"/>
        <v>1.25</v>
      </c>
      <c r="I294" s="3">
        <f>SUM($E$4:$E294)</f>
        <v>1910.4722222222224</v>
      </c>
      <c r="J294" s="15">
        <f t="shared" si="109"/>
        <v>13.666666666666742</v>
      </c>
      <c r="K294" s="3">
        <f>'Vehicle Data'!$D$4*'WLTP Class 3'!$G294</f>
        <v>446.18055555555554</v>
      </c>
      <c r="L294" s="3">
        <f>('Vehicle Data'!$D$4*9.81)*'Vehicle Data'!$D$10</f>
        <v>138.66434999999998</v>
      </c>
      <c r="M294" s="3">
        <f>(1/2)*1.225*'Vehicle Data'!$D$8*'Vehicle Data'!$D$9*'WLTP Class 3'!$E294^2</f>
        <v>67.268016666666668</v>
      </c>
      <c r="N294" s="3">
        <f t="shared" si="89"/>
        <v>652.11292222222221</v>
      </c>
      <c r="O294" s="3">
        <f t="shared" si="90"/>
        <v>0</v>
      </c>
      <c r="P294" s="3">
        <f t="shared" si="91"/>
        <v>8912.209937037087</v>
      </c>
      <c r="Q294" s="3">
        <f>SUM($P$4:$P294)</f>
        <v>824856.43250922789</v>
      </c>
      <c r="R294" s="3">
        <f t="shared" si="92"/>
        <v>824.85643250922794</v>
      </c>
      <c r="S294">
        <f t="shared" si="93"/>
        <v>0</v>
      </c>
      <c r="T294">
        <f t="shared" si="94"/>
        <v>0</v>
      </c>
      <c r="U294">
        <f t="shared" si="95"/>
        <v>0</v>
      </c>
      <c r="V294" s="3">
        <f>SUM($S$4:$S294)</f>
        <v>-380396.1059154353</v>
      </c>
      <c r="W294">
        <f>V294*-1</f>
        <v>380396.1059154353</v>
      </c>
      <c r="X294">
        <f t="shared" si="96"/>
        <v>380.39610591543527</v>
      </c>
      <c r="Y294" s="3">
        <f>R294-X294</f>
        <v>444.46032659379267</v>
      </c>
      <c r="Z294" s="3">
        <f t="shared" si="97"/>
        <v>8912.209937037087</v>
      </c>
      <c r="AA294">
        <f>1/2*'Vehicle Data'!$D$4*$E294^2</f>
        <v>120004.72222222222</v>
      </c>
      <c r="AB294">
        <f t="shared" si="98"/>
        <v>120.00472222222221</v>
      </c>
      <c r="AC294">
        <f t="shared" si="99"/>
        <v>0.22912678680811888</v>
      </c>
      <c r="AD294">
        <f t="shared" si="100"/>
        <v>0.1056655849765098</v>
      </c>
      <c r="AE294">
        <f t="shared" si="101"/>
        <v>0.12346120183160908</v>
      </c>
      <c r="AF294">
        <f t="shared" si="102"/>
        <v>304.31688473234823</v>
      </c>
      <c r="AG294">
        <f t="shared" si="103"/>
        <v>8.9122099370370353</v>
      </c>
      <c r="AH294">
        <f t="shared" si="104"/>
        <v>0</v>
      </c>
      <c r="AI294">
        <f t="shared" si="105"/>
        <v>0</v>
      </c>
      <c r="AJ294">
        <f t="shared" si="106"/>
        <v>8.9122099370370353</v>
      </c>
    </row>
    <row r="295" spans="2:36" x14ac:dyDescent="0.3">
      <c r="B295" s="4" t="s">
        <v>10</v>
      </c>
      <c r="C295" s="4">
        <v>291</v>
      </c>
      <c r="D295" s="4">
        <v>291</v>
      </c>
      <c r="E295" s="10">
        <f t="shared" si="88"/>
        <v>13.833333333333334</v>
      </c>
      <c r="F295" s="11">
        <v>49.8</v>
      </c>
      <c r="G295" s="3">
        <f t="shared" si="107"/>
        <v>0</v>
      </c>
      <c r="H295" s="3">
        <f t="shared" si="108"/>
        <v>0</v>
      </c>
      <c r="I295" s="3">
        <f>SUM($E$4:$E295)</f>
        <v>1924.3055555555557</v>
      </c>
      <c r="J295" s="15">
        <f t="shared" si="109"/>
        <v>13.833333333333258</v>
      </c>
      <c r="K295" s="3">
        <f>'Vehicle Data'!$D$4*'WLTP Class 3'!$G295</f>
        <v>0</v>
      </c>
      <c r="L295" s="3">
        <f>('Vehicle Data'!$D$4*9.81)*'Vehicle Data'!$D$10</f>
        <v>138.66434999999998</v>
      </c>
      <c r="M295" s="3">
        <f>(1/2)*1.225*'Vehicle Data'!$D$8*'Vehicle Data'!$D$9*'WLTP Class 3'!$E295^2</f>
        <v>68.918704166666672</v>
      </c>
      <c r="N295" s="3">
        <f t="shared" si="89"/>
        <v>207.58305416666667</v>
      </c>
      <c r="O295" s="3">
        <f t="shared" si="90"/>
        <v>0</v>
      </c>
      <c r="P295" s="3">
        <f t="shared" si="91"/>
        <v>0</v>
      </c>
      <c r="Q295" s="3">
        <f>SUM($P$4:$P295)</f>
        <v>824856.43250922789</v>
      </c>
      <c r="R295" s="3">
        <f t="shared" si="92"/>
        <v>824.85643250922794</v>
      </c>
      <c r="S295">
        <f t="shared" si="93"/>
        <v>0</v>
      </c>
      <c r="T295">
        <f t="shared" si="94"/>
        <v>0</v>
      </c>
      <c r="U295">
        <f t="shared" si="95"/>
        <v>0</v>
      </c>
      <c r="V295" s="3">
        <f>SUM($S$4:$S295)</f>
        <v>-380396.1059154353</v>
      </c>
      <c r="W295">
        <f>V295*-1</f>
        <v>380396.1059154353</v>
      </c>
      <c r="X295">
        <f t="shared" si="96"/>
        <v>380.39610591543527</v>
      </c>
      <c r="Y295" s="3">
        <f>R295-X295</f>
        <v>444.46032659379267</v>
      </c>
      <c r="Z295" s="3">
        <f t="shared" si="97"/>
        <v>0</v>
      </c>
      <c r="AA295">
        <f>1/2*'Vehicle Data'!$D$4*$E295^2</f>
        <v>122949.51388888889</v>
      </c>
      <c r="AB295">
        <f t="shared" si="98"/>
        <v>122.94951388888889</v>
      </c>
      <c r="AC295">
        <f t="shared" si="99"/>
        <v>0.22912678680811888</v>
      </c>
      <c r="AD295">
        <f t="shared" si="100"/>
        <v>0.1056655849765098</v>
      </c>
      <c r="AE295">
        <f t="shared" si="101"/>
        <v>0.12346120183160908</v>
      </c>
      <c r="AF295">
        <f t="shared" si="102"/>
        <v>304.31688473234823</v>
      </c>
      <c r="AG295">
        <f t="shared" si="103"/>
        <v>2.8715655826388895</v>
      </c>
      <c r="AH295">
        <f t="shared" si="104"/>
        <v>0</v>
      </c>
      <c r="AI295">
        <f t="shared" si="105"/>
        <v>0</v>
      </c>
      <c r="AJ295">
        <f t="shared" si="106"/>
        <v>2.8715655826388895</v>
      </c>
    </row>
    <row r="296" spans="2:36" x14ac:dyDescent="0.3">
      <c r="B296" s="4" t="s">
        <v>10</v>
      </c>
      <c r="C296" s="4">
        <v>292</v>
      </c>
      <c r="D296" s="4">
        <v>292</v>
      </c>
      <c r="E296" s="10">
        <f t="shared" si="88"/>
        <v>13.666666666666666</v>
      </c>
      <c r="F296" s="11">
        <v>49.2</v>
      </c>
      <c r="G296" s="3">
        <f t="shared" si="107"/>
        <v>-0.23611111111111052</v>
      </c>
      <c r="H296" s="3">
        <f t="shared" si="108"/>
        <v>-0.84999999999999787</v>
      </c>
      <c r="I296" s="3">
        <f>SUM($E$4:$E296)</f>
        <v>1937.9722222222224</v>
      </c>
      <c r="J296" s="15">
        <f t="shared" si="109"/>
        <v>13.666666666666742</v>
      </c>
      <c r="K296" s="3">
        <f>'Vehicle Data'!$D$4*'WLTP Class 3'!$G296</f>
        <v>-303.40277777777703</v>
      </c>
      <c r="L296" s="3">
        <f>('Vehicle Data'!$D$4*9.81)*'Vehicle Data'!$D$10</f>
        <v>138.66434999999998</v>
      </c>
      <c r="M296" s="3">
        <f>(1/2)*1.225*'Vehicle Data'!$D$8*'Vehicle Data'!$D$9*'WLTP Class 3'!$E296^2</f>
        <v>67.268016666666668</v>
      </c>
      <c r="N296" s="3">
        <f t="shared" si="89"/>
        <v>-97.47041111111038</v>
      </c>
      <c r="O296" s="3">
        <f t="shared" si="90"/>
        <v>1</v>
      </c>
      <c r="P296" s="3">
        <f t="shared" si="91"/>
        <v>0</v>
      </c>
      <c r="Q296" s="3">
        <f>SUM($P$4:$P296)</f>
        <v>824856.43250922789</v>
      </c>
      <c r="R296" s="3">
        <f t="shared" si="92"/>
        <v>824.85643250922794</v>
      </c>
      <c r="S296">
        <f t="shared" si="93"/>
        <v>-1332.0956185185159</v>
      </c>
      <c r="T296">
        <f t="shared" si="94"/>
        <v>1332.0956185185159</v>
      </c>
      <c r="U296">
        <f t="shared" si="95"/>
        <v>1.332095618518516</v>
      </c>
      <c r="V296" s="3">
        <f>SUM($S$4:$S296)</f>
        <v>-381728.20153395383</v>
      </c>
      <c r="W296">
        <f>V296*-1</f>
        <v>381728.20153395383</v>
      </c>
      <c r="X296">
        <f t="shared" si="96"/>
        <v>381.72820153395384</v>
      </c>
      <c r="Y296" s="3">
        <f>R296-X296</f>
        <v>443.12823097527411</v>
      </c>
      <c r="Z296" s="3">
        <f t="shared" si="97"/>
        <v>-1332.0956185185159</v>
      </c>
      <c r="AA296">
        <f>1/2*'Vehicle Data'!$D$4*$E296^2</f>
        <v>120004.72222222222</v>
      </c>
      <c r="AB296">
        <f t="shared" si="98"/>
        <v>120.00472222222221</v>
      </c>
      <c r="AC296">
        <f t="shared" si="99"/>
        <v>0.22912678680811888</v>
      </c>
      <c r="AD296">
        <f t="shared" si="100"/>
        <v>0.1060356115372094</v>
      </c>
      <c r="AE296">
        <f t="shared" si="101"/>
        <v>0.12309117527090947</v>
      </c>
      <c r="AF296">
        <f t="shared" si="102"/>
        <v>305.38256122716308</v>
      </c>
      <c r="AG296">
        <f t="shared" si="103"/>
        <v>0</v>
      </c>
      <c r="AH296">
        <f t="shared" si="104"/>
        <v>-1.3320956185185084</v>
      </c>
      <c r="AI296">
        <f t="shared" si="105"/>
        <v>1.3320956185185084</v>
      </c>
      <c r="AJ296">
        <f t="shared" si="106"/>
        <v>-1.3320956185185084</v>
      </c>
    </row>
    <row r="297" spans="2:36" x14ac:dyDescent="0.3">
      <c r="B297" s="4" t="s">
        <v>10</v>
      </c>
      <c r="C297" s="4">
        <v>293</v>
      </c>
      <c r="D297" s="4">
        <v>293</v>
      </c>
      <c r="E297" s="10">
        <f t="shared" si="88"/>
        <v>13.361111111111111</v>
      </c>
      <c r="F297" s="11">
        <v>48.1</v>
      </c>
      <c r="G297" s="3">
        <f t="shared" si="107"/>
        <v>-0.26388888888888967</v>
      </c>
      <c r="H297" s="3">
        <f t="shared" si="108"/>
        <v>-0.95000000000000284</v>
      </c>
      <c r="I297" s="3">
        <f>SUM($E$4:$E297)</f>
        <v>1951.3333333333335</v>
      </c>
      <c r="J297" s="15">
        <f t="shared" si="109"/>
        <v>13.361111111111086</v>
      </c>
      <c r="K297" s="3">
        <f>'Vehicle Data'!$D$4*'WLTP Class 3'!$G297</f>
        <v>-339.09722222222325</v>
      </c>
      <c r="L297" s="3">
        <f>('Vehicle Data'!$D$4*9.81)*'Vehicle Data'!$D$10</f>
        <v>138.66434999999998</v>
      </c>
      <c r="M297" s="3">
        <f>(1/2)*1.225*'Vehicle Data'!$D$8*'Vehicle Data'!$D$9*'WLTP Class 3'!$E297^2</f>
        <v>64.293722337962961</v>
      </c>
      <c r="N297" s="3">
        <f t="shared" si="89"/>
        <v>-136.13914988426029</v>
      </c>
      <c r="O297" s="3">
        <f t="shared" si="90"/>
        <v>1</v>
      </c>
      <c r="P297" s="3">
        <f t="shared" si="91"/>
        <v>0</v>
      </c>
      <c r="Q297" s="3">
        <f>SUM($P$4:$P297)</f>
        <v>824856.43250922789</v>
      </c>
      <c r="R297" s="3">
        <f t="shared" si="92"/>
        <v>824.85643250922794</v>
      </c>
      <c r="S297">
        <f t="shared" si="93"/>
        <v>-1818.9703081758078</v>
      </c>
      <c r="T297">
        <f t="shared" si="94"/>
        <v>1818.9703081758078</v>
      </c>
      <c r="U297">
        <f t="shared" si="95"/>
        <v>1.8189703081758077</v>
      </c>
      <c r="V297" s="3">
        <f>SUM($S$4:$S297)</f>
        <v>-383547.17184212967</v>
      </c>
      <c r="W297">
        <f>V297*-1</f>
        <v>383547.17184212967</v>
      </c>
      <c r="X297">
        <f t="shared" si="96"/>
        <v>383.54717184212967</v>
      </c>
      <c r="Y297" s="3">
        <f>R297-X297</f>
        <v>441.30926066709827</v>
      </c>
      <c r="Z297" s="3">
        <f t="shared" si="97"/>
        <v>-1818.9703081758078</v>
      </c>
      <c r="AA297">
        <f>1/2*'Vehicle Data'!$D$4*$E297^2</f>
        <v>114698.64390432098</v>
      </c>
      <c r="AB297">
        <f t="shared" si="98"/>
        <v>114.69864390432099</v>
      </c>
      <c r="AC297">
        <f t="shared" si="99"/>
        <v>0.22912678680811888</v>
      </c>
      <c r="AD297">
        <f t="shared" si="100"/>
        <v>0.10654088106725824</v>
      </c>
      <c r="AE297">
        <f t="shared" si="101"/>
        <v>0.12258590574086063</v>
      </c>
      <c r="AF297">
        <f t="shared" si="102"/>
        <v>306.83773747370373</v>
      </c>
      <c r="AG297">
        <f t="shared" si="103"/>
        <v>0</v>
      </c>
      <c r="AH297">
        <f t="shared" si="104"/>
        <v>-1.8189703081758111</v>
      </c>
      <c r="AI297">
        <f t="shared" si="105"/>
        <v>1.8189703081758111</v>
      </c>
      <c r="AJ297">
        <f t="shared" si="106"/>
        <v>-1.8189703081758111</v>
      </c>
    </row>
    <row r="298" spans="2:36" x14ac:dyDescent="0.3">
      <c r="B298" s="4" t="s">
        <v>10</v>
      </c>
      <c r="C298" s="4">
        <v>294</v>
      </c>
      <c r="D298" s="4">
        <v>294</v>
      </c>
      <c r="E298" s="10">
        <f t="shared" si="88"/>
        <v>13.138888888888889</v>
      </c>
      <c r="F298" s="11">
        <v>47.3</v>
      </c>
      <c r="G298" s="3">
        <f t="shared" si="107"/>
        <v>-0.18055555555555614</v>
      </c>
      <c r="H298" s="3">
        <f t="shared" si="108"/>
        <v>-0.65000000000000213</v>
      </c>
      <c r="I298" s="3">
        <f>SUM($E$4:$E298)</f>
        <v>1964.4722222222224</v>
      </c>
      <c r="J298" s="15">
        <f t="shared" si="109"/>
        <v>13.138888888888914</v>
      </c>
      <c r="K298" s="3">
        <f>'Vehicle Data'!$D$4*'WLTP Class 3'!$G298</f>
        <v>-232.01388888888962</v>
      </c>
      <c r="L298" s="3">
        <f>('Vehicle Data'!$D$4*9.81)*'Vehicle Data'!$D$10</f>
        <v>138.66434999999998</v>
      </c>
      <c r="M298" s="3">
        <f>(1/2)*1.225*'Vehicle Data'!$D$8*'Vehicle Data'!$D$9*'WLTP Class 3'!$E298^2</f>
        <v>62.17283900462963</v>
      </c>
      <c r="N298" s="3">
        <f t="shared" si="89"/>
        <v>-31.17669988426001</v>
      </c>
      <c r="O298" s="3">
        <f t="shared" si="90"/>
        <v>1</v>
      </c>
      <c r="P298" s="3">
        <f t="shared" si="91"/>
        <v>0</v>
      </c>
      <c r="Q298" s="3">
        <f>SUM($P$4:$P298)</f>
        <v>824856.43250922789</v>
      </c>
      <c r="R298" s="3">
        <f t="shared" si="92"/>
        <v>824.85643250922794</v>
      </c>
      <c r="S298">
        <f t="shared" si="93"/>
        <v>-409.62719570152814</v>
      </c>
      <c r="T298">
        <f t="shared" si="94"/>
        <v>409.62719570152814</v>
      </c>
      <c r="U298">
        <f t="shared" si="95"/>
        <v>0.40962719570152811</v>
      </c>
      <c r="V298" s="3">
        <f>SUM($S$4:$S298)</f>
        <v>-383956.7990378312</v>
      </c>
      <c r="W298">
        <f>V298*-1</f>
        <v>383956.7990378312</v>
      </c>
      <c r="X298">
        <f t="shared" si="96"/>
        <v>383.95679903783122</v>
      </c>
      <c r="Y298" s="3">
        <f>R298-X298</f>
        <v>440.89963347139673</v>
      </c>
      <c r="Z298" s="3">
        <f t="shared" si="97"/>
        <v>-409.62719570152814</v>
      </c>
      <c r="AA298">
        <f>1/2*'Vehicle Data'!$D$4*$E298^2</f>
        <v>110915.03279320987</v>
      </c>
      <c r="AB298">
        <f t="shared" si="98"/>
        <v>110.91503279320987</v>
      </c>
      <c r="AC298">
        <f t="shared" si="99"/>
        <v>0.22912678680811888</v>
      </c>
      <c r="AD298">
        <f t="shared" si="100"/>
        <v>0.10665466639939757</v>
      </c>
      <c r="AE298">
        <f t="shared" si="101"/>
        <v>0.12247212040872131</v>
      </c>
      <c r="AF298">
        <f t="shared" si="102"/>
        <v>307.16543923026501</v>
      </c>
      <c r="AG298">
        <f t="shared" si="103"/>
        <v>0</v>
      </c>
      <c r="AH298">
        <f t="shared" si="104"/>
        <v>-0.40962719570152734</v>
      </c>
      <c r="AI298">
        <f t="shared" si="105"/>
        <v>0.40962719570152734</v>
      </c>
      <c r="AJ298">
        <f t="shared" si="106"/>
        <v>-0.40962719570152734</v>
      </c>
    </row>
    <row r="299" spans="2:36" x14ac:dyDescent="0.3">
      <c r="B299" s="4" t="s">
        <v>10</v>
      </c>
      <c r="C299" s="4">
        <v>295</v>
      </c>
      <c r="D299" s="4">
        <v>295</v>
      </c>
      <c r="E299" s="10">
        <f t="shared" si="88"/>
        <v>13</v>
      </c>
      <c r="F299" s="11">
        <v>46.8</v>
      </c>
      <c r="G299" s="3">
        <f t="shared" si="107"/>
        <v>-8.3333333333332538E-2</v>
      </c>
      <c r="H299" s="3">
        <f t="shared" si="108"/>
        <v>-0.29999999999999716</v>
      </c>
      <c r="I299" s="3">
        <f>SUM($E$4:$E299)</f>
        <v>1977.4722222222224</v>
      </c>
      <c r="J299" s="15">
        <f t="shared" si="109"/>
        <v>13</v>
      </c>
      <c r="K299" s="3">
        <f>'Vehicle Data'!$D$4*'WLTP Class 3'!$G299</f>
        <v>-107.08333333333231</v>
      </c>
      <c r="L299" s="3">
        <f>('Vehicle Data'!$D$4*9.81)*'Vehicle Data'!$D$10</f>
        <v>138.66434999999998</v>
      </c>
      <c r="M299" s="3">
        <f>(1/2)*1.225*'Vehicle Data'!$D$8*'Vehicle Data'!$D$9*'WLTP Class 3'!$E299^2</f>
        <v>60.865350000000007</v>
      </c>
      <c r="N299" s="3">
        <f t="shared" si="89"/>
        <v>92.446366666667686</v>
      </c>
      <c r="O299" s="3">
        <f t="shared" si="90"/>
        <v>0</v>
      </c>
      <c r="P299" s="3">
        <f t="shared" si="91"/>
        <v>0</v>
      </c>
      <c r="Q299" s="3">
        <f>SUM($P$4:$P299)</f>
        <v>824856.43250922789</v>
      </c>
      <c r="R299" s="3">
        <f t="shared" si="92"/>
        <v>824.85643250922794</v>
      </c>
      <c r="S299">
        <f t="shared" si="93"/>
        <v>0</v>
      </c>
      <c r="T299">
        <f t="shared" si="94"/>
        <v>0</v>
      </c>
      <c r="U299">
        <f t="shared" si="95"/>
        <v>0</v>
      </c>
      <c r="V299" s="3">
        <f>SUM($S$4:$S299)</f>
        <v>-383956.7990378312</v>
      </c>
      <c r="W299">
        <f>V299*-1</f>
        <v>383956.7990378312</v>
      </c>
      <c r="X299">
        <f t="shared" si="96"/>
        <v>383.95679903783122</v>
      </c>
      <c r="Y299" s="3">
        <f>R299-X299</f>
        <v>440.89963347139673</v>
      </c>
      <c r="Z299" s="3">
        <f t="shared" si="97"/>
        <v>0</v>
      </c>
      <c r="AA299">
        <f>1/2*'Vehicle Data'!$D$4*$E299^2</f>
        <v>108582.5</v>
      </c>
      <c r="AB299">
        <f t="shared" si="98"/>
        <v>108.5825</v>
      </c>
      <c r="AC299">
        <f t="shared" si="99"/>
        <v>0.22912678680811888</v>
      </c>
      <c r="AD299">
        <f t="shared" si="100"/>
        <v>0.10665466639939757</v>
      </c>
      <c r="AE299">
        <f t="shared" si="101"/>
        <v>0.12247212040872131</v>
      </c>
      <c r="AF299">
        <f t="shared" si="102"/>
        <v>307.16543923026501</v>
      </c>
      <c r="AG299">
        <f t="shared" si="103"/>
        <v>1.20180276666668</v>
      </c>
      <c r="AH299">
        <f t="shared" si="104"/>
        <v>0</v>
      </c>
      <c r="AI299">
        <f t="shared" si="105"/>
        <v>0</v>
      </c>
      <c r="AJ299">
        <f t="shared" si="106"/>
        <v>1.20180276666668</v>
      </c>
    </row>
    <row r="300" spans="2:36" x14ac:dyDescent="0.3">
      <c r="B300" s="4" t="s">
        <v>10</v>
      </c>
      <c r="C300" s="4">
        <v>296</v>
      </c>
      <c r="D300" s="4">
        <v>296</v>
      </c>
      <c r="E300" s="10">
        <f t="shared" si="88"/>
        <v>12.972222222222221</v>
      </c>
      <c r="F300" s="11">
        <v>46.7</v>
      </c>
      <c r="G300" s="3">
        <f t="shared" si="107"/>
        <v>0</v>
      </c>
      <c r="H300" s="3">
        <f t="shared" si="108"/>
        <v>0</v>
      </c>
      <c r="I300" s="3">
        <f>SUM($E$4:$E300)</f>
        <v>1990.4444444444446</v>
      </c>
      <c r="J300" s="15">
        <f t="shared" si="109"/>
        <v>12.972222222222172</v>
      </c>
      <c r="K300" s="3">
        <f>'Vehicle Data'!$D$4*'WLTP Class 3'!$G300</f>
        <v>0</v>
      </c>
      <c r="L300" s="3">
        <f>('Vehicle Data'!$D$4*9.81)*'Vehicle Data'!$D$10</f>
        <v>138.66434999999998</v>
      </c>
      <c r="M300" s="3">
        <f>(1/2)*1.225*'Vehicle Data'!$D$8*'Vehicle Data'!$D$9*'WLTP Class 3'!$E300^2</f>
        <v>60.605519560185179</v>
      </c>
      <c r="N300" s="3">
        <f t="shared" si="89"/>
        <v>199.26986956018516</v>
      </c>
      <c r="O300" s="3">
        <f t="shared" si="90"/>
        <v>0</v>
      </c>
      <c r="P300" s="3">
        <f t="shared" si="91"/>
        <v>0</v>
      </c>
      <c r="Q300" s="3">
        <f>SUM($P$4:$P300)</f>
        <v>824856.43250922789</v>
      </c>
      <c r="R300" s="3">
        <f t="shared" si="92"/>
        <v>824.85643250922794</v>
      </c>
      <c r="S300">
        <f t="shared" si="93"/>
        <v>0</v>
      </c>
      <c r="T300">
        <f t="shared" si="94"/>
        <v>0</v>
      </c>
      <c r="U300">
        <f t="shared" si="95"/>
        <v>0</v>
      </c>
      <c r="V300" s="3">
        <f>SUM($S$4:$S300)</f>
        <v>-383956.7990378312</v>
      </c>
      <c r="W300">
        <f>V300*-1</f>
        <v>383956.7990378312</v>
      </c>
      <c r="X300">
        <f t="shared" si="96"/>
        <v>383.95679903783122</v>
      </c>
      <c r="Y300" s="3">
        <f>R300-X300</f>
        <v>440.89963347139673</v>
      </c>
      <c r="Z300" s="3">
        <f t="shared" si="97"/>
        <v>0</v>
      </c>
      <c r="AA300">
        <f>1/2*'Vehicle Data'!$D$4*$E300^2</f>
        <v>108118.96797839504</v>
      </c>
      <c r="AB300">
        <f t="shared" si="98"/>
        <v>108.11896797839505</v>
      </c>
      <c r="AC300">
        <f t="shared" si="99"/>
        <v>0.22912678680811888</v>
      </c>
      <c r="AD300">
        <f t="shared" si="100"/>
        <v>0.10665466639939757</v>
      </c>
      <c r="AE300">
        <f t="shared" si="101"/>
        <v>0.12247212040872131</v>
      </c>
      <c r="AF300">
        <f t="shared" si="102"/>
        <v>307.16543923026501</v>
      </c>
      <c r="AG300">
        <f t="shared" si="103"/>
        <v>2.5849730301279572</v>
      </c>
      <c r="AH300">
        <f t="shared" si="104"/>
        <v>0</v>
      </c>
      <c r="AI300">
        <f t="shared" si="105"/>
        <v>0</v>
      </c>
      <c r="AJ300">
        <f t="shared" si="106"/>
        <v>2.5849730301279572</v>
      </c>
    </row>
    <row r="301" spans="2:36" x14ac:dyDescent="0.3">
      <c r="B301" s="4" t="s">
        <v>10</v>
      </c>
      <c r="C301" s="4">
        <v>297</v>
      </c>
      <c r="D301" s="4">
        <v>297</v>
      </c>
      <c r="E301" s="10">
        <f t="shared" si="88"/>
        <v>13</v>
      </c>
      <c r="F301" s="11">
        <v>46.8</v>
      </c>
      <c r="G301" s="3">
        <f t="shared" si="107"/>
        <v>5.5555555555555358E-2</v>
      </c>
      <c r="H301" s="3">
        <f t="shared" si="108"/>
        <v>0.19999999999999929</v>
      </c>
      <c r="I301" s="3">
        <f>SUM($E$4:$E301)</f>
        <v>2003.4444444444446</v>
      </c>
      <c r="J301" s="15">
        <f t="shared" si="109"/>
        <v>13</v>
      </c>
      <c r="K301" s="3">
        <f>'Vehicle Data'!$D$4*'WLTP Class 3'!$G301</f>
        <v>71.38888888888863</v>
      </c>
      <c r="L301" s="3">
        <f>('Vehicle Data'!$D$4*9.81)*'Vehicle Data'!$D$10</f>
        <v>138.66434999999998</v>
      </c>
      <c r="M301" s="3">
        <f>(1/2)*1.225*'Vehicle Data'!$D$8*'Vehicle Data'!$D$9*'WLTP Class 3'!$E301^2</f>
        <v>60.865350000000007</v>
      </c>
      <c r="N301" s="3">
        <f t="shared" si="89"/>
        <v>270.91858888888862</v>
      </c>
      <c r="O301" s="3">
        <f t="shared" si="90"/>
        <v>0</v>
      </c>
      <c r="P301" s="3">
        <f t="shared" si="91"/>
        <v>3521.9416555555522</v>
      </c>
      <c r="Q301" s="3">
        <f>SUM($P$4:$P301)</f>
        <v>828378.3741647834</v>
      </c>
      <c r="R301" s="3">
        <f t="shared" si="92"/>
        <v>828.37837416478339</v>
      </c>
      <c r="S301">
        <f t="shared" si="93"/>
        <v>0</v>
      </c>
      <c r="T301">
        <f t="shared" si="94"/>
        <v>0</v>
      </c>
      <c r="U301">
        <f t="shared" si="95"/>
        <v>0</v>
      </c>
      <c r="V301" s="3">
        <f>SUM($S$4:$S301)</f>
        <v>-383956.7990378312</v>
      </c>
      <c r="W301">
        <f>V301*-1</f>
        <v>383956.7990378312</v>
      </c>
      <c r="X301">
        <f t="shared" si="96"/>
        <v>383.95679903783122</v>
      </c>
      <c r="Y301" s="3">
        <f>R301-X301</f>
        <v>444.42157512695218</v>
      </c>
      <c r="Z301" s="3">
        <f t="shared" si="97"/>
        <v>3521.9416555555522</v>
      </c>
      <c r="AA301">
        <f>1/2*'Vehicle Data'!$D$4*$E301^2</f>
        <v>108582.5</v>
      </c>
      <c r="AB301">
        <f t="shared" si="98"/>
        <v>108.5825</v>
      </c>
      <c r="AC301">
        <f t="shared" si="99"/>
        <v>0.23010510393466205</v>
      </c>
      <c r="AD301">
        <f t="shared" si="100"/>
        <v>0.10665466639939757</v>
      </c>
      <c r="AE301">
        <f t="shared" si="101"/>
        <v>0.12345043753526448</v>
      </c>
      <c r="AF301">
        <f t="shared" si="102"/>
        <v>307.16543923026501</v>
      </c>
      <c r="AG301">
        <f t="shared" si="103"/>
        <v>3.5219416555555521</v>
      </c>
      <c r="AH301">
        <f t="shared" si="104"/>
        <v>0</v>
      </c>
      <c r="AI301">
        <f t="shared" si="105"/>
        <v>0</v>
      </c>
      <c r="AJ301">
        <f t="shared" si="106"/>
        <v>3.5219416555555521</v>
      </c>
    </row>
    <row r="302" spans="2:36" x14ac:dyDescent="0.3">
      <c r="B302" s="4" t="s">
        <v>10</v>
      </c>
      <c r="C302" s="4">
        <v>298</v>
      </c>
      <c r="D302" s="4">
        <v>298</v>
      </c>
      <c r="E302" s="10">
        <f t="shared" si="88"/>
        <v>13.083333333333334</v>
      </c>
      <c r="F302" s="11">
        <v>47.1</v>
      </c>
      <c r="G302" s="3">
        <f t="shared" si="107"/>
        <v>6.9444444444444448E-2</v>
      </c>
      <c r="H302" s="3">
        <f t="shared" si="108"/>
        <v>0.25</v>
      </c>
      <c r="I302" s="3">
        <f>SUM($E$4:$E302)</f>
        <v>2016.5277777777778</v>
      </c>
      <c r="J302" s="15">
        <f t="shared" si="109"/>
        <v>13.083333333333258</v>
      </c>
      <c r="K302" s="3">
        <f>'Vehicle Data'!$D$4*'WLTP Class 3'!$G302</f>
        <v>89.236111111111114</v>
      </c>
      <c r="L302" s="3">
        <f>('Vehicle Data'!$D$4*9.81)*'Vehicle Data'!$D$10</f>
        <v>138.66434999999998</v>
      </c>
      <c r="M302" s="3">
        <f>(1/2)*1.225*'Vehicle Data'!$D$8*'Vehicle Data'!$D$9*'WLTP Class 3'!$E302^2</f>
        <v>61.648176041666673</v>
      </c>
      <c r="N302" s="3">
        <f t="shared" si="89"/>
        <v>289.54863715277776</v>
      </c>
      <c r="O302" s="3">
        <f t="shared" si="90"/>
        <v>0</v>
      </c>
      <c r="P302" s="3">
        <f t="shared" si="91"/>
        <v>3788.2613360821538</v>
      </c>
      <c r="Q302" s="3">
        <f>SUM($P$4:$P302)</f>
        <v>832166.63550086552</v>
      </c>
      <c r="R302" s="3">
        <f t="shared" si="92"/>
        <v>832.16663550086548</v>
      </c>
      <c r="S302">
        <f t="shared" si="93"/>
        <v>0</v>
      </c>
      <c r="T302">
        <f t="shared" si="94"/>
        <v>0</v>
      </c>
      <c r="U302">
        <f t="shared" si="95"/>
        <v>0</v>
      </c>
      <c r="V302" s="3">
        <f>SUM($S$4:$S302)</f>
        <v>-383956.7990378312</v>
      </c>
      <c r="W302">
        <f>V302*-1</f>
        <v>383956.7990378312</v>
      </c>
      <c r="X302">
        <f t="shared" si="96"/>
        <v>383.95679903783122</v>
      </c>
      <c r="Y302" s="3">
        <f>R302-X302</f>
        <v>448.20983646303426</v>
      </c>
      <c r="Z302" s="3">
        <f t="shared" si="97"/>
        <v>3788.2613360821538</v>
      </c>
      <c r="AA302">
        <f>1/2*'Vehicle Data'!$D$4*$E302^2</f>
        <v>109979.04513888889</v>
      </c>
      <c r="AB302">
        <f t="shared" si="98"/>
        <v>109.97904513888889</v>
      </c>
      <c r="AC302">
        <f t="shared" si="99"/>
        <v>0.23115739875024041</v>
      </c>
      <c r="AD302">
        <f t="shared" si="100"/>
        <v>0.10665466639939757</v>
      </c>
      <c r="AE302">
        <f t="shared" si="101"/>
        <v>0.12450273235084285</v>
      </c>
      <c r="AF302">
        <f t="shared" si="102"/>
        <v>307.16543923026501</v>
      </c>
      <c r="AG302">
        <f t="shared" si="103"/>
        <v>3.7882613360821762</v>
      </c>
      <c r="AH302">
        <f t="shared" si="104"/>
        <v>0</v>
      </c>
      <c r="AI302">
        <f t="shared" si="105"/>
        <v>0</v>
      </c>
      <c r="AJ302">
        <f t="shared" si="106"/>
        <v>3.7882613360821762</v>
      </c>
    </row>
    <row r="303" spans="2:36" x14ac:dyDescent="0.3">
      <c r="B303" s="4" t="s">
        <v>10</v>
      </c>
      <c r="C303" s="4">
        <v>299</v>
      </c>
      <c r="D303" s="4">
        <v>299</v>
      </c>
      <c r="E303" s="10">
        <f t="shared" si="88"/>
        <v>13.138888888888889</v>
      </c>
      <c r="F303" s="11">
        <v>47.3</v>
      </c>
      <c r="G303" s="3">
        <f t="shared" si="107"/>
        <v>2.7777777777777186E-2</v>
      </c>
      <c r="H303" s="3">
        <f t="shared" si="108"/>
        <v>9.9999999999997868E-2</v>
      </c>
      <c r="I303" s="3">
        <f>SUM($E$4:$E303)</f>
        <v>2029.6666666666667</v>
      </c>
      <c r="J303" s="15">
        <f t="shared" si="109"/>
        <v>13.138888888888914</v>
      </c>
      <c r="K303" s="3">
        <f>'Vehicle Data'!$D$4*'WLTP Class 3'!$G303</f>
        <v>35.694444444443683</v>
      </c>
      <c r="L303" s="3">
        <f>('Vehicle Data'!$D$4*9.81)*'Vehicle Data'!$D$10</f>
        <v>138.66434999999998</v>
      </c>
      <c r="M303" s="3">
        <f>(1/2)*1.225*'Vehicle Data'!$D$8*'Vehicle Data'!$D$9*'WLTP Class 3'!$E303^2</f>
        <v>62.17283900462963</v>
      </c>
      <c r="N303" s="3">
        <f t="shared" si="89"/>
        <v>236.5316334490733</v>
      </c>
      <c r="O303" s="3">
        <f t="shared" si="90"/>
        <v>0</v>
      </c>
      <c r="P303" s="3">
        <f t="shared" si="91"/>
        <v>3107.7628505947746</v>
      </c>
      <c r="Q303" s="3">
        <f>SUM($P$4:$P303)</f>
        <v>835274.39835146035</v>
      </c>
      <c r="R303" s="3">
        <f t="shared" si="92"/>
        <v>835.27439835146038</v>
      </c>
      <c r="S303">
        <f t="shared" si="93"/>
        <v>0</v>
      </c>
      <c r="T303">
        <f t="shared" si="94"/>
        <v>0</v>
      </c>
      <c r="U303">
        <f t="shared" si="95"/>
        <v>0</v>
      </c>
      <c r="V303" s="3">
        <f>SUM($S$4:$S303)</f>
        <v>-383956.7990378312</v>
      </c>
      <c r="W303">
        <f>V303*-1</f>
        <v>383956.7990378312</v>
      </c>
      <c r="X303">
        <f t="shared" si="96"/>
        <v>383.95679903783122</v>
      </c>
      <c r="Y303" s="3">
        <f>R303-X303</f>
        <v>451.31759931362916</v>
      </c>
      <c r="Z303" s="3">
        <f t="shared" si="97"/>
        <v>3107.7628505947746</v>
      </c>
      <c r="AA303">
        <f>1/2*'Vehicle Data'!$D$4*$E303^2</f>
        <v>110915.03279320987</v>
      </c>
      <c r="AB303">
        <f t="shared" si="98"/>
        <v>110.91503279320987</v>
      </c>
      <c r="AC303">
        <f t="shared" si="99"/>
        <v>0.23202066620873898</v>
      </c>
      <c r="AD303">
        <f t="shared" si="100"/>
        <v>0.10665466639939757</v>
      </c>
      <c r="AE303">
        <f t="shared" si="101"/>
        <v>0.12536599980934143</v>
      </c>
      <c r="AF303">
        <f t="shared" si="102"/>
        <v>307.16543923026501</v>
      </c>
      <c r="AG303">
        <f t="shared" si="103"/>
        <v>3.1077628505947685</v>
      </c>
      <c r="AH303">
        <f t="shared" si="104"/>
        <v>0</v>
      </c>
      <c r="AI303">
        <f t="shared" si="105"/>
        <v>0</v>
      </c>
      <c r="AJ303">
        <f t="shared" si="106"/>
        <v>3.1077628505947685</v>
      </c>
    </row>
    <row r="304" spans="2:36" x14ac:dyDescent="0.3">
      <c r="B304" s="4" t="s">
        <v>10</v>
      </c>
      <c r="C304" s="4">
        <v>300</v>
      </c>
      <c r="D304" s="4">
        <v>300</v>
      </c>
      <c r="E304" s="10">
        <f t="shared" si="88"/>
        <v>13.138888888888889</v>
      </c>
      <c r="F304" s="11">
        <v>47.3</v>
      </c>
      <c r="G304" s="3">
        <f t="shared" si="107"/>
        <v>-2.7777777777777186E-2</v>
      </c>
      <c r="H304" s="3">
        <f t="shared" si="108"/>
        <v>-9.9999999999997868E-2</v>
      </c>
      <c r="I304" s="3">
        <f>SUM($E$4:$E304)</f>
        <v>2042.8055555555557</v>
      </c>
      <c r="J304" s="15">
        <f t="shared" si="109"/>
        <v>13.138888888888914</v>
      </c>
      <c r="K304" s="3">
        <f>'Vehicle Data'!$D$4*'WLTP Class 3'!$G304</f>
        <v>-35.694444444443683</v>
      </c>
      <c r="L304" s="3">
        <f>('Vehicle Data'!$D$4*9.81)*'Vehicle Data'!$D$10</f>
        <v>138.66434999999998</v>
      </c>
      <c r="M304" s="3">
        <f>(1/2)*1.225*'Vehicle Data'!$D$8*'Vehicle Data'!$D$9*'WLTP Class 3'!$E304^2</f>
        <v>62.17283900462963</v>
      </c>
      <c r="N304" s="3">
        <f t="shared" si="89"/>
        <v>165.14274456018592</v>
      </c>
      <c r="O304" s="3">
        <f t="shared" si="90"/>
        <v>0</v>
      </c>
      <c r="P304" s="3">
        <f t="shared" si="91"/>
        <v>0</v>
      </c>
      <c r="Q304" s="3">
        <f>SUM($P$4:$P304)</f>
        <v>835274.39835146035</v>
      </c>
      <c r="R304" s="3">
        <f t="shared" si="92"/>
        <v>835.27439835146038</v>
      </c>
      <c r="S304">
        <f t="shared" si="93"/>
        <v>0</v>
      </c>
      <c r="T304">
        <f t="shared" si="94"/>
        <v>0</v>
      </c>
      <c r="U304">
        <f t="shared" si="95"/>
        <v>0</v>
      </c>
      <c r="V304" s="3">
        <f>SUM($S$4:$S304)</f>
        <v>-383956.7990378312</v>
      </c>
      <c r="W304">
        <f>V304*-1</f>
        <v>383956.7990378312</v>
      </c>
      <c r="X304">
        <f t="shared" si="96"/>
        <v>383.95679903783122</v>
      </c>
      <c r="Y304" s="3">
        <f>R304-X304</f>
        <v>451.31759931362916</v>
      </c>
      <c r="Z304" s="3">
        <f t="shared" si="97"/>
        <v>0</v>
      </c>
      <c r="AA304">
        <f>1/2*'Vehicle Data'!$D$4*$E304^2</f>
        <v>110915.03279320987</v>
      </c>
      <c r="AB304">
        <f t="shared" si="98"/>
        <v>110.91503279320987</v>
      </c>
      <c r="AC304">
        <f t="shared" si="99"/>
        <v>0.23202066620873898</v>
      </c>
      <c r="AD304">
        <f t="shared" si="100"/>
        <v>0.10665466639939757</v>
      </c>
      <c r="AE304">
        <f t="shared" si="101"/>
        <v>0.12536599980934143</v>
      </c>
      <c r="AF304">
        <f t="shared" si="102"/>
        <v>307.16543923026501</v>
      </c>
      <c r="AG304">
        <f t="shared" si="103"/>
        <v>2.1697921715824426</v>
      </c>
      <c r="AH304">
        <f t="shared" si="104"/>
        <v>0</v>
      </c>
      <c r="AI304">
        <f t="shared" si="105"/>
        <v>0</v>
      </c>
      <c r="AJ304">
        <f t="shared" si="106"/>
        <v>2.1697921715824426</v>
      </c>
    </row>
    <row r="305" spans="2:36" x14ac:dyDescent="0.3">
      <c r="B305" s="4" t="s">
        <v>10</v>
      </c>
      <c r="C305" s="4">
        <v>301</v>
      </c>
      <c r="D305" s="4">
        <v>301</v>
      </c>
      <c r="E305" s="10">
        <f t="shared" si="88"/>
        <v>13.083333333333334</v>
      </c>
      <c r="F305" s="11">
        <v>47.1</v>
      </c>
      <c r="G305" s="3">
        <f t="shared" si="107"/>
        <v>-9.7222222222221627E-2</v>
      </c>
      <c r="H305" s="3">
        <f t="shared" si="108"/>
        <v>-0.34999999999999787</v>
      </c>
      <c r="I305" s="3">
        <f>SUM($E$4:$E305)</f>
        <v>2055.8888888888891</v>
      </c>
      <c r="J305" s="15">
        <f t="shared" si="109"/>
        <v>13.083333333333485</v>
      </c>
      <c r="K305" s="3">
        <f>'Vehicle Data'!$D$4*'WLTP Class 3'!$G305</f>
        <v>-124.93055555555479</v>
      </c>
      <c r="L305" s="3">
        <f>('Vehicle Data'!$D$4*9.81)*'Vehicle Data'!$D$10</f>
        <v>138.66434999999998</v>
      </c>
      <c r="M305" s="3">
        <f>(1/2)*1.225*'Vehicle Data'!$D$8*'Vehicle Data'!$D$9*'WLTP Class 3'!$E305^2</f>
        <v>61.648176041666673</v>
      </c>
      <c r="N305" s="3">
        <f t="shared" si="89"/>
        <v>75.381970486111868</v>
      </c>
      <c r="O305" s="3">
        <f t="shared" si="90"/>
        <v>0</v>
      </c>
      <c r="P305" s="3">
        <f t="shared" si="91"/>
        <v>0</v>
      </c>
      <c r="Q305" s="3">
        <f>SUM($P$4:$P305)</f>
        <v>835274.39835146035</v>
      </c>
      <c r="R305" s="3">
        <f t="shared" si="92"/>
        <v>835.27439835146038</v>
      </c>
      <c r="S305">
        <f t="shared" si="93"/>
        <v>0</v>
      </c>
      <c r="T305">
        <f t="shared" si="94"/>
        <v>0</v>
      </c>
      <c r="U305">
        <f t="shared" si="95"/>
        <v>0</v>
      </c>
      <c r="V305" s="3">
        <f>SUM($S$4:$S305)</f>
        <v>-383956.7990378312</v>
      </c>
      <c r="W305">
        <f>V305*-1</f>
        <v>383956.7990378312</v>
      </c>
      <c r="X305">
        <f t="shared" si="96"/>
        <v>383.95679903783122</v>
      </c>
      <c r="Y305" s="3">
        <f>R305-X305</f>
        <v>451.31759931362916</v>
      </c>
      <c r="Z305" s="3">
        <f t="shared" si="97"/>
        <v>0</v>
      </c>
      <c r="AA305">
        <f>1/2*'Vehicle Data'!$D$4*$E305^2</f>
        <v>109979.04513888889</v>
      </c>
      <c r="AB305">
        <f t="shared" si="98"/>
        <v>109.97904513888889</v>
      </c>
      <c r="AC305">
        <f t="shared" si="99"/>
        <v>0.23202066620873898</v>
      </c>
      <c r="AD305">
        <f t="shared" si="100"/>
        <v>0.10665466639939757</v>
      </c>
      <c r="AE305">
        <f t="shared" si="101"/>
        <v>0.12536599980934143</v>
      </c>
      <c r="AF305">
        <f t="shared" si="102"/>
        <v>307.16543923026501</v>
      </c>
      <c r="AG305">
        <f t="shared" si="103"/>
        <v>0.98624744719329704</v>
      </c>
      <c r="AH305">
        <f t="shared" si="104"/>
        <v>0</v>
      </c>
      <c r="AI305">
        <f t="shared" si="105"/>
        <v>0</v>
      </c>
      <c r="AJ305">
        <f t="shared" si="106"/>
        <v>0.98624744719329704</v>
      </c>
    </row>
    <row r="306" spans="2:36" x14ac:dyDescent="0.3">
      <c r="B306" s="4" t="s">
        <v>10</v>
      </c>
      <c r="C306" s="4">
        <v>302</v>
      </c>
      <c r="D306" s="4">
        <v>302</v>
      </c>
      <c r="E306" s="10">
        <f t="shared" si="88"/>
        <v>12.944444444444445</v>
      </c>
      <c r="F306" s="11">
        <v>46.6</v>
      </c>
      <c r="G306" s="3">
        <f t="shared" si="107"/>
        <v>-0.18055555555555614</v>
      </c>
      <c r="H306" s="3">
        <f t="shared" si="108"/>
        <v>-0.65000000000000213</v>
      </c>
      <c r="I306" s="3">
        <f>SUM($E$4:$E306)</f>
        <v>2068.8333333333335</v>
      </c>
      <c r="J306" s="15">
        <f t="shared" si="109"/>
        <v>12.944444444444343</v>
      </c>
      <c r="K306" s="3">
        <f>'Vehicle Data'!$D$4*'WLTP Class 3'!$G306</f>
        <v>-232.01388888888962</v>
      </c>
      <c r="L306" s="3">
        <f>('Vehicle Data'!$D$4*9.81)*'Vehicle Data'!$D$10</f>
        <v>138.66434999999998</v>
      </c>
      <c r="M306" s="3">
        <f>(1/2)*1.225*'Vehicle Data'!$D$8*'Vehicle Data'!$D$9*'WLTP Class 3'!$E306^2</f>
        <v>60.346244907407417</v>
      </c>
      <c r="N306" s="3">
        <f t="shared" si="89"/>
        <v>-33.003293981482223</v>
      </c>
      <c r="O306" s="3">
        <f t="shared" si="90"/>
        <v>1</v>
      </c>
      <c r="P306" s="3">
        <f t="shared" si="91"/>
        <v>0</v>
      </c>
      <c r="Q306" s="3">
        <f>SUM($P$4:$P306)</f>
        <v>835274.39835146035</v>
      </c>
      <c r="R306" s="3">
        <f t="shared" si="92"/>
        <v>835.27439835146038</v>
      </c>
      <c r="S306">
        <f t="shared" si="93"/>
        <v>-427.20930542696101</v>
      </c>
      <c r="T306">
        <f t="shared" si="94"/>
        <v>427.20930542696101</v>
      </c>
      <c r="U306">
        <f t="shared" si="95"/>
        <v>0.42720930542696101</v>
      </c>
      <c r="V306" s="3">
        <f>SUM($S$4:$S306)</f>
        <v>-384384.00834325817</v>
      </c>
      <c r="W306">
        <f>V306*-1</f>
        <v>384384.00834325817</v>
      </c>
      <c r="X306">
        <f t="shared" si="96"/>
        <v>384.38400834325819</v>
      </c>
      <c r="Y306" s="3">
        <f>R306-X306</f>
        <v>450.89039000820219</v>
      </c>
      <c r="Z306" s="3">
        <f t="shared" si="97"/>
        <v>-427.20930542696101</v>
      </c>
      <c r="AA306">
        <f>1/2*'Vehicle Data'!$D$4*$E306^2</f>
        <v>107656.42746913582</v>
      </c>
      <c r="AB306">
        <f t="shared" si="98"/>
        <v>107.65642746913582</v>
      </c>
      <c r="AC306">
        <f t="shared" si="99"/>
        <v>0.23202066620873898</v>
      </c>
      <c r="AD306">
        <f t="shared" si="100"/>
        <v>0.10677333565090505</v>
      </c>
      <c r="AE306">
        <f t="shared" si="101"/>
        <v>0.12524733055783394</v>
      </c>
      <c r="AF306">
        <f t="shared" si="102"/>
        <v>307.50720667460655</v>
      </c>
      <c r="AG306">
        <f t="shared" si="103"/>
        <v>0</v>
      </c>
      <c r="AH306">
        <f t="shared" si="104"/>
        <v>-0.42720930542696434</v>
      </c>
      <c r="AI306">
        <f t="shared" si="105"/>
        <v>0.42720930542696434</v>
      </c>
      <c r="AJ306">
        <f t="shared" si="106"/>
        <v>-0.42720930542696434</v>
      </c>
    </row>
    <row r="307" spans="2:36" x14ac:dyDescent="0.3">
      <c r="B307" s="4" t="s">
        <v>10</v>
      </c>
      <c r="C307" s="4">
        <v>303</v>
      </c>
      <c r="D307" s="4">
        <v>303</v>
      </c>
      <c r="E307" s="10">
        <f t="shared" si="88"/>
        <v>12.722222222222221</v>
      </c>
      <c r="F307" s="11">
        <v>45.8</v>
      </c>
      <c r="G307" s="3">
        <f t="shared" si="107"/>
        <v>-0.25000000000000061</v>
      </c>
      <c r="H307" s="3">
        <f t="shared" si="108"/>
        <v>-0.90000000000000213</v>
      </c>
      <c r="I307" s="3">
        <f>SUM($E$4:$E307)</f>
        <v>2081.5555555555557</v>
      </c>
      <c r="J307" s="15">
        <f t="shared" si="109"/>
        <v>12.722222222222172</v>
      </c>
      <c r="K307" s="3">
        <f>'Vehicle Data'!$D$4*'WLTP Class 3'!$G307</f>
        <v>-321.2500000000008</v>
      </c>
      <c r="L307" s="3">
        <f>('Vehicle Data'!$D$4*9.81)*'Vehicle Data'!$D$10</f>
        <v>138.66434999999998</v>
      </c>
      <c r="M307" s="3">
        <f>(1/2)*1.225*'Vehicle Data'!$D$8*'Vehicle Data'!$D$9*'WLTP Class 3'!$E307^2</f>
        <v>58.292056018518515</v>
      </c>
      <c r="N307" s="3">
        <f t="shared" si="89"/>
        <v>-124.2935939814823</v>
      </c>
      <c r="O307" s="3">
        <f t="shared" si="90"/>
        <v>1</v>
      </c>
      <c r="P307" s="3">
        <f t="shared" si="91"/>
        <v>0</v>
      </c>
      <c r="Q307" s="3">
        <f>SUM($P$4:$P307)</f>
        <v>835274.39835146035</v>
      </c>
      <c r="R307" s="3">
        <f t="shared" si="92"/>
        <v>835.27439835146038</v>
      </c>
      <c r="S307">
        <f t="shared" si="93"/>
        <v>-1581.2907234310742</v>
      </c>
      <c r="T307">
        <f t="shared" si="94"/>
        <v>1581.2907234310742</v>
      </c>
      <c r="U307">
        <f t="shared" si="95"/>
        <v>1.5812907234310742</v>
      </c>
      <c r="V307" s="3">
        <f>SUM($S$4:$S307)</f>
        <v>-385965.29906668927</v>
      </c>
      <c r="W307">
        <f>V307*-1</f>
        <v>385965.29906668927</v>
      </c>
      <c r="X307">
        <f t="shared" si="96"/>
        <v>385.96529906668928</v>
      </c>
      <c r="Y307" s="3">
        <f>R307-X307</f>
        <v>449.30909928477109</v>
      </c>
      <c r="Z307" s="3">
        <f t="shared" si="97"/>
        <v>-1581.2907234310742</v>
      </c>
      <c r="AA307">
        <f>1/2*'Vehicle Data'!$D$4*$E307^2</f>
        <v>103991.79783950615</v>
      </c>
      <c r="AB307">
        <f t="shared" si="98"/>
        <v>103.99179783950615</v>
      </c>
      <c r="AC307">
        <f t="shared" si="99"/>
        <v>0.23202066620873898</v>
      </c>
      <c r="AD307">
        <f t="shared" si="100"/>
        <v>0.10721258307408035</v>
      </c>
      <c r="AE307">
        <f t="shared" si="101"/>
        <v>0.12480808313465863</v>
      </c>
      <c r="AF307">
        <f t="shared" si="102"/>
        <v>308.77223925335147</v>
      </c>
      <c r="AG307">
        <f t="shared" si="103"/>
        <v>0</v>
      </c>
      <c r="AH307">
        <f t="shared" si="104"/>
        <v>-1.5812907234310802</v>
      </c>
      <c r="AI307">
        <f t="shared" si="105"/>
        <v>1.5812907234310802</v>
      </c>
      <c r="AJ307">
        <f t="shared" si="106"/>
        <v>-1.5812907234310802</v>
      </c>
    </row>
    <row r="308" spans="2:36" x14ac:dyDescent="0.3">
      <c r="B308" s="4" t="s">
        <v>10</v>
      </c>
      <c r="C308" s="4">
        <v>304</v>
      </c>
      <c r="D308" s="4">
        <v>304</v>
      </c>
      <c r="E308" s="10">
        <f t="shared" si="88"/>
        <v>12.444444444444445</v>
      </c>
      <c r="F308" s="11">
        <v>44.8</v>
      </c>
      <c r="G308" s="3">
        <f t="shared" si="107"/>
        <v>-0.34722222222222221</v>
      </c>
      <c r="H308" s="3">
        <f t="shared" si="108"/>
        <v>-1.25</v>
      </c>
      <c r="I308" s="3">
        <f>SUM($E$4:$E308)</f>
        <v>2094</v>
      </c>
      <c r="J308" s="15">
        <f t="shared" si="109"/>
        <v>12.444444444444343</v>
      </c>
      <c r="K308" s="3">
        <f>'Vehicle Data'!$D$4*'WLTP Class 3'!$G308</f>
        <v>-446.18055555555554</v>
      </c>
      <c r="L308" s="3">
        <f>('Vehicle Data'!$D$4*9.81)*'Vehicle Data'!$D$10</f>
        <v>138.66434999999998</v>
      </c>
      <c r="M308" s="3">
        <f>(1/2)*1.225*'Vehicle Data'!$D$8*'Vehicle Data'!$D$9*'WLTP Class 3'!$E308^2</f>
        <v>55.774340740740747</v>
      </c>
      <c r="N308" s="3">
        <f t="shared" si="89"/>
        <v>-251.74186481481479</v>
      </c>
      <c r="O308" s="3">
        <f t="shared" si="90"/>
        <v>1</v>
      </c>
      <c r="P308" s="3">
        <f t="shared" si="91"/>
        <v>0</v>
      </c>
      <c r="Q308" s="3">
        <f>SUM($P$4:$P308)</f>
        <v>835274.39835146035</v>
      </c>
      <c r="R308" s="3">
        <f t="shared" si="92"/>
        <v>835.27439835146038</v>
      </c>
      <c r="S308">
        <f t="shared" si="93"/>
        <v>-3132.7876510287811</v>
      </c>
      <c r="T308">
        <f t="shared" si="94"/>
        <v>3132.7876510287811</v>
      </c>
      <c r="U308">
        <f t="shared" si="95"/>
        <v>3.1327876510287811</v>
      </c>
      <c r="V308" s="3">
        <f>SUM($S$4:$S308)</f>
        <v>-389098.08671771805</v>
      </c>
      <c r="W308">
        <f>V308*-1</f>
        <v>389098.08671771805</v>
      </c>
      <c r="X308">
        <f t="shared" si="96"/>
        <v>389.09808671771805</v>
      </c>
      <c r="Y308" s="3">
        <f>R308-X308</f>
        <v>446.17631163374233</v>
      </c>
      <c r="Z308" s="3">
        <f t="shared" si="97"/>
        <v>-3132.7876510287811</v>
      </c>
      <c r="AA308">
        <f>1/2*'Vehicle Data'!$D$4*$E308^2</f>
        <v>99500.246913580253</v>
      </c>
      <c r="AB308">
        <f t="shared" si="98"/>
        <v>99.500246913580256</v>
      </c>
      <c r="AC308">
        <f t="shared" si="99"/>
        <v>0.23202066620873898</v>
      </c>
      <c r="AD308">
        <f t="shared" si="100"/>
        <v>0.10808280186603279</v>
      </c>
      <c r="AE308">
        <f t="shared" si="101"/>
        <v>0.12393786434270619</v>
      </c>
      <c r="AF308">
        <f t="shared" si="102"/>
        <v>311.27846937417445</v>
      </c>
      <c r="AG308">
        <f t="shared" si="103"/>
        <v>0</v>
      </c>
      <c r="AH308">
        <f t="shared" si="104"/>
        <v>-3.1327876510288064</v>
      </c>
      <c r="AI308">
        <f t="shared" si="105"/>
        <v>3.1327876510288064</v>
      </c>
      <c r="AJ308">
        <f t="shared" si="106"/>
        <v>-3.1327876510288064</v>
      </c>
    </row>
    <row r="309" spans="2:36" x14ac:dyDescent="0.3">
      <c r="B309" s="4" t="s">
        <v>10</v>
      </c>
      <c r="C309" s="4">
        <v>305</v>
      </c>
      <c r="D309" s="4">
        <v>305</v>
      </c>
      <c r="E309" s="10">
        <f t="shared" si="88"/>
        <v>12.027777777777779</v>
      </c>
      <c r="F309" s="11">
        <v>43.3</v>
      </c>
      <c r="G309" s="3">
        <f t="shared" si="107"/>
        <v>-0.41666666666666663</v>
      </c>
      <c r="H309" s="3">
        <f t="shared" si="108"/>
        <v>-1.5</v>
      </c>
      <c r="I309" s="3">
        <f>SUM($E$4:$E309)</f>
        <v>2106.0277777777778</v>
      </c>
      <c r="J309" s="15">
        <f t="shared" si="109"/>
        <v>12.027777777777828</v>
      </c>
      <c r="K309" s="3">
        <f>'Vehicle Data'!$D$4*'WLTP Class 3'!$G309</f>
        <v>-535.41666666666663</v>
      </c>
      <c r="L309" s="3">
        <f>('Vehicle Data'!$D$4*9.81)*'Vehicle Data'!$D$10</f>
        <v>138.66434999999998</v>
      </c>
      <c r="M309" s="3">
        <f>(1/2)*1.225*'Vehicle Data'!$D$8*'Vehicle Data'!$D$9*'WLTP Class 3'!$E309^2</f>
        <v>52.10197789351853</v>
      </c>
      <c r="N309" s="3">
        <f t="shared" si="89"/>
        <v>-344.65033877314806</v>
      </c>
      <c r="O309" s="3">
        <f t="shared" si="90"/>
        <v>1</v>
      </c>
      <c r="P309" s="3">
        <f t="shared" si="91"/>
        <v>0</v>
      </c>
      <c r="Q309" s="3">
        <f>SUM($P$4:$P309)</f>
        <v>835274.39835146035</v>
      </c>
      <c r="R309" s="3">
        <f t="shared" si="92"/>
        <v>835.27439835146038</v>
      </c>
      <c r="S309">
        <f t="shared" si="93"/>
        <v>-4145.3776857992707</v>
      </c>
      <c r="T309">
        <f t="shared" si="94"/>
        <v>4145.3776857992707</v>
      </c>
      <c r="U309">
        <f t="shared" si="95"/>
        <v>4.1453776857992706</v>
      </c>
      <c r="V309" s="3">
        <f>SUM($S$4:$S309)</f>
        <v>-393243.46440351731</v>
      </c>
      <c r="W309">
        <f>V309*-1</f>
        <v>393243.46440351731</v>
      </c>
      <c r="X309">
        <f t="shared" si="96"/>
        <v>393.24346440351729</v>
      </c>
      <c r="Y309" s="3">
        <f>R309-X309</f>
        <v>442.03093394794308</v>
      </c>
      <c r="Z309" s="3">
        <f t="shared" si="97"/>
        <v>-4145.3776857992707</v>
      </c>
      <c r="AA309">
        <f>1/2*'Vehicle Data'!$D$4*$E309^2</f>
        <v>92948.829089506195</v>
      </c>
      <c r="AB309">
        <f t="shared" si="98"/>
        <v>92.948829089506191</v>
      </c>
      <c r="AC309">
        <f t="shared" si="99"/>
        <v>0.23202066620873898</v>
      </c>
      <c r="AD309">
        <f t="shared" si="100"/>
        <v>0.1092342956676437</v>
      </c>
      <c r="AE309">
        <f t="shared" si="101"/>
        <v>0.12278637054109529</v>
      </c>
      <c r="AF309">
        <f t="shared" si="102"/>
        <v>314.59477152281386</v>
      </c>
      <c r="AG309">
        <f t="shared" si="103"/>
        <v>0</v>
      </c>
      <c r="AH309">
        <f t="shared" si="104"/>
        <v>-4.1453776857992537</v>
      </c>
      <c r="AI309">
        <f t="shared" si="105"/>
        <v>4.1453776857992537</v>
      </c>
      <c r="AJ309">
        <f t="shared" si="106"/>
        <v>-4.1453776857992537</v>
      </c>
    </row>
    <row r="310" spans="2:36" x14ac:dyDescent="0.3">
      <c r="B310" s="4" t="s">
        <v>10</v>
      </c>
      <c r="C310" s="4">
        <v>306</v>
      </c>
      <c r="D310" s="4">
        <v>306</v>
      </c>
      <c r="E310" s="10">
        <f t="shared" si="88"/>
        <v>11.611111111111111</v>
      </c>
      <c r="F310" s="11">
        <v>41.8</v>
      </c>
      <c r="G310" s="3">
        <f t="shared" si="107"/>
        <v>-0.34722222222222221</v>
      </c>
      <c r="H310" s="3">
        <f t="shared" si="108"/>
        <v>-1.25</v>
      </c>
      <c r="I310" s="3">
        <f>SUM($E$4:$E310)</f>
        <v>2117.6388888888891</v>
      </c>
      <c r="J310" s="15">
        <f t="shared" si="109"/>
        <v>11.611111111111313</v>
      </c>
      <c r="K310" s="3">
        <f>'Vehicle Data'!$D$4*'WLTP Class 3'!$G310</f>
        <v>-446.18055555555554</v>
      </c>
      <c r="L310" s="3">
        <f>('Vehicle Data'!$D$4*9.81)*'Vehicle Data'!$D$10</f>
        <v>138.66434999999998</v>
      </c>
      <c r="M310" s="3">
        <f>(1/2)*1.225*'Vehicle Data'!$D$8*'Vehicle Data'!$D$9*'WLTP Class 3'!$E310^2</f>
        <v>48.554667129629635</v>
      </c>
      <c r="N310" s="3">
        <f t="shared" si="89"/>
        <v>-258.96153842592588</v>
      </c>
      <c r="O310" s="3">
        <f t="shared" si="90"/>
        <v>1</v>
      </c>
      <c r="P310" s="3">
        <f t="shared" si="91"/>
        <v>0</v>
      </c>
      <c r="Q310" s="3">
        <f>SUM($P$4:$P310)</f>
        <v>835274.39835146035</v>
      </c>
      <c r="R310" s="3">
        <f t="shared" si="92"/>
        <v>835.27439835146038</v>
      </c>
      <c r="S310">
        <f t="shared" si="93"/>
        <v>-3006.8311961677473</v>
      </c>
      <c r="T310">
        <f t="shared" si="94"/>
        <v>3006.8311961677473</v>
      </c>
      <c r="U310">
        <f t="shared" si="95"/>
        <v>3.0068311961677474</v>
      </c>
      <c r="V310" s="3">
        <f>SUM($S$4:$S310)</f>
        <v>-396250.29559968505</v>
      </c>
      <c r="W310">
        <f>V310*-1</f>
        <v>396250.29559968505</v>
      </c>
      <c r="X310">
        <f t="shared" si="96"/>
        <v>396.25029559968505</v>
      </c>
      <c r="Y310" s="3">
        <f>R310-X310</f>
        <v>439.02410275177533</v>
      </c>
      <c r="Z310" s="3">
        <f t="shared" si="97"/>
        <v>-3006.8311961677473</v>
      </c>
      <c r="AA310">
        <f>1/2*'Vehicle Data'!$D$4*$E310^2</f>
        <v>86620.501543209873</v>
      </c>
      <c r="AB310">
        <f t="shared" si="98"/>
        <v>86.620501543209869</v>
      </c>
      <c r="AC310">
        <f t="shared" si="99"/>
        <v>0.23202066620873898</v>
      </c>
      <c r="AD310">
        <f t="shared" si="100"/>
        <v>0.11006952655546808</v>
      </c>
      <c r="AE310">
        <f t="shared" si="101"/>
        <v>0.12195113965327091</v>
      </c>
      <c r="AF310">
        <f t="shared" si="102"/>
        <v>317.00023647974808</v>
      </c>
      <c r="AG310">
        <f t="shared" si="103"/>
        <v>0</v>
      </c>
      <c r="AH310">
        <f t="shared" si="104"/>
        <v>-3.006831196167695</v>
      </c>
      <c r="AI310">
        <f t="shared" si="105"/>
        <v>3.006831196167695</v>
      </c>
      <c r="AJ310">
        <f t="shared" si="106"/>
        <v>-3.006831196167695</v>
      </c>
    </row>
    <row r="311" spans="2:36" x14ac:dyDescent="0.3">
      <c r="B311" s="4" t="s">
        <v>10</v>
      </c>
      <c r="C311" s="4">
        <v>307</v>
      </c>
      <c r="D311" s="4">
        <v>307</v>
      </c>
      <c r="E311" s="10">
        <f t="shared" si="88"/>
        <v>11.333333333333334</v>
      </c>
      <c r="F311" s="11">
        <v>40.799999999999997</v>
      </c>
      <c r="G311" s="3">
        <f t="shared" si="107"/>
        <v>-0.20833333333333331</v>
      </c>
      <c r="H311" s="3">
        <f t="shared" si="108"/>
        <v>-0.75</v>
      </c>
      <c r="I311" s="3">
        <f>SUM($E$4:$E311)</f>
        <v>2128.9722222222226</v>
      </c>
      <c r="J311" s="15">
        <f t="shared" si="109"/>
        <v>11.333333333333485</v>
      </c>
      <c r="K311" s="3">
        <f>'Vehicle Data'!$D$4*'WLTP Class 3'!$G311</f>
        <v>-267.70833333333331</v>
      </c>
      <c r="L311" s="3">
        <f>('Vehicle Data'!$D$4*9.81)*'Vehicle Data'!$D$10</f>
        <v>138.66434999999998</v>
      </c>
      <c r="M311" s="3">
        <f>(1/2)*1.225*'Vehicle Data'!$D$8*'Vehicle Data'!$D$9*'WLTP Class 3'!$E311^2</f>
        <v>46.259266666666676</v>
      </c>
      <c r="N311" s="3">
        <f t="shared" si="89"/>
        <v>-82.784716666666654</v>
      </c>
      <c r="O311" s="3">
        <f t="shared" si="90"/>
        <v>1</v>
      </c>
      <c r="P311" s="3">
        <f t="shared" si="91"/>
        <v>0</v>
      </c>
      <c r="Q311" s="3">
        <f>SUM($P$4:$P311)</f>
        <v>835274.39835146035</v>
      </c>
      <c r="R311" s="3">
        <f t="shared" si="92"/>
        <v>835.27439835146038</v>
      </c>
      <c r="S311">
        <f t="shared" si="93"/>
        <v>-938.2267888889013</v>
      </c>
      <c r="T311">
        <f t="shared" si="94"/>
        <v>938.2267888889013</v>
      </c>
      <c r="U311">
        <f t="shared" si="95"/>
        <v>0.93822678888890132</v>
      </c>
      <c r="V311" s="3">
        <f>SUM($S$4:$S311)</f>
        <v>-397188.52238857397</v>
      </c>
      <c r="W311">
        <f>V311*-1</f>
        <v>397188.52238857397</v>
      </c>
      <c r="X311">
        <f t="shared" si="96"/>
        <v>397.18852238857397</v>
      </c>
      <c r="Y311" s="3">
        <f>R311-X311</f>
        <v>438.0858759628864</v>
      </c>
      <c r="Z311" s="3">
        <f t="shared" si="97"/>
        <v>-938.2267888889013</v>
      </c>
      <c r="AA311">
        <f>1/2*'Vehicle Data'!$D$4*$E311^2</f>
        <v>82525.555555555562</v>
      </c>
      <c r="AB311">
        <f t="shared" si="98"/>
        <v>82.525555555555556</v>
      </c>
      <c r="AC311">
        <f t="shared" si="99"/>
        <v>0.23202066620873898</v>
      </c>
      <c r="AD311">
        <f t="shared" si="100"/>
        <v>0.11033014510793722</v>
      </c>
      <c r="AE311">
        <f t="shared" si="101"/>
        <v>0.12169052110080177</v>
      </c>
      <c r="AF311">
        <f t="shared" si="102"/>
        <v>317.75081791085921</v>
      </c>
      <c r="AG311">
        <f t="shared" si="103"/>
        <v>0</v>
      </c>
      <c r="AH311">
        <f t="shared" si="104"/>
        <v>-0.93822678888888877</v>
      </c>
      <c r="AI311">
        <f t="shared" si="105"/>
        <v>0.93822678888888877</v>
      </c>
      <c r="AJ311">
        <f t="shared" si="106"/>
        <v>-0.93822678888888877</v>
      </c>
    </row>
    <row r="312" spans="2:36" x14ac:dyDescent="0.3">
      <c r="B312" s="4" t="s">
        <v>10</v>
      </c>
      <c r="C312" s="4">
        <v>308</v>
      </c>
      <c r="D312" s="4">
        <v>308</v>
      </c>
      <c r="E312" s="10">
        <f t="shared" si="88"/>
        <v>11.194444444444445</v>
      </c>
      <c r="F312" s="11">
        <v>40.299999999999997</v>
      </c>
      <c r="G312" s="3">
        <f t="shared" si="107"/>
        <v>-9.7222222222221627E-2</v>
      </c>
      <c r="H312" s="3">
        <f t="shared" si="108"/>
        <v>-0.34999999999999787</v>
      </c>
      <c r="I312" s="3">
        <f>SUM($E$4:$E312)</f>
        <v>2140.166666666667</v>
      </c>
      <c r="J312" s="15">
        <f t="shared" si="109"/>
        <v>11.194444444444343</v>
      </c>
      <c r="K312" s="3">
        <f>'Vehicle Data'!$D$4*'WLTP Class 3'!$G312</f>
        <v>-124.93055555555479</v>
      </c>
      <c r="L312" s="3">
        <f>('Vehicle Data'!$D$4*9.81)*'Vehicle Data'!$D$10</f>
        <v>138.66434999999998</v>
      </c>
      <c r="M312" s="3">
        <f>(1/2)*1.225*'Vehicle Data'!$D$8*'Vehicle Data'!$D$9*'WLTP Class 3'!$E312^2</f>
        <v>45.132408449074077</v>
      </c>
      <c r="N312" s="3">
        <f t="shared" si="89"/>
        <v>58.866202893519272</v>
      </c>
      <c r="O312" s="3">
        <f t="shared" si="90"/>
        <v>0</v>
      </c>
      <c r="P312" s="3">
        <f t="shared" si="91"/>
        <v>0</v>
      </c>
      <c r="Q312" s="3">
        <f>SUM($P$4:$P312)</f>
        <v>835274.39835146035</v>
      </c>
      <c r="R312" s="3">
        <f t="shared" si="92"/>
        <v>835.27439835146038</v>
      </c>
      <c r="S312">
        <f t="shared" si="93"/>
        <v>0</v>
      </c>
      <c r="T312">
        <f t="shared" si="94"/>
        <v>0</v>
      </c>
      <c r="U312">
        <f t="shared" si="95"/>
        <v>0</v>
      </c>
      <c r="V312" s="3">
        <f>SUM($S$4:$S312)</f>
        <v>-397188.52238857397</v>
      </c>
      <c r="W312">
        <f>V312*-1</f>
        <v>397188.52238857397</v>
      </c>
      <c r="X312">
        <f t="shared" si="96"/>
        <v>397.18852238857397</v>
      </c>
      <c r="Y312" s="3">
        <f>R312-X312</f>
        <v>438.0858759628864</v>
      </c>
      <c r="Z312" s="3">
        <f t="shared" si="97"/>
        <v>0</v>
      </c>
      <c r="AA312">
        <f>1/2*'Vehicle Data'!$D$4*$E312^2</f>
        <v>80515.264274691363</v>
      </c>
      <c r="AB312">
        <f t="shared" si="98"/>
        <v>80.515264274691361</v>
      </c>
      <c r="AC312">
        <f t="shared" si="99"/>
        <v>0.23202066620873898</v>
      </c>
      <c r="AD312">
        <f t="shared" si="100"/>
        <v>0.11033014510793722</v>
      </c>
      <c r="AE312">
        <f t="shared" si="101"/>
        <v>0.12169052110080177</v>
      </c>
      <c r="AF312">
        <f t="shared" si="102"/>
        <v>317.75081791085921</v>
      </c>
      <c r="AG312">
        <f t="shared" si="103"/>
        <v>0.65897443794689625</v>
      </c>
      <c r="AH312">
        <f t="shared" si="104"/>
        <v>0</v>
      </c>
      <c r="AI312">
        <f t="shared" si="105"/>
        <v>0</v>
      </c>
      <c r="AJ312">
        <f t="shared" si="106"/>
        <v>0.65897443794689625</v>
      </c>
    </row>
    <row r="313" spans="2:36" x14ac:dyDescent="0.3">
      <c r="B313" s="4" t="s">
        <v>10</v>
      </c>
      <c r="C313" s="4">
        <v>309</v>
      </c>
      <c r="D313" s="4">
        <v>309</v>
      </c>
      <c r="E313" s="10">
        <f t="shared" si="88"/>
        <v>11.138888888888889</v>
      </c>
      <c r="F313" s="11">
        <v>40.1</v>
      </c>
      <c r="G313" s="3">
        <f t="shared" si="107"/>
        <v>-8.3333333333332538E-2</v>
      </c>
      <c r="H313" s="3">
        <f t="shared" si="108"/>
        <v>-0.29999999999999716</v>
      </c>
      <c r="I313" s="3">
        <f>SUM($E$4:$E313)</f>
        <v>2151.3055555555557</v>
      </c>
      <c r="J313" s="15">
        <f t="shared" si="109"/>
        <v>11.138888888888687</v>
      </c>
      <c r="K313" s="3">
        <f>'Vehicle Data'!$D$4*'WLTP Class 3'!$G313</f>
        <v>-107.08333333333231</v>
      </c>
      <c r="L313" s="3">
        <f>('Vehicle Data'!$D$4*9.81)*'Vehicle Data'!$D$10</f>
        <v>138.66434999999998</v>
      </c>
      <c r="M313" s="3">
        <f>(1/2)*1.225*'Vehicle Data'!$D$8*'Vehicle Data'!$D$9*'WLTP Class 3'!$E313^2</f>
        <v>44.685555671296306</v>
      </c>
      <c r="N313" s="3">
        <f t="shared" si="89"/>
        <v>76.266572337963993</v>
      </c>
      <c r="O313" s="3">
        <f t="shared" si="90"/>
        <v>0</v>
      </c>
      <c r="P313" s="3">
        <f t="shared" si="91"/>
        <v>0</v>
      </c>
      <c r="Q313" s="3">
        <f>SUM($P$4:$P313)</f>
        <v>835274.39835146035</v>
      </c>
      <c r="R313" s="3">
        <f t="shared" si="92"/>
        <v>835.27439835146038</v>
      </c>
      <c r="S313">
        <f t="shared" si="93"/>
        <v>0</v>
      </c>
      <c r="T313">
        <f t="shared" si="94"/>
        <v>0</v>
      </c>
      <c r="U313">
        <f t="shared" si="95"/>
        <v>0</v>
      </c>
      <c r="V313" s="3">
        <f>SUM($S$4:$S313)</f>
        <v>-397188.52238857397</v>
      </c>
      <c r="W313">
        <f>V313*-1</f>
        <v>397188.52238857397</v>
      </c>
      <c r="X313">
        <f t="shared" si="96"/>
        <v>397.18852238857397</v>
      </c>
      <c r="Y313" s="3">
        <f>R313-X313</f>
        <v>438.0858759628864</v>
      </c>
      <c r="Z313" s="3">
        <f t="shared" si="97"/>
        <v>0</v>
      </c>
      <c r="AA313">
        <f>1/2*'Vehicle Data'!$D$4*$E313^2</f>
        <v>79718.088348765436</v>
      </c>
      <c r="AB313">
        <f t="shared" si="98"/>
        <v>79.718088348765434</v>
      </c>
      <c r="AC313">
        <f t="shared" si="99"/>
        <v>0.23202066620873898</v>
      </c>
      <c r="AD313">
        <f t="shared" si="100"/>
        <v>0.11033014510793722</v>
      </c>
      <c r="AE313">
        <f t="shared" si="101"/>
        <v>0.12169052110080177</v>
      </c>
      <c r="AF313">
        <f t="shared" si="102"/>
        <v>317.75081791085921</v>
      </c>
      <c r="AG313">
        <f t="shared" si="103"/>
        <v>0.8495248752089879</v>
      </c>
      <c r="AH313">
        <f t="shared" si="104"/>
        <v>0</v>
      </c>
      <c r="AI313">
        <f t="shared" si="105"/>
        <v>0</v>
      </c>
      <c r="AJ313">
        <f t="shared" si="106"/>
        <v>0.8495248752089879</v>
      </c>
    </row>
    <row r="314" spans="2:36" x14ac:dyDescent="0.3">
      <c r="B314" s="4" t="s">
        <v>10</v>
      </c>
      <c r="C314" s="4">
        <v>310</v>
      </c>
      <c r="D314" s="4">
        <v>310</v>
      </c>
      <c r="E314" s="10">
        <f t="shared" si="88"/>
        <v>11.027777777777779</v>
      </c>
      <c r="F314" s="11">
        <v>39.700000000000003</v>
      </c>
      <c r="G314" s="3">
        <f t="shared" si="107"/>
        <v>-0.12499999999999981</v>
      </c>
      <c r="H314" s="3">
        <f t="shared" si="108"/>
        <v>-0.44999999999999929</v>
      </c>
      <c r="I314" s="3">
        <f>SUM($E$4:$E314)</f>
        <v>2162.3333333333335</v>
      </c>
      <c r="J314" s="15">
        <f t="shared" si="109"/>
        <v>11.027777777777828</v>
      </c>
      <c r="K314" s="3">
        <f>'Vehicle Data'!$D$4*'WLTP Class 3'!$G314</f>
        <v>-160.62499999999974</v>
      </c>
      <c r="L314" s="3">
        <f>('Vehicle Data'!$D$4*9.81)*'Vehicle Data'!$D$10</f>
        <v>138.66434999999998</v>
      </c>
      <c r="M314" s="3">
        <f>(1/2)*1.225*'Vehicle Data'!$D$8*'Vehicle Data'!$D$9*'WLTP Class 3'!$E314^2</f>
        <v>43.798519560185191</v>
      </c>
      <c r="N314" s="3">
        <f t="shared" si="89"/>
        <v>21.837869560185432</v>
      </c>
      <c r="O314" s="3">
        <f t="shared" si="90"/>
        <v>0</v>
      </c>
      <c r="P314" s="3">
        <f t="shared" si="91"/>
        <v>0</v>
      </c>
      <c r="Q314" s="3">
        <f>SUM($P$4:$P314)</f>
        <v>835274.39835146035</v>
      </c>
      <c r="R314" s="3">
        <f t="shared" si="92"/>
        <v>835.27439835146038</v>
      </c>
      <c r="S314">
        <f t="shared" si="93"/>
        <v>0</v>
      </c>
      <c r="T314">
        <f t="shared" si="94"/>
        <v>0</v>
      </c>
      <c r="U314">
        <f t="shared" si="95"/>
        <v>0</v>
      </c>
      <c r="V314" s="3">
        <f>SUM($S$4:$S314)</f>
        <v>-397188.52238857397</v>
      </c>
      <c r="W314">
        <f>V314*-1</f>
        <v>397188.52238857397</v>
      </c>
      <c r="X314">
        <f t="shared" si="96"/>
        <v>397.18852238857397</v>
      </c>
      <c r="Y314" s="3">
        <f>R314-X314</f>
        <v>438.0858759628864</v>
      </c>
      <c r="Z314" s="3">
        <f t="shared" si="97"/>
        <v>0</v>
      </c>
      <c r="AA314">
        <f>1/2*'Vehicle Data'!$D$4*$E314^2</f>
        <v>78135.634645061742</v>
      </c>
      <c r="AB314">
        <f t="shared" si="98"/>
        <v>78.135634645061742</v>
      </c>
      <c r="AC314">
        <f t="shared" si="99"/>
        <v>0.23202066620873898</v>
      </c>
      <c r="AD314">
        <f t="shared" si="100"/>
        <v>0.11033014510793722</v>
      </c>
      <c r="AE314">
        <f t="shared" si="101"/>
        <v>0.12169052110080177</v>
      </c>
      <c r="AF314">
        <f t="shared" si="102"/>
        <v>317.75081791085921</v>
      </c>
      <c r="AG314">
        <f t="shared" si="103"/>
        <v>0.2408231726498227</v>
      </c>
      <c r="AH314">
        <f t="shared" si="104"/>
        <v>0</v>
      </c>
      <c r="AI314">
        <f t="shared" si="105"/>
        <v>0</v>
      </c>
      <c r="AJ314">
        <f t="shared" si="106"/>
        <v>0.2408231726498227</v>
      </c>
    </row>
    <row r="315" spans="2:36" x14ac:dyDescent="0.3">
      <c r="B315" s="4" t="s">
        <v>10</v>
      </c>
      <c r="C315" s="4">
        <v>311</v>
      </c>
      <c r="D315" s="4">
        <v>311</v>
      </c>
      <c r="E315" s="10">
        <f t="shared" si="88"/>
        <v>10.888888888888889</v>
      </c>
      <c r="F315" s="11">
        <v>39.200000000000003</v>
      </c>
      <c r="G315" s="3">
        <f t="shared" si="107"/>
        <v>-0.16666666666666705</v>
      </c>
      <c r="H315" s="3">
        <f t="shared" si="108"/>
        <v>-0.60000000000000142</v>
      </c>
      <c r="I315" s="3">
        <f>SUM($E$4:$E315)</f>
        <v>2173.2222222222222</v>
      </c>
      <c r="J315" s="15">
        <f t="shared" si="109"/>
        <v>10.888888888888687</v>
      </c>
      <c r="K315" s="3">
        <f>'Vehicle Data'!$D$4*'WLTP Class 3'!$G315</f>
        <v>-214.16666666666714</v>
      </c>
      <c r="L315" s="3">
        <f>('Vehicle Data'!$D$4*9.81)*'Vehicle Data'!$D$10</f>
        <v>138.66434999999998</v>
      </c>
      <c r="M315" s="3">
        <f>(1/2)*1.225*'Vehicle Data'!$D$8*'Vehicle Data'!$D$9*'WLTP Class 3'!$E315^2</f>
        <v>42.702229629629635</v>
      </c>
      <c r="N315" s="3">
        <f t="shared" si="89"/>
        <v>-32.800087037037521</v>
      </c>
      <c r="O315" s="3">
        <f t="shared" si="90"/>
        <v>1</v>
      </c>
      <c r="P315" s="3">
        <f t="shared" si="91"/>
        <v>0</v>
      </c>
      <c r="Q315" s="3">
        <f>SUM($P$4:$P315)</f>
        <v>835274.39835146035</v>
      </c>
      <c r="R315" s="3">
        <f t="shared" si="92"/>
        <v>835.27439835146038</v>
      </c>
      <c r="S315">
        <f t="shared" si="93"/>
        <v>-357.15650329217971</v>
      </c>
      <c r="T315">
        <f t="shared" si="94"/>
        <v>357.15650329217971</v>
      </c>
      <c r="U315">
        <f t="shared" si="95"/>
        <v>0.35715650329217968</v>
      </c>
      <c r="V315" s="3">
        <f>SUM($S$4:$S315)</f>
        <v>-397545.67889186618</v>
      </c>
      <c r="W315">
        <f>V315*-1</f>
        <v>397545.67889186618</v>
      </c>
      <c r="X315">
        <f t="shared" si="96"/>
        <v>397.5456788918662</v>
      </c>
      <c r="Y315" s="3">
        <f>R315-X315</f>
        <v>437.72871945959417</v>
      </c>
      <c r="Z315" s="3">
        <f t="shared" si="97"/>
        <v>-357.15650329217971</v>
      </c>
      <c r="AA315">
        <f>1/2*'Vehicle Data'!$D$4*$E315^2</f>
        <v>76179.876543209888</v>
      </c>
      <c r="AB315">
        <f t="shared" si="98"/>
        <v>76.179876543209886</v>
      </c>
      <c r="AC315">
        <f t="shared" si="99"/>
        <v>0.23202066620873898</v>
      </c>
      <c r="AD315">
        <f t="shared" si="100"/>
        <v>0.11042935524774061</v>
      </c>
      <c r="AE315">
        <f t="shared" si="101"/>
        <v>0.12159131096099837</v>
      </c>
      <c r="AF315">
        <f t="shared" si="102"/>
        <v>318.036543113493</v>
      </c>
      <c r="AG315">
        <f t="shared" si="103"/>
        <v>0</v>
      </c>
      <c r="AH315">
        <f t="shared" si="104"/>
        <v>-0.35715650329218634</v>
      </c>
      <c r="AI315">
        <f t="shared" si="105"/>
        <v>0.35715650329218634</v>
      </c>
      <c r="AJ315">
        <f t="shared" si="106"/>
        <v>-0.35715650329218634</v>
      </c>
    </row>
    <row r="316" spans="2:36" x14ac:dyDescent="0.3">
      <c r="B316" s="4" t="s">
        <v>10</v>
      </c>
      <c r="C316" s="4">
        <v>312</v>
      </c>
      <c r="D316" s="4">
        <v>312</v>
      </c>
      <c r="E316" s="10">
        <f t="shared" si="88"/>
        <v>10.694444444444445</v>
      </c>
      <c r="F316" s="11">
        <v>38.5</v>
      </c>
      <c r="G316" s="3">
        <f t="shared" si="107"/>
        <v>-0.25000000000000061</v>
      </c>
      <c r="H316" s="3">
        <f t="shared" si="108"/>
        <v>-0.90000000000000213</v>
      </c>
      <c r="I316" s="3">
        <f>SUM($E$4:$E316)</f>
        <v>2183.9166666666665</v>
      </c>
      <c r="J316" s="15">
        <f t="shared" si="109"/>
        <v>10.694444444444343</v>
      </c>
      <c r="K316" s="3">
        <f>'Vehicle Data'!$D$4*'WLTP Class 3'!$G316</f>
        <v>-321.2500000000008</v>
      </c>
      <c r="L316" s="3">
        <f>('Vehicle Data'!$D$4*9.81)*'Vehicle Data'!$D$10</f>
        <v>138.66434999999998</v>
      </c>
      <c r="M316" s="3">
        <f>(1/2)*1.225*'Vehicle Data'!$D$8*'Vehicle Data'!$D$9*'WLTP Class 3'!$E316^2</f>
        <v>41.190766782407415</v>
      </c>
      <c r="N316" s="3">
        <f t="shared" si="89"/>
        <v>-141.39488321759339</v>
      </c>
      <c r="O316" s="3">
        <f t="shared" si="90"/>
        <v>1</v>
      </c>
      <c r="P316" s="3">
        <f t="shared" si="91"/>
        <v>0</v>
      </c>
      <c r="Q316" s="3">
        <f>SUM($P$4:$P316)</f>
        <v>835274.39835146035</v>
      </c>
      <c r="R316" s="3">
        <f t="shared" si="92"/>
        <v>835.27439835146038</v>
      </c>
      <c r="S316">
        <f t="shared" si="93"/>
        <v>-1512.1397232992483</v>
      </c>
      <c r="T316">
        <f t="shared" si="94"/>
        <v>1512.1397232992483</v>
      </c>
      <c r="U316">
        <f t="shared" si="95"/>
        <v>1.5121397232992484</v>
      </c>
      <c r="V316" s="3">
        <f>SUM($S$4:$S316)</f>
        <v>-399057.81861516542</v>
      </c>
      <c r="W316">
        <f>V316*-1</f>
        <v>399057.81861516542</v>
      </c>
      <c r="X316">
        <f t="shared" si="96"/>
        <v>399.05781861516544</v>
      </c>
      <c r="Y316" s="3">
        <f>R316-X316</f>
        <v>436.21657973629493</v>
      </c>
      <c r="Z316" s="3">
        <f t="shared" si="97"/>
        <v>-1512.1397232992483</v>
      </c>
      <c r="AA316">
        <f>1/2*'Vehicle Data'!$D$4*$E316^2</f>
        <v>73483.4587191358</v>
      </c>
      <c r="AB316">
        <f t="shared" si="98"/>
        <v>73.483458719135797</v>
      </c>
      <c r="AC316">
        <f t="shared" si="99"/>
        <v>0.23202066620873898</v>
      </c>
      <c r="AD316">
        <f t="shared" si="100"/>
        <v>0.11084939405976818</v>
      </c>
      <c r="AE316">
        <f t="shared" si="101"/>
        <v>0.1211712721489708</v>
      </c>
      <c r="AF316">
        <f t="shared" si="102"/>
        <v>319.24625489213236</v>
      </c>
      <c r="AG316">
        <f t="shared" si="103"/>
        <v>0</v>
      </c>
      <c r="AH316">
        <f t="shared" si="104"/>
        <v>-1.5121397232992626</v>
      </c>
      <c r="AI316">
        <f t="shared" si="105"/>
        <v>1.5121397232992626</v>
      </c>
      <c r="AJ316">
        <f t="shared" si="106"/>
        <v>-1.5121397232992626</v>
      </c>
    </row>
    <row r="317" spans="2:36" x14ac:dyDescent="0.3">
      <c r="B317" s="4" t="s">
        <v>10</v>
      </c>
      <c r="C317" s="4">
        <v>313</v>
      </c>
      <c r="D317" s="4">
        <v>313</v>
      </c>
      <c r="E317" s="10">
        <f t="shared" si="88"/>
        <v>10.388888888888889</v>
      </c>
      <c r="F317" s="11">
        <v>37.4</v>
      </c>
      <c r="G317" s="3">
        <f t="shared" si="107"/>
        <v>-0.34722222222222221</v>
      </c>
      <c r="H317" s="3">
        <f t="shared" si="108"/>
        <v>-1.25</v>
      </c>
      <c r="I317" s="3">
        <f>SUM($E$4:$E317)</f>
        <v>2194.3055555555552</v>
      </c>
      <c r="J317" s="15">
        <f t="shared" si="109"/>
        <v>10.388888888888687</v>
      </c>
      <c r="K317" s="3">
        <f>'Vehicle Data'!$D$4*'WLTP Class 3'!$G317</f>
        <v>-446.18055555555554</v>
      </c>
      <c r="L317" s="3">
        <f>('Vehicle Data'!$D$4*9.81)*'Vehicle Data'!$D$10</f>
        <v>138.66434999999998</v>
      </c>
      <c r="M317" s="3">
        <f>(1/2)*1.225*'Vehicle Data'!$D$8*'Vehicle Data'!$D$9*'WLTP Class 3'!$E317^2</f>
        <v>38.870633796296303</v>
      </c>
      <c r="N317" s="3">
        <f t="shared" si="89"/>
        <v>-268.64557175925921</v>
      </c>
      <c r="O317" s="3">
        <f t="shared" si="90"/>
        <v>1</v>
      </c>
      <c r="P317" s="3">
        <f t="shared" si="91"/>
        <v>0</v>
      </c>
      <c r="Q317" s="3">
        <f>SUM($P$4:$P317)</f>
        <v>835274.39835146035</v>
      </c>
      <c r="R317" s="3">
        <f t="shared" si="92"/>
        <v>835.27439835146038</v>
      </c>
      <c r="S317">
        <f t="shared" si="93"/>
        <v>-2790.9289954989163</v>
      </c>
      <c r="T317">
        <f t="shared" si="94"/>
        <v>2790.9289954989163</v>
      </c>
      <c r="U317">
        <f t="shared" si="95"/>
        <v>2.7909289954989163</v>
      </c>
      <c r="V317" s="3">
        <f>SUM($S$4:$S317)</f>
        <v>-401848.74761066434</v>
      </c>
      <c r="W317">
        <f>V317*-1</f>
        <v>401848.74761066434</v>
      </c>
      <c r="X317">
        <f t="shared" si="96"/>
        <v>401.84874761066436</v>
      </c>
      <c r="Y317" s="3">
        <f>R317-X317</f>
        <v>433.42565074079602</v>
      </c>
      <c r="Z317" s="3">
        <f t="shared" si="97"/>
        <v>-2790.9289954989163</v>
      </c>
      <c r="AA317">
        <f>1/2*'Vehicle Data'!$D$4*$E317^2</f>
        <v>69344.390432098779</v>
      </c>
      <c r="AB317">
        <f t="shared" si="98"/>
        <v>69.344390432098777</v>
      </c>
      <c r="AC317">
        <f t="shared" si="99"/>
        <v>0.23202066620873898</v>
      </c>
      <c r="AD317">
        <f t="shared" si="100"/>
        <v>0.11162465211407344</v>
      </c>
      <c r="AE317">
        <f t="shared" si="101"/>
        <v>0.12039601409466555</v>
      </c>
      <c r="AF317">
        <f t="shared" si="102"/>
        <v>321.47899808853151</v>
      </c>
      <c r="AG317">
        <f t="shared" si="103"/>
        <v>0</v>
      </c>
      <c r="AH317">
        <f t="shared" si="104"/>
        <v>-2.7909289954989709</v>
      </c>
      <c r="AI317">
        <f t="shared" si="105"/>
        <v>2.7909289954989709</v>
      </c>
      <c r="AJ317">
        <f t="shared" si="106"/>
        <v>-2.7909289954989709</v>
      </c>
    </row>
    <row r="318" spans="2:36" x14ac:dyDescent="0.3">
      <c r="B318" s="4" t="s">
        <v>10</v>
      </c>
      <c r="C318" s="4">
        <v>314</v>
      </c>
      <c r="D318" s="4">
        <v>314</v>
      </c>
      <c r="E318" s="10">
        <f t="shared" si="88"/>
        <v>10</v>
      </c>
      <c r="F318" s="11">
        <v>36</v>
      </c>
      <c r="G318" s="3">
        <f t="shared" si="107"/>
        <v>-0.41666666666666663</v>
      </c>
      <c r="H318" s="3">
        <f t="shared" si="108"/>
        <v>-1.5</v>
      </c>
      <c r="I318" s="3">
        <f>SUM($E$4:$E318)</f>
        <v>2204.3055555555552</v>
      </c>
      <c r="J318" s="15">
        <f t="shared" si="109"/>
        <v>10</v>
      </c>
      <c r="K318" s="3">
        <f>'Vehicle Data'!$D$4*'WLTP Class 3'!$G318</f>
        <v>-535.41666666666663</v>
      </c>
      <c r="L318" s="3">
        <f>('Vehicle Data'!$D$4*9.81)*'Vehicle Data'!$D$10</f>
        <v>138.66434999999998</v>
      </c>
      <c r="M318" s="3">
        <f>(1/2)*1.225*'Vehicle Data'!$D$8*'Vehicle Data'!$D$9*'WLTP Class 3'!$E318^2</f>
        <v>36.015000000000001</v>
      </c>
      <c r="N318" s="3">
        <f t="shared" si="89"/>
        <v>-360.73731666666663</v>
      </c>
      <c r="O318" s="3">
        <f t="shared" si="90"/>
        <v>1</v>
      </c>
      <c r="P318" s="3">
        <f t="shared" si="91"/>
        <v>0</v>
      </c>
      <c r="Q318" s="3">
        <f>SUM($P$4:$P318)</f>
        <v>835274.39835146035</v>
      </c>
      <c r="R318" s="3">
        <f t="shared" si="92"/>
        <v>835.27439835146038</v>
      </c>
      <c r="S318">
        <f t="shared" si="93"/>
        <v>-3607.3731666666663</v>
      </c>
      <c r="T318">
        <f t="shared" si="94"/>
        <v>3607.3731666666663</v>
      </c>
      <c r="U318">
        <f t="shared" si="95"/>
        <v>3.6073731666666662</v>
      </c>
      <c r="V318" s="3">
        <f>SUM($S$4:$S318)</f>
        <v>-405456.120777331</v>
      </c>
      <c r="W318">
        <f>V318*-1</f>
        <v>405456.120777331</v>
      </c>
      <c r="X318">
        <f t="shared" si="96"/>
        <v>405.45612077733102</v>
      </c>
      <c r="Y318" s="3">
        <f>R318-X318</f>
        <v>429.81827757412935</v>
      </c>
      <c r="Z318" s="3">
        <f t="shared" si="97"/>
        <v>-3607.3731666666663</v>
      </c>
      <c r="AA318">
        <f>1/2*'Vehicle Data'!$D$4*$E318^2</f>
        <v>64250</v>
      </c>
      <c r="AB318">
        <f t="shared" si="98"/>
        <v>64.25</v>
      </c>
      <c r="AC318">
        <f t="shared" si="99"/>
        <v>0.23202066620873898</v>
      </c>
      <c r="AD318">
        <f t="shared" si="100"/>
        <v>0.11262670021592529</v>
      </c>
      <c r="AE318">
        <f t="shared" si="101"/>
        <v>0.1193939659928137</v>
      </c>
      <c r="AF318">
        <f t="shared" si="102"/>
        <v>324.36489662186483</v>
      </c>
      <c r="AG318">
        <f t="shared" si="103"/>
        <v>0</v>
      </c>
      <c r="AH318">
        <f t="shared" si="104"/>
        <v>-3.6073731666666662</v>
      </c>
      <c r="AI318">
        <f t="shared" si="105"/>
        <v>3.6073731666666662</v>
      </c>
      <c r="AJ318">
        <f t="shared" si="106"/>
        <v>-3.6073731666666662</v>
      </c>
    </row>
    <row r="319" spans="2:36" x14ac:dyDescent="0.3">
      <c r="B319" s="4" t="s">
        <v>10</v>
      </c>
      <c r="C319" s="4">
        <v>315</v>
      </c>
      <c r="D319" s="4">
        <v>315</v>
      </c>
      <c r="E319" s="10">
        <f t="shared" si="88"/>
        <v>9.5555555555555554</v>
      </c>
      <c r="F319" s="11">
        <v>34.4</v>
      </c>
      <c r="G319" s="3">
        <f t="shared" si="107"/>
        <v>-0.41666666666666663</v>
      </c>
      <c r="H319" s="3">
        <f t="shared" si="108"/>
        <v>-1.5</v>
      </c>
      <c r="I319" s="3">
        <f>SUM($E$4:$E319)</f>
        <v>2213.8611111111109</v>
      </c>
      <c r="J319" s="15">
        <f t="shared" si="109"/>
        <v>9.5555555555556566</v>
      </c>
      <c r="K319" s="3">
        <f>'Vehicle Data'!$D$4*'WLTP Class 3'!$G319</f>
        <v>-535.41666666666663</v>
      </c>
      <c r="L319" s="3">
        <f>('Vehicle Data'!$D$4*9.81)*'Vehicle Data'!$D$10</f>
        <v>138.66434999999998</v>
      </c>
      <c r="M319" s="3">
        <f>(1/2)*1.225*'Vehicle Data'!$D$8*'Vehicle Data'!$D$9*'WLTP Class 3'!$E319^2</f>
        <v>32.884807407407408</v>
      </c>
      <c r="N319" s="3">
        <f t="shared" si="89"/>
        <v>-363.86750925925924</v>
      </c>
      <c r="O319" s="3">
        <f t="shared" si="90"/>
        <v>1</v>
      </c>
      <c r="P319" s="3">
        <f t="shared" si="91"/>
        <v>0</v>
      </c>
      <c r="Q319" s="3">
        <f>SUM($P$4:$P319)</f>
        <v>835274.39835146035</v>
      </c>
      <c r="R319" s="3">
        <f t="shared" si="92"/>
        <v>835.27439835146038</v>
      </c>
      <c r="S319">
        <f t="shared" si="93"/>
        <v>-3476.9561995885138</v>
      </c>
      <c r="T319">
        <f t="shared" si="94"/>
        <v>3476.9561995885138</v>
      </c>
      <c r="U319">
        <f t="shared" si="95"/>
        <v>3.4769561995885137</v>
      </c>
      <c r="V319" s="3">
        <f>SUM($S$4:$S319)</f>
        <v>-408933.07697691949</v>
      </c>
      <c r="W319">
        <f>V319*-1</f>
        <v>408933.07697691949</v>
      </c>
      <c r="X319">
        <f t="shared" si="96"/>
        <v>408.93307697691949</v>
      </c>
      <c r="Y319" s="3">
        <f>R319-X319</f>
        <v>426.34132137454088</v>
      </c>
      <c r="Z319" s="3">
        <f t="shared" si="97"/>
        <v>-3476.9561995885138</v>
      </c>
      <c r="AA319">
        <f>1/2*'Vehicle Data'!$D$4*$E319^2</f>
        <v>58665.802469135793</v>
      </c>
      <c r="AB319">
        <f t="shared" si="98"/>
        <v>58.665802469135791</v>
      </c>
      <c r="AC319">
        <f t="shared" si="99"/>
        <v>0.23202066620873898</v>
      </c>
      <c r="AD319">
        <f t="shared" si="100"/>
        <v>0.11359252138247763</v>
      </c>
      <c r="AE319">
        <f t="shared" si="101"/>
        <v>0.11842814482626135</v>
      </c>
      <c r="AF319">
        <f t="shared" si="102"/>
        <v>327.14646158153562</v>
      </c>
      <c r="AG319">
        <f t="shared" si="103"/>
        <v>0</v>
      </c>
      <c r="AH319">
        <f t="shared" si="104"/>
        <v>-3.4769561995884768</v>
      </c>
      <c r="AI319">
        <f t="shared" si="105"/>
        <v>3.4769561995884768</v>
      </c>
      <c r="AJ319">
        <f t="shared" si="106"/>
        <v>-3.4769561995884768</v>
      </c>
    </row>
    <row r="320" spans="2:36" x14ac:dyDescent="0.3">
      <c r="B320" s="4" t="s">
        <v>10</v>
      </c>
      <c r="C320" s="4">
        <v>316</v>
      </c>
      <c r="D320" s="4">
        <v>316</v>
      </c>
      <c r="E320" s="10">
        <f t="shared" si="88"/>
        <v>9.1666666666666661</v>
      </c>
      <c r="F320" s="11">
        <v>33</v>
      </c>
      <c r="G320" s="3">
        <f t="shared" si="107"/>
        <v>-0.37499999999999989</v>
      </c>
      <c r="H320" s="3">
        <f t="shared" si="108"/>
        <v>-1.3499999999999996</v>
      </c>
      <c r="I320" s="3">
        <f>SUM($E$4:$E320)</f>
        <v>2223.0277777777774</v>
      </c>
      <c r="J320" s="15">
        <f t="shared" si="109"/>
        <v>9.1666666666665151</v>
      </c>
      <c r="K320" s="3">
        <f>'Vehicle Data'!$D$4*'WLTP Class 3'!$G320</f>
        <v>-481.87499999999983</v>
      </c>
      <c r="L320" s="3">
        <f>('Vehicle Data'!$D$4*9.81)*'Vehicle Data'!$D$10</f>
        <v>138.66434999999998</v>
      </c>
      <c r="M320" s="3">
        <f>(1/2)*1.225*'Vehicle Data'!$D$8*'Vehicle Data'!$D$9*'WLTP Class 3'!$E320^2</f>
        <v>30.262604166666666</v>
      </c>
      <c r="N320" s="3">
        <f t="shared" si="89"/>
        <v>-312.9480458333332</v>
      </c>
      <c r="O320" s="3">
        <f t="shared" si="90"/>
        <v>1</v>
      </c>
      <c r="P320" s="3">
        <f t="shared" si="91"/>
        <v>0</v>
      </c>
      <c r="Q320" s="3">
        <f>SUM($P$4:$P320)</f>
        <v>835274.39835146035</v>
      </c>
      <c r="R320" s="3">
        <f t="shared" si="92"/>
        <v>835.27439835146038</v>
      </c>
      <c r="S320">
        <f t="shared" si="93"/>
        <v>-2868.6904201388402</v>
      </c>
      <c r="T320">
        <f t="shared" si="94"/>
        <v>2868.6904201388402</v>
      </c>
      <c r="U320">
        <f t="shared" si="95"/>
        <v>2.8686904201388401</v>
      </c>
      <c r="V320" s="3">
        <f>SUM($S$4:$S320)</f>
        <v>-411801.76739705831</v>
      </c>
      <c r="W320">
        <f>V320*-1</f>
        <v>411801.76739705831</v>
      </c>
      <c r="X320">
        <f t="shared" si="96"/>
        <v>411.80176739705831</v>
      </c>
      <c r="Y320" s="3">
        <f>R320-X320</f>
        <v>423.47263095440206</v>
      </c>
      <c r="Z320" s="3">
        <f t="shared" si="97"/>
        <v>-2868.6904201388402</v>
      </c>
      <c r="AA320">
        <f>1/2*'Vehicle Data'!$D$4*$E320^2</f>
        <v>53987.847222222219</v>
      </c>
      <c r="AB320">
        <f t="shared" si="98"/>
        <v>53.987847222222221</v>
      </c>
      <c r="AC320">
        <f t="shared" si="99"/>
        <v>0.23202066620873898</v>
      </c>
      <c r="AD320">
        <f t="shared" si="100"/>
        <v>0.11438937983251619</v>
      </c>
      <c r="AE320">
        <f t="shared" si="101"/>
        <v>0.11763128637622279</v>
      </c>
      <c r="AF320">
        <f t="shared" si="102"/>
        <v>329.44141391764668</v>
      </c>
      <c r="AG320">
        <f t="shared" si="103"/>
        <v>0</v>
      </c>
      <c r="AH320">
        <f t="shared" si="104"/>
        <v>-2.8686904201388876</v>
      </c>
      <c r="AI320">
        <f t="shared" si="105"/>
        <v>2.8686904201388876</v>
      </c>
      <c r="AJ320">
        <f t="shared" si="106"/>
        <v>-2.8686904201388876</v>
      </c>
    </row>
    <row r="321" spans="2:36" x14ac:dyDescent="0.3">
      <c r="B321" s="4" t="s">
        <v>10</v>
      </c>
      <c r="C321" s="4">
        <v>317</v>
      </c>
      <c r="D321" s="4">
        <v>317</v>
      </c>
      <c r="E321" s="10">
        <f t="shared" si="88"/>
        <v>8.8055555555555554</v>
      </c>
      <c r="F321" s="11">
        <v>31.7</v>
      </c>
      <c r="G321" s="3">
        <f t="shared" si="107"/>
        <v>-0.41666666666666663</v>
      </c>
      <c r="H321" s="3">
        <f t="shared" si="108"/>
        <v>-1.5</v>
      </c>
      <c r="I321" s="3">
        <f>SUM($E$4:$E321)</f>
        <v>2231.833333333333</v>
      </c>
      <c r="J321" s="15">
        <f t="shared" si="109"/>
        <v>8.8055555555556566</v>
      </c>
      <c r="K321" s="3">
        <f>'Vehicle Data'!$D$4*'WLTP Class 3'!$G321</f>
        <v>-535.41666666666663</v>
      </c>
      <c r="L321" s="3">
        <f>('Vehicle Data'!$D$4*9.81)*'Vehicle Data'!$D$10</f>
        <v>138.66434999999998</v>
      </c>
      <c r="M321" s="3">
        <f>(1/2)*1.225*'Vehicle Data'!$D$8*'Vehicle Data'!$D$9*'WLTP Class 3'!$E321^2</f>
        <v>27.925241782407408</v>
      </c>
      <c r="N321" s="3">
        <f t="shared" si="89"/>
        <v>-368.82707488425922</v>
      </c>
      <c r="O321" s="3">
        <f t="shared" si="90"/>
        <v>1</v>
      </c>
      <c r="P321" s="3">
        <f t="shared" si="91"/>
        <v>0</v>
      </c>
      <c r="Q321" s="3">
        <f>SUM($P$4:$P321)</f>
        <v>835274.39835146035</v>
      </c>
      <c r="R321" s="3">
        <f t="shared" si="92"/>
        <v>835.27439835146038</v>
      </c>
      <c r="S321">
        <f t="shared" si="93"/>
        <v>-3247.7272982864311</v>
      </c>
      <c r="T321">
        <f t="shared" si="94"/>
        <v>3247.7272982864311</v>
      </c>
      <c r="U321">
        <f t="shared" si="95"/>
        <v>3.2477272982864309</v>
      </c>
      <c r="V321" s="3">
        <f>SUM($S$4:$S321)</f>
        <v>-415049.49469534477</v>
      </c>
      <c r="W321">
        <f>V321*-1</f>
        <v>415049.49469534477</v>
      </c>
      <c r="X321">
        <f t="shared" si="96"/>
        <v>415.04949469534478</v>
      </c>
      <c r="Y321" s="3">
        <f>R321-X321</f>
        <v>420.2249036561156</v>
      </c>
      <c r="Z321" s="3">
        <f t="shared" si="97"/>
        <v>-3247.7272982864311</v>
      </c>
      <c r="AA321">
        <f>1/2*'Vehicle Data'!$D$4*$E321^2</f>
        <v>49818.042052469129</v>
      </c>
      <c r="AB321">
        <f t="shared" si="98"/>
        <v>49.818042052469131</v>
      </c>
      <c r="AC321">
        <f t="shared" si="99"/>
        <v>0.23202066620873898</v>
      </c>
      <c r="AD321">
        <f t="shared" si="100"/>
        <v>0.11529152630426244</v>
      </c>
      <c r="AE321">
        <f t="shared" si="101"/>
        <v>0.11672913990447654</v>
      </c>
      <c r="AF321">
        <f t="shared" si="102"/>
        <v>332.03959575627584</v>
      </c>
      <c r="AG321">
        <f t="shared" si="103"/>
        <v>0</v>
      </c>
      <c r="AH321">
        <f t="shared" si="104"/>
        <v>-3.2477272982863936</v>
      </c>
      <c r="AI321">
        <f t="shared" si="105"/>
        <v>3.2477272982863936</v>
      </c>
      <c r="AJ321">
        <f t="shared" si="106"/>
        <v>-3.2477272982863936</v>
      </c>
    </row>
    <row r="322" spans="2:36" x14ac:dyDescent="0.3">
      <c r="B322" s="4" t="s">
        <v>10</v>
      </c>
      <c r="C322" s="4">
        <v>318</v>
      </c>
      <c r="D322" s="4">
        <v>318</v>
      </c>
      <c r="E322" s="10">
        <f t="shared" si="88"/>
        <v>8.3333333333333339</v>
      </c>
      <c r="F322" s="11">
        <v>30</v>
      </c>
      <c r="G322" s="3">
        <f t="shared" si="107"/>
        <v>-0.51388888888888873</v>
      </c>
      <c r="H322" s="3">
        <f t="shared" si="108"/>
        <v>-1.8499999999999996</v>
      </c>
      <c r="I322" s="3">
        <f>SUM($E$4:$E322)</f>
        <v>2240.1666666666665</v>
      </c>
      <c r="J322" s="15">
        <f t="shared" si="109"/>
        <v>8.3333333333334849</v>
      </c>
      <c r="K322" s="3">
        <f>'Vehicle Data'!$D$4*'WLTP Class 3'!$G322</f>
        <v>-660.34722222222206</v>
      </c>
      <c r="L322" s="3">
        <f>('Vehicle Data'!$D$4*9.81)*'Vehicle Data'!$D$10</f>
        <v>138.66434999999998</v>
      </c>
      <c r="M322" s="3">
        <f>(1/2)*1.225*'Vehicle Data'!$D$8*'Vehicle Data'!$D$9*'WLTP Class 3'!$E322^2</f>
        <v>25.010416666666671</v>
      </c>
      <c r="N322" s="3">
        <f t="shared" si="89"/>
        <v>-496.67245555555536</v>
      </c>
      <c r="O322" s="3">
        <f t="shared" si="90"/>
        <v>1</v>
      </c>
      <c r="P322" s="3">
        <f t="shared" si="91"/>
        <v>0</v>
      </c>
      <c r="Q322" s="3">
        <f>SUM($P$4:$P322)</f>
        <v>835274.39835146035</v>
      </c>
      <c r="R322" s="3">
        <f t="shared" si="92"/>
        <v>835.27439835146038</v>
      </c>
      <c r="S322">
        <f t="shared" si="93"/>
        <v>-4138.9371296297031</v>
      </c>
      <c r="T322">
        <f t="shared" si="94"/>
        <v>4138.9371296297031</v>
      </c>
      <c r="U322">
        <f t="shared" si="95"/>
        <v>4.1389371296297028</v>
      </c>
      <c r="V322" s="3">
        <f>SUM($S$4:$S322)</f>
        <v>-419188.43182497448</v>
      </c>
      <c r="W322">
        <f>V322*-1</f>
        <v>419188.43182497448</v>
      </c>
      <c r="X322">
        <f t="shared" si="96"/>
        <v>419.18843182497449</v>
      </c>
      <c r="Y322" s="3">
        <f>R322-X322</f>
        <v>416.08596652648589</v>
      </c>
      <c r="Z322" s="3">
        <f t="shared" si="97"/>
        <v>-4138.9371296297031</v>
      </c>
      <c r="AA322">
        <f>1/2*'Vehicle Data'!$D$4*$E322^2</f>
        <v>44618.055555555562</v>
      </c>
      <c r="AB322">
        <f t="shared" si="98"/>
        <v>44.618055555555564</v>
      </c>
      <c r="AC322">
        <f t="shared" si="99"/>
        <v>0.23202066620873898</v>
      </c>
      <c r="AD322">
        <f t="shared" si="100"/>
        <v>0.11644123106249292</v>
      </c>
      <c r="AE322">
        <f t="shared" si="101"/>
        <v>0.11557943514624607</v>
      </c>
      <c r="AF322">
        <f t="shared" si="102"/>
        <v>335.35074545997963</v>
      </c>
      <c r="AG322">
        <f t="shared" si="103"/>
        <v>0</v>
      </c>
      <c r="AH322">
        <f t="shared" si="104"/>
        <v>-4.1389371296296282</v>
      </c>
      <c r="AI322">
        <f t="shared" si="105"/>
        <v>4.1389371296296282</v>
      </c>
      <c r="AJ322">
        <f t="shared" si="106"/>
        <v>-4.1389371296296282</v>
      </c>
    </row>
    <row r="323" spans="2:36" x14ac:dyDescent="0.3">
      <c r="B323" s="4" t="s">
        <v>10</v>
      </c>
      <c r="C323" s="4">
        <v>319</v>
      </c>
      <c r="D323" s="4">
        <v>319</v>
      </c>
      <c r="E323" s="10">
        <f t="shared" si="88"/>
        <v>7.7777777777777777</v>
      </c>
      <c r="F323" s="11">
        <v>28</v>
      </c>
      <c r="G323" s="3">
        <f t="shared" si="107"/>
        <v>-0.54166666666666641</v>
      </c>
      <c r="H323" s="3">
        <f t="shared" si="108"/>
        <v>-1.9499999999999993</v>
      </c>
      <c r="I323" s="3">
        <f>SUM($E$4:$E323)</f>
        <v>2247.9444444444443</v>
      </c>
      <c r="J323" s="15">
        <f t="shared" si="109"/>
        <v>7.7777777777778283</v>
      </c>
      <c r="K323" s="3">
        <f>'Vehicle Data'!$D$4*'WLTP Class 3'!$G323</f>
        <v>-696.04166666666629</v>
      </c>
      <c r="L323" s="3">
        <f>('Vehicle Data'!$D$4*9.81)*'Vehicle Data'!$D$10</f>
        <v>138.66434999999998</v>
      </c>
      <c r="M323" s="3">
        <f>(1/2)*1.225*'Vehicle Data'!$D$8*'Vehicle Data'!$D$9*'WLTP Class 3'!$E323^2</f>
        <v>21.78685185185185</v>
      </c>
      <c r="N323" s="3">
        <f t="shared" si="89"/>
        <v>-535.59046481481437</v>
      </c>
      <c r="O323" s="3">
        <f t="shared" si="90"/>
        <v>1</v>
      </c>
      <c r="P323" s="3">
        <f t="shared" si="91"/>
        <v>0</v>
      </c>
      <c r="Q323" s="3">
        <f>SUM($P$4:$P323)</f>
        <v>835274.39835146035</v>
      </c>
      <c r="R323" s="3">
        <f t="shared" si="92"/>
        <v>835.27439835146038</v>
      </c>
      <c r="S323">
        <f t="shared" si="93"/>
        <v>-4165.7036152263609</v>
      </c>
      <c r="T323">
        <f t="shared" si="94"/>
        <v>4165.7036152263609</v>
      </c>
      <c r="U323">
        <f t="shared" si="95"/>
        <v>4.1657036152263611</v>
      </c>
      <c r="V323" s="3">
        <f>SUM($S$4:$S323)</f>
        <v>-423354.13544020086</v>
      </c>
      <c r="W323">
        <f>V323*-1</f>
        <v>423354.13544020086</v>
      </c>
      <c r="X323">
        <f t="shared" si="96"/>
        <v>423.35413544020088</v>
      </c>
      <c r="Y323" s="3">
        <f>R323-X323</f>
        <v>411.9202629112595</v>
      </c>
      <c r="Z323" s="3">
        <f t="shared" si="97"/>
        <v>-4165.7036152263609</v>
      </c>
      <c r="AA323">
        <f>1/2*'Vehicle Data'!$D$4*$E323^2</f>
        <v>38867.283950617282</v>
      </c>
      <c r="AB323">
        <f t="shared" si="98"/>
        <v>38.867283950617285</v>
      </c>
      <c r="AC323">
        <f t="shared" si="99"/>
        <v>0.23202066620873898</v>
      </c>
      <c r="AD323">
        <f t="shared" si="100"/>
        <v>0.11759837095561136</v>
      </c>
      <c r="AE323">
        <f t="shared" si="101"/>
        <v>0.11442229525312762</v>
      </c>
      <c r="AF323">
        <f t="shared" si="102"/>
        <v>338.68330835216074</v>
      </c>
      <c r="AG323">
        <f t="shared" si="103"/>
        <v>0</v>
      </c>
      <c r="AH323">
        <f t="shared" si="104"/>
        <v>-4.1657036152263336</v>
      </c>
      <c r="AI323">
        <f t="shared" si="105"/>
        <v>4.1657036152263336</v>
      </c>
      <c r="AJ323">
        <f t="shared" si="106"/>
        <v>-4.1657036152263336</v>
      </c>
    </row>
    <row r="324" spans="2:36" x14ac:dyDescent="0.3">
      <c r="B324" s="4" t="s">
        <v>10</v>
      </c>
      <c r="C324" s="4">
        <v>320</v>
      </c>
      <c r="D324" s="4">
        <v>320</v>
      </c>
      <c r="E324" s="10">
        <f t="shared" si="88"/>
        <v>7.25</v>
      </c>
      <c r="F324" s="11">
        <v>26.1</v>
      </c>
      <c r="G324" s="3">
        <f t="shared" si="107"/>
        <v>-0.33333333333333315</v>
      </c>
      <c r="H324" s="3">
        <f t="shared" si="108"/>
        <v>-1.1999999999999993</v>
      </c>
      <c r="I324" s="3">
        <f>SUM($E$4:$E324)</f>
        <v>2255.1944444444443</v>
      </c>
      <c r="J324" s="15">
        <f t="shared" si="109"/>
        <v>7.25</v>
      </c>
      <c r="K324" s="3">
        <f>'Vehicle Data'!$D$4*'WLTP Class 3'!$G324</f>
        <v>-428.33333333333309</v>
      </c>
      <c r="L324" s="3">
        <f>('Vehicle Data'!$D$4*9.81)*'Vehicle Data'!$D$10</f>
        <v>138.66434999999998</v>
      </c>
      <c r="M324" s="3">
        <f>(1/2)*1.225*'Vehicle Data'!$D$8*'Vehicle Data'!$D$9*'WLTP Class 3'!$E324^2</f>
        <v>18.930384375000003</v>
      </c>
      <c r="N324" s="3">
        <f t="shared" si="89"/>
        <v>-270.73859895833311</v>
      </c>
      <c r="O324" s="3">
        <f t="shared" si="90"/>
        <v>1</v>
      </c>
      <c r="P324" s="3">
        <f t="shared" si="91"/>
        <v>0</v>
      </c>
      <c r="Q324" s="3">
        <f>SUM($P$4:$P324)</f>
        <v>835274.39835146035</v>
      </c>
      <c r="R324" s="3">
        <f t="shared" si="92"/>
        <v>835.27439835146038</v>
      </c>
      <c r="S324">
        <f t="shared" si="93"/>
        <v>-1962.854842447915</v>
      </c>
      <c r="T324">
        <f t="shared" si="94"/>
        <v>1962.854842447915</v>
      </c>
      <c r="U324">
        <f t="shared" si="95"/>
        <v>1.9628548424479149</v>
      </c>
      <c r="V324" s="3">
        <f>SUM($S$4:$S324)</f>
        <v>-425316.99028264877</v>
      </c>
      <c r="W324">
        <f>V324*-1</f>
        <v>425316.99028264877</v>
      </c>
      <c r="X324">
        <f t="shared" si="96"/>
        <v>425.31699028264876</v>
      </c>
      <c r="Y324" s="3">
        <f>R324-X324</f>
        <v>409.95740806881162</v>
      </c>
      <c r="Z324" s="3">
        <f t="shared" si="97"/>
        <v>-1962.854842447915</v>
      </c>
      <c r="AA324">
        <f>1/2*'Vehicle Data'!$D$4*$E324^2</f>
        <v>33771.40625</v>
      </c>
      <c r="AB324">
        <f t="shared" si="98"/>
        <v>33.771406249999998</v>
      </c>
      <c r="AC324">
        <f t="shared" si="99"/>
        <v>0.23202066620873898</v>
      </c>
      <c r="AD324">
        <f t="shared" si="100"/>
        <v>0.11814360841184687</v>
      </c>
      <c r="AE324">
        <f t="shared" si="101"/>
        <v>0.11387705779689211</v>
      </c>
      <c r="AF324">
        <f t="shared" si="102"/>
        <v>340.25359222611905</v>
      </c>
      <c r="AG324">
        <f t="shared" si="103"/>
        <v>0</v>
      </c>
      <c r="AH324">
        <f t="shared" si="104"/>
        <v>-1.9628548424479149</v>
      </c>
      <c r="AI324">
        <f t="shared" si="105"/>
        <v>1.9628548424479149</v>
      </c>
      <c r="AJ324">
        <f t="shared" si="106"/>
        <v>-1.9628548424479149</v>
      </c>
    </row>
    <row r="325" spans="2:36" x14ac:dyDescent="0.3">
      <c r="B325" s="4" t="s">
        <v>10</v>
      </c>
      <c r="C325" s="4">
        <v>321</v>
      </c>
      <c r="D325" s="4">
        <v>321</v>
      </c>
      <c r="E325" s="10">
        <f t="shared" ref="E325:E388" si="110">(F325*1000)/3600</f>
        <v>7.1111111111111107</v>
      </c>
      <c r="F325" s="11">
        <v>25.6</v>
      </c>
      <c r="G325" s="3">
        <f t="shared" si="107"/>
        <v>-0.16666666666666705</v>
      </c>
      <c r="H325" s="3">
        <f t="shared" si="108"/>
        <v>-0.60000000000000142</v>
      </c>
      <c r="I325" s="3">
        <f>SUM($E$4:$E325)</f>
        <v>2262.3055555555557</v>
      </c>
      <c r="J325" s="15">
        <f t="shared" si="109"/>
        <v>7.1111111111113132</v>
      </c>
      <c r="K325" s="3">
        <f>'Vehicle Data'!$D$4*'WLTP Class 3'!$G325</f>
        <v>-214.16666666666714</v>
      </c>
      <c r="L325" s="3">
        <f>('Vehicle Data'!$D$4*9.81)*'Vehicle Data'!$D$10</f>
        <v>138.66434999999998</v>
      </c>
      <c r="M325" s="3">
        <f>(1/2)*1.225*'Vehicle Data'!$D$8*'Vehicle Data'!$D$9*'WLTP Class 3'!$E325^2</f>
        <v>18.21202962962963</v>
      </c>
      <c r="N325" s="3">
        <f t="shared" ref="N325:N388" si="111">SUM(K325:M325)</f>
        <v>-57.29028703703753</v>
      </c>
      <c r="O325" s="3">
        <f t="shared" ref="O325:O388" si="112">IF($N325&gt;0.0001, 0, 1)</f>
        <v>1</v>
      </c>
      <c r="P325" s="3">
        <f t="shared" ref="P325:P388" si="113">IF(G325&lt;0.00001,0,$N325*$J325)</f>
        <v>0</v>
      </c>
      <c r="Q325" s="3">
        <f>SUM($P$4:$P325)</f>
        <v>835274.39835146035</v>
      </c>
      <c r="R325" s="3">
        <f t="shared" ref="R325:R388" si="114">Q325/1000</f>
        <v>835.27439835146038</v>
      </c>
      <c r="S325">
        <f t="shared" ref="S325:S388" si="115">IF($N325&gt;0,0,$N325*$J325)</f>
        <v>-407.397596707834</v>
      </c>
      <c r="T325">
        <f t="shared" ref="T325:T388" si="116">S325*-1</f>
        <v>407.397596707834</v>
      </c>
      <c r="U325">
        <f t="shared" ref="U325:U388" si="117">T325/1000</f>
        <v>0.40739759670783399</v>
      </c>
      <c r="V325" s="3">
        <f>SUM($S$4:$S325)</f>
        <v>-425724.38787935663</v>
      </c>
      <c r="W325">
        <f>V325*-1</f>
        <v>425724.38787935663</v>
      </c>
      <c r="X325">
        <f t="shared" ref="X325:X388" si="118">W325/1000</f>
        <v>425.72438787935664</v>
      </c>
      <c r="Y325" s="3">
        <f>R325-X325</f>
        <v>409.55001047210374</v>
      </c>
      <c r="Z325" s="3">
        <f t="shared" ref="Z325:Z388" si="119">$P325+$S325</f>
        <v>-407.397596707834</v>
      </c>
      <c r="AA325">
        <f>1/2*'Vehicle Data'!$D$4*$E325^2</f>
        <v>32489.876543209873</v>
      </c>
      <c r="AB325">
        <f t="shared" ref="AB325:AB388" si="120">AA325/1000</f>
        <v>32.489876543209874</v>
      </c>
      <c r="AC325">
        <f t="shared" ref="AC325:AC388" si="121">$R325/3600</f>
        <v>0.23202066620873898</v>
      </c>
      <c r="AD325">
        <f t="shared" ref="AD325:AD388" si="122">X325/3600</f>
        <v>0.11825677441093239</v>
      </c>
      <c r="AE325">
        <f t="shared" ref="AE325:AE388" si="123">AC325-AD325</f>
        <v>0.11376389179780659</v>
      </c>
      <c r="AF325">
        <f t="shared" ref="AF325:AF388" si="124">$X325*80%</f>
        <v>340.57951030348534</v>
      </c>
      <c r="AG325">
        <f t="shared" ref="AG325:AG388" si="125">IF($AJ325&gt;0,$AJ325,0)</f>
        <v>0</v>
      </c>
      <c r="AH325">
        <f t="shared" ref="AH325:AH388" si="126">IF($AJ325&lt;0,$AJ325,0)</f>
        <v>-0.40739759670782238</v>
      </c>
      <c r="AI325">
        <f t="shared" ref="AI325:AI388" si="127">AH325*-1</f>
        <v>0.40739759670782238</v>
      </c>
      <c r="AJ325">
        <f t="shared" ref="AJ325:AJ388" si="128">($E325*$N325)/1000</f>
        <v>-0.40739759670782238</v>
      </c>
    </row>
    <row r="326" spans="2:36" x14ac:dyDescent="0.3">
      <c r="B326" s="4" t="s">
        <v>10</v>
      </c>
      <c r="C326" s="4">
        <v>322</v>
      </c>
      <c r="D326" s="4">
        <v>322</v>
      </c>
      <c r="E326" s="10">
        <f t="shared" si="110"/>
        <v>6.916666666666667</v>
      </c>
      <c r="F326" s="11">
        <v>24.9</v>
      </c>
      <c r="G326" s="3">
        <f t="shared" ref="G326:G389" si="129">($F327-$F325)/2/3.6</f>
        <v>-9.7222222222222612E-2</v>
      </c>
      <c r="H326" s="3">
        <f t="shared" ref="H326:H389" si="130">($F327-$F325)/2</f>
        <v>-0.35000000000000142</v>
      </c>
      <c r="I326" s="3">
        <f>SUM($E$4:$E326)</f>
        <v>2269.2222222222222</v>
      </c>
      <c r="J326" s="15">
        <f t="shared" ref="J326:J389" si="131">I326-I325</f>
        <v>6.9166666666665151</v>
      </c>
      <c r="K326" s="3">
        <f>'Vehicle Data'!$D$4*'WLTP Class 3'!$G326</f>
        <v>-124.93055555555605</v>
      </c>
      <c r="L326" s="3">
        <f>('Vehicle Data'!$D$4*9.81)*'Vehicle Data'!$D$10</f>
        <v>138.66434999999998</v>
      </c>
      <c r="M326" s="3">
        <f>(1/2)*1.225*'Vehicle Data'!$D$8*'Vehicle Data'!$D$9*'WLTP Class 3'!$E326^2</f>
        <v>17.229676041666668</v>
      </c>
      <c r="N326" s="3">
        <f t="shared" si="111"/>
        <v>30.963470486110598</v>
      </c>
      <c r="O326" s="3">
        <f t="shared" si="112"/>
        <v>0</v>
      </c>
      <c r="P326" s="3">
        <f t="shared" si="113"/>
        <v>0</v>
      </c>
      <c r="Q326" s="3">
        <f>SUM($P$4:$P326)</f>
        <v>835274.39835146035</v>
      </c>
      <c r="R326" s="3">
        <f t="shared" si="114"/>
        <v>835.27439835146038</v>
      </c>
      <c r="S326">
        <f t="shared" si="115"/>
        <v>0</v>
      </c>
      <c r="T326">
        <f t="shared" si="116"/>
        <v>0</v>
      </c>
      <c r="U326">
        <f t="shared" si="117"/>
        <v>0</v>
      </c>
      <c r="V326" s="3">
        <f>SUM($S$4:$S326)</f>
        <v>-425724.38787935663</v>
      </c>
      <c r="W326">
        <f>V326*-1</f>
        <v>425724.38787935663</v>
      </c>
      <c r="X326">
        <f t="shared" si="118"/>
        <v>425.72438787935664</v>
      </c>
      <c r="Y326" s="3">
        <f>R326-X326</f>
        <v>409.55001047210374</v>
      </c>
      <c r="Z326" s="3">
        <f t="shared" si="119"/>
        <v>0</v>
      </c>
      <c r="AA326">
        <f>1/2*'Vehicle Data'!$D$4*$E326^2</f>
        <v>30737.378472222223</v>
      </c>
      <c r="AB326">
        <f t="shared" si="120"/>
        <v>30.737378472222222</v>
      </c>
      <c r="AC326">
        <f t="shared" si="121"/>
        <v>0.23202066620873898</v>
      </c>
      <c r="AD326">
        <f t="shared" si="122"/>
        <v>0.11825677441093239</v>
      </c>
      <c r="AE326">
        <f t="shared" si="123"/>
        <v>0.11376389179780659</v>
      </c>
      <c r="AF326">
        <f t="shared" si="124"/>
        <v>340.57951030348534</v>
      </c>
      <c r="AG326">
        <f t="shared" si="125"/>
        <v>0.21416400419559833</v>
      </c>
      <c r="AH326">
        <f t="shared" si="126"/>
        <v>0</v>
      </c>
      <c r="AI326">
        <f t="shared" si="127"/>
        <v>0</v>
      </c>
      <c r="AJ326">
        <f t="shared" si="128"/>
        <v>0.21416400419559833</v>
      </c>
    </row>
    <row r="327" spans="2:36" x14ac:dyDescent="0.3">
      <c r="B327" s="4" t="s">
        <v>10</v>
      </c>
      <c r="C327" s="4">
        <v>323</v>
      </c>
      <c r="D327" s="4">
        <v>323</v>
      </c>
      <c r="E327" s="10">
        <f t="shared" si="110"/>
        <v>6.916666666666667</v>
      </c>
      <c r="F327" s="11">
        <v>24.9</v>
      </c>
      <c r="G327" s="3">
        <f t="shared" si="129"/>
        <v>-8.3333333333333037E-2</v>
      </c>
      <c r="H327" s="3">
        <f t="shared" si="130"/>
        <v>-0.29999999999999893</v>
      </c>
      <c r="I327" s="3">
        <f>SUM($E$4:$E327)</f>
        <v>2276.1388888888887</v>
      </c>
      <c r="J327" s="15">
        <f t="shared" si="131"/>
        <v>6.9166666666665151</v>
      </c>
      <c r="K327" s="3">
        <f>'Vehicle Data'!$D$4*'WLTP Class 3'!$G327</f>
        <v>-107.08333333333296</v>
      </c>
      <c r="L327" s="3">
        <f>('Vehicle Data'!$D$4*9.81)*'Vehicle Data'!$D$10</f>
        <v>138.66434999999998</v>
      </c>
      <c r="M327" s="3">
        <f>(1/2)*1.225*'Vehicle Data'!$D$8*'Vehicle Data'!$D$9*'WLTP Class 3'!$E327^2</f>
        <v>17.229676041666668</v>
      </c>
      <c r="N327" s="3">
        <f t="shared" si="111"/>
        <v>48.81069270833369</v>
      </c>
      <c r="O327" s="3">
        <f t="shared" si="112"/>
        <v>0</v>
      </c>
      <c r="P327" s="3">
        <f t="shared" si="113"/>
        <v>0</v>
      </c>
      <c r="Q327" s="3">
        <f>SUM($P$4:$P327)</f>
        <v>835274.39835146035</v>
      </c>
      <c r="R327" s="3">
        <f t="shared" si="114"/>
        <v>835.27439835146038</v>
      </c>
      <c r="S327">
        <f t="shared" si="115"/>
        <v>0</v>
      </c>
      <c r="T327">
        <f t="shared" si="116"/>
        <v>0</v>
      </c>
      <c r="U327">
        <f t="shared" si="117"/>
        <v>0</v>
      </c>
      <c r="V327" s="3">
        <f>SUM($S$4:$S327)</f>
        <v>-425724.38787935663</v>
      </c>
      <c r="W327">
        <f>V327*-1</f>
        <v>425724.38787935663</v>
      </c>
      <c r="X327">
        <f t="shared" si="118"/>
        <v>425.72438787935664</v>
      </c>
      <c r="Y327" s="3">
        <f>R327-X327</f>
        <v>409.55001047210374</v>
      </c>
      <c r="Z327" s="3">
        <f t="shared" si="119"/>
        <v>0</v>
      </c>
      <c r="AA327">
        <f>1/2*'Vehicle Data'!$D$4*$E327^2</f>
        <v>30737.378472222223</v>
      </c>
      <c r="AB327">
        <f t="shared" si="120"/>
        <v>30.737378472222222</v>
      </c>
      <c r="AC327">
        <f t="shared" si="121"/>
        <v>0.23202066620873898</v>
      </c>
      <c r="AD327">
        <f t="shared" si="122"/>
        <v>0.11825677441093239</v>
      </c>
      <c r="AE327">
        <f t="shared" si="123"/>
        <v>0.11376389179780659</v>
      </c>
      <c r="AF327">
        <f t="shared" si="124"/>
        <v>340.57951030348534</v>
      </c>
      <c r="AG327">
        <f t="shared" si="125"/>
        <v>0.33760729123264138</v>
      </c>
      <c r="AH327">
        <f t="shared" si="126"/>
        <v>0</v>
      </c>
      <c r="AI327">
        <f t="shared" si="127"/>
        <v>0</v>
      </c>
      <c r="AJ327">
        <f t="shared" si="128"/>
        <v>0.33760729123264138</v>
      </c>
    </row>
    <row r="328" spans="2:36" x14ac:dyDescent="0.3">
      <c r="B328" s="4" t="s">
        <v>10</v>
      </c>
      <c r="C328" s="4">
        <v>324</v>
      </c>
      <c r="D328" s="4">
        <v>324</v>
      </c>
      <c r="E328" s="10">
        <f t="shared" si="110"/>
        <v>6.75</v>
      </c>
      <c r="F328" s="11">
        <v>24.3</v>
      </c>
      <c r="G328" s="3">
        <f t="shared" si="129"/>
        <v>-0.1388888888888889</v>
      </c>
      <c r="H328" s="3">
        <f t="shared" si="130"/>
        <v>-0.5</v>
      </c>
      <c r="I328" s="3">
        <f>SUM($E$4:$E328)</f>
        <v>2282.8888888888887</v>
      </c>
      <c r="J328" s="15">
        <f t="shared" si="131"/>
        <v>6.75</v>
      </c>
      <c r="K328" s="3">
        <f>'Vehicle Data'!$D$4*'WLTP Class 3'!$G328</f>
        <v>-178.47222222222223</v>
      </c>
      <c r="L328" s="3">
        <f>('Vehicle Data'!$D$4*9.81)*'Vehicle Data'!$D$10</f>
        <v>138.66434999999998</v>
      </c>
      <c r="M328" s="3">
        <f>(1/2)*1.225*'Vehicle Data'!$D$8*'Vehicle Data'!$D$9*'WLTP Class 3'!$E328^2</f>
        <v>16.409334375</v>
      </c>
      <c r="N328" s="3">
        <f t="shared" si="111"/>
        <v>-23.398537847222244</v>
      </c>
      <c r="O328" s="3">
        <f t="shared" si="112"/>
        <v>1</v>
      </c>
      <c r="P328" s="3">
        <f t="shared" si="113"/>
        <v>0</v>
      </c>
      <c r="Q328" s="3">
        <f>SUM($P$4:$P328)</f>
        <v>835274.39835146035</v>
      </c>
      <c r="R328" s="3">
        <f t="shared" si="114"/>
        <v>835.27439835146038</v>
      </c>
      <c r="S328">
        <f t="shared" si="115"/>
        <v>-157.94013046875014</v>
      </c>
      <c r="T328">
        <f t="shared" si="116"/>
        <v>157.94013046875014</v>
      </c>
      <c r="U328">
        <f t="shared" si="117"/>
        <v>0.15794013046875013</v>
      </c>
      <c r="V328" s="3">
        <f>SUM($S$4:$S328)</f>
        <v>-425882.32800982537</v>
      </c>
      <c r="W328">
        <f>V328*-1</f>
        <v>425882.32800982537</v>
      </c>
      <c r="X328">
        <f t="shared" si="118"/>
        <v>425.88232800982536</v>
      </c>
      <c r="Y328" s="3">
        <f>R328-X328</f>
        <v>409.39207034163502</v>
      </c>
      <c r="Z328" s="3">
        <f t="shared" si="119"/>
        <v>-157.94013046875014</v>
      </c>
      <c r="AA328">
        <f>1/2*'Vehicle Data'!$D$4*$E328^2</f>
        <v>29273.90625</v>
      </c>
      <c r="AB328">
        <f t="shared" si="120"/>
        <v>29.27390625</v>
      </c>
      <c r="AC328">
        <f t="shared" si="121"/>
        <v>0.23202066620873898</v>
      </c>
      <c r="AD328">
        <f t="shared" si="122"/>
        <v>0.11830064666939594</v>
      </c>
      <c r="AE328">
        <f t="shared" si="123"/>
        <v>0.11372001953934305</v>
      </c>
      <c r="AF328">
        <f t="shared" si="124"/>
        <v>340.70586240786031</v>
      </c>
      <c r="AG328">
        <f t="shared" si="125"/>
        <v>0</v>
      </c>
      <c r="AH328">
        <f t="shared" si="126"/>
        <v>-0.15794013046875013</v>
      </c>
      <c r="AI328">
        <f t="shared" si="127"/>
        <v>0.15794013046875013</v>
      </c>
      <c r="AJ328">
        <f t="shared" si="128"/>
        <v>-0.15794013046875013</v>
      </c>
    </row>
    <row r="329" spans="2:36" x14ac:dyDescent="0.3">
      <c r="B329" s="4" t="s">
        <v>10</v>
      </c>
      <c r="C329" s="4">
        <v>325</v>
      </c>
      <c r="D329" s="4">
        <v>325</v>
      </c>
      <c r="E329" s="10">
        <f t="shared" si="110"/>
        <v>6.6388888888888893</v>
      </c>
      <c r="F329" s="11">
        <v>23.9</v>
      </c>
      <c r="G329" s="3">
        <f t="shared" si="129"/>
        <v>-5.5555555555555851E-2</v>
      </c>
      <c r="H329" s="3">
        <f t="shared" si="130"/>
        <v>-0.20000000000000107</v>
      </c>
      <c r="I329" s="3">
        <f>SUM($E$4:$E329)</f>
        <v>2289.5277777777774</v>
      </c>
      <c r="J329" s="15">
        <f t="shared" si="131"/>
        <v>6.6388888888886868</v>
      </c>
      <c r="K329" s="3">
        <f>'Vehicle Data'!$D$4*'WLTP Class 3'!$G329</f>
        <v>-71.388888888889269</v>
      </c>
      <c r="L329" s="3">
        <f>('Vehicle Data'!$D$4*9.81)*'Vehicle Data'!$D$10</f>
        <v>138.66434999999998</v>
      </c>
      <c r="M329" s="3">
        <f>(1/2)*1.225*'Vehicle Data'!$D$8*'Vehicle Data'!$D$9*'WLTP Class 3'!$E329^2</f>
        <v>15.873555671296298</v>
      </c>
      <c r="N329" s="3">
        <f t="shared" si="111"/>
        <v>83.149016782407017</v>
      </c>
      <c r="O329" s="3">
        <f t="shared" si="112"/>
        <v>0</v>
      </c>
      <c r="P329" s="3">
        <f t="shared" si="113"/>
        <v>0</v>
      </c>
      <c r="Q329" s="3">
        <f>SUM($P$4:$P329)</f>
        <v>835274.39835146035</v>
      </c>
      <c r="R329" s="3">
        <f t="shared" si="114"/>
        <v>835.27439835146038</v>
      </c>
      <c r="S329">
        <f t="shared" si="115"/>
        <v>0</v>
      </c>
      <c r="T329">
        <f t="shared" si="116"/>
        <v>0</v>
      </c>
      <c r="U329">
        <f t="shared" si="117"/>
        <v>0</v>
      </c>
      <c r="V329" s="3">
        <f>SUM($S$4:$S329)</f>
        <v>-425882.32800982537</v>
      </c>
      <c r="W329">
        <f>V329*-1</f>
        <v>425882.32800982537</v>
      </c>
      <c r="X329">
        <f t="shared" si="118"/>
        <v>425.88232800982536</v>
      </c>
      <c r="Y329" s="3">
        <f>R329-X329</f>
        <v>409.39207034163502</v>
      </c>
      <c r="Z329" s="3">
        <f t="shared" si="119"/>
        <v>0</v>
      </c>
      <c r="AA329">
        <f>1/2*'Vehicle Data'!$D$4*$E329^2</f>
        <v>28318.088348765436</v>
      </c>
      <c r="AB329">
        <f t="shared" si="120"/>
        <v>28.318088348765436</v>
      </c>
      <c r="AC329">
        <f t="shared" si="121"/>
        <v>0.23202066620873898</v>
      </c>
      <c r="AD329">
        <f t="shared" si="122"/>
        <v>0.11830064666939594</v>
      </c>
      <c r="AE329">
        <f t="shared" si="123"/>
        <v>0.11372001953934305</v>
      </c>
      <c r="AF329">
        <f t="shared" si="124"/>
        <v>340.70586240786031</v>
      </c>
      <c r="AG329">
        <f t="shared" si="125"/>
        <v>0.55201708363875779</v>
      </c>
      <c r="AH329">
        <f t="shared" si="126"/>
        <v>0</v>
      </c>
      <c r="AI329">
        <f t="shared" si="127"/>
        <v>0</v>
      </c>
      <c r="AJ329">
        <f t="shared" si="128"/>
        <v>0.55201708363875779</v>
      </c>
    </row>
    <row r="330" spans="2:36" x14ac:dyDescent="0.3">
      <c r="B330" s="4" t="s">
        <v>10</v>
      </c>
      <c r="C330" s="4">
        <v>326</v>
      </c>
      <c r="D330" s="4">
        <v>326</v>
      </c>
      <c r="E330" s="10">
        <f t="shared" si="110"/>
        <v>6.6388888888888893</v>
      </c>
      <c r="F330" s="11">
        <v>23.9</v>
      </c>
      <c r="G330" s="3">
        <f t="shared" si="129"/>
        <v>-4.1666666666666269E-2</v>
      </c>
      <c r="H330" s="3">
        <f t="shared" si="130"/>
        <v>-0.14999999999999858</v>
      </c>
      <c r="I330" s="3">
        <f>SUM($E$4:$E330)</f>
        <v>2296.1666666666661</v>
      </c>
      <c r="J330" s="15">
        <f t="shared" si="131"/>
        <v>6.6388888888886868</v>
      </c>
      <c r="K330" s="3">
        <f>'Vehicle Data'!$D$4*'WLTP Class 3'!$G330</f>
        <v>-53.541666666666153</v>
      </c>
      <c r="L330" s="3">
        <f>('Vehicle Data'!$D$4*9.81)*'Vehicle Data'!$D$10</f>
        <v>138.66434999999998</v>
      </c>
      <c r="M330" s="3">
        <f>(1/2)*1.225*'Vehicle Data'!$D$8*'Vehicle Data'!$D$9*'WLTP Class 3'!$E330^2</f>
        <v>15.873555671296298</v>
      </c>
      <c r="N330" s="3">
        <f t="shared" si="111"/>
        <v>100.99623900463014</v>
      </c>
      <c r="O330" s="3">
        <f t="shared" si="112"/>
        <v>0</v>
      </c>
      <c r="P330" s="3">
        <f t="shared" si="113"/>
        <v>0</v>
      </c>
      <c r="Q330" s="3">
        <f>SUM($P$4:$P330)</f>
        <v>835274.39835146035</v>
      </c>
      <c r="R330" s="3">
        <f t="shared" si="114"/>
        <v>835.27439835146038</v>
      </c>
      <c r="S330">
        <f t="shared" si="115"/>
        <v>0</v>
      </c>
      <c r="T330">
        <f t="shared" si="116"/>
        <v>0</v>
      </c>
      <c r="U330">
        <f t="shared" si="117"/>
        <v>0</v>
      </c>
      <c r="V330" s="3">
        <f>SUM($S$4:$S330)</f>
        <v>-425882.32800982537</v>
      </c>
      <c r="W330">
        <f>V330*-1</f>
        <v>425882.32800982537</v>
      </c>
      <c r="X330">
        <f t="shared" si="118"/>
        <v>425.88232800982536</v>
      </c>
      <c r="Y330" s="3">
        <f>R330-X330</f>
        <v>409.39207034163502</v>
      </c>
      <c r="Z330" s="3">
        <f t="shared" si="119"/>
        <v>0</v>
      </c>
      <c r="AA330">
        <f>1/2*'Vehicle Data'!$D$4*$E330^2</f>
        <v>28318.088348765436</v>
      </c>
      <c r="AB330">
        <f t="shared" si="120"/>
        <v>28.318088348765436</v>
      </c>
      <c r="AC330">
        <f t="shared" si="121"/>
        <v>0.23202066620873898</v>
      </c>
      <c r="AD330">
        <f t="shared" si="122"/>
        <v>0.11830064666939594</v>
      </c>
      <c r="AE330">
        <f t="shared" si="123"/>
        <v>0.11372001953934305</v>
      </c>
      <c r="AF330">
        <f t="shared" si="124"/>
        <v>340.70586240786031</v>
      </c>
      <c r="AG330">
        <f t="shared" si="125"/>
        <v>0.67050280894740566</v>
      </c>
      <c r="AH330">
        <f t="shared" si="126"/>
        <v>0</v>
      </c>
      <c r="AI330">
        <f t="shared" si="127"/>
        <v>0</v>
      </c>
      <c r="AJ330">
        <f t="shared" si="128"/>
        <v>0.67050280894740566</v>
      </c>
    </row>
    <row r="331" spans="2:36" x14ac:dyDescent="0.3">
      <c r="B331" s="4" t="s">
        <v>10</v>
      </c>
      <c r="C331" s="4">
        <v>327</v>
      </c>
      <c r="D331" s="4">
        <v>327</v>
      </c>
      <c r="E331" s="10">
        <f t="shared" si="110"/>
        <v>6.5555555555555554</v>
      </c>
      <c r="F331" s="11">
        <v>23.6</v>
      </c>
      <c r="G331" s="3">
        <f t="shared" si="129"/>
        <v>-8.3333333333333037E-2</v>
      </c>
      <c r="H331" s="3">
        <f t="shared" si="130"/>
        <v>-0.29999999999999893</v>
      </c>
      <c r="I331" s="3">
        <f>SUM($E$4:$E331)</f>
        <v>2302.7222222222217</v>
      </c>
      <c r="J331" s="15">
        <f t="shared" si="131"/>
        <v>6.5555555555556566</v>
      </c>
      <c r="K331" s="3">
        <f>'Vehicle Data'!$D$4*'WLTP Class 3'!$G331</f>
        <v>-107.08333333333296</v>
      </c>
      <c r="L331" s="3">
        <f>('Vehicle Data'!$D$4*9.81)*'Vehicle Data'!$D$10</f>
        <v>138.66434999999998</v>
      </c>
      <c r="M331" s="3">
        <f>(1/2)*1.225*'Vehicle Data'!$D$8*'Vehicle Data'!$D$9*'WLTP Class 3'!$E331^2</f>
        <v>15.477557407407406</v>
      </c>
      <c r="N331" s="3">
        <f t="shared" si="111"/>
        <v>47.058574074074428</v>
      </c>
      <c r="O331" s="3">
        <f t="shared" si="112"/>
        <v>0</v>
      </c>
      <c r="P331" s="3">
        <f t="shared" si="113"/>
        <v>0</v>
      </c>
      <c r="Q331" s="3">
        <f>SUM($P$4:$P331)</f>
        <v>835274.39835146035</v>
      </c>
      <c r="R331" s="3">
        <f t="shared" si="114"/>
        <v>835.27439835146038</v>
      </c>
      <c r="S331">
        <f t="shared" si="115"/>
        <v>0</v>
      </c>
      <c r="T331">
        <f t="shared" si="116"/>
        <v>0</v>
      </c>
      <c r="U331">
        <f t="shared" si="117"/>
        <v>0</v>
      </c>
      <c r="V331" s="3">
        <f>SUM($S$4:$S331)</f>
        <v>-425882.32800982537</v>
      </c>
      <c r="W331">
        <f>V331*-1</f>
        <v>425882.32800982537</v>
      </c>
      <c r="X331">
        <f t="shared" si="118"/>
        <v>425.88232800982536</v>
      </c>
      <c r="Y331" s="3">
        <f>R331-X331</f>
        <v>409.39207034163502</v>
      </c>
      <c r="Z331" s="3">
        <f t="shared" si="119"/>
        <v>0</v>
      </c>
      <c r="AA331">
        <f>1/2*'Vehicle Data'!$D$4*$E331^2</f>
        <v>27611.635802469133</v>
      </c>
      <c r="AB331">
        <f t="shared" si="120"/>
        <v>27.611635802469131</v>
      </c>
      <c r="AC331">
        <f t="shared" si="121"/>
        <v>0.23202066620873898</v>
      </c>
      <c r="AD331">
        <f t="shared" si="122"/>
        <v>0.11830064666939594</v>
      </c>
      <c r="AE331">
        <f t="shared" si="123"/>
        <v>0.11372001953934305</v>
      </c>
      <c r="AF331">
        <f t="shared" si="124"/>
        <v>340.70586240786031</v>
      </c>
      <c r="AG331">
        <f t="shared" si="125"/>
        <v>0.30849509670782121</v>
      </c>
      <c r="AH331">
        <f t="shared" si="126"/>
        <v>0</v>
      </c>
      <c r="AI331">
        <f t="shared" si="127"/>
        <v>0</v>
      </c>
      <c r="AJ331">
        <f t="shared" si="128"/>
        <v>0.30849509670782121</v>
      </c>
    </row>
    <row r="332" spans="2:36" x14ac:dyDescent="0.3">
      <c r="B332" s="4" t="s">
        <v>10</v>
      </c>
      <c r="C332" s="4">
        <v>328</v>
      </c>
      <c r="D332" s="4">
        <v>328</v>
      </c>
      <c r="E332" s="10">
        <f t="shared" si="110"/>
        <v>6.4722222222222223</v>
      </c>
      <c r="F332" s="11">
        <v>23.3</v>
      </c>
      <c r="G332" s="3">
        <f t="shared" si="129"/>
        <v>-0.43055555555555575</v>
      </c>
      <c r="H332" s="3">
        <f t="shared" si="130"/>
        <v>-1.5500000000000007</v>
      </c>
      <c r="I332" s="3">
        <f>SUM($E$4:$E332)</f>
        <v>2309.1944444444439</v>
      </c>
      <c r="J332" s="15">
        <f t="shared" si="131"/>
        <v>6.4722222222221717</v>
      </c>
      <c r="K332" s="3">
        <f>'Vehicle Data'!$D$4*'WLTP Class 3'!$G332</f>
        <v>-553.26388888888914</v>
      </c>
      <c r="L332" s="3">
        <f>('Vehicle Data'!$D$4*9.81)*'Vehicle Data'!$D$10</f>
        <v>138.66434999999998</v>
      </c>
      <c r="M332" s="3">
        <f>(1/2)*1.225*'Vehicle Data'!$D$8*'Vehicle Data'!$D$9*'WLTP Class 3'!$E332^2</f>
        <v>15.086561226851854</v>
      </c>
      <c r="N332" s="3">
        <f t="shared" si="111"/>
        <v>-399.51297766203726</v>
      </c>
      <c r="O332" s="3">
        <f t="shared" si="112"/>
        <v>1</v>
      </c>
      <c r="P332" s="3">
        <f t="shared" si="113"/>
        <v>0</v>
      </c>
      <c r="Q332" s="3">
        <f>SUM($P$4:$P332)</f>
        <v>835274.39835146035</v>
      </c>
      <c r="R332" s="3">
        <f t="shared" si="114"/>
        <v>835.27439835146038</v>
      </c>
      <c r="S332">
        <f t="shared" si="115"/>
        <v>-2585.7367720903876</v>
      </c>
      <c r="T332">
        <f t="shared" si="116"/>
        <v>2585.7367720903876</v>
      </c>
      <c r="U332">
        <f t="shared" si="117"/>
        <v>2.5857367720903874</v>
      </c>
      <c r="V332" s="3">
        <f>SUM($S$4:$S332)</f>
        <v>-428468.06478191575</v>
      </c>
      <c r="W332">
        <f>V332*-1</f>
        <v>428468.06478191575</v>
      </c>
      <c r="X332">
        <f t="shared" si="118"/>
        <v>428.46806478191576</v>
      </c>
      <c r="Y332" s="3">
        <f>R332-X332</f>
        <v>406.80633356954462</v>
      </c>
      <c r="Z332" s="3">
        <f t="shared" si="119"/>
        <v>-2585.7367720903876</v>
      </c>
      <c r="AA332">
        <f>1/2*'Vehicle Data'!$D$4*$E332^2</f>
        <v>26914.106867283954</v>
      </c>
      <c r="AB332">
        <f t="shared" si="120"/>
        <v>26.914106867283955</v>
      </c>
      <c r="AC332">
        <f t="shared" si="121"/>
        <v>0.23202066620873898</v>
      </c>
      <c r="AD332">
        <f t="shared" si="122"/>
        <v>0.11901890688386549</v>
      </c>
      <c r="AE332">
        <f t="shared" si="123"/>
        <v>0.1130017593248735</v>
      </c>
      <c r="AF332">
        <f t="shared" si="124"/>
        <v>342.77445182553265</v>
      </c>
      <c r="AG332">
        <f t="shared" si="125"/>
        <v>0</v>
      </c>
      <c r="AH332">
        <f t="shared" si="126"/>
        <v>-2.5857367720904079</v>
      </c>
      <c r="AI332">
        <f t="shared" si="127"/>
        <v>2.5857367720904079</v>
      </c>
      <c r="AJ332">
        <f t="shared" si="128"/>
        <v>-2.5857367720904079</v>
      </c>
    </row>
    <row r="333" spans="2:36" x14ac:dyDescent="0.3">
      <c r="B333" s="4" t="s">
        <v>10</v>
      </c>
      <c r="C333" s="4">
        <v>329</v>
      </c>
      <c r="D333" s="4">
        <v>329</v>
      </c>
      <c r="E333" s="10">
        <f t="shared" si="110"/>
        <v>5.6944444444444446</v>
      </c>
      <c r="F333" s="11">
        <v>20.5</v>
      </c>
      <c r="G333" s="3">
        <f t="shared" si="129"/>
        <v>-0.80555555555555558</v>
      </c>
      <c r="H333" s="3">
        <f t="shared" si="130"/>
        <v>-2.9000000000000004</v>
      </c>
      <c r="I333" s="3">
        <f>SUM($E$4:$E333)</f>
        <v>2314.8888888888882</v>
      </c>
      <c r="J333" s="15">
        <f t="shared" si="131"/>
        <v>5.6944444444443434</v>
      </c>
      <c r="K333" s="3">
        <f>'Vehicle Data'!$D$4*'WLTP Class 3'!$G333</f>
        <v>-1035.1388888888889</v>
      </c>
      <c r="L333" s="3">
        <f>('Vehicle Data'!$D$4*9.81)*'Vehicle Data'!$D$10</f>
        <v>138.66434999999998</v>
      </c>
      <c r="M333" s="3">
        <f>(1/2)*1.225*'Vehicle Data'!$D$8*'Vehicle Data'!$D$9*'WLTP Class 3'!$E333^2</f>
        <v>11.678475115740744</v>
      </c>
      <c r="N333" s="3">
        <f t="shared" si="111"/>
        <v>-884.79606377314815</v>
      </c>
      <c r="O333" s="3">
        <f t="shared" si="112"/>
        <v>1</v>
      </c>
      <c r="P333" s="3">
        <f t="shared" si="113"/>
        <v>0</v>
      </c>
      <c r="Q333" s="3">
        <f>SUM($P$4:$P333)</f>
        <v>835274.39835146035</v>
      </c>
      <c r="R333" s="3">
        <f t="shared" si="114"/>
        <v>835.27439835146038</v>
      </c>
      <c r="S333">
        <f t="shared" si="115"/>
        <v>-5038.4220298192267</v>
      </c>
      <c r="T333">
        <f t="shared" si="116"/>
        <v>5038.4220298192267</v>
      </c>
      <c r="U333">
        <f t="shared" si="117"/>
        <v>5.0384220298192268</v>
      </c>
      <c r="V333" s="3">
        <f>SUM($S$4:$S333)</f>
        <v>-433506.48681173497</v>
      </c>
      <c r="W333">
        <f>V333*-1</f>
        <v>433506.48681173497</v>
      </c>
      <c r="X333">
        <f t="shared" si="118"/>
        <v>433.50648681173499</v>
      </c>
      <c r="Y333" s="3">
        <f>R333-X333</f>
        <v>401.76791153972539</v>
      </c>
      <c r="Z333" s="3">
        <f t="shared" si="119"/>
        <v>-5038.4220298192267</v>
      </c>
      <c r="AA333">
        <f>1/2*'Vehicle Data'!$D$4*$E333^2</f>
        <v>20834.153163580249</v>
      </c>
      <c r="AB333">
        <f t="shared" si="120"/>
        <v>20.83415316358025</v>
      </c>
      <c r="AC333">
        <f t="shared" si="121"/>
        <v>0.23202066620873898</v>
      </c>
      <c r="AD333">
        <f t="shared" si="122"/>
        <v>0.12041846855881527</v>
      </c>
      <c r="AE333">
        <f t="shared" si="123"/>
        <v>0.11160219764992371</v>
      </c>
      <c r="AF333">
        <f t="shared" si="124"/>
        <v>346.80518944938802</v>
      </c>
      <c r="AG333">
        <f t="shared" si="125"/>
        <v>0</v>
      </c>
      <c r="AH333">
        <f t="shared" si="126"/>
        <v>-5.0384220298193156</v>
      </c>
      <c r="AI333">
        <f t="shared" si="127"/>
        <v>5.0384220298193156</v>
      </c>
      <c r="AJ333">
        <f t="shared" si="128"/>
        <v>-5.0384220298193156</v>
      </c>
    </row>
    <row r="334" spans="2:36" x14ac:dyDescent="0.3">
      <c r="B334" s="4" t="s">
        <v>10</v>
      </c>
      <c r="C334" s="4">
        <v>330</v>
      </c>
      <c r="D334" s="4">
        <v>330</v>
      </c>
      <c r="E334" s="10">
        <f t="shared" si="110"/>
        <v>4.8611111111111107</v>
      </c>
      <c r="F334" s="11">
        <v>17.5</v>
      </c>
      <c r="G334" s="3">
        <f t="shared" si="129"/>
        <v>-0.50000000000000022</v>
      </c>
      <c r="H334" s="3">
        <f t="shared" si="130"/>
        <v>-1.8000000000000007</v>
      </c>
      <c r="I334" s="3">
        <f>SUM($E$4:$E334)</f>
        <v>2319.7499999999995</v>
      </c>
      <c r="J334" s="15">
        <f t="shared" si="131"/>
        <v>4.8611111111113132</v>
      </c>
      <c r="K334" s="3">
        <f>'Vehicle Data'!$D$4*'WLTP Class 3'!$G334</f>
        <v>-642.50000000000034</v>
      </c>
      <c r="L334" s="3">
        <f>('Vehicle Data'!$D$4*9.81)*'Vehicle Data'!$D$10</f>
        <v>138.66434999999998</v>
      </c>
      <c r="M334" s="3">
        <f>(1/2)*1.225*'Vehicle Data'!$D$8*'Vehicle Data'!$D$9*'WLTP Class 3'!$E334^2</f>
        <v>8.5104890046296298</v>
      </c>
      <c r="N334" s="3">
        <f t="shared" si="111"/>
        <v>-495.32516099537071</v>
      </c>
      <c r="O334" s="3">
        <f t="shared" si="112"/>
        <v>1</v>
      </c>
      <c r="P334" s="3">
        <f t="shared" si="113"/>
        <v>0</v>
      </c>
      <c r="Q334" s="3">
        <f>SUM($P$4:$P334)</f>
        <v>835274.39835146035</v>
      </c>
      <c r="R334" s="3">
        <f t="shared" si="114"/>
        <v>835.27439835146038</v>
      </c>
      <c r="S334">
        <f t="shared" si="115"/>
        <v>-2407.8306437275965</v>
      </c>
      <c r="T334">
        <f t="shared" si="116"/>
        <v>2407.8306437275965</v>
      </c>
      <c r="U334">
        <f t="shared" si="117"/>
        <v>2.4078306437275963</v>
      </c>
      <c r="V334" s="3">
        <f>SUM($S$4:$S334)</f>
        <v>-435914.31745546259</v>
      </c>
      <c r="W334">
        <f>V334*-1</f>
        <v>435914.31745546259</v>
      </c>
      <c r="X334">
        <f t="shared" si="118"/>
        <v>435.91431745546259</v>
      </c>
      <c r="Y334" s="3">
        <f>R334-X334</f>
        <v>399.36008089599778</v>
      </c>
      <c r="Z334" s="3">
        <f t="shared" si="119"/>
        <v>-2407.8306437275965</v>
      </c>
      <c r="AA334">
        <f>1/2*'Vehicle Data'!$D$4*$E334^2</f>
        <v>15182.532793209875</v>
      </c>
      <c r="AB334">
        <f t="shared" si="120"/>
        <v>15.182532793209875</v>
      </c>
      <c r="AC334">
        <f t="shared" si="121"/>
        <v>0.23202066620873898</v>
      </c>
      <c r="AD334">
        <f t="shared" si="122"/>
        <v>0.12108731040429517</v>
      </c>
      <c r="AE334">
        <f t="shared" si="123"/>
        <v>0.11093335580444381</v>
      </c>
      <c r="AF334">
        <f t="shared" si="124"/>
        <v>348.73145396437008</v>
      </c>
      <c r="AG334">
        <f t="shared" si="125"/>
        <v>0</v>
      </c>
      <c r="AH334">
        <f t="shared" si="126"/>
        <v>-2.4078306437274963</v>
      </c>
      <c r="AI334">
        <f t="shared" si="127"/>
        <v>2.4078306437274963</v>
      </c>
      <c r="AJ334">
        <f t="shared" si="128"/>
        <v>-2.4078306437274963</v>
      </c>
    </row>
    <row r="335" spans="2:36" x14ac:dyDescent="0.3">
      <c r="B335" s="4" t="s">
        <v>10</v>
      </c>
      <c r="C335" s="4">
        <v>331</v>
      </c>
      <c r="D335" s="4">
        <v>331</v>
      </c>
      <c r="E335" s="10">
        <f t="shared" si="110"/>
        <v>4.6944444444444446</v>
      </c>
      <c r="F335" s="11">
        <v>16.899999999999999</v>
      </c>
      <c r="G335" s="3">
        <f t="shared" si="129"/>
        <v>-0.1111111111111112</v>
      </c>
      <c r="H335" s="3">
        <f t="shared" si="130"/>
        <v>-0.40000000000000036</v>
      </c>
      <c r="I335" s="3">
        <f>SUM($E$4:$E335)</f>
        <v>2324.4444444444439</v>
      </c>
      <c r="J335" s="15">
        <f t="shared" si="131"/>
        <v>4.6944444444443434</v>
      </c>
      <c r="K335" s="3">
        <f>'Vehicle Data'!$D$4*'WLTP Class 3'!$G335</f>
        <v>-142.77777777777789</v>
      </c>
      <c r="L335" s="3">
        <f>('Vehicle Data'!$D$4*9.81)*'Vehicle Data'!$D$10</f>
        <v>138.66434999999998</v>
      </c>
      <c r="M335" s="3">
        <f>(1/2)*1.225*'Vehicle Data'!$D$8*'Vehicle Data'!$D$9*'WLTP Class 3'!$E335^2</f>
        <v>7.9369167824074083</v>
      </c>
      <c r="N335" s="3">
        <f t="shared" si="111"/>
        <v>3.8234890046295078</v>
      </c>
      <c r="O335" s="3">
        <f t="shared" si="112"/>
        <v>0</v>
      </c>
      <c r="P335" s="3">
        <f t="shared" si="113"/>
        <v>0</v>
      </c>
      <c r="Q335" s="3">
        <f>SUM($P$4:$P335)</f>
        <v>835274.39835146035</v>
      </c>
      <c r="R335" s="3">
        <f t="shared" si="114"/>
        <v>835.27439835146038</v>
      </c>
      <c r="S335">
        <f t="shared" si="115"/>
        <v>0</v>
      </c>
      <c r="T335">
        <f t="shared" si="116"/>
        <v>0</v>
      </c>
      <c r="U335">
        <f t="shared" si="117"/>
        <v>0</v>
      </c>
      <c r="V335" s="3">
        <f>SUM($S$4:$S335)</f>
        <v>-435914.31745546259</v>
      </c>
      <c r="W335">
        <f>V335*-1</f>
        <v>435914.31745546259</v>
      </c>
      <c r="X335">
        <f t="shared" si="118"/>
        <v>435.91431745546259</v>
      </c>
      <c r="Y335" s="3">
        <f>R335-X335</f>
        <v>399.36008089599778</v>
      </c>
      <c r="Z335" s="3">
        <f t="shared" si="119"/>
        <v>0</v>
      </c>
      <c r="AA335">
        <f>1/2*'Vehicle Data'!$D$4*$E335^2</f>
        <v>14159.292052469136</v>
      </c>
      <c r="AB335">
        <f t="shared" si="120"/>
        <v>14.159292052469135</v>
      </c>
      <c r="AC335">
        <f t="shared" si="121"/>
        <v>0.23202066620873898</v>
      </c>
      <c r="AD335">
        <f t="shared" si="122"/>
        <v>0.12108731040429517</v>
      </c>
      <c r="AE335">
        <f t="shared" si="123"/>
        <v>0.11093335580444381</v>
      </c>
      <c r="AF335">
        <f t="shared" si="124"/>
        <v>348.73145396437008</v>
      </c>
      <c r="AG335">
        <f t="shared" si="125"/>
        <v>1.7949156716177413E-2</v>
      </c>
      <c r="AH335">
        <f t="shared" si="126"/>
        <v>0</v>
      </c>
      <c r="AI335">
        <f t="shared" si="127"/>
        <v>0</v>
      </c>
      <c r="AJ335">
        <f t="shared" si="128"/>
        <v>1.7949156716177413E-2</v>
      </c>
    </row>
    <row r="336" spans="2:36" x14ac:dyDescent="0.3">
      <c r="B336" s="4" t="s">
        <v>10</v>
      </c>
      <c r="C336" s="4">
        <v>332</v>
      </c>
      <c r="D336" s="4">
        <v>332</v>
      </c>
      <c r="E336" s="10">
        <f t="shared" si="110"/>
        <v>4.6388888888888893</v>
      </c>
      <c r="F336" s="11">
        <v>16.7</v>
      </c>
      <c r="G336" s="3">
        <f t="shared" si="129"/>
        <v>-0.13888888888888865</v>
      </c>
      <c r="H336" s="3">
        <f t="shared" si="130"/>
        <v>-0.49999999999999911</v>
      </c>
      <c r="I336" s="3">
        <f>SUM($E$4:$E336)</f>
        <v>2329.0833333333326</v>
      </c>
      <c r="J336" s="15">
        <f t="shared" si="131"/>
        <v>4.6388888888886868</v>
      </c>
      <c r="K336" s="3">
        <f>'Vehicle Data'!$D$4*'WLTP Class 3'!$G336</f>
        <v>-178.47222222222192</v>
      </c>
      <c r="L336" s="3">
        <f>('Vehicle Data'!$D$4*9.81)*'Vehicle Data'!$D$10</f>
        <v>138.66434999999998</v>
      </c>
      <c r="M336" s="3">
        <f>(1/2)*1.225*'Vehicle Data'!$D$8*'Vehicle Data'!$D$9*'WLTP Class 3'!$E336^2</f>
        <v>7.7501723379629652</v>
      </c>
      <c r="N336" s="3">
        <f t="shared" si="111"/>
        <v>-32.057699884258966</v>
      </c>
      <c r="O336" s="3">
        <f t="shared" si="112"/>
        <v>1</v>
      </c>
      <c r="P336" s="3">
        <f t="shared" si="113"/>
        <v>0</v>
      </c>
      <c r="Q336" s="3">
        <f>SUM($P$4:$P336)</f>
        <v>835274.39835146035</v>
      </c>
      <c r="R336" s="3">
        <f t="shared" si="114"/>
        <v>835.27439835146038</v>
      </c>
      <c r="S336">
        <f t="shared" si="115"/>
        <v>-148.71210779641706</v>
      </c>
      <c r="T336">
        <f t="shared" si="116"/>
        <v>148.71210779641706</v>
      </c>
      <c r="U336">
        <f t="shared" si="117"/>
        <v>0.14871210779641705</v>
      </c>
      <c r="V336" s="3">
        <f>SUM($S$4:$S336)</f>
        <v>-436063.02956325898</v>
      </c>
      <c r="W336">
        <f>V336*-1</f>
        <v>436063.02956325898</v>
      </c>
      <c r="X336">
        <f t="shared" si="118"/>
        <v>436.06302956325897</v>
      </c>
      <c r="Y336" s="3">
        <f>R336-X336</f>
        <v>399.21136878820141</v>
      </c>
      <c r="Z336" s="3">
        <f t="shared" si="119"/>
        <v>-148.71210779641706</v>
      </c>
      <c r="AA336">
        <f>1/2*'Vehicle Data'!$D$4*$E336^2</f>
        <v>13826.14390432099</v>
      </c>
      <c r="AB336">
        <f t="shared" si="120"/>
        <v>13.82614390432099</v>
      </c>
      <c r="AC336">
        <f t="shared" si="121"/>
        <v>0.23202066620873898</v>
      </c>
      <c r="AD336">
        <f t="shared" si="122"/>
        <v>0.12112861932312749</v>
      </c>
      <c r="AE336">
        <f t="shared" si="123"/>
        <v>0.11089204688561149</v>
      </c>
      <c r="AF336">
        <f t="shared" si="124"/>
        <v>348.85042365060718</v>
      </c>
      <c r="AG336">
        <f t="shared" si="125"/>
        <v>0</v>
      </c>
      <c r="AH336">
        <f t="shared" si="126"/>
        <v>-0.14871210779642355</v>
      </c>
      <c r="AI336">
        <f t="shared" si="127"/>
        <v>0.14871210779642355</v>
      </c>
      <c r="AJ336">
        <f t="shared" si="128"/>
        <v>-0.14871210779642355</v>
      </c>
    </row>
    <row r="337" spans="2:36" x14ac:dyDescent="0.3">
      <c r="B337" s="4" t="s">
        <v>10</v>
      </c>
      <c r="C337" s="4">
        <v>333</v>
      </c>
      <c r="D337" s="4">
        <v>333</v>
      </c>
      <c r="E337" s="10">
        <f t="shared" si="110"/>
        <v>4.416666666666667</v>
      </c>
      <c r="F337" s="11">
        <v>15.9</v>
      </c>
      <c r="G337" s="3">
        <f t="shared" si="129"/>
        <v>-0.15277777777777773</v>
      </c>
      <c r="H337" s="3">
        <f t="shared" si="130"/>
        <v>-0.54999999999999982</v>
      </c>
      <c r="I337" s="3">
        <f>SUM($E$4:$E337)</f>
        <v>2333.4999999999991</v>
      </c>
      <c r="J337" s="15">
        <f t="shared" si="131"/>
        <v>4.4166666666665151</v>
      </c>
      <c r="K337" s="3">
        <f>'Vehicle Data'!$D$4*'WLTP Class 3'!$G337</f>
        <v>-196.3194444444444</v>
      </c>
      <c r="L337" s="3">
        <f>('Vehicle Data'!$D$4*9.81)*'Vehicle Data'!$D$10</f>
        <v>138.66434999999998</v>
      </c>
      <c r="M337" s="3">
        <f>(1/2)*1.225*'Vehicle Data'!$D$8*'Vehicle Data'!$D$9*'WLTP Class 3'!$E337^2</f>
        <v>7.0254260416666678</v>
      </c>
      <c r="N337" s="3">
        <f t="shared" si="111"/>
        <v>-50.629668402777746</v>
      </c>
      <c r="O337" s="3">
        <f t="shared" si="112"/>
        <v>1</v>
      </c>
      <c r="P337" s="3">
        <f t="shared" si="113"/>
        <v>0</v>
      </c>
      <c r="Q337" s="3">
        <f>SUM($P$4:$P337)</f>
        <v>835274.39835146035</v>
      </c>
      <c r="R337" s="3">
        <f t="shared" si="114"/>
        <v>835.27439835146038</v>
      </c>
      <c r="S337">
        <f t="shared" si="115"/>
        <v>-223.61436877892737</v>
      </c>
      <c r="T337">
        <f t="shared" si="116"/>
        <v>223.61436877892737</v>
      </c>
      <c r="U337">
        <f t="shared" si="117"/>
        <v>0.22361436877892737</v>
      </c>
      <c r="V337" s="3">
        <f>SUM($S$4:$S337)</f>
        <v>-436286.64393203793</v>
      </c>
      <c r="W337">
        <f>V337*-1</f>
        <v>436286.64393203793</v>
      </c>
      <c r="X337">
        <f t="shared" si="118"/>
        <v>436.28664393203792</v>
      </c>
      <c r="Y337" s="3">
        <f>R337-X337</f>
        <v>398.98775441942246</v>
      </c>
      <c r="Z337" s="3">
        <f t="shared" si="119"/>
        <v>-223.61436877892737</v>
      </c>
      <c r="AA337">
        <f>1/2*'Vehicle Data'!$D$4*$E337^2</f>
        <v>12533.211805555557</v>
      </c>
      <c r="AB337">
        <f t="shared" si="120"/>
        <v>12.533211805555556</v>
      </c>
      <c r="AC337">
        <f t="shared" si="121"/>
        <v>0.23202066620873898</v>
      </c>
      <c r="AD337">
        <f t="shared" si="122"/>
        <v>0.12119073442556609</v>
      </c>
      <c r="AE337">
        <f t="shared" si="123"/>
        <v>0.11082993178317289</v>
      </c>
      <c r="AF337">
        <f t="shared" si="124"/>
        <v>349.02931514563033</v>
      </c>
      <c r="AG337">
        <f t="shared" si="125"/>
        <v>0</v>
      </c>
      <c r="AH337">
        <f t="shared" si="126"/>
        <v>-0.22361436877893506</v>
      </c>
      <c r="AI337">
        <f t="shared" si="127"/>
        <v>0.22361436877893506</v>
      </c>
      <c r="AJ337">
        <f t="shared" si="128"/>
        <v>-0.22361436877893506</v>
      </c>
    </row>
    <row r="338" spans="2:36" x14ac:dyDescent="0.3">
      <c r="B338" s="4" t="s">
        <v>10</v>
      </c>
      <c r="C338" s="4">
        <v>334</v>
      </c>
      <c r="D338" s="4">
        <v>334</v>
      </c>
      <c r="E338" s="10">
        <f t="shared" si="110"/>
        <v>4.333333333333333</v>
      </c>
      <c r="F338" s="11">
        <v>15.6</v>
      </c>
      <c r="G338" s="3">
        <f t="shared" si="129"/>
        <v>-0.12500000000000006</v>
      </c>
      <c r="H338" s="3">
        <f t="shared" si="130"/>
        <v>-0.45000000000000018</v>
      </c>
      <c r="I338" s="3">
        <f>SUM($E$4:$E338)</f>
        <v>2337.8333333333326</v>
      </c>
      <c r="J338" s="15">
        <f t="shared" si="131"/>
        <v>4.3333333333334849</v>
      </c>
      <c r="K338" s="3">
        <f>'Vehicle Data'!$D$4*'WLTP Class 3'!$G338</f>
        <v>-160.62500000000009</v>
      </c>
      <c r="L338" s="3">
        <f>('Vehicle Data'!$D$4*9.81)*'Vehicle Data'!$D$10</f>
        <v>138.66434999999998</v>
      </c>
      <c r="M338" s="3">
        <f>(1/2)*1.225*'Vehicle Data'!$D$8*'Vehicle Data'!$D$9*'WLTP Class 3'!$E338^2</f>
        <v>6.7628166666666658</v>
      </c>
      <c r="N338" s="3">
        <f t="shared" si="111"/>
        <v>-15.197833333333435</v>
      </c>
      <c r="O338" s="3">
        <f t="shared" si="112"/>
        <v>1</v>
      </c>
      <c r="P338" s="3">
        <f t="shared" si="113"/>
        <v>0</v>
      </c>
      <c r="Q338" s="3">
        <f>SUM($P$4:$P338)</f>
        <v>835274.39835146035</v>
      </c>
      <c r="R338" s="3">
        <f t="shared" si="114"/>
        <v>835.27439835146038</v>
      </c>
      <c r="S338">
        <f t="shared" si="115"/>
        <v>-65.857277777780524</v>
      </c>
      <c r="T338">
        <f t="shared" si="116"/>
        <v>65.857277777780524</v>
      </c>
      <c r="U338">
        <f t="shared" si="117"/>
        <v>6.5857277777780526E-2</v>
      </c>
      <c r="V338" s="3">
        <f>SUM($S$4:$S338)</f>
        <v>-436352.50120981573</v>
      </c>
      <c r="W338">
        <f>V338*-1</f>
        <v>436352.50120981573</v>
      </c>
      <c r="X338">
        <f t="shared" si="118"/>
        <v>436.35250120981573</v>
      </c>
      <c r="Y338" s="3">
        <f>R338-X338</f>
        <v>398.92189714164465</v>
      </c>
      <c r="Z338" s="3">
        <f t="shared" si="119"/>
        <v>-65.857277777780524</v>
      </c>
      <c r="AA338">
        <f>1/2*'Vehicle Data'!$D$4*$E338^2</f>
        <v>12064.722222222221</v>
      </c>
      <c r="AB338">
        <f t="shared" si="120"/>
        <v>12.064722222222221</v>
      </c>
      <c r="AC338">
        <f t="shared" si="121"/>
        <v>0.23202066620873898</v>
      </c>
      <c r="AD338">
        <f t="shared" si="122"/>
        <v>0.1212090281138377</v>
      </c>
      <c r="AE338">
        <f t="shared" si="123"/>
        <v>0.11081163809490129</v>
      </c>
      <c r="AF338">
        <f t="shared" si="124"/>
        <v>349.08200096785259</v>
      </c>
      <c r="AG338">
        <f t="shared" si="125"/>
        <v>0</v>
      </c>
      <c r="AH338">
        <f t="shared" si="126"/>
        <v>-6.5857277777778209E-2</v>
      </c>
      <c r="AI338">
        <f t="shared" si="127"/>
        <v>6.5857277777778209E-2</v>
      </c>
      <c r="AJ338">
        <f t="shared" si="128"/>
        <v>-6.5857277777778209E-2</v>
      </c>
    </row>
    <row r="339" spans="2:36" x14ac:dyDescent="0.3">
      <c r="B339" s="4" t="s">
        <v>10</v>
      </c>
      <c r="C339" s="4">
        <v>335</v>
      </c>
      <c r="D339" s="4">
        <v>335</v>
      </c>
      <c r="E339" s="10">
        <f t="shared" si="110"/>
        <v>4.166666666666667</v>
      </c>
      <c r="F339" s="11">
        <v>15</v>
      </c>
      <c r="G339" s="3">
        <f t="shared" si="129"/>
        <v>-0.15277777777777773</v>
      </c>
      <c r="H339" s="3">
        <f t="shared" si="130"/>
        <v>-0.54999999999999982</v>
      </c>
      <c r="I339" s="3">
        <f>SUM($E$4:$E339)</f>
        <v>2341.9999999999991</v>
      </c>
      <c r="J339" s="15">
        <f t="shared" si="131"/>
        <v>4.1666666666665151</v>
      </c>
      <c r="K339" s="3">
        <f>'Vehicle Data'!$D$4*'WLTP Class 3'!$G339</f>
        <v>-196.3194444444444</v>
      </c>
      <c r="L339" s="3">
        <f>('Vehicle Data'!$D$4*9.81)*'Vehicle Data'!$D$10</f>
        <v>138.66434999999998</v>
      </c>
      <c r="M339" s="3">
        <f>(1/2)*1.225*'Vehicle Data'!$D$8*'Vehicle Data'!$D$9*'WLTP Class 3'!$E339^2</f>
        <v>6.2526041666666679</v>
      </c>
      <c r="N339" s="3">
        <f t="shared" si="111"/>
        <v>-51.402490277777744</v>
      </c>
      <c r="O339" s="3">
        <f t="shared" si="112"/>
        <v>1</v>
      </c>
      <c r="P339" s="3">
        <f t="shared" si="113"/>
        <v>0</v>
      </c>
      <c r="Q339" s="3">
        <f>SUM($P$4:$P339)</f>
        <v>835274.39835146035</v>
      </c>
      <c r="R339" s="3">
        <f t="shared" si="114"/>
        <v>835.27439835146038</v>
      </c>
      <c r="S339">
        <f t="shared" si="115"/>
        <v>-214.17704282406615</v>
      </c>
      <c r="T339">
        <f t="shared" si="116"/>
        <v>214.17704282406615</v>
      </c>
      <c r="U339">
        <f t="shared" si="117"/>
        <v>0.21417704282406616</v>
      </c>
      <c r="V339" s="3">
        <f>SUM($S$4:$S339)</f>
        <v>-436566.67825263977</v>
      </c>
      <c r="W339">
        <f>V339*-1</f>
        <v>436566.67825263977</v>
      </c>
      <c r="X339">
        <f t="shared" si="118"/>
        <v>436.56667825263975</v>
      </c>
      <c r="Y339" s="3">
        <f>R339-X339</f>
        <v>398.70772009882063</v>
      </c>
      <c r="Z339" s="3">
        <f t="shared" si="119"/>
        <v>-214.17704282406615</v>
      </c>
      <c r="AA339">
        <f>1/2*'Vehicle Data'!$D$4*$E339^2</f>
        <v>11154.513888888891</v>
      </c>
      <c r="AB339">
        <f t="shared" si="120"/>
        <v>11.154513888888891</v>
      </c>
      <c r="AC339">
        <f t="shared" si="121"/>
        <v>0.23202066620873898</v>
      </c>
      <c r="AD339">
        <f t="shared" si="122"/>
        <v>0.12126852173684437</v>
      </c>
      <c r="AE339">
        <f t="shared" si="123"/>
        <v>0.11075214447189462</v>
      </c>
      <c r="AF339">
        <f t="shared" si="124"/>
        <v>349.25334260211184</v>
      </c>
      <c r="AG339">
        <f t="shared" si="125"/>
        <v>0</v>
      </c>
      <c r="AH339">
        <f t="shared" si="126"/>
        <v>-0.21417704282407393</v>
      </c>
      <c r="AI339">
        <f t="shared" si="127"/>
        <v>0.21417704282407393</v>
      </c>
      <c r="AJ339">
        <f t="shared" si="128"/>
        <v>-0.21417704282407393</v>
      </c>
    </row>
    <row r="340" spans="2:36" x14ac:dyDescent="0.3">
      <c r="B340" s="4" t="s">
        <v>10</v>
      </c>
      <c r="C340" s="4">
        <v>336</v>
      </c>
      <c r="D340" s="4">
        <v>336</v>
      </c>
      <c r="E340" s="10">
        <f t="shared" si="110"/>
        <v>4.0277777777777777</v>
      </c>
      <c r="F340" s="11">
        <v>14.5</v>
      </c>
      <c r="G340" s="3">
        <f t="shared" si="129"/>
        <v>-9.7222222222222127E-2</v>
      </c>
      <c r="H340" s="3">
        <f t="shared" si="130"/>
        <v>-0.34999999999999964</v>
      </c>
      <c r="I340" s="3">
        <f>SUM($E$4:$E340)</f>
        <v>2346.0277777777769</v>
      </c>
      <c r="J340" s="15">
        <f t="shared" si="131"/>
        <v>4.0277777777778283</v>
      </c>
      <c r="K340" s="3">
        <f>'Vehicle Data'!$D$4*'WLTP Class 3'!$G340</f>
        <v>-124.93055555555543</v>
      </c>
      <c r="L340" s="3">
        <f>('Vehicle Data'!$D$4*9.81)*'Vehicle Data'!$D$10</f>
        <v>138.66434999999998</v>
      </c>
      <c r="M340" s="3">
        <f>(1/2)*1.225*'Vehicle Data'!$D$8*'Vehicle Data'!$D$9*'WLTP Class 3'!$E340^2</f>
        <v>5.8427112268518524</v>
      </c>
      <c r="N340" s="3">
        <f t="shared" si="111"/>
        <v>19.57650567129641</v>
      </c>
      <c r="O340" s="3">
        <f t="shared" si="112"/>
        <v>0</v>
      </c>
      <c r="P340" s="3">
        <f t="shared" si="113"/>
        <v>0</v>
      </c>
      <c r="Q340" s="3">
        <f>SUM($P$4:$P340)</f>
        <v>835274.39835146035</v>
      </c>
      <c r="R340" s="3">
        <f t="shared" si="114"/>
        <v>835.27439835146038</v>
      </c>
      <c r="S340">
        <f t="shared" si="115"/>
        <v>0</v>
      </c>
      <c r="T340">
        <f t="shared" si="116"/>
        <v>0</v>
      </c>
      <c r="U340">
        <f t="shared" si="117"/>
        <v>0</v>
      </c>
      <c r="V340" s="3">
        <f>SUM($S$4:$S340)</f>
        <v>-436566.67825263977</v>
      </c>
      <c r="W340">
        <f>V340*-1</f>
        <v>436566.67825263977</v>
      </c>
      <c r="X340">
        <f t="shared" si="118"/>
        <v>436.56667825263975</v>
      </c>
      <c r="Y340" s="3">
        <f>R340-X340</f>
        <v>398.70772009882063</v>
      </c>
      <c r="Z340" s="3">
        <f t="shared" si="119"/>
        <v>0</v>
      </c>
      <c r="AA340">
        <f>1/2*'Vehicle Data'!$D$4*$E340^2</f>
        <v>10423.273533950618</v>
      </c>
      <c r="AB340">
        <f t="shared" si="120"/>
        <v>10.423273533950619</v>
      </c>
      <c r="AC340">
        <f t="shared" si="121"/>
        <v>0.23202066620873898</v>
      </c>
      <c r="AD340">
        <f t="shared" si="122"/>
        <v>0.12126852173684437</v>
      </c>
      <c r="AE340">
        <f t="shared" si="123"/>
        <v>0.11075214447189462</v>
      </c>
      <c r="AF340">
        <f t="shared" si="124"/>
        <v>349.25334260211184</v>
      </c>
      <c r="AG340">
        <f t="shared" si="125"/>
        <v>7.8849814509388313E-2</v>
      </c>
      <c r="AH340">
        <f t="shared" si="126"/>
        <v>0</v>
      </c>
      <c r="AI340">
        <f t="shared" si="127"/>
        <v>0</v>
      </c>
      <c r="AJ340">
        <f t="shared" si="128"/>
        <v>7.8849814509388313E-2</v>
      </c>
    </row>
    <row r="341" spans="2:36" x14ac:dyDescent="0.3">
      <c r="B341" s="4" t="s">
        <v>10</v>
      </c>
      <c r="C341" s="4">
        <v>337</v>
      </c>
      <c r="D341" s="4">
        <v>337</v>
      </c>
      <c r="E341" s="10">
        <f t="shared" si="110"/>
        <v>3.9722222222222223</v>
      </c>
      <c r="F341" s="11">
        <v>14.3</v>
      </c>
      <c r="G341" s="3">
        <f t="shared" si="129"/>
        <v>0</v>
      </c>
      <c r="H341" s="3">
        <f t="shared" si="130"/>
        <v>0</v>
      </c>
      <c r="I341" s="3">
        <f>SUM($E$4:$E341)</f>
        <v>2349.9999999999991</v>
      </c>
      <c r="J341" s="15">
        <f t="shared" si="131"/>
        <v>3.9722222222221717</v>
      </c>
      <c r="K341" s="3">
        <f>'Vehicle Data'!$D$4*'WLTP Class 3'!$G341</f>
        <v>0</v>
      </c>
      <c r="L341" s="3">
        <f>('Vehicle Data'!$D$4*9.81)*'Vehicle Data'!$D$10</f>
        <v>138.66434999999998</v>
      </c>
      <c r="M341" s="3">
        <f>(1/2)*1.225*'Vehicle Data'!$D$8*'Vehicle Data'!$D$9*'WLTP Class 3'!$E341^2</f>
        <v>5.682644560185186</v>
      </c>
      <c r="N341" s="3">
        <f t="shared" si="111"/>
        <v>144.34699456018518</v>
      </c>
      <c r="O341" s="3">
        <f t="shared" si="112"/>
        <v>0</v>
      </c>
      <c r="P341" s="3">
        <f t="shared" si="113"/>
        <v>0</v>
      </c>
      <c r="Q341" s="3">
        <f>SUM($P$4:$P341)</f>
        <v>835274.39835146035</v>
      </c>
      <c r="R341" s="3">
        <f t="shared" si="114"/>
        <v>835.27439835146038</v>
      </c>
      <c r="S341">
        <f t="shared" si="115"/>
        <v>0</v>
      </c>
      <c r="T341">
        <f t="shared" si="116"/>
        <v>0</v>
      </c>
      <c r="U341">
        <f t="shared" si="117"/>
        <v>0</v>
      </c>
      <c r="V341" s="3">
        <f>SUM($S$4:$S341)</f>
        <v>-436566.67825263977</v>
      </c>
      <c r="W341">
        <f>V341*-1</f>
        <v>436566.67825263977</v>
      </c>
      <c r="X341">
        <f t="shared" si="118"/>
        <v>436.56667825263975</v>
      </c>
      <c r="Y341" s="3">
        <f>R341-X341</f>
        <v>398.70772009882063</v>
      </c>
      <c r="Z341" s="3">
        <f t="shared" si="119"/>
        <v>0</v>
      </c>
      <c r="AA341">
        <f>1/2*'Vehicle Data'!$D$4*$E341^2</f>
        <v>10137.717978395063</v>
      </c>
      <c r="AB341">
        <f t="shared" si="120"/>
        <v>10.137717978395063</v>
      </c>
      <c r="AC341">
        <f t="shared" si="121"/>
        <v>0.23202066620873898</v>
      </c>
      <c r="AD341">
        <f t="shared" si="122"/>
        <v>0.12126852173684437</v>
      </c>
      <c r="AE341">
        <f t="shared" si="123"/>
        <v>0.11075214447189462</v>
      </c>
      <c r="AF341">
        <f t="shared" si="124"/>
        <v>349.25334260211184</v>
      </c>
      <c r="AG341">
        <f t="shared" si="125"/>
        <v>0.5733783395029578</v>
      </c>
      <c r="AH341">
        <f t="shared" si="126"/>
        <v>0</v>
      </c>
      <c r="AI341">
        <f t="shared" si="127"/>
        <v>0</v>
      </c>
      <c r="AJ341">
        <f t="shared" si="128"/>
        <v>0.5733783395029578</v>
      </c>
    </row>
    <row r="342" spans="2:36" x14ac:dyDescent="0.3">
      <c r="B342" s="4" t="s">
        <v>10</v>
      </c>
      <c r="C342" s="4">
        <v>338</v>
      </c>
      <c r="D342" s="4">
        <v>338</v>
      </c>
      <c r="E342" s="10">
        <f t="shared" si="110"/>
        <v>4.0277777777777777</v>
      </c>
      <c r="F342" s="11">
        <v>14.5</v>
      </c>
      <c r="G342" s="3">
        <f t="shared" si="129"/>
        <v>0.15277777777777773</v>
      </c>
      <c r="H342" s="3">
        <f t="shared" si="130"/>
        <v>0.54999999999999982</v>
      </c>
      <c r="I342" s="3">
        <f>SUM($E$4:$E342)</f>
        <v>2354.0277777777769</v>
      </c>
      <c r="J342" s="15">
        <f t="shared" si="131"/>
        <v>4.0277777777778283</v>
      </c>
      <c r="K342" s="3">
        <f>'Vehicle Data'!$D$4*'WLTP Class 3'!$G342</f>
        <v>196.3194444444444</v>
      </c>
      <c r="L342" s="3">
        <f>('Vehicle Data'!$D$4*9.81)*'Vehicle Data'!$D$10</f>
        <v>138.66434999999998</v>
      </c>
      <c r="M342" s="3">
        <f>(1/2)*1.225*'Vehicle Data'!$D$8*'Vehicle Data'!$D$9*'WLTP Class 3'!$E342^2</f>
        <v>5.8427112268518524</v>
      </c>
      <c r="N342" s="3">
        <f t="shared" si="111"/>
        <v>340.82650567129622</v>
      </c>
      <c r="O342" s="3">
        <f t="shared" si="112"/>
        <v>0</v>
      </c>
      <c r="P342" s="3">
        <f t="shared" si="113"/>
        <v>1372.7734256205158</v>
      </c>
      <c r="Q342" s="3">
        <f>SUM($P$4:$P342)</f>
        <v>836647.17177708086</v>
      </c>
      <c r="R342" s="3">
        <f t="shared" si="114"/>
        <v>836.64717177708087</v>
      </c>
      <c r="S342">
        <f t="shared" si="115"/>
        <v>0</v>
      </c>
      <c r="T342">
        <f t="shared" si="116"/>
        <v>0</v>
      </c>
      <c r="U342">
        <f t="shared" si="117"/>
        <v>0</v>
      </c>
      <c r="V342" s="3">
        <f>SUM($S$4:$S342)</f>
        <v>-436566.67825263977</v>
      </c>
      <c r="W342">
        <f>V342*-1</f>
        <v>436566.67825263977</v>
      </c>
      <c r="X342">
        <f t="shared" si="118"/>
        <v>436.56667825263975</v>
      </c>
      <c r="Y342" s="3">
        <f>R342-X342</f>
        <v>400.08049352444112</v>
      </c>
      <c r="Z342" s="3">
        <f t="shared" si="119"/>
        <v>1372.7734256205158</v>
      </c>
      <c r="AA342">
        <f>1/2*'Vehicle Data'!$D$4*$E342^2</f>
        <v>10423.273533950618</v>
      </c>
      <c r="AB342">
        <f t="shared" si="120"/>
        <v>10.423273533950619</v>
      </c>
      <c r="AC342">
        <f t="shared" si="121"/>
        <v>0.23240199216030025</v>
      </c>
      <c r="AD342">
        <f t="shared" si="122"/>
        <v>0.12126852173684437</v>
      </c>
      <c r="AE342">
        <f t="shared" si="123"/>
        <v>0.11113347042345588</v>
      </c>
      <c r="AF342">
        <f t="shared" si="124"/>
        <v>349.25334260211184</v>
      </c>
      <c r="AG342">
        <f t="shared" si="125"/>
        <v>1.3727734256204984</v>
      </c>
      <c r="AH342">
        <f t="shared" si="126"/>
        <v>0</v>
      </c>
      <c r="AI342">
        <f t="shared" si="127"/>
        <v>0</v>
      </c>
      <c r="AJ342">
        <f t="shared" si="128"/>
        <v>1.3727734256204984</v>
      </c>
    </row>
    <row r="343" spans="2:36" x14ac:dyDescent="0.3">
      <c r="B343" s="4" t="s">
        <v>10</v>
      </c>
      <c r="C343" s="4">
        <v>339</v>
      </c>
      <c r="D343" s="4">
        <v>339</v>
      </c>
      <c r="E343" s="10">
        <f t="shared" si="110"/>
        <v>4.2777777777777777</v>
      </c>
      <c r="F343" s="11">
        <v>15.4</v>
      </c>
      <c r="G343" s="3">
        <f t="shared" si="129"/>
        <v>0.45833333333333343</v>
      </c>
      <c r="H343" s="3">
        <f t="shared" si="130"/>
        <v>1.6500000000000004</v>
      </c>
      <c r="I343" s="3">
        <f>SUM($E$4:$E343)</f>
        <v>2358.3055555555547</v>
      </c>
      <c r="J343" s="15">
        <f t="shared" si="131"/>
        <v>4.2777777777778283</v>
      </c>
      <c r="K343" s="3">
        <f>'Vehicle Data'!$D$4*'WLTP Class 3'!$G343</f>
        <v>588.95833333333348</v>
      </c>
      <c r="L343" s="3">
        <f>('Vehicle Data'!$D$4*9.81)*'Vehicle Data'!$D$10</f>
        <v>138.66434999999998</v>
      </c>
      <c r="M343" s="3">
        <f>(1/2)*1.225*'Vehicle Data'!$D$8*'Vehicle Data'!$D$9*'WLTP Class 3'!$E343^2</f>
        <v>6.5905226851851859</v>
      </c>
      <c r="N343" s="3">
        <f t="shared" si="111"/>
        <v>734.21320601851869</v>
      </c>
      <c r="O343" s="3">
        <f t="shared" si="112"/>
        <v>0</v>
      </c>
      <c r="P343" s="3">
        <f t="shared" si="113"/>
        <v>3140.8009368570338</v>
      </c>
      <c r="Q343" s="3">
        <f>SUM($P$4:$P343)</f>
        <v>839787.97271393787</v>
      </c>
      <c r="R343" s="3">
        <f t="shared" si="114"/>
        <v>839.78797271393785</v>
      </c>
      <c r="S343">
        <f t="shared" si="115"/>
        <v>0</v>
      </c>
      <c r="T343">
        <f t="shared" si="116"/>
        <v>0</v>
      </c>
      <c r="U343">
        <f t="shared" si="117"/>
        <v>0</v>
      </c>
      <c r="V343" s="3">
        <f>SUM($S$4:$S343)</f>
        <v>-436566.67825263977</v>
      </c>
      <c r="W343">
        <f>V343*-1</f>
        <v>436566.67825263977</v>
      </c>
      <c r="X343">
        <f t="shared" si="118"/>
        <v>436.56667825263975</v>
      </c>
      <c r="Y343" s="3">
        <f>R343-X343</f>
        <v>403.2212944612981</v>
      </c>
      <c r="Z343" s="3">
        <f t="shared" si="119"/>
        <v>3140.8009368570338</v>
      </c>
      <c r="AA343">
        <f>1/2*'Vehicle Data'!$D$4*$E343^2</f>
        <v>11757.353395061729</v>
      </c>
      <c r="AB343">
        <f t="shared" si="120"/>
        <v>11.757353395061729</v>
      </c>
      <c r="AC343">
        <f t="shared" si="121"/>
        <v>0.23327443686498273</v>
      </c>
      <c r="AD343">
        <f t="shared" si="122"/>
        <v>0.12126852173684437</v>
      </c>
      <c r="AE343">
        <f t="shared" si="123"/>
        <v>0.11200591512813836</v>
      </c>
      <c r="AF343">
        <f t="shared" si="124"/>
        <v>349.25334260211184</v>
      </c>
      <c r="AG343">
        <f t="shared" si="125"/>
        <v>3.1408009368569965</v>
      </c>
      <c r="AH343">
        <f t="shared" si="126"/>
        <v>0</v>
      </c>
      <c r="AI343">
        <f t="shared" si="127"/>
        <v>0</v>
      </c>
      <c r="AJ343">
        <f t="shared" si="128"/>
        <v>3.1408009368569965</v>
      </c>
    </row>
    <row r="344" spans="2:36" x14ac:dyDescent="0.3">
      <c r="B344" s="4" t="s">
        <v>10</v>
      </c>
      <c r="C344" s="4">
        <v>340</v>
      </c>
      <c r="D344" s="4">
        <v>340</v>
      </c>
      <c r="E344" s="10">
        <f t="shared" si="110"/>
        <v>4.9444444444444446</v>
      </c>
      <c r="F344" s="11">
        <v>17.8</v>
      </c>
      <c r="G344" s="3">
        <f t="shared" si="129"/>
        <v>0.79166666666666674</v>
      </c>
      <c r="H344" s="3">
        <f t="shared" si="130"/>
        <v>2.8500000000000005</v>
      </c>
      <c r="I344" s="3">
        <f>SUM($E$4:$E344)</f>
        <v>2363.2499999999991</v>
      </c>
      <c r="J344" s="15">
        <f t="shared" si="131"/>
        <v>4.9444444444443434</v>
      </c>
      <c r="K344" s="3">
        <f>'Vehicle Data'!$D$4*'WLTP Class 3'!$G344</f>
        <v>1017.2916666666667</v>
      </c>
      <c r="L344" s="3">
        <f>('Vehicle Data'!$D$4*9.81)*'Vehicle Data'!$D$10</f>
        <v>138.66434999999998</v>
      </c>
      <c r="M344" s="3">
        <f>(1/2)*1.225*'Vehicle Data'!$D$8*'Vehicle Data'!$D$9*'WLTP Class 3'!$E344^2</f>
        <v>8.8047782407407418</v>
      </c>
      <c r="N344" s="3">
        <f t="shared" si="111"/>
        <v>1164.7607949074074</v>
      </c>
      <c r="O344" s="3">
        <f t="shared" si="112"/>
        <v>0</v>
      </c>
      <c r="P344" s="3">
        <f t="shared" si="113"/>
        <v>5759.0950414865083</v>
      </c>
      <c r="Q344" s="3">
        <f>SUM($P$4:$P344)</f>
        <v>845547.06775542442</v>
      </c>
      <c r="R344" s="3">
        <f t="shared" si="114"/>
        <v>845.54706775542445</v>
      </c>
      <c r="S344">
        <f t="shared" si="115"/>
        <v>0</v>
      </c>
      <c r="T344">
        <f t="shared" si="116"/>
        <v>0</v>
      </c>
      <c r="U344">
        <f t="shared" si="117"/>
        <v>0</v>
      </c>
      <c r="V344" s="3">
        <f>SUM($S$4:$S344)</f>
        <v>-436566.67825263977</v>
      </c>
      <c r="W344">
        <f>V344*-1</f>
        <v>436566.67825263977</v>
      </c>
      <c r="X344">
        <f t="shared" si="118"/>
        <v>436.56667825263975</v>
      </c>
      <c r="Y344" s="3">
        <f>R344-X344</f>
        <v>408.9803895027847</v>
      </c>
      <c r="Z344" s="3">
        <f t="shared" si="119"/>
        <v>5759.0950414865083</v>
      </c>
      <c r="AA344">
        <f>1/2*'Vehicle Data'!$D$4*$E344^2</f>
        <v>15707.538580246914</v>
      </c>
      <c r="AB344">
        <f t="shared" si="120"/>
        <v>15.707538580246913</v>
      </c>
      <c r="AC344">
        <f t="shared" si="121"/>
        <v>0.2348741854876179</v>
      </c>
      <c r="AD344">
        <f t="shared" si="122"/>
        <v>0.12126852173684437</v>
      </c>
      <c r="AE344">
        <f t="shared" si="123"/>
        <v>0.11360566375077354</v>
      </c>
      <c r="AF344">
        <f t="shared" si="124"/>
        <v>349.25334260211184</v>
      </c>
      <c r="AG344">
        <f t="shared" si="125"/>
        <v>5.759095041486626</v>
      </c>
      <c r="AH344">
        <f t="shared" si="126"/>
        <v>0</v>
      </c>
      <c r="AI344">
        <f t="shared" si="127"/>
        <v>0</v>
      </c>
      <c r="AJ344">
        <f t="shared" si="128"/>
        <v>5.759095041486626</v>
      </c>
    </row>
    <row r="345" spans="2:36" x14ac:dyDescent="0.3">
      <c r="B345" s="4" t="s">
        <v>10</v>
      </c>
      <c r="C345" s="4">
        <v>341</v>
      </c>
      <c r="D345" s="4">
        <v>341</v>
      </c>
      <c r="E345" s="10">
        <f t="shared" si="110"/>
        <v>5.8611111111111107</v>
      </c>
      <c r="F345" s="11">
        <v>21.1</v>
      </c>
      <c r="G345" s="3">
        <f t="shared" si="129"/>
        <v>0.87500000000000011</v>
      </c>
      <c r="H345" s="3">
        <f t="shared" si="130"/>
        <v>3.1500000000000004</v>
      </c>
      <c r="I345" s="3">
        <f>SUM($E$4:$E345)</f>
        <v>2369.1111111111104</v>
      </c>
      <c r="J345" s="15">
        <f t="shared" si="131"/>
        <v>5.8611111111113132</v>
      </c>
      <c r="K345" s="3">
        <f>'Vehicle Data'!$D$4*'WLTP Class 3'!$G345</f>
        <v>1124.3750000000002</v>
      </c>
      <c r="L345" s="3">
        <f>('Vehicle Data'!$D$4*9.81)*'Vehicle Data'!$D$10</f>
        <v>138.66434999999998</v>
      </c>
      <c r="M345" s="3">
        <f>(1/2)*1.225*'Vehicle Data'!$D$8*'Vehicle Data'!$D$9*'WLTP Class 3'!$E345^2</f>
        <v>12.372097337962963</v>
      </c>
      <c r="N345" s="3">
        <f t="shared" si="111"/>
        <v>1275.4114473379632</v>
      </c>
      <c r="O345" s="3">
        <f t="shared" si="112"/>
        <v>0</v>
      </c>
      <c r="P345" s="3">
        <f t="shared" si="113"/>
        <v>7475.3282052310979</v>
      </c>
      <c r="Q345" s="3">
        <f>SUM($P$4:$P345)</f>
        <v>853022.39596065553</v>
      </c>
      <c r="R345" s="3">
        <f t="shared" si="114"/>
        <v>853.02239596065556</v>
      </c>
      <c r="S345">
        <f t="shared" si="115"/>
        <v>0</v>
      </c>
      <c r="T345">
        <f t="shared" si="116"/>
        <v>0</v>
      </c>
      <c r="U345">
        <f t="shared" si="117"/>
        <v>0</v>
      </c>
      <c r="V345" s="3">
        <f>SUM($S$4:$S345)</f>
        <v>-436566.67825263977</v>
      </c>
      <c r="W345">
        <f>V345*-1</f>
        <v>436566.67825263977</v>
      </c>
      <c r="X345">
        <f t="shared" si="118"/>
        <v>436.56667825263975</v>
      </c>
      <c r="Y345" s="3">
        <f>R345-X345</f>
        <v>416.45571770801581</v>
      </c>
      <c r="Z345" s="3">
        <f t="shared" si="119"/>
        <v>7475.3282052310979</v>
      </c>
      <c r="AA345">
        <f>1/2*'Vehicle Data'!$D$4*$E345^2</f>
        <v>22071.560570987651</v>
      </c>
      <c r="AB345">
        <f t="shared" si="120"/>
        <v>22.07156057098765</v>
      </c>
      <c r="AC345">
        <f t="shared" si="121"/>
        <v>0.23695066554462654</v>
      </c>
      <c r="AD345">
        <f t="shared" si="122"/>
        <v>0.12126852173684437</v>
      </c>
      <c r="AE345">
        <f t="shared" si="123"/>
        <v>0.11568214380778218</v>
      </c>
      <c r="AF345">
        <f t="shared" si="124"/>
        <v>349.25334260211184</v>
      </c>
      <c r="AG345">
        <f t="shared" si="125"/>
        <v>7.4753282052308396</v>
      </c>
      <c r="AH345">
        <f t="shared" si="126"/>
        <v>0</v>
      </c>
      <c r="AI345">
        <f t="shared" si="127"/>
        <v>0</v>
      </c>
      <c r="AJ345">
        <f t="shared" si="128"/>
        <v>7.4753282052308396</v>
      </c>
    </row>
    <row r="346" spans="2:36" x14ac:dyDescent="0.3">
      <c r="B346" s="4" t="s">
        <v>10</v>
      </c>
      <c r="C346" s="4">
        <v>342</v>
      </c>
      <c r="D346" s="4">
        <v>342</v>
      </c>
      <c r="E346" s="10">
        <f t="shared" si="110"/>
        <v>6.6944444444444446</v>
      </c>
      <c r="F346" s="11">
        <v>24.1</v>
      </c>
      <c r="G346" s="3">
        <f t="shared" si="129"/>
        <v>0.54166666666666641</v>
      </c>
      <c r="H346" s="3">
        <f t="shared" si="130"/>
        <v>1.9499999999999993</v>
      </c>
      <c r="I346" s="3">
        <f>SUM($E$4:$E346)</f>
        <v>2375.8055555555547</v>
      </c>
      <c r="J346" s="15">
        <f t="shared" si="131"/>
        <v>6.6944444444443434</v>
      </c>
      <c r="K346" s="3">
        <f>'Vehicle Data'!$D$4*'WLTP Class 3'!$G346</f>
        <v>696.04166666666629</v>
      </c>
      <c r="L346" s="3">
        <f>('Vehicle Data'!$D$4*9.81)*'Vehicle Data'!$D$10</f>
        <v>138.66434999999998</v>
      </c>
      <c r="M346" s="3">
        <f>(1/2)*1.225*'Vehicle Data'!$D$8*'Vehicle Data'!$D$9*'WLTP Class 3'!$E346^2</f>
        <v>16.140333449074078</v>
      </c>
      <c r="N346" s="3">
        <f t="shared" si="111"/>
        <v>850.84635011574039</v>
      </c>
      <c r="O346" s="3">
        <f t="shared" si="112"/>
        <v>0</v>
      </c>
      <c r="P346" s="3">
        <f t="shared" si="113"/>
        <v>5695.9436216080649</v>
      </c>
      <c r="Q346" s="3">
        <f>SUM($P$4:$P346)</f>
        <v>858718.33958226361</v>
      </c>
      <c r="R346" s="3">
        <f t="shared" si="114"/>
        <v>858.71833958226364</v>
      </c>
      <c r="S346">
        <f t="shared" si="115"/>
        <v>0</v>
      </c>
      <c r="T346">
        <f t="shared" si="116"/>
        <v>0</v>
      </c>
      <c r="U346">
        <f t="shared" si="117"/>
        <v>0</v>
      </c>
      <c r="V346" s="3">
        <f>SUM($S$4:$S346)</f>
        <v>-436566.67825263977</v>
      </c>
      <c r="W346">
        <f>V346*-1</f>
        <v>436566.67825263977</v>
      </c>
      <c r="X346">
        <f t="shared" si="118"/>
        <v>436.56667825263975</v>
      </c>
      <c r="Y346" s="3">
        <f>R346-X346</f>
        <v>422.15166132962389</v>
      </c>
      <c r="Z346" s="3">
        <f t="shared" si="119"/>
        <v>5695.9436216080649</v>
      </c>
      <c r="AA346">
        <f>1/2*'Vehicle Data'!$D$4*$E346^2</f>
        <v>28794.014274691359</v>
      </c>
      <c r="AB346">
        <f t="shared" si="120"/>
        <v>28.79401427469136</v>
      </c>
      <c r="AC346">
        <f t="shared" si="121"/>
        <v>0.23853287210618435</v>
      </c>
      <c r="AD346">
        <f t="shared" si="122"/>
        <v>0.12126852173684437</v>
      </c>
      <c r="AE346">
        <f t="shared" si="123"/>
        <v>0.11726435036933998</v>
      </c>
      <c r="AF346">
        <f t="shared" si="124"/>
        <v>349.25334260211184</v>
      </c>
      <c r="AG346">
        <f t="shared" si="125"/>
        <v>5.6959436216081514</v>
      </c>
      <c r="AH346">
        <f t="shared" si="126"/>
        <v>0</v>
      </c>
      <c r="AI346">
        <f t="shared" si="127"/>
        <v>0</v>
      </c>
      <c r="AJ346">
        <f t="shared" si="128"/>
        <v>5.6959436216081514</v>
      </c>
    </row>
    <row r="347" spans="2:36" x14ac:dyDescent="0.3">
      <c r="B347" s="4" t="s">
        <v>10</v>
      </c>
      <c r="C347" s="4">
        <v>343</v>
      </c>
      <c r="D347" s="4">
        <v>343</v>
      </c>
      <c r="E347" s="10">
        <f t="shared" si="110"/>
        <v>6.9444444444444446</v>
      </c>
      <c r="F347" s="11">
        <v>25</v>
      </c>
      <c r="G347" s="3">
        <f t="shared" si="129"/>
        <v>0.16666666666666657</v>
      </c>
      <c r="H347" s="3">
        <f t="shared" si="130"/>
        <v>0.59999999999999964</v>
      </c>
      <c r="I347" s="3">
        <f>SUM($E$4:$E347)</f>
        <v>2382.7499999999991</v>
      </c>
      <c r="J347" s="15">
        <f t="shared" si="131"/>
        <v>6.9444444444443434</v>
      </c>
      <c r="K347" s="3">
        <f>'Vehicle Data'!$D$4*'WLTP Class 3'!$G347</f>
        <v>214.16666666666654</v>
      </c>
      <c r="L347" s="3">
        <f>('Vehicle Data'!$D$4*9.81)*'Vehicle Data'!$D$10</f>
        <v>138.66434999999998</v>
      </c>
      <c r="M347" s="3">
        <f>(1/2)*1.225*'Vehicle Data'!$D$8*'Vehicle Data'!$D$9*'WLTP Class 3'!$E347^2</f>
        <v>17.368344907407408</v>
      </c>
      <c r="N347" s="3">
        <f t="shared" si="111"/>
        <v>370.19936157407392</v>
      </c>
      <c r="O347" s="3">
        <f t="shared" si="112"/>
        <v>0</v>
      </c>
      <c r="P347" s="3">
        <f t="shared" si="113"/>
        <v>2570.8288998199205</v>
      </c>
      <c r="Q347" s="3">
        <f>SUM($P$4:$P347)</f>
        <v>861289.16848208348</v>
      </c>
      <c r="R347" s="3">
        <f t="shared" si="114"/>
        <v>861.28916848208348</v>
      </c>
      <c r="S347">
        <f t="shared" si="115"/>
        <v>0</v>
      </c>
      <c r="T347">
        <f t="shared" si="116"/>
        <v>0</v>
      </c>
      <c r="U347">
        <f t="shared" si="117"/>
        <v>0</v>
      </c>
      <c r="V347" s="3">
        <f>SUM($S$4:$S347)</f>
        <v>-436566.67825263977</v>
      </c>
      <c r="W347">
        <f>V347*-1</f>
        <v>436566.67825263977</v>
      </c>
      <c r="X347">
        <f t="shared" si="118"/>
        <v>436.56667825263975</v>
      </c>
      <c r="Y347" s="3">
        <f>R347-X347</f>
        <v>424.72249022944374</v>
      </c>
      <c r="Z347" s="3">
        <f t="shared" si="119"/>
        <v>2570.8288998199205</v>
      </c>
      <c r="AA347">
        <f>1/2*'Vehicle Data'!$D$4*$E347^2</f>
        <v>30984.760802469136</v>
      </c>
      <c r="AB347">
        <f t="shared" si="120"/>
        <v>30.984760802469136</v>
      </c>
      <c r="AC347">
        <f t="shared" si="121"/>
        <v>0.23924699124502319</v>
      </c>
      <c r="AD347">
        <f t="shared" si="122"/>
        <v>0.12126852173684437</v>
      </c>
      <c r="AE347">
        <f t="shared" si="123"/>
        <v>0.11797846950817882</v>
      </c>
      <c r="AF347">
        <f t="shared" si="124"/>
        <v>349.25334260211184</v>
      </c>
      <c r="AG347">
        <f t="shared" si="125"/>
        <v>2.5708288998199578</v>
      </c>
      <c r="AH347">
        <f t="shared" si="126"/>
        <v>0</v>
      </c>
      <c r="AI347">
        <f t="shared" si="127"/>
        <v>0</v>
      </c>
      <c r="AJ347">
        <f t="shared" si="128"/>
        <v>2.5708288998199578</v>
      </c>
    </row>
    <row r="348" spans="2:36" x14ac:dyDescent="0.3">
      <c r="B348" s="4" t="s">
        <v>10</v>
      </c>
      <c r="C348" s="4">
        <v>344</v>
      </c>
      <c r="D348" s="4">
        <v>344</v>
      </c>
      <c r="E348" s="10">
        <f t="shared" si="110"/>
        <v>7.0277777777777777</v>
      </c>
      <c r="F348" s="11">
        <v>25.3</v>
      </c>
      <c r="G348" s="3">
        <f t="shared" si="129"/>
        <v>6.9444444444444448E-2</v>
      </c>
      <c r="H348" s="3">
        <f t="shared" si="130"/>
        <v>0.25</v>
      </c>
      <c r="I348" s="3">
        <f>SUM($E$4:$E348)</f>
        <v>2389.7777777777769</v>
      </c>
      <c r="J348" s="15">
        <f t="shared" si="131"/>
        <v>7.0277777777778283</v>
      </c>
      <c r="K348" s="3">
        <f>'Vehicle Data'!$D$4*'WLTP Class 3'!$G348</f>
        <v>89.236111111111114</v>
      </c>
      <c r="L348" s="3">
        <f>('Vehicle Data'!$D$4*9.81)*'Vehicle Data'!$D$10</f>
        <v>138.66434999999998</v>
      </c>
      <c r="M348" s="3">
        <f>(1/2)*1.225*'Vehicle Data'!$D$8*'Vehicle Data'!$D$9*'WLTP Class 3'!$E348^2</f>
        <v>17.787686226851854</v>
      </c>
      <c r="N348" s="3">
        <f t="shared" si="111"/>
        <v>245.68814733796296</v>
      </c>
      <c r="O348" s="3">
        <f t="shared" si="112"/>
        <v>0</v>
      </c>
      <c r="P348" s="3">
        <f t="shared" si="113"/>
        <v>1726.6417021251409</v>
      </c>
      <c r="Q348" s="3">
        <f>SUM($P$4:$P348)</f>
        <v>863015.81018420868</v>
      </c>
      <c r="R348" s="3">
        <f t="shared" si="114"/>
        <v>863.0158101842087</v>
      </c>
      <c r="S348">
        <f t="shared" si="115"/>
        <v>0</v>
      </c>
      <c r="T348">
        <f t="shared" si="116"/>
        <v>0</v>
      </c>
      <c r="U348">
        <f t="shared" si="117"/>
        <v>0</v>
      </c>
      <c r="V348" s="3">
        <f>SUM($S$4:$S348)</f>
        <v>-436566.67825263977</v>
      </c>
      <c r="W348">
        <f>V348*-1</f>
        <v>436566.67825263977</v>
      </c>
      <c r="X348">
        <f t="shared" si="118"/>
        <v>436.56667825263975</v>
      </c>
      <c r="Y348" s="3">
        <f>R348-X348</f>
        <v>426.44913193156896</v>
      </c>
      <c r="Z348" s="3">
        <f t="shared" si="119"/>
        <v>1726.6417021251409</v>
      </c>
      <c r="AA348">
        <f>1/2*'Vehicle Data'!$D$4*$E348^2</f>
        <v>31732.85686728395</v>
      </c>
      <c r="AB348">
        <f t="shared" si="120"/>
        <v>31.732856867283949</v>
      </c>
      <c r="AC348">
        <f t="shared" si="121"/>
        <v>0.23972661394005798</v>
      </c>
      <c r="AD348">
        <f t="shared" si="122"/>
        <v>0.12126852173684437</v>
      </c>
      <c r="AE348">
        <f t="shared" si="123"/>
        <v>0.11845809220321361</v>
      </c>
      <c r="AF348">
        <f t="shared" si="124"/>
        <v>349.25334260211184</v>
      </c>
      <c r="AG348">
        <f t="shared" si="125"/>
        <v>1.7266417021251286</v>
      </c>
      <c r="AH348">
        <f t="shared" si="126"/>
        <v>0</v>
      </c>
      <c r="AI348">
        <f t="shared" si="127"/>
        <v>0</v>
      </c>
      <c r="AJ348">
        <f t="shared" si="128"/>
        <v>1.7266417021251286</v>
      </c>
    </row>
    <row r="349" spans="2:36" x14ac:dyDescent="0.3">
      <c r="B349" s="4" t="s">
        <v>10</v>
      </c>
      <c r="C349" s="4">
        <v>345</v>
      </c>
      <c r="D349" s="4">
        <v>345</v>
      </c>
      <c r="E349" s="10">
        <f t="shared" si="110"/>
        <v>7.083333333333333</v>
      </c>
      <c r="F349" s="11">
        <v>25.5</v>
      </c>
      <c r="G349" s="3">
        <f t="shared" si="129"/>
        <v>0.15277777777777748</v>
      </c>
      <c r="H349" s="3">
        <f t="shared" si="130"/>
        <v>0.54999999999999893</v>
      </c>
      <c r="I349" s="3">
        <f>SUM($E$4:$E349)</f>
        <v>2396.8611111111104</v>
      </c>
      <c r="J349" s="15">
        <f t="shared" si="131"/>
        <v>7.0833333333334849</v>
      </c>
      <c r="K349" s="3">
        <f>'Vehicle Data'!$D$4*'WLTP Class 3'!$G349</f>
        <v>196.31944444444406</v>
      </c>
      <c r="L349" s="3">
        <f>('Vehicle Data'!$D$4*9.81)*'Vehicle Data'!$D$10</f>
        <v>138.66434999999998</v>
      </c>
      <c r="M349" s="3">
        <f>(1/2)*1.225*'Vehicle Data'!$D$8*'Vehicle Data'!$D$9*'WLTP Class 3'!$E349^2</f>
        <v>18.070026041666665</v>
      </c>
      <c r="N349" s="3">
        <f t="shared" si="111"/>
        <v>353.05382048611068</v>
      </c>
      <c r="O349" s="3">
        <f t="shared" si="112"/>
        <v>0</v>
      </c>
      <c r="P349" s="3">
        <f t="shared" si="113"/>
        <v>2500.797895110004</v>
      </c>
      <c r="Q349" s="3">
        <f>SUM($P$4:$P349)</f>
        <v>865516.60807931866</v>
      </c>
      <c r="R349" s="3">
        <f t="shared" si="114"/>
        <v>865.51660807931864</v>
      </c>
      <c r="S349">
        <f t="shared" si="115"/>
        <v>0</v>
      </c>
      <c r="T349">
        <f t="shared" si="116"/>
        <v>0</v>
      </c>
      <c r="U349">
        <f t="shared" si="117"/>
        <v>0</v>
      </c>
      <c r="V349" s="3">
        <f>SUM($S$4:$S349)</f>
        <v>-436566.67825263977</v>
      </c>
      <c r="W349">
        <f>V349*-1</f>
        <v>436566.67825263977</v>
      </c>
      <c r="X349">
        <f t="shared" si="118"/>
        <v>436.56667825263975</v>
      </c>
      <c r="Y349" s="3">
        <f>R349-X349</f>
        <v>428.9499298266789</v>
      </c>
      <c r="Z349" s="3">
        <f t="shared" si="119"/>
        <v>2500.797895110004</v>
      </c>
      <c r="AA349">
        <f>1/2*'Vehicle Data'!$D$4*$E349^2</f>
        <v>32236.545138888887</v>
      </c>
      <c r="AB349">
        <f t="shared" si="120"/>
        <v>32.236545138888886</v>
      </c>
      <c r="AC349">
        <f t="shared" si="121"/>
        <v>0.24042128002203295</v>
      </c>
      <c r="AD349">
        <f t="shared" si="122"/>
        <v>0.12126852173684437</v>
      </c>
      <c r="AE349">
        <f t="shared" si="123"/>
        <v>0.11915275828518858</v>
      </c>
      <c r="AF349">
        <f t="shared" si="124"/>
        <v>349.25334260211184</v>
      </c>
      <c r="AG349">
        <f t="shared" si="125"/>
        <v>2.5007978951099505</v>
      </c>
      <c r="AH349">
        <f t="shared" si="126"/>
        <v>0</v>
      </c>
      <c r="AI349">
        <f t="shared" si="127"/>
        <v>0</v>
      </c>
      <c r="AJ349">
        <f t="shared" si="128"/>
        <v>2.5007978951099505</v>
      </c>
    </row>
    <row r="350" spans="2:36" x14ac:dyDescent="0.3">
      <c r="B350" s="4" t="s">
        <v>10</v>
      </c>
      <c r="C350" s="4">
        <v>346</v>
      </c>
      <c r="D350" s="4">
        <v>346</v>
      </c>
      <c r="E350" s="10">
        <f t="shared" si="110"/>
        <v>7.333333333333333</v>
      </c>
      <c r="F350" s="11">
        <v>26.4</v>
      </c>
      <c r="G350" s="3">
        <f t="shared" si="129"/>
        <v>0.15277777777777798</v>
      </c>
      <c r="H350" s="3">
        <f t="shared" si="130"/>
        <v>0.55000000000000071</v>
      </c>
      <c r="I350" s="3">
        <f>SUM($E$4:$E350)</f>
        <v>2404.1944444444439</v>
      </c>
      <c r="J350" s="15">
        <f t="shared" si="131"/>
        <v>7.3333333333334849</v>
      </c>
      <c r="K350" s="3">
        <f>'Vehicle Data'!$D$4*'WLTP Class 3'!$G350</f>
        <v>196.31944444444471</v>
      </c>
      <c r="L350" s="3">
        <f>('Vehicle Data'!$D$4*9.81)*'Vehicle Data'!$D$10</f>
        <v>138.66434999999998</v>
      </c>
      <c r="M350" s="3">
        <f>(1/2)*1.225*'Vehicle Data'!$D$8*'Vehicle Data'!$D$9*'WLTP Class 3'!$E350^2</f>
        <v>19.368066666666667</v>
      </c>
      <c r="N350" s="3">
        <f t="shared" si="111"/>
        <v>354.35186111111136</v>
      </c>
      <c r="O350" s="3">
        <f t="shared" si="112"/>
        <v>0</v>
      </c>
      <c r="P350" s="3">
        <f t="shared" si="113"/>
        <v>2598.5803148148702</v>
      </c>
      <c r="Q350" s="3">
        <f>SUM($P$4:$P350)</f>
        <v>868115.18839413358</v>
      </c>
      <c r="R350" s="3">
        <f t="shared" si="114"/>
        <v>868.11518839413361</v>
      </c>
      <c r="S350">
        <f t="shared" si="115"/>
        <v>0</v>
      </c>
      <c r="T350">
        <f t="shared" si="116"/>
        <v>0</v>
      </c>
      <c r="U350">
        <f t="shared" si="117"/>
        <v>0</v>
      </c>
      <c r="V350" s="3">
        <f>SUM($S$4:$S350)</f>
        <v>-436566.67825263977</v>
      </c>
      <c r="W350">
        <f>V350*-1</f>
        <v>436566.67825263977</v>
      </c>
      <c r="X350">
        <f t="shared" si="118"/>
        <v>436.56667825263975</v>
      </c>
      <c r="Y350" s="3">
        <f>R350-X350</f>
        <v>431.54851014149386</v>
      </c>
      <c r="Z350" s="3">
        <f t="shared" si="119"/>
        <v>2598.5803148148702</v>
      </c>
      <c r="AA350">
        <f>1/2*'Vehicle Data'!$D$4*$E350^2</f>
        <v>34552.222222222219</v>
      </c>
      <c r="AB350">
        <f t="shared" si="120"/>
        <v>34.55222222222222</v>
      </c>
      <c r="AC350">
        <f t="shared" si="121"/>
        <v>0.24114310788725934</v>
      </c>
      <c r="AD350">
        <f t="shared" si="122"/>
        <v>0.12126852173684437</v>
      </c>
      <c r="AE350">
        <f t="shared" si="123"/>
        <v>0.11987458615041498</v>
      </c>
      <c r="AF350">
        <f t="shared" si="124"/>
        <v>349.25334260211184</v>
      </c>
      <c r="AG350">
        <f t="shared" si="125"/>
        <v>2.5985803148148165</v>
      </c>
      <c r="AH350">
        <f t="shared" si="126"/>
        <v>0</v>
      </c>
      <c r="AI350">
        <f t="shared" si="127"/>
        <v>0</v>
      </c>
      <c r="AJ350">
        <f t="shared" si="128"/>
        <v>2.5985803148148165</v>
      </c>
    </row>
    <row r="351" spans="2:36" x14ac:dyDescent="0.3">
      <c r="B351" s="4" t="s">
        <v>10</v>
      </c>
      <c r="C351" s="4">
        <v>347</v>
      </c>
      <c r="D351" s="4">
        <v>347</v>
      </c>
      <c r="E351" s="10">
        <f t="shared" si="110"/>
        <v>7.3888888888888893</v>
      </c>
      <c r="F351" s="11">
        <v>26.6</v>
      </c>
      <c r="G351" s="3">
        <f t="shared" si="129"/>
        <v>9.7222222222222612E-2</v>
      </c>
      <c r="H351" s="3">
        <f t="shared" si="130"/>
        <v>0.35000000000000142</v>
      </c>
      <c r="I351" s="3">
        <f>SUM($E$4:$E351)</f>
        <v>2411.5833333333326</v>
      </c>
      <c r="J351" s="15">
        <f t="shared" si="131"/>
        <v>7.3888888888886868</v>
      </c>
      <c r="K351" s="3">
        <f>'Vehicle Data'!$D$4*'WLTP Class 3'!$G351</f>
        <v>124.93055555555605</v>
      </c>
      <c r="L351" s="3">
        <f>('Vehicle Data'!$D$4*9.81)*'Vehicle Data'!$D$10</f>
        <v>138.66434999999998</v>
      </c>
      <c r="M351" s="3">
        <f>(1/2)*1.225*'Vehicle Data'!$D$8*'Vehicle Data'!$D$9*'WLTP Class 3'!$E351^2</f>
        <v>19.662633796296298</v>
      </c>
      <c r="N351" s="3">
        <f t="shared" si="111"/>
        <v>283.2575393518523</v>
      </c>
      <c r="O351" s="3">
        <f t="shared" si="112"/>
        <v>0</v>
      </c>
      <c r="P351" s="3">
        <f t="shared" si="113"/>
        <v>2092.9584852108514</v>
      </c>
      <c r="Q351" s="3">
        <f>SUM($P$4:$P351)</f>
        <v>870208.14687934448</v>
      </c>
      <c r="R351" s="3">
        <f t="shared" si="114"/>
        <v>870.20814687934444</v>
      </c>
      <c r="S351">
        <f t="shared" si="115"/>
        <v>0</v>
      </c>
      <c r="T351">
        <f t="shared" si="116"/>
        <v>0</v>
      </c>
      <c r="U351">
        <f t="shared" si="117"/>
        <v>0</v>
      </c>
      <c r="V351" s="3">
        <f>SUM($S$4:$S351)</f>
        <v>-436566.67825263977</v>
      </c>
      <c r="W351">
        <f>V351*-1</f>
        <v>436566.67825263977</v>
      </c>
      <c r="X351">
        <f t="shared" si="118"/>
        <v>436.56667825263975</v>
      </c>
      <c r="Y351" s="3">
        <f>R351-X351</f>
        <v>433.64146862670469</v>
      </c>
      <c r="Z351" s="3">
        <f t="shared" si="119"/>
        <v>2092.9584852108514</v>
      </c>
      <c r="AA351">
        <f>1/2*'Vehicle Data'!$D$4*$E351^2</f>
        <v>35077.7237654321</v>
      </c>
      <c r="AB351">
        <f t="shared" si="120"/>
        <v>35.077723765432097</v>
      </c>
      <c r="AC351">
        <f t="shared" si="121"/>
        <v>0.24172448524426235</v>
      </c>
      <c r="AD351">
        <f t="shared" si="122"/>
        <v>0.12126852173684437</v>
      </c>
      <c r="AE351">
        <f t="shared" si="123"/>
        <v>0.12045596350741798</v>
      </c>
      <c r="AF351">
        <f t="shared" si="124"/>
        <v>349.25334260211184</v>
      </c>
      <c r="AG351">
        <f t="shared" si="125"/>
        <v>2.0929584852109087</v>
      </c>
      <c r="AH351">
        <f t="shared" si="126"/>
        <v>0</v>
      </c>
      <c r="AI351">
        <f t="shared" si="127"/>
        <v>0</v>
      </c>
      <c r="AJ351">
        <f t="shared" si="128"/>
        <v>2.0929584852109087</v>
      </c>
    </row>
    <row r="352" spans="2:36" x14ac:dyDescent="0.3">
      <c r="B352" s="4" t="s">
        <v>10</v>
      </c>
      <c r="C352" s="4">
        <v>348</v>
      </c>
      <c r="D352" s="4">
        <v>348</v>
      </c>
      <c r="E352" s="10">
        <f t="shared" si="110"/>
        <v>7.5277777777777777</v>
      </c>
      <c r="F352" s="11">
        <v>27.1</v>
      </c>
      <c r="G352" s="3">
        <f t="shared" si="129"/>
        <v>0.15277777777777748</v>
      </c>
      <c r="H352" s="3">
        <f t="shared" si="130"/>
        <v>0.54999999999999893</v>
      </c>
      <c r="I352" s="3">
        <f>SUM($E$4:$E352)</f>
        <v>2419.1111111111104</v>
      </c>
      <c r="J352" s="15">
        <f t="shared" si="131"/>
        <v>7.5277777777778283</v>
      </c>
      <c r="K352" s="3">
        <f>'Vehicle Data'!$D$4*'WLTP Class 3'!$G352</f>
        <v>196.31944444444406</v>
      </c>
      <c r="L352" s="3">
        <f>('Vehicle Data'!$D$4*9.81)*'Vehicle Data'!$D$10</f>
        <v>138.66434999999998</v>
      </c>
      <c r="M352" s="3">
        <f>(1/2)*1.225*'Vehicle Data'!$D$8*'Vehicle Data'!$D$9*'WLTP Class 3'!$E352^2</f>
        <v>20.408777893518518</v>
      </c>
      <c r="N352" s="3">
        <f t="shared" si="111"/>
        <v>355.39257233796252</v>
      </c>
      <c r="O352" s="3">
        <f t="shared" si="112"/>
        <v>0</v>
      </c>
      <c r="P352" s="3">
        <f t="shared" si="113"/>
        <v>2675.3163084330135</v>
      </c>
      <c r="Q352" s="3">
        <f>SUM($P$4:$P352)</f>
        <v>872883.46318777744</v>
      </c>
      <c r="R352" s="3">
        <f t="shared" si="114"/>
        <v>872.88346318777747</v>
      </c>
      <c r="S352">
        <f t="shared" si="115"/>
        <v>0</v>
      </c>
      <c r="T352">
        <f t="shared" si="116"/>
        <v>0</v>
      </c>
      <c r="U352">
        <f t="shared" si="117"/>
        <v>0</v>
      </c>
      <c r="V352" s="3">
        <f>SUM($S$4:$S352)</f>
        <v>-436566.67825263977</v>
      </c>
      <c r="W352">
        <f>V352*-1</f>
        <v>436566.67825263977</v>
      </c>
      <c r="X352">
        <f t="shared" si="118"/>
        <v>436.56667825263975</v>
      </c>
      <c r="Y352" s="3">
        <f>R352-X352</f>
        <v>436.31678493513772</v>
      </c>
      <c r="Z352" s="3">
        <f t="shared" si="119"/>
        <v>2675.3163084330135</v>
      </c>
      <c r="AA352">
        <f>1/2*'Vehicle Data'!$D$4*$E352^2</f>
        <v>36408.829089506173</v>
      </c>
      <c r="AB352">
        <f t="shared" si="120"/>
        <v>36.40882908950617</v>
      </c>
      <c r="AC352">
        <f t="shared" si="121"/>
        <v>0.24246762866327151</v>
      </c>
      <c r="AD352">
        <f t="shared" si="122"/>
        <v>0.12126852173684437</v>
      </c>
      <c r="AE352">
        <f t="shared" si="123"/>
        <v>0.12119910692642714</v>
      </c>
      <c r="AF352">
        <f t="shared" si="124"/>
        <v>349.25334260211184</v>
      </c>
      <c r="AG352">
        <f t="shared" si="125"/>
        <v>2.6753163084329956</v>
      </c>
      <c r="AH352">
        <f t="shared" si="126"/>
        <v>0</v>
      </c>
      <c r="AI352">
        <f t="shared" si="127"/>
        <v>0</v>
      </c>
      <c r="AJ352">
        <f t="shared" si="128"/>
        <v>2.6753163084329956</v>
      </c>
    </row>
    <row r="353" spans="2:36" x14ac:dyDescent="0.3">
      <c r="B353" s="4" t="s">
        <v>10</v>
      </c>
      <c r="C353" s="4">
        <v>349</v>
      </c>
      <c r="D353" s="4">
        <v>349</v>
      </c>
      <c r="E353" s="10">
        <f t="shared" si="110"/>
        <v>7.6944444444444446</v>
      </c>
      <c r="F353" s="11">
        <v>27.7</v>
      </c>
      <c r="G353" s="3">
        <f t="shared" si="129"/>
        <v>0.1388888888888889</v>
      </c>
      <c r="H353" s="3">
        <f t="shared" si="130"/>
        <v>0.5</v>
      </c>
      <c r="I353" s="3">
        <f>SUM($E$4:$E353)</f>
        <v>2426.8055555555547</v>
      </c>
      <c r="J353" s="15">
        <f t="shared" si="131"/>
        <v>7.6944444444443434</v>
      </c>
      <c r="K353" s="3">
        <f>'Vehicle Data'!$D$4*'WLTP Class 3'!$G353</f>
        <v>178.47222222222223</v>
      </c>
      <c r="L353" s="3">
        <f>('Vehicle Data'!$D$4*9.81)*'Vehicle Data'!$D$10</f>
        <v>138.66434999999998</v>
      </c>
      <c r="M353" s="3">
        <f>(1/2)*1.225*'Vehicle Data'!$D$8*'Vehicle Data'!$D$9*'WLTP Class 3'!$E353^2</f>
        <v>21.322491782407411</v>
      </c>
      <c r="N353" s="3">
        <f t="shared" si="111"/>
        <v>338.45906400462957</v>
      </c>
      <c r="O353" s="3">
        <f t="shared" si="112"/>
        <v>0</v>
      </c>
      <c r="P353" s="3">
        <f t="shared" si="113"/>
        <v>2604.2544647022546</v>
      </c>
      <c r="Q353" s="3">
        <f>SUM($P$4:$P353)</f>
        <v>875487.71765247965</v>
      </c>
      <c r="R353" s="3">
        <f t="shared" si="114"/>
        <v>875.48771765247966</v>
      </c>
      <c r="S353">
        <f t="shared" si="115"/>
        <v>0</v>
      </c>
      <c r="T353">
        <f t="shared" si="116"/>
        <v>0</v>
      </c>
      <c r="U353">
        <f t="shared" si="117"/>
        <v>0</v>
      </c>
      <c r="V353" s="3">
        <f>SUM($S$4:$S353)</f>
        <v>-436566.67825263977</v>
      </c>
      <c r="W353">
        <f>V353*-1</f>
        <v>436566.67825263977</v>
      </c>
      <c r="X353">
        <f t="shared" si="118"/>
        <v>436.56667825263975</v>
      </c>
      <c r="Y353" s="3">
        <f>R353-X353</f>
        <v>438.92103939983991</v>
      </c>
      <c r="Z353" s="3">
        <f t="shared" si="119"/>
        <v>2604.2544647022546</v>
      </c>
      <c r="AA353">
        <f>1/2*'Vehicle Data'!$D$4*$E353^2</f>
        <v>38038.875385802472</v>
      </c>
      <c r="AB353">
        <f t="shared" si="120"/>
        <v>38.03887538580247</v>
      </c>
      <c r="AC353">
        <f t="shared" si="121"/>
        <v>0.24319103268124434</v>
      </c>
      <c r="AD353">
        <f t="shared" si="122"/>
        <v>0.12126852173684437</v>
      </c>
      <c r="AE353">
        <f t="shared" si="123"/>
        <v>0.12192251094439997</v>
      </c>
      <c r="AF353">
        <f t="shared" si="124"/>
        <v>349.25334260211184</v>
      </c>
      <c r="AG353">
        <f t="shared" si="125"/>
        <v>2.6042544647022887</v>
      </c>
      <c r="AH353">
        <f t="shared" si="126"/>
        <v>0</v>
      </c>
      <c r="AI353">
        <f t="shared" si="127"/>
        <v>0</v>
      </c>
      <c r="AJ353">
        <f t="shared" si="128"/>
        <v>2.6042544647022887</v>
      </c>
    </row>
    <row r="354" spans="2:36" x14ac:dyDescent="0.3">
      <c r="B354" s="4" t="s">
        <v>10</v>
      </c>
      <c r="C354" s="4">
        <v>350</v>
      </c>
      <c r="D354" s="4">
        <v>350</v>
      </c>
      <c r="E354" s="10">
        <f t="shared" si="110"/>
        <v>7.8055555555555554</v>
      </c>
      <c r="F354" s="11">
        <v>28.1</v>
      </c>
      <c r="G354" s="3">
        <f t="shared" si="129"/>
        <v>6.9444444444444448E-2</v>
      </c>
      <c r="H354" s="3">
        <f t="shared" si="130"/>
        <v>0.25</v>
      </c>
      <c r="I354" s="3">
        <f>SUM($E$4:$E354)</f>
        <v>2434.6111111111104</v>
      </c>
      <c r="J354" s="15">
        <f t="shared" si="131"/>
        <v>7.8055555555556566</v>
      </c>
      <c r="K354" s="3">
        <f>'Vehicle Data'!$D$4*'WLTP Class 3'!$G354</f>
        <v>89.236111111111114</v>
      </c>
      <c r="L354" s="3">
        <f>('Vehicle Data'!$D$4*9.81)*'Vehicle Data'!$D$10</f>
        <v>138.66434999999998</v>
      </c>
      <c r="M354" s="3">
        <f>(1/2)*1.225*'Vehicle Data'!$D$8*'Vehicle Data'!$D$9*'WLTP Class 3'!$E354^2</f>
        <v>21.942750115740743</v>
      </c>
      <c r="N354" s="3">
        <f t="shared" si="111"/>
        <v>249.84321122685185</v>
      </c>
      <c r="O354" s="3">
        <f t="shared" si="112"/>
        <v>0</v>
      </c>
      <c r="P354" s="3">
        <f t="shared" si="113"/>
        <v>1950.1650654096188</v>
      </c>
      <c r="Q354" s="3">
        <f>SUM($P$4:$P354)</f>
        <v>877437.88271788927</v>
      </c>
      <c r="R354" s="3">
        <f t="shared" si="114"/>
        <v>877.43788271788924</v>
      </c>
      <c r="S354">
        <f t="shared" si="115"/>
        <v>0</v>
      </c>
      <c r="T354">
        <f t="shared" si="116"/>
        <v>0</v>
      </c>
      <c r="U354">
        <f t="shared" si="117"/>
        <v>0</v>
      </c>
      <c r="V354" s="3">
        <f>SUM($S$4:$S354)</f>
        <v>-436566.67825263977</v>
      </c>
      <c r="W354">
        <f>V354*-1</f>
        <v>436566.67825263977</v>
      </c>
      <c r="X354">
        <f t="shared" si="118"/>
        <v>436.56667825263975</v>
      </c>
      <c r="Y354" s="3">
        <f>R354-X354</f>
        <v>440.87120446524949</v>
      </c>
      <c r="Z354" s="3">
        <f t="shared" si="119"/>
        <v>1950.1650654096188</v>
      </c>
      <c r="AA354">
        <f>1/2*'Vehicle Data'!$D$4*$E354^2</f>
        <v>39145.403163580246</v>
      </c>
      <c r="AB354">
        <f t="shared" si="120"/>
        <v>39.145403163580248</v>
      </c>
      <c r="AC354">
        <f t="shared" si="121"/>
        <v>0.24373274519941368</v>
      </c>
      <c r="AD354">
        <f t="shared" si="122"/>
        <v>0.12126852173684437</v>
      </c>
      <c r="AE354">
        <f t="shared" si="123"/>
        <v>0.12246422346256931</v>
      </c>
      <c r="AF354">
        <f t="shared" si="124"/>
        <v>349.25334260211184</v>
      </c>
      <c r="AG354">
        <f t="shared" si="125"/>
        <v>1.9501650654095937</v>
      </c>
      <c r="AH354">
        <f t="shared" si="126"/>
        <v>0</v>
      </c>
      <c r="AI354">
        <f t="shared" si="127"/>
        <v>0</v>
      </c>
      <c r="AJ354">
        <f t="shared" si="128"/>
        <v>1.9501650654095937</v>
      </c>
    </row>
    <row r="355" spans="2:36" x14ac:dyDescent="0.3">
      <c r="B355" s="4" t="s">
        <v>10</v>
      </c>
      <c r="C355" s="4">
        <v>351</v>
      </c>
      <c r="D355" s="4">
        <v>351</v>
      </c>
      <c r="E355" s="10">
        <f t="shared" si="110"/>
        <v>7.833333333333333</v>
      </c>
      <c r="F355" s="11">
        <v>28.2</v>
      </c>
      <c r="G355" s="3">
        <f t="shared" si="129"/>
        <v>0</v>
      </c>
      <c r="H355" s="3">
        <f t="shared" si="130"/>
        <v>0</v>
      </c>
      <c r="I355" s="3">
        <f>SUM($E$4:$E355)</f>
        <v>2442.4444444444439</v>
      </c>
      <c r="J355" s="15">
        <f t="shared" si="131"/>
        <v>7.8333333333334849</v>
      </c>
      <c r="K355" s="3">
        <f>'Vehicle Data'!$D$4*'WLTP Class 3'!$G355</f>
        <v>0</v>
      </c>
      <c r="L355" s="3">
        <f>('Vehicle Data'!$D$4*9.81)*'Vehicle Data'!$D$10</f>
        <v>138.66434999999998</v>
      </c>
      <c r="M355" s="3">
        <f>(1/2)*1.225*'Vehicle Data'!$D$8*'Vehicle Data'!$D$9*'WLTP Class 3'!$E355^2</f>
        <v>22.099204166666667</v>
      </c>
      <c r="N355" s="3">
        <f t="shared" si="111"/>
        <v>160.76355416666667</v>
      </c>
      <c r="O355" s="3">
        <f t="shared" si="112"/>
        <v>0</v>
      </c>
      <c r="P355" s="3">
        <f t="shared" si="113"/>
        <v>0</v>
      </c>
      <c r="Q355" s="3">
        <f>SUM($P$4:$P355)</f>
        <v>877437.88271788927</v>
      </c>
      <c r="R355" s="3">
        <f t="shared" si="114"/>
        <v>877.43788271788924</v>
      </c>
      <c r="S355">
        <f t="shared" si="115"/>
        <v>0</v>
      </c>
      <c r="T355">
        <f t="shared" si="116"/>
        <v>0</v>
      </c>
      <c r="U355">
        <f t="shared" si="117"/>
        <v>0</v>
      </c>
      <c r="V355" s="3">
        <f>SUM($S$4:$S355)</f>
        <v>-436566.67825263977</v>
      </c>
      <c r="W355">
        <f>V355*-1</f>
        <v>436566.67825263977</v>
      </c>
      <c r="X355">
        <f t="shared" si="118"/>
        <v>436.56667825263975</v>
      </c>
      <c r="Y355" s="3">
        <f>R355-X355</f>
        <v>440.87120446524949</v>
      </c>
      <c r="Z355" s="3">
        <f t="shared" si="119"/>
        <v>0</v>
      </c>
      <c r="AA355">
        <f>1/2*'Vehicle Data'!$D$4*$E355^2</f>
        <v>39424.513888888883</v>
      </c>
      <c r="AB355">
        <f t="shared" si="120"/>
        <v>39.424513888888882</v>
      </c>
      <c r="AC355">
        <f t="shared" si="121"/>
        <v>0.24373274519941368</v>
      </c>
      <c r="AD355">
        <f t="shared" si="122"/>
        <v>0.12126852173684437</v>
      </c>
      <c r="AE355">
        <f t="shared" si="123"/>
        <v>0.12246422346256931</v>
      </c>
      <c r="AF355">
        <f t="shared" si="124"/>
        <v>349.25334260211184</v>
      </c>
      <c r="AG355">
        <f t="shared" si="125"/>
        <v>1.259314507638889</v>
      </c>
      <c r="AH355">
        <f t="shared" si="126"/>
        <v>0</v>
      </c>
      <c r="AI355">
        <f t="shared" si="127"/>
        <v>0</v>
      </c>
      <c r="AJ355">
        <f t="shared" si="128"/>
        <v>1.259314507638889</v>
      </c>
    </row>
    <row r="356" spans="2:36" x14ac:dyDescent="0.3">
      <c r="B356" s="4" t="s">
        <v>10</v>
      </c>
      <c r="C356" s="4">
        <v>352</v>
      </c>
      <c r="D356" s="4">
        <v>352</v>
      </c>
      <c r="E356" s="10">
        <f t="shared" si="110"/>
        <v>7.8055555555555554</v>
      </c>
      <c r="F356" s="11">
        <v>28.1</v>
      </c>
      <c r="G356" s="3">
        <f t="shared" si="129"/>
        <v>-2.7777777777777679E-2</v>
      </c>
      <c r="H356" s="3">
        <f t="shared" si="130"/>
        <v>-9.9999999999999645E-2</v>
      </c>
      <c r="I356" s="3">
        <f>SUM($E$4:$E356)</f>
        <v>2450.2499999999995</v>
      </c>
      <c r="J356" s="15">
        <f t="shared" si="131"/>
        <v>7.8055555555556566</v>
      </c>
      <c r="K356" s="3">
        <f>'Vehicle Data'!$D$4*'WLTP Class 3'!$G356</f>
        <v>-35.694444444444315</v>
      </c>
      <c r="L356" s="3">
        <f>('Vehicle Data'!$D$4*9.81)*'Vehicle Data'!$D$10</f>
        <v>138.66434999999998</v>
      </c>
      <c r="M356" s="3">
        <f>(1/2)*1.225*'Vehicle Data'!$D$8*'Vehicle Data'!$D$9*'WLTP Class 3'!$E356^2</f>
        <v>21.942750115740743</v>
      </c>
      <c r="N356" s="3">
        <f t="shared" si="111"/>
        <v>124.91265567129642</v>
      </c>
      <c r="O356" s="3">
        <f t="shared" si="112"/>
        <v>0</v>
      </c>
      <c r="P356" s="3">
        <f t="shared" si="113"/>
        <v>0</v>
      </c>
      <c r="Q356" s="3">
        <f>SUM($P$4:$P356)</f>
        <v>877437.88271788927</v>
      </c>
      <c r="R356" s="3">
        <f t="shared" si="114"/>
        <v>877.43788271788924</v>
      </c>
      <c r="S356">
        <f t="shared" si="115"/>
        <v>0</v>
      </c>
      <c r="T356">
        <f t="shared" si="116"/>
        <v>0</v>
      </c>
      <c r="U356">
        <f t="shared" si="117"/>
        <v>0</v>
      </c>
      <c r="V356" s="3">
        <f>SUM($S$4:$S356)</f>
        <v>-436566.67825263977</v>
      </c>
      <c r="W356">
        <f>V356*-1</f>
        <v>436566.67825263977</v>
      </c>
      <c r="X356">
        <f t="shared" si="118"/>
        <v>436.56667825263975</v>
      </c>
      <c r="Y356" s="3">
        <f>R356-X356</f>
        <v>440.87120446524949</v>
      </c>
      <c r="Z356" s="3">
        <f t="shared" si="119"/>
        <v>0</v>
      </c>
      <c r="AA356">
        <f>1/2*'Vehicle Data'!$D$4*$E356^2</f>
        <v>39145.403163580246</v>
      </c>
      <c r="AB356">
        <f t="shared" si="120"/>
        <v>39.145403163580248</v>
      </c>
      <c r="AC356">
        <f t="shared" si="121"/>
        <v>0.24373274519941368</v>
      </c>
      <c r="AD356">
        <f t="shared" si="122"/>
        <v>0.12126852173684437</v>
      </c>
      <c r="AE356">
        <f t="shared" si="123"/>
        <v>0.12246422346256931</v>
      </c>
      <c r="AF356">
        <f t="shared" si="124"/>
        <v>349.25334260211184</v>
      </c>
      <c r="AG356">
        <f t="shared" si="125"/>
        <v>0.97501267343428599</v>
      </c>
      <c r="AH356">
        <f t="shared" si="126"/>
        <v>0</v>
      </c>
      <c r="AI356">
        <f t="shared" si="127"/>
        <v>0</v>
      </c>
      <c r="AJ356">
        <f t="shared" si="128"/>
        <v>0.97501267343428599</v>
      </c>
    </row>
    <row r="357" spans="2:36" x14ac:dyDescent="0.3">
      <c r="B357" s="4" t="s">
        <v>10</v>
      </c>
      <c r="C357" s="4">
        <v>353</v>
      </c>
      <c r="D357" s="4">
        <v>353</v>
      </c>
      <c r="E357" s="10">
        <f t="shared" si="110"/>
        <v>7.7777777777777777</v>
      </c>
      <c r="F357" s="11">
        <v>28</v>
      </c>
      <c r="G357" s="3">
        <f t="shared" si="129"/>
        <v>-2.7777777777778172E-2</v>
      </c>
      <c r="H357" s="3">
        <f t="shared" si="130"/>
        <v>-0.10000000000000142</v>
      </c>
      <c r="I357" s="3">
        <f>SUM($E$4:$E357)</f>
        <v>2458.0277777777774</v>
      </c>
      <c r="J357" s="15">
        <f t="shared" si="131"/>
        <v>7.7777777777778283</v>
      </c>
      <c r="K357" s="3">
        <f>'Vehicle Data'!$D$4*'WLTP Class 3'!$G357</f>
        <v>-35.694444444444947</v>
      </c>
      <c r="L357" s="3">
        <f>('Vehicle Data'!$D$4*9.81)*'Vehicle Data'!$D$10</f>
        <v>138.66434999999998</v>
      </c>
      <c r="M357" s="3">
        <f>(1/2)*1.225*'Vehicle Data'!$D$8*'Vehicle Data'!$D$9*'WLTP Class 3'!$E357^2</f>
        <v>21.78685185185185</v>
      </c>
      <c r="N357" s="3">
        <f t="shared" si="111"/>
        <v>124.75675740740689</v>
      </c>
      <c r="O357" s="3">
        <f t="shared" si="112"/>
        <v>0</v>
      </c>
      <c r="P357" s="3">
        <f t="shared" si="113"/>
        <v>0</v>
      </c>
      <c r="Q357" s="3">
        <f>SUM($P$4:$P357)</f>
        <v>877437.88271788927</v>
      </c>
      <c r="R357" s="3">
        <f t="shared" si="114"/>
        <v>877.43788271788924</v>
      </c>
      <c r="S357">
        <f t="shared" si="115"/>
        <v>0</v>
      </c>
      <c r="T357">
        <f t="shared" si="116"/>
        <v>0</v>
      </c>
      <c r="U357">
        <f t="shared" si="117"/>
        <v>0</v>
      </c>
      <c r="V357" s="3">
        <f>SUM($S$4:$S357)</f>
        <v>-436566.67825263977</v>
      </c>
      <c r="W357">
        <f>V357*-1</f>
        <v>436566.67825263977</v>
      </c>
      <c r="X357">
        <f t="shared" si="118"/>
        <v>436.56667825263975</v>
      </c>
      <c r="Y357" s="3">
        <f>R357-X357</f>
        <v>440.87120446524949</v>
      </c>
      <c r="Z357" s="3">
        <f t="shared" si="119"/>
        <v>0</v>
      </c>
      <c r="AA357">
        <f>1/2*'Vehicle Data'!$D$4*$E357^2</f>
        <v>38867.283950617282</v>
      </c>
      <c r="AB357">
        <f t="shared" si="120"/>
        <v>38.867283950617285</v>
      </c>
      <c r="AC357">
        <f t="shared" si="121"/>
        <v>0.24373274519941368</v>
      </c>
      <c r="AD357">
        <f t="shared" si="122"/>
        <v>0.12126852173684437</v>
      </c>
      <c r="AE357">
        <f t="shared" si="123"/>
        <v>0.12246422346256931</v>
      </c>
      <c r="AF357">
        <f t="shared" si="124"/>
        <v>349.25334260211184</v>
      </c>
      <c r="AG357">
        <f t="shared" si="125"/>
        <v>0.97033033539094249</v>
      </c>
      <c r="AH357">
        <f t="shared" si="126"/>
        <v>0</v>
      </c>
      <c r="AI357">
        <f t="shared" si="127"/>
        <v>0</v>
      </c>
      <c r="AJ357">
        <f t="shared" si="128"/>
        <v>0.97033033539094249</v>
      </c>
    </row>
    <row r="358" spans="2:36" x14ac:dyDescent="0.3">
      <c r="B358" s="4" t="s">
        <v>10</v>
      </c>
      <c r="C358" s="4">
        <v>354</v>
      </c>
      <c r="D358" s="4">
        <v>354</v>
      </c>
      <c r="E358" s="10">
        <f t="shared" si="110"/>
        <v>7.75</v>
      </c>
      <c r="F358" s="11">
        <v>27.9</v>
      </c>
      <c r="G358" s="3">
        <f t="shared" si="129"/>
        <v>-1.3888888888889086E-2</v>
      </c>
      <c r="H358" s="3">
        <f t="shared" si="130"/>
        <v>-5.0000000000000711E-2</v>
      </c>
      <c r="I358" s="3">
        <f>SUM($E$4:$E358)</f>
        <v>2465.7777777777774</v>
      </c>
      <c r="J358" s="15">
        <f t="shared" si="131"/>
        <v>7.75</v>
      </c>
      <c r="K358" s="3">
        <f>'Vehicle Data'!$D$4*'WLTP Class 3'!$G358</f>
        <v>-17.847222222222474</v>
      </c>
      <c r="L358" s="3">
        <f>('Vehicle Data'!$D$4*9.81)*'Vehicle Data'!$D$10</f>
        <v>138.66434999999998</v>
      </c>
      <c r="M358" s="3">
        <f>(1/2)*1.225*'Vehicle Data'!$D$8*'Vehicle Data'!$D$9*'WLTP Class 3'!$E358^2</f>
        <v>21.631509375</v>
      </c>
      <c r="N358" s="3">
        <f t="shared" si="111"/>
        <v>142.44863715277751</v>
      </c>
      <c r="O358" s="3">
        <f t="shared" si="112"/>
        <v>0</v>
      </c>
      <c r="P358" s="3">
        <f t="shared" si="113"/>
        <v>0</v>
      </c>
      <c r="Q358" s="3">
        <f>SUM($P$4:$P358)</f>
        <v>877437.88271788927</v>
      </c>
      <c r="R358" s="3">
        <f t="shared" si="114"/>
        <v>877.43788271788924</v>
      </c>
      <c r="S358">
        <f t="shared" si="115"/>
        <v>0</v>
      </c>
      <c r="T358">
        <f t="shared" si="116"/>
        <v>0</v>
      </c>
      <c r="U358">
        <f t="shared" si="117"/>
        <v>0</v>
      </c>
      <c r="V358" s="3">
        <f>SUM($S$4:$S358)</f>
        <v>-436566.67825263977</v>
      </c>
      <c r="W358">
        <f>V358*-1</f>
        <v>436566.67825263977</v>
      </c>
      <c r="X358">
        <f t="shared" si="118"/>
        <v>436.56667825263975</v>
      </c>
      <c r="Y358" s="3">
        <f>R358-X358</f>
        <v>440.87120446524949</v>
      </c>
      <c r="Z358" s="3">
        <f t="shared" si="119"/>
        <v>0</v>
      </c>
      <c r="AA358">
        <f>1/2*'Vehicle Data'!$D$4*$E358^2</f>
        <v>38590.15625</v>
      </c>
      <c r="AB358">
        <f t="shared" si="120"/>
        <v>38.59015625</v>
      </c>
      <c r="AC358">
        <f t="shared" si="121"/>
        <v>0.24373274519941368</v>
      </c>
      <c r="AD358">
        <f t="shared" si="122"/>
        <v>0.12126852173684437</v>
      </c>
      <c r="AE358">
        <f t="shared" si="123"/>
        <v>0.12246422346256931</v>
      </c>
      <c r="AF358">
        <f t="shared" si="124"/>
        <v>349.25334260211184</v>
      </c>
      <c r="AG358">
        <f t="shared" si="125"/>
        <v>1.1039769379340256</v>
      </c>
      <c r="AH358">
        <f t="shared" si="126"/>
        <v>0</v>
      </c>
      <c r="AI358">
        <f t="shared" si="127"/>
        <v>0</v>
      </c>
      <c r="AJ358">
        <f t="shared" si="128"/>
        <v>1.1039769379340256</v>
      </c>
    </row>
    <row r="359" spans="2:36" x14ac:dyDescent="0.3">
      <c r="B359" s="4" t="s">
        <v>10</v>
      </c>
      <c r="C359" s="4">
        <v>355</v>
      </c>
      <c r="D359" s="4">
        <v>355</v>
      </c>
      <c r="E359" s="10">
        <f t="shared" si="110"/>
        <v>7.75</v>
      </c>
      <c r="F359" s="11">
        <v>27.9</v>
      </c>
      <c r="G359" s="3">
        <f t="shared" si="129"/>
        <v>2.7777777777778172E-2</v>
      </c>
      <c r="H359" s="3">
        <f t="shared" si="130"/>
        <v>0.10000000000000142</v>
      </c>
      <c r="I359" s="3">
        <f>SUM($E$4:$E359)</f>
        <v>2473.5277777777774</v>
      </c>
      <c r="J359" s="15">
        <f t="shared" si="131"/>
        <v>7.75</v>
      </c>
      <c r="K359" s="3">
        <f>'Vehicle Data'!$D$4*'WLTP Class 3'!$G359</f>
        <v>35.694444444444947</v>
      </c>
      <c r="L359" s="3">
        <f>('Vehicle Data'!$D$4*9.81)*'Vehicle Data'!$D$10</f>
        <v>138.66434999999998</v>
      </c>
      <c r="M359" s="3">
        <f>(1/2)*1.225*'Vehicle Data'!$D$8*'Vehicle Data'!$D$9*'WLTP Class 3'!$E359^2</f>
        <v>21.631509375</v>
      </c>
      <c r="N359" s="3">
        <f t="shared" si="111"/>
        <v>195.99030381944493</v>
      </c>
      <c r="O359" s="3">
        <f t="shared" si="112"/>
        <v>0</v>
      </c>
      <c r="P359" s="3">
        <f t="shared" si="113"/>
        <v>1518.9248546006982</v>
      </c>
      <c r="Q359" s="3">
        <f>SUM($P$4:$P359)</f>
        <v>878956.80757248995</v>
      </c>
      <c r="R359" s="3">
        <f t="shared" si="114"/>
        <v>878.95680757248999</v>
      </c>
      <c r="S359">
        <f t="shared" si="115"/>
        <v>0</v>
      </c>
      <c r="T359">
        <f t="shared" si="116"/>
        <v>0</v>
      </c>
      <c r="U359">
        <f t="shared" si="117"/>
        <v>0</v>
      </c>
      <c r="V359" s="3">
        <f>SUM($S$4:$S359)</f>
        <v>-436566.67825263977</v>
      </c>
      <c r="W359">
        <f>V359*-1</f>
        <v>436566.67825263977</v>
      </c>
      <c r="X359">
        <f t="shared" si="118"/>
        <v>436.56667825263975</v>
      </c>
      <c r="Y359" s="3">
        <f>R359-X359</f>
        <v>442.39012931985025</v>
      </c>
      <c r="Z359" s="3">
        <f t="shared" si="119"/>
        <v>1518.9248546006982</v>
      </c>
      <c r="AA359">
        <f>1/2*'Vehicle Data'!$D$4*$E359^2</f>
        <v>38590.15625</v>
      </c>
      <c r="AB359">
        <f t="shared" si="120"/>
        <v>38.59015625</v>
      </c>
      <c r="AC359">
        <f t="shared" si="121"/>
        <v>0.24415466877013611</v>
      </c>
      <c r="AD359">
        <f t="shared" si="122"/>
        <v>0.12126852173684437</v>
      </c>
      <c r="AE359">
        <f t="shared" si="123"/>
        <v>0.12288614703329175</v>
      </c>
      <c r="AF359">
        <f t="shared" si="124"/>
        <v>349.25334260211184</v>
      </c>
      <c r="AG359">
        <f t="shared" si="125"/>
        <v>1.5189248546006981</v>
      </c>
      <c r="AH359">
        <f t="shared" si="126"/>
        <v>0</v>
      </c>
      <c r="AI359">
        <f t="shared" si="127"/>
        <v>0</v>
      </c>
      <c r="AJ359">
        <f t="shared" si="128"/>
        <v>1.5189248546006981</v>
      </c>
    </row>
    <row r="360" spans="2:36" x14ac:dyDescent="0.3">
      <c r="B360" s="4" t="s">
        <v>10</v>
      </c>
      <c r="C360" s="4">
        <v>356</v>
      </c>
      <c r="D360" s="4">
        <v>356</v>
      </c>
      <c r="E360" s="10">
        <f t="shared" si="110"/>
        <v>7.8055555555555554</v>
      </c>
      <c r="F360" s="11">
        <v>28.1</v>
      </c>
      <c r="G360" s="3">
        <f t="shared" si="129"/>
        <v>4.1666666666666761E-2</v>
      </c>
      <c r="H360" s="3">
        <f t="shared" si="130"/>
        <v>0.15000000000000036</v>
      </c>
      <c r="I360" s="3">
        <f>SUM($E$4:$E360)</f>
        <v>2481.333333333333</v>
      </c>
      <c r="J360" s="15">
        <f t="shared" si="131"/>
        <v>7.8055555555556566</v>
      </c>
      <c r="K360" s="3">
        <f>'Vehicle Data'!$D$4*'WLTP Class 3'!$G360</f>
        <v>53.541666666666785</v>
      </c>
      <c r="L360" s="3">
        <f>('Vehicle Data'!$D$4*9.81)*'Vehicle Data'!$D$10</f>
        <v>138.66434999999998</v>
      </c>
      <c r="M360" s="3">
        <f>(1/2)*1.225*'Vehicle Data'!$D$8*'Vehicle Data'!$D$9*'WLTP Class 3'!$E360^2</f>
        <v>21.942750115740743</v>
      </c>
      <c r="N360" s="3">
        <f t="shared" si="111"/>
        <v>214.14876678240751</v>
      </c>
      <c r="O360" s="3">
        <f t="shared" si="112"/>
        <v>0</v>
      </c>
      <c r="P360" s="3">
        <f t="shared" si="113"/>
        <v>1671.5500962738136</v>
      </c>
      <c r="Q360" s="3">
        <f>SUM($P$4:$P360)</f>
        <v>880628.35766876373</v>
      </c>
      <c r="R360" s="3">
        <f t="shared" si="114"/>
        <v>880.62835766876367</v>
      </c>
      <c r="S360">
        <f t="shared" si="115"/>
        <v>0</v>
      </c>
      <c r="T360">
        <f t="shared" si="116"/>
        <v>0</v>
      </c>
      <c r="U360">
        <f t="shared" si="117"/>
        <v>0</v>
      </c>
      <c r="V360" s="3">
        <f>SUM($S$4:$S360)</f>
        <v>-436566.67825263977</v>
      </c>
      <c r="W360">
        <f>V360*-1</f>
        <v>436566.67825263977</v>
      </c>
      <c r="X360">
        <f t="shared" si="118"/>
        <v>436.56667825263975</v>
      </c>
      <c r="Y360" s="3">
        <f>R360-X360</f>
        <v>444.06167941612392</v>
      </c>
      <c r="Z360" s="3">
        <f t="shared" si="119"/>
        <v>1671.5500962738136</v>
      </c>
      <c r="AA360">
        <f>1/2*'Vehicle Data'!$D$4*$E360^2</f>
        <v>39145.403163580246</v>
      </c>
      <c r="AB360">
        <f t="shared" si="120"/>
        <v>39.145403163580248</v>
      </c>
      <c r="AC360">
        <f t="shared" si="121"/>
        <v>0.24461898824132325</v>
      </c>
      <c r="AD360">
        <f t="shared" si="122"/>
        <v>0.12126852173684437</v>
      </c>
      <c r="AE360">
        <f t="shared" si="123"/>
        <v>0.12335046650447888</v>
      </c>
      <c r="AF360">
        <f t="shared" si="124"/>
        <v>349.25334260211184</v>
      </c>
      <c r="AG360">
        <f t="shared" si="125"/>
        <v>1.6715500962737919</v>
      </c>
      <c r="AH360">
        <f t="shared" si="126"/>
        <v>0</v>
      </c>
      <c r="AI360">
        <f t="shared" si="127"/>
        <v>0</v>
      </c>
      <c r="AJ360">
        <f t="shared" si="128"/>
        <v>1.6715500962737919</v>
      </c>
    </row>
    <row r="361" spans="2:36" x14ac:dyDescent="0.3">
      <c r="B361" s="4" t="s">
        <v>10</v>
      </c>
      <c r="C361" s="4">
        <v>357</v>
      </c>
      <c r="D361" s="4">
        <v>357</v>
      </c>
      <c r="E361" s="10">
        <f t="shared" si="110"/>
        <v>7.833333333333333</v>
      </c>
      <c r="F361" s="11">
        <v>28.2</v>
      </c>
      <c r="G361" s="3">
        <f t="shared" si="129"/>
        <v>-1.3888888888889086E-2</v>
      </c>
      <c r="H361" s="3">
        <f t="shared" si="130"/>
        <v>-5.0000000000000711E-2</v>
      </c>
      <c r="I361" s="3">
        <f>SUM($E$4:$E361)</f>
        <v>2489.1666666666665</v>
      </c>
      <c r="J361" s="15">
        <f t="shared" si="131"/>
        <v>7.8333333333334849</v>
      </c>
      <c r="K361" s="3">
        <f>'Vehicle Data'!$D$4*'WLTP Class 3'!$G361</f>
        <v>-17.847222222222474</v>
      </c>
      <c r="L361" s="3">
        <f>('Vehicle Data'!$D$4*9.81)*'Vehicle Data'!$D$10</f>
        <v>138.66434999999998</v>
      </c>
      <c r="M361" s="3">
        <f>(1/2)*1.225*'Vehicle Data'!$D$8*'Vehicle Data'!$D$9*'WLTP Class 3'!$E361^2</f>
        <v>22.099204166666667</v>
      </c>
      <c r="N361" s="3">
        <f t="shared" si="111"/>
        <v>142.91633194444418</v>
      </c>
      <c r="O361" s="3">
        <f t="shared" si="112"/>
        <v>0</v>
      </c>
      <c r="P361" s="3">
        <f t="shared" si="113"/>
        <v>0</v>
      </c>
      <c r="Q361" s="3">
        <f>SUM($P$4:$P361)</f>
        <v>880628.35766876373</v>
      </c>
      <c r="R361" s="3">
        <f t="shared" si="114"/>
        <v>880.62835766876367</v>
      </c>
      <c r="S361">
        <f t="shared" si="115"/>
        <v>0</v>
      </c>
      <c r="T361">
        <f t="shared" si="116"/>
        <v>0</v>
      </c>
      <c r="U361">
        <f t="shared" si="117"/>
        <v>0</v>
      </c>
      <c r="V361" s="3">
        <f>SUM($S$4:$S361)</f>
        <v>-436566.67825263977</v>
      </c>
      <c r="W361">
        <f>V361*-1</f>
        <v>436566.67825263977</v>
      </c>
      <c r="X361">
        <f t="shared" si="118"/>
        <v>436.56667825263975</v>
      </c>
      <c r="Y361" s="3">
        <f>R361-X361</f>
        <v>444.06167941612392</v>
      </c>
      <c r="Z361" s="3">
        <f t="shared" si="119"/>
        <v>0</v>
      </c>
      <c r="AA361">
        <f>1/2*'Vehicle Data'!$D$4*$E361^2</f>
        <v>39424.513888888883</v>
      </c>
      <c r="AB361">
        <f t="shared" si="120"/>
        <v>39.424513888888882</v>
      </c>
      <c r="AC361">
        <f t="shared" si="121"/>
        <v>0.24461898824132325</v>
      </c>
      <c r="AD361">
        <f t="shared" si="122"/>
        <v>0.12126852173684437</v>
      </c>
      <c r="AE361">
        <f t="shared" si="123"/>
        <v>0.12335046650447888</v>
      </c>
      <c r="AF361">
        <f t="shared" si="124"/>
        <v>349.25334260211184</v>
      </c>
      <c r="AG361">
        <f t="shared" si="125"/>
        <v>1.119511266898146</v>
      </c>
      <c r="AH361">
        <f t="shared" si="126"/>
        <v>0</v>
      </c>
      <c r="AI361">
        <f t="shared" si="127"/>
        <v>0</v>
      </c>
      <c r="AJ361">
        <f t="shared" si="128"/>
        <v>1.119511266898146</v>
      </c>
    </row>
    <row r="362" spans="2:36" x14ac:dyDescent="0.3">
      <c r="B362" s="4" t="s">
        <v>10</v>
      </c>
      <c r="C362" s="4">
        <v>358</v>
      </c>
      <c r="D362" s="4">
        <v>358</v>
      </c>
      <c r="E362" s="10">
        <f t="shared" si="110"/>
        <v>7.7777777777777777</v>
      </c>
      <c r="F362" s="11">
        <v>28</v>
      </c>
      <c r="G362" s="3">
        <f t="shared" si="129"/>
        <v>-0.18055555555555566</v>
      </c>
      <c r="H362" s="3">
        <f t="shared" si="130"/>
        <v>-0.65000000000000036</v>
      </c>
      <c r="I362" s="3">
        <f>SUM($E$4:$E362)</f>
        <v>2496.9444444444443</v>
      </c>
      <c r="J362" s="15">
        <f t="shared" si="131"/>
        <v>7.7777777777778283</v>
      </c>
      <c r="K362" s="3">
        <f>'Vehicle Data'!$D$4*'WLTP Class 3'!$G362</f>
        <v>-232.01388888888903</v>
      </c>
      <c r="L362" s="3">
        <f>('Vehicle Data'!$D$4*9.81)*'Vehicle Data'!$D$10</f>
        <v>138.66434999999998</v>
      </c>
      <c r="M362" s="3">
        <f>(1/2)*1.225*'Vehicle Data'!$D$8*'Vehicle Data'!$D$9*'WLTP Class 3'!$E362^2</f>
        <v>21.78685185185185</v>
      </c>
      <c r="N362" s="3">
        <f t="shared" si="111"/>
        <v>-71.562687037037193</v>
      </c>
      <c r="O362" s="3">
        <f t="shared" si="112"/>
        <v>1</v>
      </c>
      <c r="P362" s="3">
        <f t="shared" si="113"/>
        <v>0</v>
      </c>
      <c r="Q362" s="3">
        <f>SUM($P$4:$P362)</f>
        <v>880628.35766876373</v>
      </c>
      <c r="R362" s="3">
        <f t="shared" si="114"/>
        <v>880.62835766876367</v>
      </c>
      <c r="S362">
        <f t="shared" si="115"/>
        <v>-556.59867695473736</v>
      </c>
      <c r="T362">
        <f t="shared" si="116"/>
        <v>556.59867695473736</v>
      </c>
      <c r="U362">
        <f t="shared" si="117"/>
        <v>0.5565986769547373</v>
      </c>
      <c r="V362" s="3">
        <f>SUM($S$4:$S362)</f>
        <v>-437123.27692959452</v>
      </c>
      <c r="W362">
        <f>V362*-1</f>
        <v>437123.27692959452</v>
      </c>
      <c r="X362">
        <f t="shared" si="118"/>
        <v>437.12327692959451</v>
      </c>
      <c r="Y362" s="3">
        <f>R362-X362</f>
        <v>443.50508073916916</v>
      </c>
      <c r="Z362" s="3">
        <f t="shared" si="119"/>
        <v>-556.59867695473736</v>
      </c>
      <c r="AA362">
        <f>1/2*'Vehicle Data'!$D$4*$E362^2</f>
        <v>38867.283950617282</v>
      </c>
      <c r="AB362">
        <f t="shared" si="120"/>
        <v>38.867283950617285</v>
      </c>
      <c r="AC362">
        <f t="shared" si="121"/>
        <v>0.24461898824132325</v>
      </c>
      <c r="AD362">
        <f t="shared" si="122"/>
        <v>0.12142313248044292</v>
      </c>
      <c r="AE362">
        <f t="shared" si="123"/>
        <v>0.12319585576088032</v>
      </c>
      <c r="AF362">
        <f t="shared" si="124"/>
        <v>349.69862154367564</v>
      </c>
      <c r="AG362">
        <f t="shared" si="125"/>
        <v>0</v>
      </c>
      <c r="AH362">
        <f t="shared" si="126"/>
        <v>-0.55659867695473375</v>
      </c>
      <c r="AI362">
        <f t="shared" si="127"/>
        <v>0.55659867695473375</v>
      </c>
      <c r="AJ362">
        <f t="shared" si="128"/>
        <v>-0.55659867695473375</v>
      </c>
    </row>
    <row r="363" spans="2:36" x14ac:dyDescent="0.3">
      <c r="B363" s="4" t="s">
        <v>10</v>
      </c>
      <c r="C363" s="4">
        <v>359</v>
      </c>
      <c r="D363" s="4">
        <v>359</v>
      </c>
      <c r="E363" s="10">
        <f t="shared" si="110"/>
        <v>7.4722222222222223</v>
      </c>
      <c r="F363" s="11">
        <v>26.9</v>
      </c>
      <c r="G363" s="3">
        <f t="shared" si="129"/>
        <v>-0.41666666666666663</v>
      </c>
      <c r="H363" s="3">
        <f t="shared" si="130"/>
        <v>-1.5</v>
      </c>
      <c r="I363" s="3">
        <f>SUM($E$4:$E363)</f>
        <v>2504.4166666666665</v>
      </c>
      <c r="J363" s="15">
        <f t="shared" si="131"/>
        <v>7.4722222222221717</v>
      </c>
      <c r="K363" s="3">
        <f>'Vehicle Data'!$D$4*'WLTP Class 3'!$G363</f>
        <v>-535.41666666666663</v>
      </c>
      <c r="L363" s="3">
        <f>('Vehicle Data'!$D$4*9.81)*'Vehicle Data'!$D$10</f>
        <v>138.66434999999998</v>
      </c>
      <c r="M363" s="3">
        <f>(1/2)*1.225*'Vehicle Data'!$D$8*'Vehicle Data'!$D$9*'WLTP Class 3'!$E363^2</f>
        <v>20.108652893518521</v>
      </c>
      <c r="N363" s="3">
        <f t="shared" si="111"/>
        <v>-376.64366377314809</v>
      </c>
      <c r="O363" s="3">
        <f t="shared" si="112"/>
        <v>1</v>
      </c>
      <c r="P363" s="3">
        <f t="shared" si="113"/>
        <v>0</v>
      </c>
      <c r="Q363" s="3">
        <f>SUM($P$4:$P363)</f>
        <v>880628.35766876373</v>
      </c>
      <c r="R363" s="3">
        <f t="shared" si="114"/>
        <v>880.62835766876367</v>
      </c>
      <c r="S363">
        <f t="shared" si="115"/>
        <v>-2814.3651543048932</v>
      </c>
      <c r="T363">
        <f t="shared" si="116"/>
        <v>2814.3651543048932</v>
      </c>
      <c r="U363">
        <f t="shared" si="117"/>
        <v>2.8143651543048933</v>
      </c>
      <c r="V363" s="3">
        <f>SUM($S$4:$S363)</f>
        <v>-439937.64208389941</v>
      </c>
      <c r="W363">
        <f>V363*-1</f>
        <v>439937.64208389941</v>
      </c>
      <c r="X363">
        <f t="shared" si="118"/>
        <v>439.93764208389939</v>
      </c>
      <c r="Y363" s="3">
        <f>R363-X363</f>
        <v>440.69071558486428</v>
      </c>
      <c r="Z363" s="3">
        <f t="shared" si="119"/>
        <v>-2814.3651543048932</v>
      </c>
      <c r="AA363">
        <f>1/2*'Vehicle Data'!$D$4*$E363^2</f>
        <v>35873.412422839509</v>
      </c>
      <c r="AB363">
        <f t="shared" si="120"/>
        <v>35.873412422839507</v>
      </c>
      <c r="AC363">
        <f t="shared" si="121"/>
        <v>0.24461898824132325</v>
      </c>
      <c r="AD363">
        <f t="shared" si="122"/>
        <v>0.12220490057886094</v>
      </c>
      <c r="AE363">
        <f t="shared" si="123"/>
        <v>0.12241408766246231</v>
      </c>
      <c r="AF363">
        <f t="shared" si="124"/>
        <v>351.95011366711952</v>
      </c>
      <c r="AG363">
        <f t="shared" si="125"/>
        <v>0</v>
      </c>
      <c r="AH363">
        <f t="shared" si="126"/>
        <v>-2.8143651543049124</v>
      </c>
      <c r="AI363">
        <f t="shared" si="127"/>
        <v>2.8143651543049124</v>
      </c>
      <c r="AJ363">
        <f t="shared" si="128"/>
        <v>-2.8143651543049124</v>
      </c>
    </row>
    <row r="364" spans="2:36" x14ac:dyDescent="0.3">
      <c r="B364" s="4" t="s">
        <v>10</v>
      </c>
      <c r="C364" s="4">
        <v>360</v>
      </c>
      <c r="D364" s="4">
        <v>360</v>
      </c>
      <c r="E364" s="10">
        <f t="shared" si="110"/>
        <v>6.9444444444444446</v>
      </c>
      <c r="F364" s="11">
        <v>25</v>
      </c>
      <c r="G364" s="3">
        <f t="shared" si="129"/>
        <v>-0.51388888888888873</v>
      </c>
      <c r="H364" s="3">
        <f t="shared" si="130"/>
        <v>-1.8499999999999996</v>
      </c>
      <c r="I364" s="3">
        <f>SUM($E$4:$E364)</f>
        <v>2511.3611111111109</v>
      </c>
      <c r="J364" s="15">
        <f t="shared" si="131"/>
        <v>6.9444444444443434</v>
      </c>
      <c r="K364" s="3">
        <f>'Vehicle Data'!$D$4*'WLTP Class 3'!$G364</f>
        <v>-660.34722222222206</v>
      </c>
      <c r="L364" s="3">
        <f>('Vehicle Data'!$D$4*9.81)*'Vehicle Data'!$D$10</f>
        <v>138.66434999999998</v>
      </c>
      <c r="M364" s="3">
        <f>(1/2)*1.225*'Vehicle Data'!$D$8*'Vehicle Data'!$D$9*'WLTP Class 3'!$E364^2</f>
        <v>17.368344907407408</v>
      </c>
      <c r="N364" s="3">
        <f t="shared" si="111"/>
        <v>-504.31452731481465</v>
      </c>
      <c r="O364" s="3">
        <f t="shared" si="112"/>
        <v>1</v>
      </c>
      <c r="P364" s="3">
        <f t="shared" si="113"/>
        <v>0</v>
      </c>
      <c r="Q364" s="3">
        <f>SUM($P$4:$P364)</f>
        <v>880628.35766876373</v>
      </c>
      <c r="R364" s="3">
        <f t="shared" si="114"/>
        <v>880.62835766876367</v>
      </c>
      <c r="S364">
        <f t="shared" si="115"/>
        <v>-3502.1842174639396</v>
      </c>
      <c r="T364">
        <f t="shared" si="116"/>
        <v>3502.1842174639396</v>
      </c>
      <c r="U364">
        <f t="shared" si="117"/>
        <v>3.5021842174639395</v>
      </c>
      <c r="V364" s="3">
        <f>SUM($S$4:$S364)</f>
        <v>-443439.82630136336</v>
      </c>
      <c r="W364">
        <f>V364*-1</f>
        <v>443439.82630136336</v>
      </c>
      <c r="X364">
        <f t="shared" si="118"/>
        <v>443.43982630136338</v>
      </c>
      <c r="Y364" s="3">
        <f>R364-X364</f>
        <v>437.18853136740029</v>
      </c>
      <c r="Z364" s="3">
        <f t="shared" si="119"/>
        <v>-3502.1842174639396</v>
      </c>
      <c r="AA364">
        <f>1/2*'Vehicle Data'!$D$4*$E364^2</f>
        <v>30984.760802469136</v>
      </c>
      <c r="AB364">
        <f t="shared" si="120"/>
        <v>30.984760802469136</v>
      </c>
      <c r="AC364">
        <f t="shared" si="121"/>
        <v>0.24461898824132325</v>
      </c>
      <c r="AD364">
        <f t="shared" si="122"/>
        <v>0.12317772952815649</v>
      </c>
      <c r="AE364">
        <f t="shared" si="123"/>
        <v>0.12144125871316676</v>
      </c>
      <c r="AF364">
        <f t="shared" si="124"/>
        <v>354.75186104109071</v>
      </c>
      <c r="AG364">
        <f t="shared" si="125"/>
        <v>0</v>
      </c>
      <c r="AH364">
        <f t="shared" si="126"/>
        <v>-3.5021842174639906</v>
      </c>
      <c r="AI364">
        <f t="shared" si="127"/>
        <v>3.5021842174639906</v>
      </c>
      <c r="AJ364">
        <f t="shared" si="128"/>
        <v>-3.5021842174639906</v>
      </c>
    </row>
    <row r="365" spans="2:36" x14ac:dyDescent="0.3">
      <c r="B365" s="4" t="s">
        <v>10</v>
      </c>
      <c r="C365" s="4">
        <v>361</v>
      </c>
      <c r="D365" s="4">
        <v>361</v>
      </c>
      <c r="E365" s="10">
        <f t="shared" si="110"/>
        <v>6.4444444444444446</v>
      </c>
      <c r="F365" s="11">
        <v>23.2</v>
      </c>
      <c r="G365" s="3">
        <f t="shared" si="129"/>
        <v>-0.43055555555555575</v>
      </c>
      <c r="H365" s="3">
        <f t="shared" si="130"/>
        <v>-1.5500000000000007</v>
      </c>
      <c r="I365" s="3">
        <f>SUM($E$4:$E365)</f>
        <v>2517.8055555555552</v>
      </c>
      <c r="J365" s="15">
        <f t="shared" si="131"/>
        <v>6.4444444444443434</v>
      </c>
      <c r="K365" s="3">
        <f>'Vehicle Data'!$D$4*'WLTP Class 3'!$G365</f>
        <v>-553.26388888888914</v>
      </c>
      <c r="L365" s="3">
        <f>('Vehicle Data'!$D$4*9.81)*'Vehicle Data'!$D$10</f>
        <v>138.66434999999998</v>
      </c>
      <c r="M365" s="3">
        <f>(1/2)*1.225*'Vehicle Data'!$D$8*'Vehicle Data'!$D$9*'WLTP Class 3'!$E365^2</f>
        <v>14.957340740740744</v>
      </c>
      <c r="N365" s="3">
        <f t="shared" si="111"/>
        <v>-399.6421981481484</v>
      </c>
      <c r="O365" s="3">
        <f t="shared" si="112"/>
        <v>1</v>
      </c>
      <c r="P365" s="3">
        <f t="shared" si="113"/>
        <v>0</v>
      </c>
      <c r="Q365" s="3">
        <f>SUM($P$4:$P365)</f>
        <v>880628.35766876373</v>
      </c>
      <c r="R365" s="3">
        <f t="shared" si="114"/>
        <v>880.62835766876367</v>
      </c>
      <c r="S365">
        <f t="shared" si="115"/>
        <v>-2575.4719436213604</v>
      </c>
      <c r="T365">
        <f t="shared" si="116"/>
        <v>2575.4719436213604</v>
      </c>
      <c r="U365">
        <f t="shared" si="117"/>
        <v>2.5754719436213604</v>
      </c>
      <c r="V365" s="3">
        <f>SUM($S$4:$S365)</f>
        <v>-446015.2982449847</v>
      </c>
      <c r="W365">
        <f>V365*-1</f>
        <v>446015.2982449847</v>
      </c>
      <c r="X365">
        <f t="shared" si="118"/>
        <v>446.01529824498471</v>
      </c>
      <c r="Y365" s="3">
        <f>R365-X365</f>
        <v>434.61305942377896</v>
      </c>
      <c r="Z365" s="3">
        <f t="shared" si="119"/>
        <v>-2575.4719436213604</v>
      </c>
      <c r="AA365">
        <f>1/2*'Vehicle Data'!$D$4*$E365^2</f>
        <v>26683.580246913582</v>
      </c>
      <c r="AB365">
        <f t="shared" si="120"/>
        <v>26.683580246913582</v>
      </c>
      <c r="AC365">
        <f t="shared" si="121"/>
        <v>0.24461898824132325</v>
      </c>
      <c r="AD365">
        <f t="shared" si="122"/>
        <v>0.12389313840138463</v>
      </c>
      <c r="AE365">
        <f t="shared" si="123"/>
        <v>0.12072584983993861</v>
      </c>
      <c r="AF365">
        <f t="shared" si="124"/>
        <v>356.81223859598776</v>
      </c>
      <c r="AG365">
        <f t="shared" si="125"/>
        <v>0</v>
      </c>
      <c r="AH365">
        <f t="shared" si="126"/>
        <v>-2.5754719436214009</v>
      </c>
      <c r="AI365">
        <f t="shared" si="127"/>
        <v>2.5754719436214009</v>
      </c>
      <c r="AJ365">
        <f t="shared" si="128"/>
        <v>-2.5754719436214009</v>
      </c>
    </row>
    <row r="366" spans="2:36" x14ac:dyDescent="0.3">
      <c r="B366" s="4" t="s">
        <v>10</v>
      </c>
      <c r="C366" s="4">
        <v>362</v>
      </c>
      <c r="D366" s="4">
        <v>362</v>
      </c>
      <c r="E366" s="10">
        <f t="shared" si="110"/>
        <v>6.083333333333333</v>
      </c>
      <c r="F366" s="11">
        <v>21.9</v>
      </c>
      <c r="G366" s="3">
        <f t="shared" si="129"/>
        <v>-0.29166666666666635</v>
      </c>
      <c r="H366" s="3">
        <f t="shared" si="130"/>
        <v>-1.0499999999999989</v>
      </c>
      <c r="I366" s="3">
        <f>SUM($E$4:$E366)</f>
        <v>2523.8888888888887</v>
      </c>
      <c r="J366" s="15">
        <f t="shared" si="131"/>
        <v>6.0833333333334849</v>
      </c>
      <c r="K366" s="3">
        <f>'Vehicle Data'!$D$4*'WLTP Class 3'!$G366</f>
        <v>-374.79166666666629</v>
      </c>
      <c r="L366" s="3">
        <f>('Vehicle Data'!$D$4*9.81)*'Vehicle Data'!$D$10</f>
        <v>138.66434999999998</v>
      </c>
      <c r="M366" s="3">
        <f>(1/2)*1.225*'Vehicle Data'!$D$8*'Vehicle Data'!$D$9*'WLTP Class 3'!$E366^2</f>
        <v>13.328051041666667</v>
      </c>
      <c r="N366" s="3">
        <f t="shared" si="111"/>
        <v>-222.79926562499963</v>
      </c>
      <c r="O366" s="3">
        <f t="shared" si="112"/>
        <v>1</v>
      </c>
      <c r="P366" s="3">
        <f t="shared" si="113"/>
        <v>0</v>
      </c>
      <c r="Q366" s="3">
        <f>SUM($P$4:$P366)</f>
        <v>880628.35766876373</v>
      </c>
      <c r="R366" s="3">
        <f t="shared" si="114"/>
        <v>880.62835766876367</v>
      </c>
      <c r="S366">
        <f t="shared" si="115"/>
        <v>-1355.3621992187816</v>
      </c>
      <c r="T366">
        <f t="shared" si="116"/>
        <v>1355.3621992187816</v>
      </c>
      <c r="U366">
        <f t="shared" si="117"/>
        <v>1.3553621992187816</v>
      </c>
      <c r="V366" s="3">
        <f>SUM($S$4:$S366)</f>
        <v>-447370.66044420347</v>
      </c>
      <c r="W366">
        <f>V366*-1</f>
        <v>447370.66044420347</v>
      </c>
      <c r="X366">
        <f t="shared" si="118"/>
        <v>447.37066044420345</v>
      </c>
      <c r="Y366" s="3">
        <f>R366-X366</f>
        <v>433.25769722456022</v>
      </c>
      <c r="Z366" s="3">
        <f t="shared" si="119"/>
        <v>-1355.3621992187816</v>
      </c>
      <c r="AA366">
        <f>1/2*'Vehicle Data'!$D$4*$E366^2</f>
        <v>23776.961805555555</v>
      </c>
      <c r="AB366">
        <f t="shared" si="120"/>
        <v>23.776961805555555</v>
      </c>
      <c r="AC366">
        <f t="shared" si="121"/>
        <v>0.24461898824132325</v>
      </c>
      <c r="AD366">
        <f t="shared" si="122"/>
        <v>0.12426962790116762</v>
      </c>
      <c r="AE366">
        <f t="shared" si="123"/>
        <v>0.12034936034015563</v>
      </c>
      <c r="AF366">
        <f t="shared" si="124"/>
        <v>357.89652835536276</v>
      </c>
      <c r="AG366">
        <f t="shared" si="125"/>
        <v>0</v>
      </c>
      <c r="AH366">
        <f t="shared" si="126"/>
        <v>-1.3553621992187477</v>
      </c>
      <c r="AI366">
        <f t="shared" si="127"/>
        <v>1.3553621992187477</v>
      </c>
      <c r="AJ366">
        <f t="shared" si="128"/>
        <v>-1.3553621992187477</v>
      </c>
    </row>
    <row r="367" spans="2:36" x14ac:dyDescent="0.3">
      <c r="B367" s="4" t="s">
        <v>10</v>
      </c>
      <c r="C367" s="4">
        <v>363</v>
      </c>
      <c r="D367" s="4">
        <v>363</v>
      </c>
      <c r="E367" s="10">
        <f t="shared" si="110"/>
        <v>5.8611111111111107</v>
      </c>
      <c r="F367" s="11">
        <v>21.1</v>
      </c>
      <c r="G367" s="3">
        <f t="shared" si="129"/>
        <v>-0.16666666666666657</v>
      </c>
      <c r="H367" s="3">
        <f t="shared" si="130"/>
        <v>-0.59999999999999964</v>
      </c>
      <c r="I367" s="3">
        <f>SUM($E$4:$E367)</f>
        <v>2529.75</v>
      </c>
      <c r="J367" s="15">
        <f t="shared" si="131"/>
        <v>5.8611111111113132</v>
      </c>
      <c r="K367" s="3">
        <f>'Vehicle Data'!$D$4*'WLTP Class 3'!$G367</f>
        <v>-214.16666666666654</v>
      </c>
      <c r="L367" s="3">
        <f>('Vehicle Data'!$D$4*9.81)*'Vehicle Data'!$D$10</f>
        <v>138.66434999999998</v>
      </c>
      <c r="M367" s="3">
        <f>(1/2)*1.225*'Vehicle Data'!$D$8*'Vehicle Data'!$D$9*'WLTP Class 3'!$E367^2</f>
        <v>12.372097337962963</v>
      </c>
      <c r="N367" s="3">
        <f t="shared" si="111"/>
        <v>-63.130219328703596</v>
      </c>
      <c r="O367" s="3">
        <f t="shared" si="112"/>
        <v>1</v>
      </c>
      <c r="P367" s="3">
        <f t="shared" si="113"/>
        <v>0</v>
      </c>
      <c r="Q367" s="3">
        <f>SUM($P$4:$P367)</f>
        <v>880628.35766876373</v>
      </c>
      <c r="R367" s="3">
        <f t="shared" si="114"/>
        <v>880.62835766876367</v>
      </c>
      <c r="S367">
        <f t="shared" si="115"/>
        <v>-370.01322995435885</v>
      </c>
      <c r="T367">
        <f t="shared" si="116"/>
        <v>370.01322995435885</v>
      </c>
      <c r="U367">
        <f t="shared" si="117"/>
        <v>0.37001322995435887</v>
      </c>
      <c r="V367" s="3">
        <f>SUM($S$4:$S367)</f>
        <v>-447740.67367415782</v>
      </c>
      <c r="W367">
        <f>V367*-1</f>
        <v>447740.67367415782</v>
      </c>
      <c r="X367">
        <f t="shared" si="118"/>
        <v>447.74067367415785</v>
      </c>
      <c r="Y367" s="3">
        <f>R367-X367</f>
        <v>432.88768399460582</v>
      </c>
      <c r="Z367" s="3">
        <f t="shared" si="119"/>
        <v>-370.01322995435885</v>
      </c>
      <c r="AA367">
        <f>1/2*'Vehicle Data'!$D$4*$E367^2</f>
        <v>22071.560570987651</v>
      </c>
      <c r="AB367">
        <f t="shared" si="120"/>
        <v>22.07156057098765</v>
      </c>
      <c r="AC367">
        <f t="shared" si="121"/>
        <v>0.24461898824132325</v>
      </c>
      <c r="AD367">
        <f t="shared" si="122"/>
        <v>0.12437240935393273</v>
      </c>
      <c r="AE367">
        <f t="shared" si="123"/>
        <v>0.12024657888739052</v>
      </c>
      <c r="AF367">
        <f t="shared" si="124"/>
        <v>358.19253893932631</v>
      </c>
      <c r="AG367">
        <f t="shared" si="125"/>
        <v>0</v>
      </c>
      <c r="AH367">
        <f t="shared" si="126"/>
        <v>-0.37001322995434605</v>
      </c>
      <c r="AI367">
        <f t="shared" si="127"/>
        <v>0.37001322995434605</v>
      </c>
      <c r="AJ367">
        <f t="shared" si="128"/>
        <v>-0.37001322995434605</v>
      </c>
    </row>
    <row r="368" spans="2:36" x14ac:dyDescent="0.3">
      <c r="B368" s="4" t="s">
        <v>10</v>
      </c>
      <c r="C368" s="4">
        <v>364</v>
      </c>
      <c r="D368" s="4">
        <v>364</v>
      </c>
      <c r="E368" s="10">
        <f t="shared" si="110"/>
        <v>5.75</v>
      </c>
      <c r="F368" s="11">
        <v>20.7</v>
      </c>
      <c r="G368" s="3">
        <f t="shared" si="129"/>
        <v>-5.5555555555555851E-2</v>
      </c>
      <c r="H368" s="3">
        <f t="shared" si="130"/>
        <v>-0.20000000000000107</v>
      </c>
      <c r="I368" s="3">
        <f>SUM($E$4:$E368)</f>
        <v>2535.5</v>
      </c>
      <c r="J368" s="15">
        <f t="shared" si="131"/>
        <v>5.75</v>
      </c>
      <c r="K368" s="3">
        <f>'Vehicle Data'!$D$4*'WLTP Class 3'!$G368</f>
        <v>-71.388888888889269</v>
      </c>
      <c r="L368" s="3">
        <f>('Vehicle Data'!$D$4*9.81)*'Vehicle Data'!$D$10</f>
        <v>138.66434999999998</v>
      </c>
      <c r="M368" s="3">
        <f>(1/2)*1.225*'Vehicle Data'!$D$8*'Vehicle Data'!$D$9*'WLTP Class 3'!$E368^2</f>
        <v>11.907459375</v>
      </c>
      <c r="N368" s="3">
        <f t="shared" si="111"/>
        <v>79.182920486110717</v>
      </c>
      <c r="O368" s="3">
        <f t="shared" si="112"/>
        <v>0</v>
      </c>
      <c r="P368" s="3">
        <f t="shared" si="113"/>
        <v>0</v>
      </c>
      <c r="Q368" s="3">
        <f>SUM($P$4:$P368)</f>
        <v>880628.35766876373</v>
      </c>
      <c r="R368" s="3">
        <f t="shared" si="114"/>
        <v>880.62835766876367</v>
      </c>
      <c r="S368">
        <f t="shared" si="115"/>
        <v>0</v>
      </c>
      <c r="T368">
        <f t="shared" si="116"/>
        <v>0</v>
      </c>
      <c r="U368">
        <f t="shared" si="117"/>
        <v>0</v>
      </c>
      <c r="V368" s="3">
        <f>SUM($S$4:$S368)</f>
        <v>-447740.67367415782</v>
      </c>
      <c r="W368">
        <f>V368*-1</f>
        <v>447740.67367415782</v>
      </c>
      <c r="X368">
        <f t="shared" si="118"/>
        <v>447.74067367415785</v>
      </c>
      <c r="Y368" s="3">
        <f>R368-X368</f>
        <v>432.88768399460582</v>
      </c>
      <c r="Z368" s="3">
        <f t="shared" si="119"/>
        <v>0</v>
      </c>
      <c r="AA368">
        <f>1/2*'Vehicle Data'!$D$4*$E368^2</f>
        <v>21242.65625</v>
      </c>
      <c r="AB368">
        <f t="shared" si="120"/>
        <v>21.24265625</v>
      </c>
      <c r="AC368">
        <f t="shared" si="121"/>
        <v>0.24461898824132325</v>
      </c>
      <c r="AD368">
        <f t="shared" si="122"/>
        <v>0.12437240935393273</v>
      </c>
      <c r="AE368">
        <f t="shared" si="123"/>
        <v>0.12024657888739052</v>
      </c>
      <c r="AF368">
        <f t="shared" si="124"/>
        <v>358.19253893932631</v>
      </c>
      <c r="AG368">
        <f t="shared" si="125"/>
        <v>0.45530179279513666</v>
      </c>
      <c r="AH368">
        <f t="shared" si="126"/>
        <v>0</v>
      </c>
      <c r="AI368">
        <f t="shared" si="127"/>
        <v>0</v>
      </c>
      <c r="AJ368">
        <f t="shared" si="128"/>
        <v>0.45530179279513666</v>
      </c>
    </row>
    <row r="369" spans="2:36" x14ac:dyDescent="0.3">
      <c r="B369" s="4" t="s">
        <v>10</v>
      </c>
      <c r="C369" s="4">
        <v>365</v>
      </c>
      <c r="D369" s="4">
        <v>365</v>
      </c>
      <c r="E369" s="10">
        <f t="shared" si="110"/>
        <v>5.75</v>
      </c>
      <c r="F369" s="11">
        <v>20.7</v>
      </c>
      <c r="G369" s="3">
        <f t="shared" si="129"/>
        <v>1.3888888888889086E-2</v>
      </c>
      <c r="H369" s="3">
        <f t="shared" si="130"/>
        <v>5.0000000000000711E-2</v>
      </c>
      <c r="I369" s="3">
        <f>SUM($E$4:$E369)</f>
        <v>2541.25</v>
      </c>
      <c r="J369" s="15">
        <f t="shared" si="131"/>
        <v>5.75</v>
      </c>
      <c r="K369" s="3">
        <f>'Vehicle Data'!$D$4*'WLTP Class 3'!$G369</f>
        <v>17.847222222222474</v>
      </c>
      <c r="L369" s="3">
        <f>('Vehicle Data'!$D$4*9.81)*'Vehicle Data'!$D$10</f>
        <v>138.66434999999998</v>
      </c>
      <c r="M369" s="3">
        <f>(1/2)*1.225*'Vehicle Data'!$D$8*'Vehicle Data'!$D$9*'WLTP Class 3'!$E369^2</f>
        <v>11.907459375</v>
      </c>
      <c r="N369" s="3">
        <f t="shared" si="111"/>
        <v>168.41903159722247</v>
      </c>
      <c r="O369" s="3">
        <f t="shared" si="112"/>
        <v>0</v>
      </c>
      <c r="P369" s="3">
        <f t="shared" si="113"/>
        <v>968.40943168402919</v>
      </c>
      <c r="Q369" s="3">
        <f>SUM($P$4:$P369)</f>
        <v>881596.76710044779</v>
      </c>
      <c r="R369" s="3">
        <f t="shared" si="114"/>
        <v>881.59676710044778</v>
      </c>
      <c r="S369">
        <f t="shared" si="115"/>
        <v>0</v>
      </c>
      <c r="T369">
        <f t="shared" si="116"/>
        <v>0</v>
      </c>
      <c r="U369">
        <f t="shared" si="117"/>
        <v>0</v>
      </c>
      <c r="V369" s="3">
        <f>SUM($S$4:$S369)</f>
        <v>-447740.67367415782</v>
      </c>
      <c r="W369">
        <f>V369*-1</f>
        <v>447740.67367415782</v>
      </c>
      <c r="X369">
        <f t="shared" si="118"/>
        <v>447.74067367415785</v>
      </c>
      <c r="Y369" s="3">
        <f>R369-X369</f>
        <v>433.85609342628993</v>
      </c>
      <c r="Z369" s="3">
        <f t="shared" si="119"/>
        <v>968.40943168402919</v>
      </c>
      <c r="AA369">
        <f>1/2*'Vehicle Data'!$D$4*$E369^2</f>
        <v>21242.65625</v>
      </c>
      <c r="AB369">
        <f t="shared" si="120"/>
        <v>21.24265625</v>
      </c>
      <c r="AC369">
        <f t="shared" si="121"/>
        <v>0.2448879908612355</v>
      </c>
      <c r="AD369">
        <f t="shared" si="122"/>
        <v>0.12437240935393273</v>
      </c>
      <c r="AE369">
        <f t="shared" si="123"/>
        <v>0.12051558150730277</v>
      </c>
      <c r="AF369">
        <f t="shared" si="124"/>
        <v>358.19253893932631</v>
      </c>
      <c r="AG369">
        <f t="shared" si="125"/>
        <v>0.96840943168402915</v>
      </c>
      <c r="AH369">
        <f t="shared" si="126"/>
        <v>0</v>
      </c>
      <c r="AI369">
        <f t="shared" si="127"/>
        <v>0</v>
      </c>
      <c r="AJ369">
        <f t="shared" si="128"/>
        <v>0.96840943168402915</v>
      </c>
    </row>
    <row r="370" spans="2:36" x14ac:dyDescent="0.3">
      <c r="B370" s="4" t="s">
        <v>10</v>
      </c>
      <c r="C370" s="4">
        <v>366</v>
      </c>
      <c r="D370" s="4">
        <v>366</v>
      </c>
      <c r="E370" s="10">
        <f t="shared" si="110"/>
        <v>5.7777777777777777</v>
      </c>
      <c r="F370" s="11">
        <v>20.8</v>
      </c>
      <c r="G370" s="3">
        <f t="shared" si="129"/>
        <v>6.9444444444444448E-2</v>
      </c>
      <c r="H370" s="3">
        <f t="shared" si="130"/>
        <v>0.25</v>
      </c>
      <c r="I370" s="3">
        <f>SUM($E$4:$E370)</f>
        <v>2547.0277777777778</v>
      </c>
      <c r="J370" s="15">
        <f t="shared" si="131"/>
        <v>5.7777777777778283</v>
      </c>
      <c r="K370" s="3">
        <f>'Vehicle Data'!$D$4*'WLTP Class 3'!$G370</f>
        <v>89.236111111111114</v>
      </c>
      <c r="L370" s="3">
        <f>('Vehicle Data'!$D$4*9.81)*'Vehicle Data'!$D$10</f>
        <v>138.66434999999998</v>
      </c>
      <c r="M370" s="3">
        <f>(1/2)*1.225*'Vehicle Data'!$D$8*'Vehicle Data'!$D$9*'WLTP Class 3'!$E370^2</f>
        <v>12.022785185185185</v>
      </c>
      <c r="N370" s="3">
        <f t="shared" si="111"/>
        <v>239.92324629629627</v>
      </c>
      <c r="O370" s="3">
        <f t="shared" si="112"/>
        <v>0</v>
      </c>
      <c r="P370" s="3">
        <f t="shared" si="113"/>
        <v>1386.2232008230571</v>
      </c>
      <c r="Q370" s="3">
        <f>SUM($P$4:$P370)</f>
        <v>882982.99030127085</v>
      </c>
      <c r="R370" s="3">
        <f t="shared" si="114"/>
        <v>882.98299030127089</v>
      </c>
      <c r="S370">
        <f t="shared" si="115"/>
        <v>0</v>
      </c>
      <c r="T370">
        <f t="shared" si="116"/>
        <v>0</v>
      </c>
      <c r="U370">
        <f t="shared" si="117"/>
        <v>0</v>
      </c>
      <c r="V370" s="3">
        <f>SUM($S$4:$S370)</f>
        <v>-447740.67367415782</v>
      </c>
      <c r="W370">
        <f>V370*-1</f>
        <v>447740.67367415782</v>
      </c>
      <c r="X370">
        <f t="shared" si="118"/>
        <v>447.74067367415785</v>
      </c>
      <c r="Y370" s="3">
        <f>R370-X370</f>
        <v>435.24231662711304</v>
      </c>
      <c r="Z370" s="3">
        <f t="shared" si="119"/>
        <v>1386.2232008230571</v>
      </c>
      <c r="AA370">
        <f>1/2*'Vehicle Data'!$D$4*$E370^2</f>
        <v>21448.395061728395</v>
      </c>
      <c r="AB370">
        <f t="shared" si="120"/>
        <v>21.448395061728394</v>
      </c>
      <c r="AC370">
        <f t="shared" si="121"/>
        <v>0.24527305286146414</v>
      </c>
      <c r="AD370">
        <f t="shared" si="122"/>
        <v>0.12437240935393273</v>
      </c>
      <c r="AE370">
        <f t="shared" si="123"/>
        <v>0.12090064350753141</v>
      </c>
      <c r="AF370">
        <f t="shared" si="124"/>
        <v>358.19253893932631</v>
      </c>
      <c r="AG370">
        <f t="shared" si="125"/>
        <v>1.3862232008230451</v>
      </c>
      <c r="AH370">
        <f t="shared" si="126"/>
        <v>0</v>
      </c>
      <c r="AI370">
        <f t="shared" si="127"/>
        <v>0</v>
      </c>
      <c r="AJ370">
        <f t="shared" si="128"/>
        <v>1.3862232008230451</v>
      </c>
    </row>
    <row r="371" spans="2:36" x14ac:dyDescent="0.3">
      <c r="B371" s="4" t="s">
        <v>10</v>
      </c>
      <c r="C371" s="4">
        <v>367</v>
      </c>
      <c r="D371" s="4">
        <v>367</v>
      </c>
      <c r="E371" s="10">
        <f t="shared" si="110"/>
        <v>5.8888888888888893</v>
      </c>
      <c r="F371" s="11">
        <v>21.2</v>
      </c>
      <c r="G371" s="3">
        <f t="shared" si="129"/>
        <v>0.18055555555555566</v>
      </c>
      <c r="H371" s="3">
        <f t="shared" si="130"/>
        <v>0.65000000000000036</v>
      </c>
      <c r="I371" s="3">
        <f>SUM($E$4:$E371)</f>
        <v>2552.9166666666665</v>
      </c>
      <c r="J371" s="15">
        <f t="shared" si="131"/>
        <v>5.8888888888886868</v>
      </c>
      <c r="K371" s="3">
        <f>'Vehicle Data'!$D$4*'WLTP Class 3'!$G371</f>
        <v>232.01388888888903</v>
      </c>
      <c r="L371" s="3">
        <f>('Vehicle Data'!$D$4*9.81)*'Vehicle Data'!$D$10</f>
        <v>138.66434999999998</v>
      </c>
      <c r="M371" s="3">
        <f>(1/2)*1.225*'Vehicle Data'!$D$8*'Vehicle Data'!$D$9*'WLTP Class 3'!$E371^2</f>
        <v>12.4896462962963</v>
      </c>
      <c r="N371" s="3">
        <f t="shared" si="111"/>
        <v>383.16788518518536</v>
      </c>
      <c r="O371" s="3">
        <f t="shared" si="112"/>
        <v>0</v>
      </c>
      <c r="P371" s="3">
        <f t="shared" si="113"/>
        <v>2256.4331016460142</v>
      </c>
      <c r="Q371" s="3">
        <f>SUM($P$4:$P371)</f>
        <v>885239.42340291687</v>
      </c>
      <c r="R371" s="3">
        <f t="shared" si="114"/>
        <v>885.23942340291683</v>
      </c>
      <c r="S371">
        <f t="shared" si="115"/>
        <v>0</v>
      </c>
      <c r="T371">
        <f t="shared" si="116"/>
        <v>0</v>
      </c>
      <c r="U371">
        <f t="shared" si="117"/>
        <v>0</v>
      </c>
      <c r="V371" s="3">
        <f>SUM($S$4:$S371)</f>
        <v>-447740.67367415782</v>
      </c>
      <c r="W371">
        <f>V371*-1</f>
        <v>447740.67367415782</v>
      </c>
      <c r="X371">
        <f t="shared" si="118"/>
        <v>447.74067367415785</v>
      </c>
      <c r="Y371" s="3">
        <f>R371-X371</f>
        <v>437.49874972875898</v>
      </c>
      <c r="Z371" s="3">
        <f t="shared" si="119"/>
        <v>2256.4331016460142</v>
      </c>
      <c r="AA371">
        <f>1/2*'Vehicle Data'!$D$4*$E371^2</f>
        <v>22281.265432098771</v>
      </c>
      <c r="AB371">
        <f t="shared" si="120"/>
        <v>22.28126543209877</v>
      </c>
      <c r="AC371">
        <f t="shared" si="121"/>
        <v>0.24589983983414357</v>
      </c>
      <c r="AD371">
        <f t="shared" si="122"/>
        <v>0.12437240935393273</v>
      </c>
      <c r="AE371">
        <f t="shared" si="123"/>
        <v>0.12152743048021084</v>
      </c>
      <c r="AF371">
        <f t="shared" si="124"/>
        <v>358.19253893932631</v>
      </c>
      <c r="AG371">
        <f t="shared" si="125"/>
        <v>2.2564331016460915</v>
      </c>
      <c r="AH371">
        <f t="shared" si="126"/>
        <v>0</v>
      </c>
      <c r="AI371">
        <f t="shared" si="127"/>
        <v>0</v>
      </c>
      <c r="AJ371">
        <f t="shared" si="128"/>
        <v>2.2564331016460915</v>
      </c>
    </row>
    <row r="372" spans="2:36" x14ac:dyDescent="0.3">
      <c r="B372" s="4" t="s">
        <v>10</v>
      </c>
      <c r="C372" s="4">
        <v>368</v>
      </c>
      <c r="D372" s="4">
        <v>368</v>
      </c>
      <c r="E372" s="10">
        <f t="shared" si="110"/>
        <v>6.1388888888888893</v>
      </c>
      <c r="F372" s="11">
        <v>22.1</v>
      </c>
      <c r="G372" s="3">
        <f t="shared" si="129"/>
        <v>0.31944444444444453</v>
      </c>
      <c r="H372" s="3">
        <f t="shared" si="130"/>
        <v>1.1500000000000004</v>
      </c>
      <c r="I372" s="3">
        <f>SUM($E$4:$E372)</f>
        <v>2559.0555555555552</v>
      </c>
      <c r="J372" s="15">
        <f t="shared" si="131"/>
        <v>6.1388888888886868</v>
      </c>
      <c r="K372" s="3">
        <f>'Vehicle Data'!$D$4*'WLTP Class 3'!$G372</f>
        <v>410.4861111111112</v>
      </c>
      <c r="L372" s="3">
        <f>('Vehicle Data'!$D$4*9.81)*'Vehicle Data'!$D$10</f>
        <v>138.66434999999998</v>
      </c>
      <c r="M372" s="3">
        <f>(1/2)*1.225*'Vehicle Data'!$D$8*'Vehicle Data'!$D$9*'WLTP Class 3'!$E372^2</f>
        <v>13.572597337962966</v>
      </c>
      <c r="N372" s="3">
        <f t="shared" si="111"/>
        <v>562.72305844907419</v>
      </c>
      <c r="O372" s="3">
        <f t="shared" si="112"/>
        <v>0</v>
      </c>
      <c r="P372" s="3">
        <f t="shared" si="113"/>
        <v>3454.4943310344806</v>
      </c>
      <c r="Q372" s="3">
        <f>SUM($P$4:$P372)</f>
        <v>888693.91773395136</v>
      </c>
      <c r="R372" s="3">
        <f t="shared" si="114"/>
        <v>888.69391773395137</v>
      </c>
      <c r="S372">
        <f t="shared" si="115"/>
        <v>0</v>
      </c>
      <c r="T372">
        <f t="shared" si="116"/>
        <v>0</v>
      </c>
      <c r="U372">
        <f t="shared" si="117"/>
        <v>0</v>
      </c>
      <c r="V372" s="3">
        <f>SUM($S$4:$S372)</f>
        <v>-447740.67367415782</v>
      </c>
      <c r="W372">
        <f>V372*-1</f>
        <v>447740.67367415782</v>
      </c>
      <c r="X372">
        <f t="shared" si="118"/>
        <v>447.74067367415785</v>
      </c>
      <c r="Y372" s="3">
        <f>R372-X372</f>
        <v>440.95324405979352</v>
      </c>
      <c r="Z372" s="3">
        <f t="shared" si="119"/>
        <v>3454.4943310344806</v>
      </c>
      <c r="AA372">
        <f>1/2*'Vehicle Data'!$D$4*$E372^2</f>
        <v>24213.227237654326</v>
      </c>
      <c r="AB372">
        <f t="shared" si="120"/>
        <v>24.213227237654326</v>
      </c>
      <c r="AC372">
        <f t="shared" si="121"/>
        <v>0.24685942159276428</v>
      </c>
      <c r="AD372">
        <f t="shared" si="122"/>
        <v>0.12437240935393273</v>
      </c>
      <c r="AE372">
        <f t="shared" si="123"/>
        <v>0.12248701223883154</v>
      </c>
      <c r="AF372">
        <f t="shared" si="124"/>
        <v>358.19253893932631</v>
      </c>
      <c r="AG372">
        <f t="shared" si="125"/>
        <v>3.4544943310345944</v>
      </c>
      <c r="AH372">
        <f t="shared" si="126"/>
        <v>0</v>
      </c>
      <c r="AI372">
        <f t="shared" si="127"/>
        <v>0</v>
      </c>
      <c r="AJ372">
        <f t="shared" si="128"/>
        <v>3.4544943310345944</v>
      </c>
    </row>
    <row r="373" spans="2:36" x14ac:dyDescent="0.3">
      <c r="B373" s="4" t="s">
        <v>10</v>
      </c>
      <c r="C373" s="4">
        <v>369</v>
      </c>
      <c r="D373" s="4">
        <v>369</v>
      </c>
      <c r="E373" s="10">
        <f t="shared" si="110"/>
        <v>6.5277777777777777</v>
      </c>
      <c r="F373" s="11">
        <v>23.5</v>
      </c>
      <c r="G373" s="3">
        <f t="shared" si="129"/>
        <v>0.30555555555555547</v>
      </c>
      <c r="H373" s="3">
        <f t="shared" si="130"/>
        <v>1.0999999999999996</v>
      </c>
      <c r="I373" s="3">
        <f>SUM($E$4:$E373)</f>
        <v>2565.583333333333</v>
      </c>
      <c r="J373" s="15">
        <f t="shared" si="131"/>
        <v>6.5277777777778283</v>
      </c>
      <c r="K373" s="3">
        <f>'Vehicle Data'!$D$4*'WLTP Class 3'!$G373</f>
        <v>392.6388888888888</v>
      </c>
      <c r="L373" s="3">
        <f>('Vehicle Data'!$D$4*9.81)*'Vehicle Data'!$D$10</f>
        <v>138.66434999999998</v>
      </c>
      <c r="M373" s="3">
        <f>(1/2)*1.225*'Vehicle Data'!$D$8*'Vehicle Data'!$D$9*'WLTP Class 3'!$E373^2</f>
        <v>15.346669560185186</v>
      </c>
      <c r="N373" s="3">
        <f t="shared" si="111"/>
        <v>546.64990844907402</v>
      </c>
      <c r="O373" s="3">
        <f t="shared" si="112"/>
        <v>0</v>
      </c>
      <c r="P373" s="3">
        <f t="shared" si="113"/>
        <v>3568.4091245981499</v>
      </c>
      <c r="Q373" s="3">
        <f>SUM($P$4:$P373)</f>
        <v>892262.3268585495</v>
      </c>
      <c r="R373" s="3">
        <f t="shared" si="114"/>
        <v>892.2623268585495</v>
      </c>
      <c r="S373">
        <f t="shared" si="115"/>
        <v>0</v>
      </c>
      <c r="T373">
        <f t="shared" si="116"/>
        <v>0</v>
      </c>
      <c r="U373">
        <f t="shared" si="117"/>
        <v>0</v>
      </c>
      <c r="V373" s="3">
        <f>SUM($S$4:$S373)</f>
        <v>-447740.67367415782</v>
      </c>
      <c r="W373">
        <f>V373*-1</f>
        <v>447740.67367415782</v>
      </c>
      <c r="X373">
        <f t="shared" si="118"/>
        <v>447.74067367415785</v>
      </c>
      <c r="Y373" s="3">
        <f>R373-X373</f>
        <v>444.52165318439165</v>
      </c>
      <c r="Z373" s="3">
        <f t="shared" si="119"/>
        <v>3568.4091245981499</v>
      </c>
      <c r="AA373">
        <f>1/2*'Vehicle Data'!$D$4*$E373^2</f>
        <v>27378.134645061727</v>
      </c>
      <c r="AB373">
        <f t="shared" si="120"/>
        <v>27.378134645061728</v>
      </c>
      <c r="AC373">
        <f t="shared" si="121"/>
        <v>0.24785064634959708</v>
      </c>
      <c r="AD373">
        <f t="shared" si="122"/>
        <v>0.12437240935393273</v>
      </c>
      <c r="AE373">
        <f t="shared" si="123"/>
        <v>0.12347823699566435</v>
      </c>
      <c r="AF373">
        <f t="shared" si="124"/>
        <v>358.19253893932631</v>
      </c>
      <c r="AG373">
        <f t="shared" si="125"/>
        <v>3.568409124598122</v>
      </c>
      <c r="AH373">
        <f t="shared" si="126"/>
        <v>0</v>
      </c>
      <c r="AI373">
        <f t="shared" si="127"/>
        <v>0</v>
      </c>
      <c r="AJ373">
        <f t="shared" si="128"/>
        <v>3.568409124598122</v>
      </c>
    </row>
    <row r="374" spans="2:36" x14ac:dyDescent="0.3">
      <c r="B374" s="4" t="s">
        <v>10</v>
      </c>
      <c r="C374" s="4">
        <v>370</v>
      </c>
      <c r="D374" s="4">
        <v>370</v>
      </c>
      <c r="E374" s="10">
        <f t="shared" si="110"/>
        <v>6.75</v>
      </c>
      <c r="F374" s="11">
        <v>24.3</v>
      </c>
      <c r="G374" s="3">
        <f t="shared" si="129"/>
        <v>0.1388888888888889</v>
      </c>
      <c r="H374" s="3">
        <f t="shared" si="130"/>
        <v>0.5</v>
      </c>
      <c r="I374" s="3">
        <f>SUM($E$4:$E374)</f>
        <v>2572.333333333333</v>
      </c>
      <c r="J374" s="15">
        <f t="shared" si="131"/>
        <v>6.75</v>
      </c>
      <c r="K374" s="3">
        <f>'Vehicle Data'!$D$4*'WLTP Class 3'!$G374</f>
        <v>178.47222222222223</v>
      </c>
      <c r="L374" s="3">
        <f>('Vehicle Data'!$D$4*9.81)*'Vehicle Data'!$D$10</f>
        <v>138.66434999999998</v>
      </c>
      <c r="M374" s="3">
        <f>(1/2)*1.225*'Vehicle Data'!$D$8*'Vehicle Data'!$D$9*'WLTP Class 3'!$E374^2</f>
        <v>16.409334375</v>
      </c>
      <c r="N374" s="3">
        <f t="shared" si="111"/>
        <v>333.5459065972222</v>
      </c>
      <c r="O374" s="3">
        <f t="shared" si="112"/>
        <v>0</v>
      </c>
      <c r="P374" s="3">
        <f t="shared" si="113"/>
        <v>2251.4348695312497</v>
      </c>
      <c r="Q374" s="3">
        <f>SUM($P$4:$P374)</f>
        <v>894513.76172808069</v>
      </c>
      <c r="R374" s="3">
        <f t="shared" si="114"/>
        <v>894.51376172808068</v>
      </c>
      <c r="S374">
        <f t="shared" si="115"/>
        <v>0</v>
      </c>
      <c r="T374">
        <f t="shared" si="116"/>
        <v>0</v>
      </c>
      <c r="U374">
        <f t="shared" si="117"/>
        <v>0</v>
      </c>
      <c r="V374" s="3">
        <f>SUM($S$4:$S374)</f>
        <v>-447740.67367415782</v>
      </c>
      <c r="W374">
        <f>V374*-1</f>
        <v>447740.67367415782</v>
      </c>
      <c r="X374">
        <f t="shared" si="118"/>
        <v>447.74067367415785</v>
      </c>
      <c r="Y374" s="3">
        <f>R374-X374</f>
        <v>446.77308805392283</v>
      </c>
      <c r="Z374" s="3">
        <f t="shared" si="119"/>
        <v>2251.4348695312497</v>
      </c>
      <c r="AA374">
        <f>1/2*'Vehicle Data'!$D$4*$E374^2</f>
        <v>29273.90625</v>
      </c>
      <c r="AB374">
        <f t="shared" si="120"/>
        <v>29.27390625</v>
      </c>
      <c r="AC374">
        <f t="shared" si="121"/>
        <v>0.24847604492446684</v>
      </c>
      <c r="AD374">
        <f t="shared" si="122"/>
        <v>0.12437240935393273</v>
      </c>
      <c r="AE374">
        <f t="shared" si="123"/>
        <v>0.12410363557053411</v>
      </c>
      <c r="AF374">
        <f t="shared" si="124"/>
        <v>358.19253893932631</v>
      </c>
      <c r="AG374">
        <f t="shared" si="125"/>
        <v>2.2514348695312498</v>
      </c>
      <c r="AH374">
        <f t="shared" si="126"/>
        <v>0</v>
      </c>
      <c r="AI374">
        <f t="shared" si="127"/>
        <v>0</v>
      </c>
      <c r="AJ374">
        <f t="shared" si="128"/>
        <v>2.2514348695312498</v>
      </c>
    </row>
    <row r="375" spans="2:36" x14ac:dyDescent="0.3">
      <c r="B375" s="4" t="s">
        <v>10</v>
      </c>
      <c r="C375" s="4">
        <v>371</v>
      </c>
      <c r="D375" s="4">
        <v>371</v>
      </c>
      <c r="E375" s="10">
        <f t="shared" si="110"/>
        <v>6.8055555555555554</v>
      </c>
      <c r="F375" s="11">
        <v>24.5</v>
      </c>
      <c r="G375" s="3">
        <f t="shared" si="129"/>
        <v>-6.9444444444444448E-2</v>
      </c>
      <c r="H375" s="3">
        <f t="shared" si="130"/>
        <v>-0.25</v>
      </c>
      <c r="I375" s="3">
        <f>SUM($E$4:$E375)</f>
        <v>2579.1388888888887</v>
      </c>
      <c r="J375" s="15">
        <f t="shared" si="131"/>
        <v>6.8055555555556566</v>
      </c>
      <c r="K375" s="3">
        <f>'Vehicle Data'!$D$4*'WLTP Class 3'!$G375</f>
        <v>-89.236111111111114</v>
      </c>
      <c r="L375" s="3">
        <f>('Vehicle Data'!$D$4*9.81)*'Vehicle Data'!$D$10</f>
        <v>138.66434999999998</v>
      </c>
      <c r="M375" s="3">
        <f>(1/2)*1.225*'Vehicle Data'!$D$8*'Vehicle Data'!$D$9*'WLTP Class 3'!$E375^2</f>
        <v>16.680558449074073</v>
      </c>
      <c r="N375" s="3">
        <f t="shared" si="111"/>
        <v>66.10879733796294</v>
      </c>
      <c r="O375" s="3">
        <f t="shared" si="112"/>
        <v>0</v>
      </c>
      <c r="P375" s="3">
        <f t="shared" si="113"/>
        <v>0</v>
      </c>
      <c r="Q375" s="3">
        <f>SUM($P$4:$P375)</f>
        <v>894513.76172808069</v>
      </c>
      <c r="R375" s="3">
        <f t="shared" si="114"/>
        <v>894.51376172808068</v>
      </c>
      <c r="S375">
        <f t="shared" si="115"/>
        <v>0</v>
      </c>
      <c r="T375">
        <f t="shared" si="116"/>
        <v>0</v>
      </c>
      <c r="U375">
        <f t="shared" si="117"/>
        <v>0</v>
      </c>
      <c r="V375" s="3">
        <f>SUM($S$4:$S375)</f>
        <v>-447740.67367415782</v>
      </c>
      <c r="W375">
        <f>V375*-1</f>
        <v>447740.67367415782</v>
      </c>
      <c r="X375">
        <f t="shared" si="118"/>
        <v>447.74067367415785</v>
      </c>
      <c r="Y375" s="3">
        <f>R375-X375</f>
        <v>446.77308805392283</v>
      </c>
      <c r="Z375" s="3">
        <f t="shared" si="119"/>
        <v>0</v>
      </c>
      <c r="AA375">
        <f>1/2*'Vehicle Data'!$D$4*$E375^2</f>
        <v>29757.764274691355</v>
      </c>
      <c r="AB375">
        <f t="shared" si="120"/>
        <v>29.757764274691354</v>
      </c>
      <c r="AC375">
        <f t="shared" si="121"/>
        <v>0.24847604492446684</v>
      </c>
      <c r="AD375">
        <f t="shared" si="122"/>
        <v>0.12437240935393273</v>
      </c>
      <c r="AE375">
        <f t="shared" si="123"/>
        <v>0.12410363557053411</v>
      </c>
      <c r="AF375">
        <f t="shared" si="124"/>
        <v>358.19253893932631</v>
      </c>
      <c r="AG375">
        <f t="shared" si="125"/>
        <v>0.44990709299447001</v>
      </c>
      <c r="AH375">
        <f t="shared" si="126"/>
        <v>0</v>
      </c>
      <c r="AI375">
        <f t="shared" si="127"/>
        <v>0</v>
      </c>
      <c r="AJ375">
        <f t="shared" si="128"/>
        <v>0.44990709299447001</v>
      </c>
    </row>
    <row r="376" spans="2:36" x14ac:dyDescent="0.3">
      <c r="B376" s="4" t="s">
        <v>10</v>
      </c>
      <c r="C376" s="4">
        <v>372</v>
      </c>
      <c r="D376" s="4">
        <v>372</v>
      </c>
      <c r="E376" s="10">
        <f t="shared" si="110"/>
        <v>6.6111111111111107</v>
      </c>
      <c r="F376" s="11">
        <v>23.8</v>
      </c>
      <c r="G376" s="3">
        <f t="shared" si="129"/>
        <v>-0.44444444444444431</v>
      </c>
      <c r="H376" s="3">
        <f t="shared" si="130"/>
        <v>-1.5999999999999996</v>
      </c>
      <c r="I376" s="3">
        <f>SUM($E$4:$E376)</f>
        <v>2585.75</v>
      </c>
      <c r="J376" s="15">
        <f t="shared" si="131"/>
        <v>6.6111111111113132</v>
      </c>
      <c r="K376" s="3">
        <f>'Vehicle Data'!$D$4*'WLTP Class 3'!$G376</f>
        <v>-571.11111111111097</v>
      </c>
      <c r="L376" s="3">
        <f>('Vehicle Data'!$D$4*9.81)*'Vehicle Data'!$D$10</f>
        <v>138.66434999999998</v>
      </c>
      <c r="M376" s="3">
        <f>(1/2)*1.225*'Vehicle Data'!$D$8*'Vehicle Data'!$D$9*'WLTP Class 3'!$E376^2</f>
        <v>15.741000462962962</v>
      </c>
      <c r="N376" s="3">
        <f t="shared" si="111"/>
        <v>-416.70576064814799</v>
      </c>
      <c r="O376" s="3">
        <f t="shared" si="112"/>
        <v>1</v>
      </c>
      <c r="P376" s="3">
        <f t="shared" si="113"/>
        <v>0</v>
      </c>
      <c r="Q376" s="3">
        <f>SUM($P$4:$P376)</f>
        <v>894513.76172808069</v>
      </c>
      <c r="R376" s="3">
        <f t="shared" si="114"/>
        <v>894.51376172808068</v>
      </c>
      <c r="S376">
        <f t="shared" si="115"/>
        <v>-2754.8880842850626</v>
      </c>
      <c r="T376">
        <f t="shared" si="116"/>
        <v>2754.8880842850626</v>
      </c>
      <c r="U376">
        <f t="shared" si="117"/>
        <v>2.7548880842850627</v>
      </c>
      <c r="V376" s="3">
        <f>SUM($S$4:$S376)</f>
        <v>-450495.5617584429</v>
      </c>
      <c r="W376">
        <f>V376*-1</f>
        <v>450495.5617584429</v>
      </c>
      <c r="X376">
        <f t="shared" si="118"/>
        <v>450.49556175844288</v>
      </c>
      <c r="Y376" s="3">
        <f>R376-X376</f>
        <v>444.01819996963781</v>
      </c>
      <c r="Z376" s="3">
        <f t="shared" si="119"/>
        <v>-2754.8880842850626</v>
      </c>
      <c r="AA376">
        <f>1/2*'Vehicle Data'!$D$4*$E376^2</f>
        <v>28081.612654320983</v>
      </c>
      <c r="AB376">
        <f t="shared" si="120"/>
        <v>28.081612654320985</v>
      </c>
      <c r="AC376">
        <f t="shared" si="121"/>
        <v>0.24847604492446684</v>
      </c>
      <c r="AD376">
        <f t="shared" si="122"/>
        <v>0.12513765604401192</v>
      </c>
      <c r="AE376">
        <f t="shared" si="123"/>
        <v>0.12333838888045492</v>
      </c>
      <c r="AF376">
        <f t="shared" si="124"/>
        <v>360.3964494067543</v>
      </c>
      <c r="AG376">
        <f t="shared" si="125"/>
        <v>0</v>
      </c>
      <c r="AH376">
        <f t="shared" si="126"/>
        <v>-2.7548880842849779</v>
      </c>
      <c r="AI376">
        <f t="shared" si="127"/>
        <v>2.7548880842849779</v>
      </c>
      <c r="AJ376">
        <f t="shared" si="128"/>
        <v>-2.7548880842849779</v>
      </c>
    </row>
    <row r="377" spans="2:36" x14ac:dyDescent="0.3">
      <c r="B377" s="4" t="s">
        <v>10</v>
      </c>
      <c r="C377" s="4">
        <v>373</v>
      </c>
      <c r="D377" s="4">
        <v>373</v>
      </c>
      <c r="E377" s="10">
        <f t="shared" si="110"/>
        <v>5.916666666666667</v>
      </c>
      <c r="F377" s="11">
        <v>21.3</v>
      </c>
      <c r="G377" s="3">
        <f t="shared" si="129"/>
        <v>-0.84722222222222243</v>
      </c>
      <c r="H377" s="3">
        <f t="shared" si="130"/>
        <v>-3.0500000000000007</v>
      </c>
      <c r="I377" s="3">
        <f>SUM($E$4:$E377)</f>
        <v>2591.6666666666665</v>
      </c>
      <c r="J377" s="15">
        <f t="shared" si="131"/>
        <v>5.9166666666665151</v>
      </c>
      <c r="K377" s="3">
        <f>'Vehicle Data'!$D$4*'WLTP Class 3'!$G377</f>
        <v>-1088.6805555555559</v>
      </c>
      <c r="L377" s="3">
        <f>('Vehicle Data'!$D$4*9.81)*'Vehicle Data'!$D$10</f>
        <v>138.66434999999998</v>
      </c>
      <c r="M377" s="3">
        <f>(1/2)*1.225*'Vehicle Data'!$D$8*'Vehicle Data'!$D$9*'WLTP Class 3'!$E377^2</f>
        <v>12.607751041666669</v>
      </c>
      <c r="N377" s="3">
        <f t="shared" si="111"/>
        <v>-937.40845451388918</v>
      </c>
      <c r="O377" s="3">
        <f t="shared" si="112"/>
        <v>1</v>
      </c>
      <c r="P377" s="3">
        <f t="shared" si="113"/>
        <v>0</v>
      </c>
      <c r="Q377" s="3">
        <f>SUM($P$4:$P377)</f>
        <v>894513.76172808069</v>
      </c>
      <c r="R377" s="3">
        <f t="shared" si="114"/>
        <v>894.51376172808068</v>
      </c>
      <c r="S377">
        <f t="shared" si="115"/>
        <v>-5546.3333558737022</v>
      </c>
      <c r="T377">
        <f t="shared" si="116"/>
        <v>5546.3333558737022</v>
      </c>
      <c r="U377">
        <f t="shared" si="117"/>
        <v>5.5463333558737018</v>
      </c>
      <c r="V377" s="3">
        <f>SUM($S$4:$S377)</f>
        <v>-456041.89511431661</v>
      </c>
      <c r="W377">
        <f>V377*-1</f>
        <v>456041.89511431661</v>
      </c>
      <c r="X377">
        <f t="shared" si="118"/>
        <v>456.04189511431662</v>
      </c>
      <c r="Y377" s="3">
        <f>R377-X377</f>
        <v>438.47186661376406</v>
      </c>
      <c r="Z377" s="3">
        <f t="shared" si="119"/>
        <v>-5546.3333558737022</v>
      </c>
      <c r="AA377">
        <f>1/2*'Vehicle Data'!$D$4*$E377^2</f>
        <v>22491.961805555558</v>
      </c>
      <c r="AB377">
        <f t="shared" si="120"/>
        <v>22.491961805555558</v>
      </c>
      <c r="AC377">
        <f t="shared" si="121"/>
        <v>0.24847604492446684</v>
      </c>
      <c r="AD377">
        <f t="shared" si="122"/>
        <v>0.12667830419842127</v>
      </c>
      <c r="AE377">
        <f t="shared" si="123"/>
        <v>0.12179774072604557</v>
      </c>
      <c r="AF377">
        <f t="shared" si="124"/>
        <v>364.8335160914533</v>
      </c>
      <c r="AG377">
        <f t="shared" si="125"/>
        <v>0</v>
      </c>
      <c r="AH377">
        <f t="shared" si="126"/>
        <v>-5.5463333558738448</v>
      </c>
      <c r="AI377">
        <f t="shared" si="127"/>
        <v>5.5463333558738448</v>
      </c>
      <c r="AJ377">
        <f t="shared" si="128"/>
        <v>-5.5463333558738448</v>
      </c>
    </row>
    <row r="378" spans="2:36" x14ac:dyDescent="0.3">
      <c r="B378" s="4" t="s">
        <v>10</v>
      </c>
      <c r="C378" s="4">
        <v>374</v>
      </c>
      <c r="D378" s="4">
        <v>374</v>
      </c>
      <c r="E378" s="10">
        <f t="shared" si="110"/>
        <v>4.916666666666667</v>
      </c>
      <c r="F378" s="11">
        <v>17.7</v>
      </c>
      <c r="G378" s="3">
        <f t="shared" si="129"/>
        <v>-0.95833333333333337</v>
      </c>
      <c r="H378" s="3">
        <f t="shared" si="130"/>
        <v>-3.45</v>
      </c>
      <c r="I378" s="3">
        <f>SUM($E$4:$E378)</f>
        <v>2596.583333333333</v>
      </c>
      <c r="J378" s="15">
        <f t="shared" si="131"/>
        <v>4.9166666666665151</v>
      </c>
      <c r="K378" s="3">
        <f>'Vehicle Data'!$D$4*'WLTP Class 3'!$G378</f>
        <v>-1231.4583333333335</v>
      </c>
      <c r="L378" s="3">
        <f>('Vehicle Data'!$D$4*9.81)*'Vehicle Data'!$D$10</f>
        <v>138.66434999999998</v>
      </c>
      <c r="M378" s="3">
        <f>(1/2)*1.225*'Vehicle Data'!$D$8*'Vehicle Data'!$D$9*'WLTP Class 3'!$E378^2</f>
        <v>8.7061260416666677</v>
      </c>
      <c r="N378" s="3">
        <f t="shared" si="111"/>
        <v>-1084.0878572916668</v>
      </c>
      <c r="O378" s="3">
        <f t="shared" si="112"/>
        <v>1</v>
      </c>
      <c r="P378" s="3">
        <f t="shared" si="113"/>
        <v>0</v>
      </c>
      <c r="Q378" s="3">
        <f>SUM($P$4:$P378)</f>
        <v>894513.76172808069</v>
      </c>
      <c r="R378" s="3">
        <f t="shared" si="114"/>
        <v>894.51376172808068</v>
      </c>
      <c r="S378">
        <f t="shared" si="115"/>
        <v>-5330.0986316838635</v>
      </c>
      <c r="T378">
        <f t="shared" si="116"/>
        <v>5330.0986316838635</v>
      </c>
      <c r="U378">
        <f t="shared" si="117"/>
        <v>5.3300986316838639</v>
      </c>
      <c r="V378" s="3">
        <f>SUM($S$4:$S378)</f>
        <v>-461371.99374600046</v>
      </c>
      <c r="W378">
        <f>V378*-1</f>
        <v>461371.99374600046</v>
      </c>
      <c r="X378">
        <f t="shared" si="118"/>
        <v>461.37199374600044</v>
      </c>
      <c r="Y378" s="3">
        <f>R378-X378</f>
        <v>433.14176798208024</v>
      </c>
      <c r="Z378" s="3">
        <f t="shared" si="119"/>
        <v>-5330.0986316838635</v>
      </c>
      <c r="AA378">
        <f>1/2*'Vehicle Data'!$D$4*$E378^2</f>
        <v>15531.545138888891</v>
      </c>
      <c r="AB378">
        <f t="shared" si="120"/>
        <v>15.531545138888891</v>
      </c>
      <c r="AC378">
        <f t="shared" si="121"/>
        <v>0.24847604492446684</v>
      </c>
      <c r="AD378">
        <f t="shared" si="122"/>
        <v>0.12815888715166679</v>
      </c>
      <c r="AE378">
        <f t="shared" si="123"/>
        <v>0.12031715777280005</v>
      </c>
      <c r="AF378">
        <f t="shared" si="124"/>
        <v>369.09759499680035</v>
      </c>
      <c r="AG378">
        <f t="shared" si="125"/>
        <v>0</v>
      </c>
      <c r="AH378">
        <f t="shared" si="126"/>
        <v>-5.3300986316840282</v>
      </c>
      <c r="AI378">
        <f t="shared" si="127"/>
        <v>5.3300986316840282</v>
      </c>
      <c r="AJ378">
        <f t="shared" si="128"/>
        <v>-5.3300986316840282</v>
      </c>
    </row>
    <row r="379" spans="2:36" x14ac:dyDescent="0.3">
      <c r="B379" s="4" t="s">
        <v>10</v>
      </c>
      <c r="C379" s="4">
        <v>375</v>
      </c>
      <c r="D379" s="4">
        <v>375</v>
      </c>
      <c r="E379" s="10">
        <f t="shared" si="110"/>
        <v>4</v>
      </c>
      <c r="F379" s="11">
        <v>14.4</v>
      </c>
      <c r="G379" s="3">
        <f t="shared" si="129"/>
        <v>-0.80555555555555536</v>
      </c>
      <c r="H379" s="3">
        <f t="shared" si="130"/>
        <v>-2.8999999999999995</v>
      </c>
      <c r="I379" s="3">
        <f>SUM($E$4:$E379)</f>
        <v>2600.583333333333</v>
      </c>
      <c r="J379" s="15">
        <f t="shared" si="131"/>
        <v>4</v>
      </c>
      <c r="K379" s="3">
        <f>'Vehicle Data'!$D$4*'WLTP Class 3'!$G379</f>
        <v>-1035.1388888888887</v>
      </c>
      <c r="L379" s="3">
        <f>('Vehicle Data'!$D$4*9.81)*'Vehicle Data'!$D$10</f>
        <v>138.66434999999998</v>
      </c>
      <c r="M379" s="3">
        <f>(1/2)*1.225*'Vehicle Data'!$D$8*'Vehicle Data'!$D$9*'WLTP Class 3'!$E379^2</f>
        <v>5.7624000000000004</v>
      </c>
      <c r="N379" s="3">
        <f t="shared" si="111"/>
        <v>-890.71213888888872</v>
      </c>
      <c r="O379" s="3">
        <f t="shared" si="112"/>
        <v>1</v>
      </c>
      <c r="P379" s="3">
        <f t="shared" si="113"/>
        <v>0</v>
      </c>
      <c r="Q379" s="3">
        <f>SUM($P$4:$P379)</f>
        <v>894513.76172808069</v>
      </c>
      <c r="R379" s="3">
        <f t="shared" si="114"/>
        <v>894.51376172808068</v>
      </c>
      <c r="S379">
        <f t="shared" si="115"/>
        <v>-3562.8485555555549</v>
      </c>
      <c r="T379">
        <f t="shared" si="116"/>
        <v>3562.8485555555549</v>
      </c>
      <c r="U379">
        <f t="shared" si="117"/>
        <v>3.5628485555555547</v>
      </c>
      <c r="V379" s="3">
        <f>SUM($S$4:$S379)</f>
        <v>-464934.84230155603</v>
      </c>
      <c r="W379">
        <f>V379*-1</f>
        <v>464934.84230155603</v>
      </c>
      <c r="X379">
        <f t="shared" si="118"/>
        <v>464.93484230155605</v>
      </c>
      <c r="Y379" s="3">
        <f>R379-X379</f>
        <v>429.57891942652464</v>
      </c>
      <c r="Z379" s="3">
        <f t="shared" si="119"/>
        <v>-3562.8485555555549</v>
      </c>
      <c r="AA379">
        <f>1/2*'Vehicle Data'!$D$4*$E379^2</f>
        <v>10280</v>
      </c>
      <c r="AB379">
        <f t="shared" si="120"/>
        <v>10.28</v>
      </c>
      <c r="AC379">
        <f t="shared" si="121"/>
        <v>0.24847604492446684</v>
      </c>
      <c r="AD379">
        <f t="shared" si="122"/>
        <v>0.12914856730598778</v>
      </c>
      <c r="AE379">
        <f t="shared" si="123"/>
        <v>0.11932747761847906</v>
      </c>
      <c r="AF379">
        <f t="shared" si="124"/>
        <v>371.94787384124487</v>
      </c>
      <c r="AG379">
        <f t="shared" si="125"/>
        <v>0</v>
      </c>
      <c r="AH379">
        <f t="shared" si="126"/>
        <v>-3.5628485555555547</v>
      </c>
      <c r="AI379">
        <f t="shared" si="127"/>
        <v>3.5628485555555547</v>
      </c>
      <c r="AJ379">
        <f t="shared" si="128"/>
        <v>-3.5628485555555547</v>
      </c>
    </row>
    <row r="380" spans="2:36" x14ac:dyDescent="0.3">
      <c r="B380" s="4" t="s">
        <v>10</v>
      </c>
      <c r="C380" s="4">
        <v>376</v>
      </c>
      <c r="D380" s="4">
        <v>376</v>
      </c>
      <c r="E380" s="10">
        <f t="shared" si="110"/>
        <v>3.3055555555555554</v>
      </c>
      <c r="F380" s="11">
        <v>11.9</v>
      </c>
      <c r="G380" s="3">
        <f t="shared" si="129"/>
        <v>-0.58333333333333348</v>
      </c>
      <c r="H380" s="3">
        <f t="shared" si="130"/>
        <v>-2.1000000000000005</v>
      </c>
      <c r="I380" s="3">
        <f>SUM($E$4:$E380)</f>
        <v>2603.8888888888887</v>
      </c>
      <c r="J380" s="15">
        <f t="shared" si="131"/>
        <v>3.3055555555556566</v>
      </c>
      <c r="K380" s="3">
        <f>'Vehicle Data'!$D$4*'WLTP Class 3'!$G380</f>
        <v>-749.58333333333348</v>
      </c>
      <c r="L380" s="3">
        <f>('Vehicle Data'!$D$4*9.81)*'Vehicle Data'!$D$10</f>
        <v>138.66434999999998</v>
      </c>
      <c r="M380" s="3">
        <f>(1/2)*1.225*'Vehicle Data'!$D$8*'Vehicle Data'!$D$9*'WLTP Class 3'!$E380^2</f>
        <v>3.9352501157407405</v>
      </c>
      <c r="N380" s="3">
        <f t="shared" si="111"/>
        <v>-606.98373321759277</v>
      </c>
      <c r="O380" s="3">
        <f t="shared" si="112"/>
        <v>1</v>
      </c>
      <c r="P380" s="3">
        <f t="shared" si="113"/>
        <v>0</v>
      </c>
      <c r="Q380" s="3">
        <f>SUM($P$4:$P380)</f>
        <v>894513.76172808069</v>
      </c>
      <c r="R380" s="3">
        <f t="shared" si="114"/>
        <v>894.51376172808068</v>
      </c>
      <c r="S380">
        <f t="shared" si="115"/>
        <v>-2006.4184514693263</v>
      </c>
      <c r="T380">
        <f t="shared" si="116"/>
        <v>2006.4184514693263</v>
      </c>
      <c r="U380">
        <f t="shared" si="117"/>
        <v>2.0064184514693264</v>
      </c>
      <c r="V380" s="3">
        <f>SUM($S$4:$S380)</f>
        <v>-466941.26075302536</v>
      </c>
      <c r="W380">
        <f>V380*-1</f>
        <v>466941.26075302536</v>
      </c>
      <c r="X380">
        <f t="shared" si="118"/>
        <v>466.94126075302535</v>
      </c>
      <c r="Y380" s="3">
        <f>R380-X380</f>
        <v>427.57250097505533</v>
      </c>
      <c r="Z380" s="3">
        <f t="shared" si="119"/>
        <v>-2006.4184514693263</v>
      </c>
      <c r="AA380">
        <f>1/2*'Vehicle Data'!$D$4*$E380^2</f>
        <v>7020.4031635802457</v>
      </c>
      <c r="AB380">
        <f t="shared" si="120"/>
        <v>7.0204031635802462</v>
      </c>
      <c r="AC380">
        <f t="shared" si="121"/>
        <v>0.24847604492446684</v>
      </c>
      <c r="AD380">
        <f t="shared" si="122"/>
        <v>0.12970590576472926</v>
      </c>
      <c r="AE380">
        <f t="shared" si="123"/>
        <v>0.11877013915973758</v>
      </c>
      <c r="AF380">
        <f t="shared" si="124"/>
        <v>373.55300860242028</v>
      </c>
      <c r="AG380">
        <f t="shared" si="125"/>
        <v>0</v>
      </c>
      <c r="AH380">
        <f t="shared" si="126"/>
        <v>-2.0064184514692651</v>
      </c>
      <c r="AI380">
        <f t="shared" si="127"/>
        <v>2.0064184514692651</v>
      </c>
      <c r="AJ380">
        <f t="shared" si="128"/>
        <v>-2.0064184514692651</v>
      </c>
    </row>
    <row r="381" spans="2:36" x14ac:dyDescent="0.3">
      <c r="B381" s="4" t="s">
        <v>10</v>
      </c>
      <c r="C381" s="4">
        <v>377</v>
      </c>
      <c r="D381" s="4">
        <v>377</v>
      </c>
      <c r="E381" s="10">
        <f t="shared" si="110"/>
        <v>2.8333333333333335</v>
      </c>
      <c r="F381" s="11">
        <v>10.199999999999999</v>
      </c>
      <c r="G381" s="3">
        <f t="shared" si="129"/>
        <v>-0.41666666666666663</v>
      </c>
      <c r="H381" s="3">
        <f t="shared" si="130"/>
        <v>-1.5</v>
      </c>
      <c r="I381" s="3">
        <f>SUM($E$4:$E381)</f>
        <v>2606.7222222222222</v>
      </c>
      <c r="J381" s="15">
        <f t="shared" si="131"/>
        <v>2.8333333333334849</v>
      </c>
      <c r="K381" s="3">
        <f>'Vehicle Data'!$D$4*'WLTP Class 3'!$G381</f>
        <v>-535.41666666666663</v>
      </c>
      <c r="L381" s="3">
        <f>('Vehicle Data'!$D$4*9.81)*'Vehicle Data'!$D$10</f>
        <v>138.66434999999998</v>
      </c>
      <c r="M381" s="3">
        <f>(1/2)*1.225*'Vehicle Data'!$D$8*'Vehicle Data'!$D$9*'WLTP Class 3'!$E381^2</f>
        <v>2.8912041666666672</v>
      </c>
      <c r="N381" s="3">
        <f t="shared" si="111"/>
        <v>-393.86111249999993</v>
      </c>
      <c r="O381" s="3">
        <f t="shared" si="112"/>
        <v>1</v>
      </c>
      <c r="P381" s="3">
        <f t="shared" si="113"/>
        <v>0</v>
      </c>
      <c r="Q381" s="3">
        <f>SUM($P$4:$P381)</f>
        <v>894513.76172808069</v>
      </c>
      <c r="R381" s="3">
        <f t="shared" si="114"/>
        <v>894.51376172808068</v>
      </c>
      <c r="S381">
        <f t="shared" si="115"/>
        <v>-1115.9398187500594</v>
      </c>
      <c r="T381">
        <f t="shared" si="116"/>
        <v>1115.9398187500594</v>
      </c>
      <c r="U381">
        <f t="shared" si="117"/>
        <v>1.1159398187500593</v>
      </c>
      <c r="V381" s="3">
        <f>SUM($S$4:$S381)</f>
        <v>-468057.20057177544</v>
      </c>
      <c r="W381">
        <f>V381*-1</f>
        <v>468057.20057177544</v>
      </c>
      <c r="X381">
        <f t="shared" si="118"/>
        <v>468.05720057177541</v>
      </c>
      <c r="Y381" s="3">
        <f>R381-X381</f>
        <v>426.45656115630527</v>
      </c>
      <c r="Z381" s="3">
        <f t="shared" si="119"/>
        <v>-1115.9398187500594</v>
      </c>
      <c r="AA381">
        <f>1/2*'Vehicle Data'!$D$4*$E381^2</f>
        <v>5157.8472222222226</v>
      </c>
      <c r="AB381">
        <f t="shared" si="120"/>
        <v>5.1578472222222222</v>
      </c>
      <c r="AC381">
        <f t="shared" si="121"/>
        <v>0.24847604492446684</v>
      </c>
      <c r="AD381">
        <f t="shared" si="122"/>
        <v>0.13001588904771538</v>
      </c>
      <c r="AE381">
        <f t="shared" si="123"/>
        <v>0.11846015587675146</v>
      </c>
      <c r="AF381">
        <f t="shared" si="124"/>
        <v>374.44576045742036</v>
      </c>
      <c r="AG381">
        <f t="shared" si="125"/>
        <v>0</v>
      </c>
      <c r="AH381">
        <f t="shared" si="126"/>
        <v>-1.1159398187499998</v>
      </c>
      <c r="AI381">
        <f t="shared" si="127"/>
        <v>1.1159398187499998</v>
      </c>
      <c r="AJ381">
        <f t="shared" si="128"/>
        <v>-1.1159398187499998</v>
      </c>
    </row>
    <row r="382" spans="2:36" x14ac:dyDescent="0.3">
      <c r="B382" s="4" t="s">
        <v>10</v>
      </c>
      <c r="C382" s="4">
        <v>378</v>
      </c>
      <c r="D382" s="4">
        <v>378</v>
      </c>
      <c r="E382" s="10">
        <f t="shared" si="110"/>
        <v>2.4722222222222223</v>
      </c>
      <c r="F382" s="11">
        <v>8.9</v>
      </c>
      <c r="G382" s="3">
        <f t="shared" si="129"/>
        <v>-0.30555555555555547</v>
      </c>
      <c r="H382" s="3">
        <f t="shared" si="130"/>
        <v>-1.0999999999999996</v>
      </c>
      <c r="I382" s="3">
        <f>SUM($E$4:$E382)</f>
        <v>2609.1944444444443</v>
      </c>
      <c r="J382" s="15">
        <f t="shared" si="131"/>
        <v>2.4722222222221717</v>
      </c>
      <c r="K382" s="3">
        <f>'Vehicle Data'!$D$4*'WLTP Class 3'!$G382</f>
        <v>-392.6388888888888</v>
      </c>
      <c r="L382" s="3">
        <f>('Vehicle Data'!$D$4*9.81)*'Vehicle Data'!$D$10</f>
        <v>138.66434999999998</v>
      </c>
      <c r="M382" s="3">
        <f>(1/2)*1.225*'Vehicle Data'!$D$8*'Vehicle Data'!$D$9*'WLTP Class 3'!$E382^2</f>
        <v>2.2011945601851854</v>
      </c>
      <c r="N382" s="3">
        <f t="shared" si="111"/>
        <v>-251.77334432870364</v>
      </c>
      <c r="O382" s="3">
        <f t="shared" si="112"/>
        <v>1</v>
      </c>
      <c r="P382" s="3">
        <f t="shared" si="113"/>
        <v>0</v>
      </c>
      <c r="Q382" s="3">
        <f>SUM($P$4:$P382)</f>
        <v>894513.76172808069</v>
      </c>
      <c r="R382" s="3">
        <f t="shared" si="114"/>
        <v>894.51376172808068</v>
      </c>
      <c r="S382">
        <f t="shared" si="115"/>
        <v>-622.43965681261568</v>
      </c>
      <c r="T382">
        <f t="shared" si="116"/>
        <v>622.43965681261568</v>
      </c>
      <c r="U382">
        <f t="shared" si="117"/>
        <v>0.6224396568126157</v>
      </c>
      <c r="V382" s="3">
        <f>SUM($S$4:$S382)</f>
        <v>-468679.64022858808</v>
      </c>
      <c r="W382">
        <f>V382*-1</f>
        <v>468679.64022858808</v>
      </c>
      <c r="X382">
        <f t="shared" si="118"/>
        <v>468.67964022858808</v>
      </c>
      <c r="Y382" s="3">
        <f>R382-X382</f>
        <v>425.8341214994926</v>
      </c>
      <c r="Z382" s="3">
        <f t="shared" si="119"/>
        <v>-622.43965681261568</v>
      </c>
      <c r="AA382">
        <f>1/2*'Vehicle Data'!$D$4*$E382^2</f>
        <v>3926.8846450617284</v>
      </c>
      <c r="AB382">
        <f t="shared" si="120"/>
        <v>3.9268846450617283</v>
      </c>
      <c r="AC382">
        <f t="shared" si="121"/>
        <v>0.24847604492446684</v>
      </c>
      <c r="AD382">
        <f t="shared" si="122"/>
        <v>0.13018878895238559</v>
      </c>
      <c r="AE382">
        <f t="shared" si="123"/>
        <v>0.11828725597208126</v>
      </c>
      <c r="AF382">
        <f t="shared" si="124"/>
        <v>374.94371218287051</v>
      </c>
      <c r="AG382">
        <f t="shared" si="125"/>
        <v>0</v>
      </c>
      <c r="AH382">
        <f t="shared" si="126"/>
        <v>-0.62243965681262847</v>
      </c>
      <c r="AI382">
        <f t="shared" si="127"/>
        <v>0.62243965681262847</v>
      </c>
      <c r="AJ382">
        <f t="shared" si="128"/>
        <v>-0.62243965681262847</v>
      </c>
    </row>
    <row r="383" spans="2:36" x14ac:dyDescent="0.3">
      <c r="B383" s="4" t="s">
        <v>10</v>
      </c>
      <c r="C383" s="4">
        <v>379</v>
      </c>
      <c r="D383" s="4">
        <v>379</v>
      </c>
      <c r="E383" s="10">
        <f t="shared" si="110"/>
        <v>2.2222222222222223</v>
      </c>
      <c r="F383" s="11">
        <v>8</v>
      </c>
      <c r="G383" s="3">
        <f t="shared" si="129"/>
        <v>-0.23611111111111113</v>
      </c>
      <c r="H383" s="3">
        <f t="shared" si="130"/>
        <v>-0.85000000000000009</v>
      </c>
      <c r="I383" s="3">
        <f>SUM($E$4:$E383)</f>
        <v>2611.4166666666665</v>
      </c>
      <c r="J383" s="15">
        <f t="shared" si="131"/>
        <v>2.2222222222221717</v>
      </c>
      <c r="K383" s="3">
        <f>'Vehicle Data'!$D$4*'WLTP Class 3'!$G383</f>
        <v>-303.40277777777783</v>
      </c>
      <c r="L383" s="3">
        <f>('Vehicle Data'!$D$4*9.81)*'Vehicle Data'!$D$10</f>
        <v>138.66434999999998</v>
      </c>
      <c r="M383" s="3">
        <f>(1/2)*1.225*'Vehicle Data'!$D$8*'Vehicle Data'!$D$9*'WLTP Class 3'!$E383^2</f>
        <v>1.7785185185185188</v>
      </c>
      <c r="N383" s="3">
        <f t="shared" si="111"/>
        <v>-162.95990925925932</v>
      </c>
      <c r="O383" s="3">
        <f t="shared" si="112"/>
        <v>1</v>
      </c>
      <c r="P383" s="3">
        <f t="shared" si="113"/>
        <v>0</v>
      </c>
      <c r="Q383" s="3">
        <f>SUM($P$4:$P383)</f>
        <v>894513.76172808069</v>
      </c>
      <c r="R383" s="3">
        <f t="shared" si="114"/>
        <v>894.51376172808068</v>
      </c>
      <c r="S383">
        <f t="shared" si="115"/>
        <v>-362.13313168723471</v>
      </c>
      <c r="T383">
        <f t="shared" si="116"/>
        <v>362.13313168723471</v>
      </c>
      <c r="U383">
        <f t="shared" si="117"/>
        <v>0.36213313168723471</v>
      </c>
      <c r="V383" s="3">
        <f>SUM($S$4:$S383)</f>
        <v>-469041.77336027531</v>
      </c>
      <c r="W383">
        <f>V383*-1</f>
        <v>469041.77336027531</v>
      </c>
      <c r="X383">
        <f t="shared" si="118"/>
        <v>469.04177336027533</v>
      </c>
      <c r="Y383" s="3">
        <f>R383-X383</f>
        <v>425.47198836780535</v>
      </c>
      <c r="Z383" s="3">
        <f t="shared" si="119"/>
        <v>-362.13313168723471</v>
      </c>
      <c r="AA383">
        <f>1/2*'Vehicle Data'!$D$4*$E383^2</f>
        <v>3172.8395061728397</v>
      </c>
      <c r="AB383">
        <f t="shared" si="120"/>
        <v>3.1728395061728398</v>
      </c>
      <c r="AC383">
        <f t="shared" si="121"/>
        <v>0.24847604492446684</v>
      </c>
      <c r="AD383">
        <f t="shared" si="122"/>
        <v>0.13028938148896538</v>
      </c>
      <c r="AE383">
        <f t="shared" si="123"/>
        <v>0.11818666343550147</v>
      </c>
      <c r="AF383">
        <f t="shared" si="124"/>
        <v>375.2334186882203</v>
      </c>
      <c r="AG383">
        <f t="shared" si="125"/>
        <v>0</v>
      </c>
      <c r="AH383">
        <f t="shared" si="126"/>
        <v>-0.36213313168724293</v>
      </c>
      <c r="AI383">
        <f t="shared" si="127"/>
        <v>0.36213313168724293</v>
      </c>
      <c r="AJ383">
        <f t="shared" si="128"/>
        <v>-0.36213313168724293</v>
      </c>
    </row>
    <row r="384" spans="2:36" x14ac:dyDescent="0.3">
      <c r="B384" s="4" t="s">
        <v>10</v>
      </c>
      <c r="C384" s="4">
        <v>380</v>
      </c>
      <c r="D384" s="4">
        <v>380</v>
      </c>
      <c r="E384" s="10">
        <f t="shared" si="110"/>
        <v>2</v>
      </c>
      <c r="F384" s="11">
        <v>7.2</v>
      </c>
      <c r="G384" s="3">
        <f t="shared" si="129"/>
        <v>-0.26388888888888895</v>
      </c>
      <c r="H384" s="3">
        <f t="shared" si="130"/>
        <v>-0.95000000000000018</v>
      </c>
      <c r="I384" s="3">
        <f>SUM($E$4:$E384)</f>
        <v>2613.4166666666665</v>
      </c>
      <c r="J384" s="15">
        <f t="shared" si="131"/>
        <v>2</v>
      </c>
      <c r="K384" s="3">
        <f>'Vehicle Data'!$D$4*'WLTP Class 3'!$G384</f>
        <v>-339.09722222222229</v>
      </c>
      <c r="L384" s="3">
        <f>('Vehicle Data'!$D$4*9.81)*'Vehicle Data'!$D$10</f>
        <v>138.66434999999998</v>
      </c>
      <c r="M384" s="3">
        <f>(1/2)*1.225*'Vehicle Data'!$D$8*'Vehicle Data'!$D$9*'WLTP Class 3'!$E384^2</f>
        <v>1.4406000000000001</v>
      </c>
      <c r="N384" s="3">
        <f t="shared" si="111"/>
        <v>-198.99227222222231</v>
      </c>
      <c r="O384" s="3">
        <f t="shared" si="112"/>
        <v>1</v>
      </c>
      <c r="P384" s="3">
        <f t="shared" si="113"/>
        <v>0</v>
      </c>
      <c r="Q384" s="3">
        <f>SUM($P$4:$P384)</f>
        <v>894513.76172808069</v>
      </c>
      <c r="R384" s="3">
        <f t="shared" si="114"/>
        <v>894.51376172808068</v>
      </c>
      <c r="S384">
        <f t="shared" si="115"/>
        <v>-397.98454444444462</v>
      </c>
      <c r="T384">
        <f t="shared" si="116"/>
        <v>397.98454444444462</v>
      </c>
      <c r="U384">
        <f t="shared" si="117"/>
        <v>0.39798454444444464</v>
      </c>
      <c r="V384" s="3">
        <f>SUM($S$4:$S384)</f>
        <v>-469439.75790471974</v>
      </c>
      <c r="W384">
        <f>V384*-1</f>
        <v>469439.75790471974</v>
      </c>
      <c r="X384">
        <f t="shared" si="118"/>
        <v>469.43975790471973</v>
      </c>
      <c r="Y384" s="3">
        <f>R384-X384</f>
        <v>425.07400382336095</v>
      </c>
      <c r="Z384" s="3">
        <f t="shared" si="119"/>
        <v>-397.98454444444462</v>
      </c>
      <c r="AA384">
        <f>1/2*'Vehicle Data'!$D$4*$E384^2</f>
        <v>2570</v>
      </c>
      <c r="AB384">
        <f t="shared" si="120"/>
        <v>2.57</v>
      </c>
      <c r="AC384">
        <f t="shared" si="121"/>
        <v>0.24847604492446684</v>
      </c>
      <c r="AD384">
        <f t="shared" si="122"/>
        <v>0.13039993275131104</v>
      </c>
      <c r="AE384">
        <f t="shared" si="123"/>
        <v>0.11807611217315581</v>
      </c>
      <c r="AF384">
        <f t="shared" si="124"/>
        <v>375.55180632377579</v>
      </c>
      <c r="AG384">
        <f t="shared" si="125"/>
        <v>0</v>
      </c>
      <c r="AH384">
        <f t="shared" si="126"/>
        <v>-0.39798454444444464</v>
      </c>
      <c r="AI384">
        <f t="shared" si="127"/>
        <v>0.39798454444444464</v>
      </c>
      <c r="AJ384">
        <f t="shared" si="128"/>
        <v>-0.39798454444444464</v>
      </c>
    </row>
    <row r="385" spans="2:36" x14ac:dyDescent="0.3">
      <c r="B385" s="4" t="s">
        <v>10</v>
      </c>
      <c r="C385" s="4">
        <v>381</v>
      </c>
      <c r="D385" s="4">
        <v>381</v>
      </c>
      <c r="E385" s="10">
        <f t="shared" si="110"/>
        <v>1.6944444444444444</v>
      </c>
      <c r="F385" s="11">
        <v>6.1</v>
      </c>
      <c r="G385" s="3">
        <f t="shared" si="129"/>
        <v>-0.31944444444444442</v>
      </c>
      <c r="H385" s="3">
        <f t="shared" si="130"/>
        <v>-1.1499999999999999</v>
      </c>
      <c r="I385" s="3">
        <f>SUM($E$4:$E385)</f>
        <v>2615.1111111111109</v>
      </c>
      <c r="J385" s="15">
        <f t="shared" si="131"/>
        <v>1.6944444444443434</v>
      </c>
      <c r="K385" s="3">
        <f>'Vehicle Data'!$D$4*'WLTP Class 3'!$G385</f>
        <v>-410.48611111111109</v>
      </c>
      <c r="L385" s="3">
        <f>('Vehicle Data'!$D$4*9.81)*'Vehicle Data'!$D$10</f>
        <v>138.66434999999998</v>
      </c>
      <c r="M385" s="3">
        <f>(1/2)*1.225*'Vehicle Data'!$D$8*'Vehicle Data'!$D$9*'WLTP Class 3'!$E385^2</f>
        <v>1.0340417824074075</v>
      </c>
      <c r="N385" s="3">
        <f t="shared" si="111"/>
        <v>-270.78771932870364</v>
      </c>
      <c r="O385" s="3">
        <f t="shared" si="112"/>
        <v>1</v>
      </c>
      <c r="P385" s="3">
        <f t="shared" si="113"/>
        <v>0</v>
      </c>
      <c r="Q385" s="3">
        <f>SUM($P$4:$P385)</f>
        <v>894513.76172808069</v>
      </c>
      <c r="R385" s="3">
        <f t="shared" si="114"/>
        <v>894.51376172808068</v>
      </c>
      <c r="S385">
        <f t="shared" si="115"/>
        <v>-458.83474664027602</v>
      </c>
      <c r="T385">
        <f t="shared" si="116"/>
        <v>458.83474664027602</v>
      </c>
      <c r="U385">
        <f t="shared" si="117"/>
        <v>0.45883474664027601</v>
      </c>
      <c r="V385" s="3">
        <f>SUM($S$4:$S385)</f>
        <v>-469898.59265136003</v>
      </c>
      <c r="W385">
        <f>V385*-1</f>
        <v>469898.59265136003</v>
      </c>
      <c r="X385">
        <f t="shared" si="118"/>
        <v>469.89859265136005</v>
      </c>
      <c r="Y385" s="3">
        <f>R385-X385</f>
        <v>424.61516907672063</v>
      </c>
      <c r="Z385" s="3">
        <f t="shared" si="119"/>
        <v>-458.83474664027602</v>
      </c>
      <c r="AA385">
        <f>1/2*'Vehicle Data'!$D$4*$E385^2</f>
        <v>1844.7087191358025</v>
      </c>
      <c r="AB385">
        <f t="shared" si="120"/>
        <v>1.8447087191358025</v>
      </c>
      <c r="AC385">
        <f t="shared" si="121"/>
        <v>0.24847604492446684</v>
      </c>
      <c r="AD385">
        <f t="shared" si="122"/>
        <v>0.13052738684760001</v>
      </c>
      <c r="AE385">
        <f t="shared" si="123"/>
        <v>0.11794865807686683</v>
      </c>
      <c r="AF385">
        <f t="shared" si="124"/>
        <v>375.91887412108804</v>
      </c>
      <c r="AG385">
        <f t="shared" si="125"/>
        <v>0</v>
      </c>
      <c r="AH385">
        <f t="shared" si="126"/>
        <v>-0.45883474664030338</v>
      </c>
      <c r="AI385">
        <f t="shared" si="127"/>
        <v>0.45883474664030338</v>
      </c>
      <c r="AJ385">
        <f t="shared" si="128"/>
        <v>-0.45883474664030338</v>
      </c>
    </row>
    <row r="386" spans="2:36" x14ac:dyDescent="0.3">
      <c r="B386" s="4" t="s">
        <v>10</v>
      </c>
      <c r="C386" s="4">
        <v>382</v>
      </c>
      <c r="D386" s="4">
        <v>382</v>
      </c>
      <c r="E386" s="10">
        <f t="shared" si="110"/>
        <v>1.3611111111111112</v>
      </c>
      <c r="F386" s="11">
        <v>4.9000000000000004</v>
      </c>
      <c r="G386" s="3">
        <f t="shared" si="129"/>
        <v>-0.33333333333333326</v>
      </c>
      <c r="H386" s="3">
        <f t="shared" si="130"/>
        <v>-1.1999999999999997</v>
      </c>
      <c r="I386" s="3">
        <f>SUM($E$4:$E386)</f>
        <v>2616.4722222222222</v>
      </c>
      <c r="J386" s="15">
        <f t="shared" si="131"/>
        <v>1.3611111111113132</v>
      </c>
      <c r="K386" s="3">
        <f>'Vehicle Data'!$D$4*'WLTP Class 3'!$G386</f>
        <v>-428.33333333333326</v>
      </c>
      <c r="L386" s="3">
        <f>('Vehicle Data'!$D$4*9.81)*'Vehicle Data'!$D$10</f>
        <v>138.66434999999998</v>
      </c>
      <c r="M386" s="3">
        <f>(1/2)*1.225*'Vehicle Data'!$D$8*'Vehicle Data'!$D$9*'WLTP Class 3'!$E386^2</f>
        <v>0.66722233796296304</v>
      </c>
      <c r="N386" s="3">
        <f t="shared" si="111"/>
        <v>-289.00176099537026</v>
      </c>
      <c r="O386" s="3">
        <f t="shared" si="112"/>
        <v>1</v>
      </c>
      <c r="P386" s="3">
        <f t="shared" si="113"/>
        <v>0</v>
      </c>
      <c r="Q386" s="3">
        <f>SUM($P$4:$P386)</f>
        <v>894513.76172808069</v>
      </c>
      <c r="R386" s="3">
        <f t="shared" si="114"/>
        <v>894.51376172808068</v>
      </c>
      <c r="S386">
        <f t="shared" si="115"/>
        <v>-393.36350802153459</v>
      </c>
      <c r="T386">
        <f t="shared" si="116"/>
        <v>393.36350802153459</v>
      </c>
      <c r="U386">
        <f t="shared" si="117"/>
        <v>0.39336350802153458</v>
      </c>
      <c r="V386" s="3">
        <f>SUM($S$4:$S386)</f>
        <v>-470291.95615938155</v>
      </c>
      <c r="W386">
        <f>V386*-1</f>
        <v>470291.95615938155</v>
      </c>
      <c r="X386">
        <f t="shared" si="118"/>
        <v>470.29195615938153</v>
      </c>
      <c r="Y386" s="3">
        <f>R386-X386</f>
        <v>424.22180556869915</v>
      </c>
      <c r="Z386" s="3">
        <f t="shared" si="119"/>
        <v>-393.36350802153459</v>
      </c>
      <c r="AA386">
        <f>1/2*'Vehicle Data'!$D$4*$E386^2</f>
        <v>1190.3105709876545</v>
      </c>
      <c r="AB386">
        <f t="shared" si="120"/>
        <v>1.1903105709876545</v>
      </c>
      <c r="AC386">
        <f t="shared" si="121"/>
        <v>0.24847604492446684</v>
      </c>
      <c r="AD386">
        <f t="shared" si="122"/>
        <v>0.13063665448871709</v>
      </c>
      <c r="AE386">
        <f t="shared" si="123"/>
        <v>0.11783939043574976</v>
      </c>
      <c r="AF386">
        <f t="shared" si="124"/>
        <v>376.23356492750526</v>
      </c>
      <c r="AG386">
        <f t="shared" si="125"/>
        <v>0</v>
      </c>
      <c r="AH386">
        <f t="shared" si="126"/>
        <v>-0.39336350802147618</v>
      </c>
      <c r="AI386">
        <f t="shared" si="127"/>
        <v>0.39336350802147618</v>
      </c>
      <c r="AJ386">
        <f t="shared" si="128"/>
        <v>-0.39336350802147618</v>
      </c>
    </row>
    <row r="387" spans="2:36" x14ac:dyDescent="0.3">
      <c r="B387" s="4" t="s">
        <v>10</v>
      </c>
      <c r="C387" s="4">
        <v>383</v>
      </c>
      <c r="D387" s="4">
        <v>383</v>
      </c>
      <c r="E387" s="10">
        <f t="shared" si="110"/>
        <v>1.0277777777777777</v>
      </c>
      <c r="F387" s="11">
        <v>3.7</v>
      </c>
      <c r="G387" s="3">
        <f t="shared" si="129"/>
        <v>-0.36111111111111116</v>
      </c>
      <c r="H387" s="3">
        <f t="shared" si="130"/>
        <v>-1.3000000000000003</v>
      </c>
      <c r="I387" s="3">
        <f>SUM($E$4:$E387)</f>
        <v>2617.5</v>
      </c>
      <c r="J387" s="15">
        <f t="shared" si="131"/>
        <v>1.0277777777778283</v>
      </c>
      <c r="K387" s="3">
        <f>'Vehicle Data'!$D$4*'WLTP Class 3'!$G387</f>
        <v>-464.02777777777783</v>
      </c>
      <c r="L387" s="3">
        <f>('Vehicle Data'!$D$4*9.81)*'Vehicle Data'!$D$10</f>
        <v>138.66434999999998</v>
      </c>
      <c r="M387" s="3">
        <f>(1/2)*1.225*'Vehicle Data'!$D$8*'Vehicle Data'!$D$9*'WLTP Class 3'!$E387^2</f>
        <v>0.3804362268518518</v>
      </c>
      <c r="N387" s="3">
        <f t="shared" si="111"/>
        <v>-324.98299155092599</v>
      </c>
      <c r="O387" s="3">
        <f t="shared" si="112"/>
        <v>1</v>
      </c>
      <c r="P387" s="3">
        <f t="shared" si="113"/>
        <v>0</v>
      </c>
      <c r="Q387" s="3">
        <f>SUM($P$4:$P387)</f>
        <v>894513.76172808069</v>
      </c>
      <c r="R387" s="3">
        <f t="shared" si="114"/>
        <v>894.51376172808068</v>
      </c>
      <c r="S387">
        <f t="shared" si="115"/>
        <v>-334.01029687180147</v>
      </c>
      <c r="T387">
        <f t="shared" si="116"/>
        <v>334.01029687180147</v>
      </c>
      <c r="U387">
        <f t="shared" si="117"/>
        <v>0.33401029687180145</v>
      </c>
      <c r="V387" s="3">
        <f>SUM($S$4:$S387)</f>
        <v>-470625.96645625337</v>
      </c>
      <c r="W387">
        <f>V387*-1</f>
        <v>470625.96645625337</v>
      </c>
      <c r="X387">
        <f t="shared" si="118"/>
        <v>470.62596645625337</v>
      </c>
      <c r="Y387" s="3">
        <f>R387-X387</f>
        <v>423.88779527182731</v>
      </c>
      <c r="Z387" s="3">
        <f t="shared" si="119"/>
        <v>-334.01029687180147</v>
      </c>
      <c r="AA387">
        <f>1/2*'Vehicle Data'!$D$4*$E387^2</f>
        <v>678.69020061728384</v>
      </c>
      <c r="AB387">
        <f t="shared" si="120"/>
        <v>0.6786902006172838</v>
      </c>
      <c r="AC387">
        <f t="shared" si="121"/>
        <v>0.24847604492446684</v>
      </c>
      <c r="AD387">
        <f t="shared" si="122"/>
        <v>0.13072943512673704</v>
      </c>
      <c r="AE387">
        <f t="shared" si="123"/>
        <v>0.1177466097977298</v>
      </c>
      <c r="AF387">
        <f t="shared" si="124"/>
        <v>376.50077316500273</v>
      </c>
      <c r="AG387">
        <f t="shared" si="125"/>
        <v>0</v>
      </c>
      <c r="AH387">
        <f t="shared" si="126"/>
        <v>-0.33401029687178496</v>
      </c>
      <c r="AI387">
        <f t="shared" si="127"/>
        <v>0.33401029687178496</v>
      </c>
      <c r="AJ387">
        <f t="shared" si="128"/>
        <v>-0.33401029687178496</v>
      </c>
    </row>
    <row r="388" spans="2:36" x14ac:dyDescent="0.3">
      <c r="B388" s="4" t="s">
        <v>10</v>
      </c>
      <c r="C388" s="4">
        <v>384</v>
      </c>
      <c r="D388" s="4">
        <v>384</v>
      </c>
      <c r="E388" s="10">
        <f t="shared" si="110"/>
        <v>0.63888888888888884</v>
      </c>
      <c r="F388" s="11">
        <v>2.2999999999999998</v>
      </c>
      <c r="G388" s="3">
        <f t="shared" si="129"/>
        <v>-0.3888888888888889</v>
      </c>
      <c r="H388" s="3">
        <f t="shared" si="130"/>
        <v>-1.4000000000000001</v>
      </c>
      <c r="I388" s="3">
        <f>SUM($E$4:$E388)</f>
        <v>2618.1388888888887</v>
      </c>
      <c r="J388" s="15">
        <f t="shared" si="131"/>
        <v>0.63888888888868678</v>
      </c>
      <c r="K388" s="3">
        <f>'Vehicle Data'!$D$4*'WLTP Class 3'!$G388</f>
        <v>-499.72222222222223</v>
      </c>
      <c r="L388" s="3">
        <f>('Vehicle Data'!$D$4*9.81)*'Vehicle Data'!$D$10</f>
        <v>138.66434999999998</v>
      </c>
      <c r="M388" s="3">
        <f>(1/2)*1.225*'Vehicle Data'!$D$8*'Vehicle Data'!$D$9*'WLTP Class 3'!$E388^2</f>
        <v>0.14700567129629627</v>
      </c>
      <c r="N388" s="3">
        <f t="shared" si="111"/>
        <v>-360.91086655092596</v>
      </c>
      <c r="O388" s="3">
        <f t="shared" si="112"/>
        <v>1</v>
      </c>
      <c r="P388" s="3">
        <f t="shared" si="113"/>
        <v>0</v>
      </c>
      <c r="Q388" s="3">
        <f>SUM($P$4:$P388)</f>
        <v>894513.76172808069</v>
      </c>
      <c r="R388" s="3">
        <f t="shared" si="114"/>
        <v>894.51376172808068</v>
      </c>
      <c r="S388">
        <f t="shared" si="115"/>
        <v>-230.58194251857421</v>
      </c>
      <c r="T388">
        <f t="shared" si="116"/>
        <v>230.58194251857421</v>
      </c>
      <c r="U388">
        <f t="shared" si="117"/>
        <v>0.2305819425185742</v>
      </c>
      <c r="V388" s="3">
        <f>SUM($S$4:$S388)</f>
        <v>-470856.54839877196</v>
      </c>
      <c r="W388">
        <f>V388*-1</f>
        <v>470856.54839877196</v>
      </c>
      <c r="X388">
        <f t="shared" si="118"/>
        <v>470.85654839877196</v>
      </c>
      <c r="Y388" s="3">
        <f>R388-X388</f>
        <v>423.65721332930872</v>
      </c>
      <c r="Z388" s="3">
        <f t="shared" si="119"/>
        <v>-230.58194251857421</v>
      </c>
      <c r="AA388">
        <f>1/2*'Vehicle Data'!$D$4*$E388^2</f>
        <v>262.25501543209873</v>
      </c>
      <c r="AB388">
        <f t="shared" si="120"/>
        <v>0.26225501543209873</v>
      </c>
      <c r="AC388">
        <f t="shared" si="121"/>
        <v>0.24847604492446684</v>
      </c>
      <c r="AD388">
        <f t="shared" si="122"/>
        <v>0.13079348566632554</v>
      </c>
      <c r="AE388">
        <f t="shared" si="123"/>
        <v>0.11768255925814131</v>
      </c>
      <c r="AF388">
        <f t="shared" si="124"/>
        <v>376.6852387190176</v>
      </c>
      <c r="AG388">
        <f t="shared" si="125"/>
        <v>0</v>
      </c>
      <c r="AH388">
        <f t="shared" si="126"/>
        <v>-0.23058194251864711</v>
      </c>
      <c r="AI388">
        <f t="shared" si="127"/>
        <v>0.23058194251864711</v>
      </c>
      <c r="AJ388">
        <f t="shared" si="128"/>
        <v>-0.23058194251864711</v>
      </c>
    </row>
    <row r="389" spans="2:36" x14ac:dyDescent="0.3">
      <c r="B389" s="4" t="s">
        <v>10</v>
      </c>
      <c r="C389" s="4">
        <v>385</v>
      </c>
      <c r="D389" s="4">
        <v>385</v>
      </c>
      <c r="E389" s="10">
        <f t="shared" ref="E389:E452" si="132">(F389*1000)/3600</f>
        <v>0.25</v>
      </c>
      <c r="F389" s="11">
        <v>0.9</v>
      </c>
      <c r="G389" s="3">
        <f t="shared" si="129"/>
        <v>-0.31944444444444442</v>
      </c>
      <c r="H389" s="3">
        <f t="shared" si="130"/>
        <v>-1.1499999999999999</v>
      </c>
      <c r="I389" s="3">
        <f>SUM($E$4:$E389)</f>
        <v>2618.3888888888887</v>
      </c>
      <c r="J389" s="15">
        <f t="shared" si="131"/>
        <v>0.25</v>
      </c>
      <c r="K389" s="3">
        <f>'Vehicle Data'!$D$4*'WLTP Class 3'!$G389</f>
        <v>-410.48611111111109</v>
      </c>
      <c r="L389" s="3">
        <f>('Vehicle Data'!$D$4*9.81)*'Vehicle Data'!$D$10</f>
        <v>138.66434999999998</v>
      </c>
      <c r="M389" s="3">
        <f>(1/2)*1.225*'Vehicle Data'!$D$8*'Vehicle Data'!$D$9*'WLTP Class 3'!$E389^2</f>
        <v>2.2509375000000002E-2</v>
      </c>
      <c r="N389" s="3">
        <f t="shared" ref="N389:N452" si="133">SUM(K389:M389)</f>
        <v>-271.79925173611105</v>
      </c>
      <c r="O389" s="3">
        <f t="shared" ref="O389:O452" si="134">IF($N389&gt;0.0001, 0, 1)</f>
        <v>1</v>
      </c>
      <c r="P389" s="3">
        <f t="shared" ref="P389:P452" si="135">IF(G389&lt;0.00001,0,$N389*$J389)</f>
        <v>0</v>
      </c>
      <c r="Q389" s="3">
        <f>SUM($P$4:$P389)</f>
        <v>894513.76172808069</v>
      </c>
      <c r="R389" s="3">
        <f t="shared" ref="R389:R452" si="136">Q389/1000</f>
        <v>894.51376172808068</v>
      </c>
      <c r="S389">
        <f t="shared" ref="S389:S452" si="137">IF($N389&gt;0,0,$N389*$J389)</f>
        <v>-67.949812934027761</v>
      </c>
      <c r="T389">
        <f t="shared" ref="T389:T452" si="138">S389*-1</f>
        <v>67.949812934027761</v>
      </c>
      <c r="U389">
        <f t="shared" ref="U389:U452" si="139">T389/1000</f>
        <v>6.7949812934027756E-2</v>
      </c>
      <c r="V389" s="3">
        <f>SUM($S$4:$S389)</f>
        <v>-470924.498211706</v>
      </c>
      <c r="W389">
        <f>V389*-1</f>
        <v>470924.498211706</v>
      </c>
      <c r="X389">
        <f t="shared" ref="X389:X452" si="140">W389/1000</f>
        <v>470.92449821170601</v>
      </c>
      <c r="Y389" s="3">
        <f>R389-X389</f>
        <v>423.58926351637467</v>
      </c>
      <c r="Z389" s="3">
        <f t="shared" ref="Z389:Z452" si="141">$P389+$S389</f>
        <v>-67.949812934027761</v>
      </c>
      <c r="AA389">
        <f>1/2*'Vehicle Data'!$D$4*$E389^2</f>
        <v>40.15625</v>
      </c>
      <c r="AB389">
        <f t="shared" ref="AB389:AB452" si="142">AA389/1000</f>
        <v>4.0156249999999998E-2</v>
      </c>
      <c r="AC389">
        <f t="shared" ref="AC389:AC452" si="143">$R389/3600</f>
        <v>0.24847604492446684</v>
      </c>
      <c r="AD389">
        <f t="shared" ref="AD389:AD452" si="144">X389/3600</f>
        <v>0.13081236061436277</v>
      </c>
      <c r="AE389">
        <f t="shared" ref="AE389:AE452" si="145">AC389-AD389</f>
        <v>0.11766368431010407</v>
      </c>
      <c r="AF389">
        <f t="shared" ref="AF389:AF452" si="146">$X389*80%</f>
        <v>376.73959856936483</v>
      </c>
      <c r="AG389">
        <f t="shared" ref="AG389:AG452" si="147">IF($AJ389&gt;0,$AJ389,0)</f>
        <v>0</v>
      </c>
      <c r="AH389">
        <f t="shared" ref="AH389:AH452" si="148">IF($AJ389&lt;0,$AJ389,0)</f>
        <v>-6.7949812934027756E-2</v>
      </c>
      <c r="AI389">
        <f t="shared" ref="AI389:AI452" si="149">AH389*-1</f>
        <v>6.7949812934027756E-2</v>
      </c>
      <c r="AJ389">
        <f t="shared" ref="AJ389:AJ452" si="150">($E389*$N389)/1000</f>
        <v>-6.7949812934027756E-2</v>
      </c>
    </row>
    <row r="390" spans="2:36" x14ac:dyDescent="0.3">
      <c r="B390" s="4" t="s">
        <v>10</v>
      </c>
      <c r="C390" s="4">
        <v>386</v>
      </c>
      <c r="D390" s="4">
        <v>386</v>
      </c>
      <c r="E390" s="10">
        <f>(F390*1000)/3600</f>
        <v>0</v>
      </c>
      <c r="F390" s="11">
        <v>0</v>
      </c>
      <c r="G390" s="3">
        <f t="shared" ref="G390:G453" si="151">($F391-$F389)/2/3.6</f>
        <v>-0.125</v>
      </c>
      <c r="H390" s="3">
        <f t="shared" ref="H390:H453" si="152">($F391-$F389)/2</f>
        <v>-0.45</v>
      </c>
      <c r="I390" s="3">
        <f>SUM($E$4:$E390)</f>
        <v>2618.3888888888887</v>
      </c>
      <c r="J390" s="15">
        <f t="shared" ref="J390:J453" si="153">I390-I389</f>
        <v>0</v>
      </c>
      <c r="K390" s="3">
        <f>'Vehicle Data'!$D$4*'WLTP Class 3'!$G390</f>
        <v>-160.625</v>
      </c>
      <c r="L390" s="3">
        <f>('Vehicle Data'!$D$4*9.81)*'Vehicle Data'!$D$10</f>
        <v>138.66434999999998</v>
      </c>
      <c r="M390" s="3">
        <f>(1/2)*1.225*'Vehicle Data'!$D$8*'Vehicle Data'!$D$9*'WLTP Class 3'!$E390^2</f>
        <v>0</v>
      </c>
      <c r="N390" s="3">
        <f t="shared" si="133"/>
        <v>-21.960650000000015</v>
      </c>
      <c r="O390" s="3">
        <f t="shared" si="134"/>
        <v>1</v>
      </c>
      <c r="P390" s="3">
        <f t="shared" si="135"/>
        <v>0</v>
      </c>
      <c r="Q390" s="3">
        <f>SUM($P$4:$P390)</f>
        <v>894513.76172808069</v>
      </c>
      <c r="R390" s="3">
        <f t="shared" si="136"/>
        <v>894.51376172808068</v>
      </c>
      <c r="S390">
        <f t="shared" si="137"/>
        <v>0</v>
      </c>
      <c r="T390">
        <f t="shared" si="138"/>
        <v>0</v>
      </c>
      <c r="U390">
        <f t="shared" si="139"/>
        <v>0</v>
      </c>
      <c r="V390" s="3">
        <f>SUM($S$4:$S390)</f>
        <v>-470924.498211706</v>
      </c>
      <c r="W390">
        <f>V390*-1</f>
        <v>470924.498211706</v>
      </c>
      <c r="X390">
        <f t="shared" si="140"/>
        <v>470.92449821170601</v>
      </c>
      <c r="Y390" s="3">
        <f>R390-X390</f>
        <v>423.58926351637467</v>
      </c>
      <c r="Z390" s="3">
        <f t="shared" si="141"/>
        <v>0</v>
      </c>
      <c r="AA390">
        <f>1/2*'Vehicle Data'!$D$4*$E390^2</f>
        <v>0</v>
      </c>
      <c r="AB390">
        <f t="shared" si="142"/>
        <v>0</v>
      </c>
      <c r="AC390">
        <f t="shared" si="143"/>
        <v>0.24847604492446684</v>
      </c>
      <c r="AD390">
        <f t="shared" si="144"/>
        <v>0.13081236061436277</v>
      </c>
      <c r="AE390">
        <f t="shared" si="145"/>
        <v>0.11766368431010407</v>
      </c>
      <c r="AF390">
        <f t="shared" si="146"/>
        <v>376.73959856936483</v>
      </c>
      <c r="AG390">
        <f t="shared" si="147"/>
        <v>0</v>
      </c>
      <c r="AH390">
        <f t="shared" si="148"/>
        <v>0</v>
      </c>
      <c r="AI390">
        <f t="shared" si="149"/>
        <v>0</v>
      </c>
      <c r="AJ390">
        <f t="shared" si="150"/>
        <v>0</v>
      </c>
    </row>
    <row r="391" spans="2:36" x14ac:dyDescent="0.3">
      <c r="B391" s="4" t="s">
        <v>10</v>
      </c>
      <c r="C391" s="4">
        <v>387</v>
      </c>
      <c r="D391" s="4">
        <v>387</v>
      </c>
      <c r="E391" s="10">
        <f t="shared" si="132"/>
        <v>0</v>
      </c>
      <c r="F391" s="11">
        <v>0</v>
      </c>
      <c r="G391" s="3">
        <f t="shared" si="151"/>
        <v>0</v>
      </c>
      <c r="H391" s="3">
        <f t="shared" si="152"/>
        <v>0</v>
      </c>
      <c r="I391" s="3">
        <f>SUM($E$4:$E391)</f>
        <v>2618.3888888888887</v>
      </c>
      <c r="J391" s="15">
        <f t="shared" si="153"/>
        <v>0</v>
      </c>
      <c r="K391" s="3">
        <f>'Vehicle Data'!$D$4*'WLTP Class 3'!$G391</f>
        <v>0</v>
      </c>
      <c r="L391" s="3">
        <f>('Vehicle Data'!$D$4*9.81)*'Vehicle Data'!$D$10</f>
        <v>138.66434999999998</v>
      </c>
      <c r="M391" s="3">
        <f>(1/2)*1.225*'Vehicle Data'!$D$8*'Vehicle Data'!$D$9*'WLTP Class 3'!$E391^2</f>
        <v>0</v>
      </c>
      <c r="N391" s="3">
        <f t="shared" si="133"/>
        <v>138.66434999999998</v>
      </c>
      <c r="O391" s="3">
        <f t="shared" si="134"/>
        <v>0</v>
      </c>
      <c r="P391" s="3">
        <f t="shared" si="135"/>
        <v>0</v>
      </c>
      <c r="Q391" s="3">
        <f>SUM($P$4:$P391)</f>
        <v>894513.76172808069</v>
      </c>
      <c r="R391" s="3">
        <f t="shared" si="136"/>
        <v>894.51376172808068</v>
      </c>
      <c r="S391">
        <f t="shared" si="137"/>
        <v>0</v>
      </c>
      <c r="T391">
        <f t="shared" si="138"/>
        <v>0</v>
      </c>
      <c r="U391">
        <f t="shared" si="139"/>
        <v>0</v>
      </c>
      <c r="V391" s="3">
        <f>SUM($S$4:$S391)</f>
        <v>-470924.498211706</v>
      </c>
      <c r="W391">
        <f>V391*-1</f>
        <v>470924.498211706</v>
      </c>
      <c r="X391">
        <f t="shared" si="140"/>
        <v>470.92449821170601</v>
      </c>
      <c r="Y391" s="3">
        <f>R391-X391</f>
        <v>423.58926351637467</v>
      </c>
      <c r="Z391" s="3">
        <f t="shared" si="141"/>
        <v>0</v>
      </c>
      <c r="AA391">
        <f>1/2*'Vehicle Data'!$D$4*$E391^2</f>
        <v>0</v>
      </c>
      <c r="AB391">
        <f t="shared" si="142"/>
        <v>0</v>
      </c>
      <c r="AC391">
        <f t="shared" si="143"/>
        <v>0.24847604492446684</v>
      </c>
      <c r="AD391">
        <f t="shared" si="144"/>
        <v>0.13081236061436277</v>
      </c>
      <c r="AE391">
        <f t="shared" si="145"/>
        <v>0.11766368431010407</v>
      </c>
      <c r="AF391">
        <f t="shared" si="146"/>
        <v>376.73959856936483</v>
      </c>
      <c r="AG391">
        <f t="shared" si="147"/>
        <v>0</v>
      </c>
      <c r="AH391">
        <f t="shared" si="148"/>
        <v>0</v>
      </c>
      <c r="AI391">
        <f t="shared" si="149"/>
        <v>0</v>
      </c>
      <c r="AJ391">
        <f t="shared" si="150"/>
        <v>0</v>
      </c>
    </row>
    <row r="392" spans="2:36" x14ac:dyDescent="0.3">
      <c r="B392" s="4" t="s">
        <v>10</v>
      </c>
      <c r="C392" s="4">
        <v>388</v>
      </c>
      <c r="D392" s="4">
        <v>388</v>
      </c>
      <c r="E392" s="10">
        <f t="shared" si="132"/>
        <v>0</v>
      </c>
      <c r="F392" s="11">
        <v>0</v>
      </c>
      <c r="G392" s="3">
        <f t="shared" si="151"/>
        <v>0</v>
      </c>
      <c r="H392" s="3">
        <f t="shared" si="152"/>
        <v>0</v>
      </c>
      <c r="I392" s="3">
        <f>SUM($E$4:$E392)</f>
        <v>2618.3888888888887</v>
      </c>
      <c r="J392" s="15">
        <f t="shared" si="153"/>
        <v>0</v>
      </c>
      <c r="K392" s="3">
        <f>'Vehicle Data'!$D$4*'WLTP Class 3'!$G392</f>
        <v>0</v>
      </c>
      <c r="L392" s="3">
        <f>('Vehicle Data'!$D$4*9.81)*'Vehicle Data'!$D$10</f>
        <v>138.66434999999998</v>
      </c>
      <c r="M392" s="3">
        <f>(1/2)*1.225*'Vehicle Data'!$D$8*'Vehicle Data'!$D$9*'WLTP Class 3'!$E392^2</f>
        <v>0</v>
      </c>
      <c r="N392" s="3">
        <f t="shared" si="133"/>
        <v>138.66434999999998</v>
      </c>
      <c r="O392" s="3">
        <f t="shared" si="134"/>
        <v>0</v>
      </c>
      <c r="P392" s="3">
        <f t="shared" si="135"/>
        <v>0</v>
      </c>
      <c r="Q392" s="3">
        <f>SUM($P$4:$P392)</f>
        <v>894513.76172808069</v>
      </c>
      <c r="R392" s="3">
        <f t="shared" si="136"/>
        <v>894.51376172808068</v>
      </c>
      <c r="S392">
        <f t="shared" si="137"/>
        <v>0</v>
      </c>
      <c r="T392">
        <f t="shared" si="138"/>
        <v>0</v>
      </c>
      <c r="U392">
        <f t="shared" si="139"/>
        <v>0</v>
      </c>
      <c r="V392" s="3">
        <f>SUM($S$4:$S392)</f>
        <v>-470924.498211706</v>
      </c>
      <c r="W392">
        <f>V392*-1</f>
        <v>470924.498211706</v>
      </c>
      <c r="X392">
        <f t="shared" si="140"/>
        <v>470.92449821170601</v>
      </c>
      <c r="Y392" s="3">
        <f>R392-X392</f>
        <v>423.58926351637467</v>
      </c>
      <c r="Z392" s="3">
        <f t="shared" si="141"/>
        <v>0</v>
      </c>
      <c r="AA392">
        <f>1/2*'Vehicle Data'!$D$4*$E392^2</f>
        <v>0</v>
      </c>
      <c r="AB392">
        <f t="shared" si="142"/>
        <v>0</v>
      </c>
      <c r="AC392">
        <f t="shared" si="143"/>
        <v>0.24847604492446684</v>
      </c>
      <c r="AD392">
        <f t="shared" si="144"/>
        <v>0.13081236061436277</v>
      </c>
      <c r="AE392">
        <f t="shared" si="145"/>
        <v>0.11766368431010407</v>
      </c>
      <c r="AF392">
        <f t="shared" si="146"/>
        <v>376.73959856936483</v>
      </c>
      <c r="AG392">
        <f t="shared" si="147"/>
        <v>0</v>
      </c>
      <c r="AH392">
        <f t="shared" si="148"/>
        <v>0</v>
      </c>
      <c r="AI392">
        <f t="shared" si="149"/>
        <v>0</v>
      </c>
      <c r="AJ392">
        <f t="shared" si="150"/>
        <v>0</v>
      </c>
    </row>
    <row r="393" spans="2:36" x14ac:dyDescent="0.3">
      <c r="B393" s="4" t="s">
        <v>10</v>
      </c>
      <c r="C393" s="4">
        <v>389</v>
      </c>
      <c r="D393" s="4">
        <v>389</v>
      </c>
      <c r="E393" s="10">
        <f t="shared" si="132"/>
        <v>0</v>
      </c>
      <c r="F393" s="11">
        <v>0</v>
      </c>
      <c r="G393" s="3">
        <f t="shared" si="151"/>
        <v>0</v>
      </c>
      <c r="H393" s="3">
        <f t="shared" si="152"/>
        <v>0</v>
      </c>
      <c r="I393" s="3">
        <f>SUM($E$4:$E393)</f>
        <v>2618.3888888888887</v>
      </c>
      <c r="J393" s="15">
        <f t="shared" si="153"/>
        <v>0</v>
      </c>
      <c r="K393" s="3">
        <f>'Vehicle Data'!$D$4*'WLTP Class 3'!$G393</f>
        <v>0</v>
      </c>
      <c r="L393" s="3">
        <f>('Vehicle Data'!$D$4*9.81)*'Vehicle Data'!$D$10</f>
        <v>138.66434999999998</v>
      </c>
      <c r="M393" s="3">
        <f>(1/2)*1.225*'Vehicle Data'!$D$8*'Vehicle Data'!$D$9*'WLTP Class 3'!$E393^2</f>
        <v>0</v>
      </c>
      <c r="N393" s="3">
        <f t="shared" si="133"/>
        <v>138.66434999999998</v>
      </c>
      <c r="O393" s="3">
        <f t="shared" si="134"/>
        <v>0</v>
      </c>
      <c r="P393" s="3">
        <f t="shared" si="135"/>
        <v>0</v>
      </c>
      <c r="Q393" s="3">
        <f>SUM($P$4:$P393)</f>
        <v>894513.76172808069</v>
      </c>
      <c r="R393" s="3">
        <f t="shared" si="136"/>
        <v>894.51376172808068</v>
      </c>
      <c r="S393">
        <f t="shared" si="137"/>
        <v>0</v>
      </c>
      <c r="T393">
        <f t="shared" si="138"/>
        <v>0</v>
      </c>
      <c r="U393">
        <f t="shared" si="139"/>
        <v>0</v>
      </c>
      <c r="V393" s="3">
        <f>SUM($S$4:$S393)</f>
        <v>-470924.498211706</v>
      </c>
      <c r="W393">
        <f>V393*-1</f>
        <v>470924.498211706</v>
      </c>
      <c r="X393">
        <f t="shared" si="140"/>
        <v>470.92449821170601</v>
      </c>
      <c r="Y393" s="3">
        <f>R393-X393</f>
        <v>423.58926351637467</v>
      </c>
      <c r="Z393" s="3">
        <f t="shared" si="141"/>
        <v>0</v>
      </c>
      <c r="AA393">
        <f>1/2*'Vehicle Data'!$D$4*$E393^2</f>
        <v>0</v>
      </c>
      <c r="AB393">
        <f t="shared" si="142"/>
        <v>0</v>
      </c>
      <c r="AC393">
        <f t="shared" si="143"/>
        <v>0.24847604492446684</v>
      </c>
      <c r="AD393">
        <f t="shared" si="144"/>
        <v>0.13081236061436277</v>
      </c>
      <c r="AE393">
        <f t="shared" si="145"/>
        <v>0.11766368431010407</v>
      </c>
      <c r="AF393">
        <f t="shared" si="146"/>
        <v>376.73959856936483</v>
      </c>
      <c r="AG393">
        <f t="shared" si="147"/>
        <v>0</v>
      </c>
      <c r="AH393">
        <f t="shared" si="148"/>
        <v>0</v>
      </c>
      <c r="AI393">
        <f t="shared" si="149"/>
        <v>0</v>
      </c>
      <c r="AJ393">
        <f t="shared" si="150"/>
        <v>0</v>
      </c>
    </row>
    <row r="394" spans="2:36" x14ac:dyDescent="0.3">
      <c r="B394" s="4" t="s">
        <v>10</v>
      </c>
      <c r="C394" s="4">
        <v>390</v>
      </c>
      <c r="D394" s="4">
        <v>390</v>
      </c>
      <c r="E394" s="10">
        <f t="shared" si="132"/>
        <v>0</v>
      </c>
      <c r="F394" s="11">
        <v>0</v>
      </c>
      <c r="G394" s="3">
        <f t="shared" si="151"/>
        <v>0</v>
      </c>
      <c r="H394" s="3">
        <f t="shared" si="152"/>
        <v>0</v>
      </c>
      <c r="I394" s="3">
        <f>SUM($E$4:$E394)</f>
        <v>2618.3888888888887</v>
      </c>
      <c r="J394" s="15">
        <f t="shared" si="153"/>
        <v>0</v>
      </c>
      <c r="K394" s="3">
        <f>'Vehicle Data'!$D$4*'WLTP Class 3'!$G394</f>
        <v>0</v>
      </c>
      <c r="L394" s="3">
        <f>('Vehicle Data'!$D$4*9.81)*'Vehicle Data'!$D$10</f>
        <v>138.66434999999998</v>
      </c>
      <c r="M394" s="3">
        <f>(1/2)*1.225*'Vehicle Data'!$D$8*'Vehicle Data'!$D$9*'WLTP Class 3'!$E394^2</f>
        <v>0</v>
      </c>
      <c r="N394" s="3">
        <f t="shared" si="133"/>
        <v>138.66434999999998</v>
      </c>
      <c r="O394" s="3">
        <f t="shared" si="134"/>
        <v>0</v>
      </c>
      <c r="P394" s="3">
        <f t="shared" si="135"/>
        <v>0</v>
      </c>
      <c r="Q394" s="3">
        <f>SUM($P$4:$P394)</f>
        <v>894513.76172808069</v>
      </c>
      <c r="R394" s="3">
        <f t="shared" si="136"/>
        <v>894.51376172808068</v>
      </c>
      <c r="S394">
        <f t="shared" si="137"/>
        <v>0</v>
      </c>
      <c r="T394">
        <f t="shared" si="138"/>
        <v>0</v>
      </c>
      <c r="U394">
        <f t="shared" si="139"/>
        <v>0</v>
      </c>
      <c r="V394" s="3">
        <f>SUM($S$4:$S394)</f>
        <v>-470924.498211706</v>
      </c>
      <c r="W394">
        <f>V394*-1</f>
        <v>470924.498211706</v>
      </c>
      <c r="X394">
        <f t="shared" si="140"/>
        <v>470.92449821170601</v>
      </c>
      <c r="Y394" s="3">
        <f>R394-X394</f>
        <v>423.58926351637467</v>
      </c>
      <c r="Z394" s="3">
        <f t="shared" si="141"/>
        <v>0</v>
      </c>
      <c r="AA394">
        <f>1/2*'Vehicle Data'!$D$4*$E394^2</f>
        <v>0</v>
      </c>
      <c r="AB394">
        <f t="shared" si="142"/>
        <v>0</v>
      </c>
      <c r="AC394">
        <f t="shared" si="143"/>
        <v>0.24847604492446684</v>
      </c>
      <c r="AD394">
        <f t="shared" si="144"/>
        <v>0.13081236061436277</v>
      </c>
      <c r="AE394">
        <f t="shared" si="145"/>
        <v>0.11766368431010407</v>
      </c>
      <c r="AF394">
        <f t="shared" si="146"/>
        <v>376.73959856936483</v>
      </c>
      <c r="AG394">
        <f t="shared" si="147"/>
        <v>0</v>
      </c>
      <c r="AH394">
        <f t="shared" si="148"/>
        <v>0</v>
      </c>
      <c r="AI394">
        <f t="shared" si="149"/>
        <v>0</v>
      </c>
      <c r="AJ394">
        <f t="shared" si="150"/>
        <v>0</v>
      </c>
    </row>
    <row r="395" spans="2:36" x14ac:dyDescent="0.3">
      <c r="B395" s="4" t="s">
        <v>10</v>
      </c>
      <c r="C395" s="4">
        <v>391</v>
      </c>
      <c r="D395" s="4">
        <v>391</v>
      </c>
      <c r="E395" s="10">
        <f t="shared" si="132"/>
        <v>0</v>
      </c>
      <c r="F395" s="11">
        <v>0</v>
      </c>
      <c r="G395" s="3">
        <f t="shared" si="151"/>
        <v>6.9444444444444448E-2</v>
      </c>
      <c r="H395" s="3">
        <f t="shared" si="152"/>
        <v>0.25</v>
      </c>
      <c r="I395" s="3">
        <f>SUM($E$4:$E395)</f>
        <v>2618.3888888888887</v>
      </c>
      <c r="J395" s="15">
        <f t="shared" si="153"/>
        <v>0</v>
      </c>
      <c r="K395" s="3">
        <f>'Vehicle Data'!$D$4*'WLTP Class 3'!$G395</f>
        <v>89.236111111111114</v>
      </c>
      <c r="L395" s="3">
        <f>('Vehicle Data'!$D$4*9.81)*'Vehicle Data'!$D$10</f>
        <v>138.66434999999998</v>
      </c>
      <c r="M395" s="3">
        <f>(1/2)*1.225*'Vehicle Data'!$D$8*'Vehicle Data'!$D$9*'WLTP Class 3'!$E395^2</f>
        <v>0</v>
      </c>
      <c r="N395" s="3">
        <f t="shared" si="133"/>
        <v>227.9004611111111</v>
      </c>
      <c r="O395" s="3">
        <f t="shared" si="134"/>
        <v>0</v>
      </c>
      <c r="P395" s="3">
        <f t="shared" si="135"/>
        <v>0</v>
      </c>
      <c r="Q395" s="3">
        <f>SUM($P$4:$P395)</f>
        <v>894513.76172808069</v>
      </c>
      <c r="R395" s="3">
        <f t="shared" si="136"/>
        <v>894.51376172808068</v>
      </c>
      <c r="S395">
        <f t="shared" si="137"/>
        <v>0</v>
      </c>
      <c r="T395">
        <f t="shared" si="138"/>
        <v>0</v>
      </c>
      <c r="U395">
        <f t="shared" si="139"/>
        <v>0</v>
      </c>
      <c r="V395" s="3">
        <f>SUM($S$4:$S395)</f>
        <v>-470924.498211706</v>
      </c>
      <c r="W395">
        <f>V395*-1</f>
        <v>470924.498211706</v>
      </c>
      <c r="X395">
        <f t="shared" si="140"/>
        <v>470.92449821170601</v>
      </c>
      <c r="Y395" s="3">
        <f>R395-X395</f>
        <v>423.58926351637467</v>
      </c>
      <c r="Z395" s="3">
        <f t="shared" si="141"/>
        <v>0</v>
      </c>
      <c r="AA395">
        <f>1/2*'Vehicle Data'!$D$4*$E395^2</f>
        <v>0</v>
      </c>
      <c r="AB395">
        <f t="shared" si="142"/>
        <v>0</v>
      </c>
      <c r="AC395">
        <f t="shared" si="143"/>
        <v>0.24847604492446684</v>
      </c>
      <c r="AD395">
        <f t="shared" si="144"/>
        <v>0.13081236061436277</v>
      </c>
      <c r="AE395">
        <f t="shared" si="145"/>
        <v>0.11766368431010407</v>
      </c>
      <c r="AF395">
        <f t="shared" si="146"/>
        <v>376.73959856936483</v>
      </c>
      <c r="AG395">
        <f t="shared" si="147"/>
        <v>0</v>
      </c>
      <c r="AH395">
        <f t="shared" si="148"/>
        <v>0</v>
      </c>
      <c r="AI395">
        <f t="shared" si="149"/>
        <v>0</v>
      </c>
      <c r="AJ395">
        <f t="shared" si="150"/>
        <v>0</v>
      </c>
    </row>
    <row r="396" spans="2:36" x14ac:dyDescent="0.3">
      <c r="B396" s="4" t="s">
        <v>10</v>
      </c>
      <c r="C396" s="4">
        <v>392</v>
      </c>
      <c r="D396" s="4">
        <v>392</v>
      </c>
      <c r="E396" s="10">
        <f t="shared" si="132"/>
        <v>0.1388888888888889</v>
      </c>
      <c r="F396" s="11">
        <v>0.5</v>
      </c>
      <c r="G396" s="3">
        <f t="shared" si="151"/>
        <v>0.29166666666666669</v>
      </c>
      <c r="H396" s="3">
        <f t="shared" si="152"/>
        <v>1.05</v>
      </c>
      <c r="I396" s="3">
        <f>SUM($E$4:$E396)</f>
        <v>2618.5277777777774</v>
      </c>
      <c r="J396" s="15">
        <f t="shared" si="153"/>
        <v>0.13888888888868678</v>
      </c>
      <c r="K396" s="3">
        <f>'Vehicle Data'!$D$4*'WLTP Class 3'!$G396</f>
        <v>374.79166666666669</v>
      </c>
      <c r="L396" s="3">
        <f>('Vehicle Data'!$D$4*9.81)*'Vehicle Data'!$D$10</f>
        <v>138.66434999999998</v>
      </c>
      <c r="M396" s="3">
        <f>(1/2)*1.225*'Vehicle Data'!$D$8*'Vehicle Data'!$D$9*'WLTP Class 3'!$E396^2</f>
        <v>6.9473379629629642E-3</v>
      </c>
      <c r="N396" s="3">
        <f t="shared" si="133"/>
        <v>513.46296400462961</v>
      </c>
      <c r="O396" s="3">
        <f t="shared" si="134"/>
        <v>0</v>
      </c>
      <c r="P396" s="3">
        <f t="shared" si="135"/>
        <v>71.314300556094778</v>
      </c>
      <c r="Q396" s="3">
        <f>SUM($P$4:$P396)</f>
        <v>894585.07602863677</v>
      </c>
      <c r="R396" s="3">
        <f t="shared" si="136"/>
        <v>894.58507602863676</v>
      </c>
      <c r="S396">
        <f t="shared" si="137"/>
        <v>0</v>
      </c>
      <c r="T396">
        <f t="shared" si="138"/>
        <v>0</v>
      </c>
      <c r="U396">
        <f t="shared" si="139"/>
        <v>0</v>
      </c>
      <c r="V396" s="3">
        <f>SUM($S$4:$S396)</f>
        <v>-470924.498211706</v>
      </c>
      <c r="W396">
        <f>V396*-1</f>
        <v>470924.498211706</v>
      </c>
      <c r="X396">
        <f t="shared" si="140"/>
        <v>470.92449821170601</v>
      </c>
      <c r="Y396" s="3">
        <f>R396-X396</f>
        <v>423.66057781693075</v>
      </c>
      <c r="Z396" s="3">
        <f t="shared" si="141"/>
        <v>71.314300556094778</v>
      </c>
      <c r="AA396">
        <f>1/2*'Vehicle Data'!$D$4*$E396^2</f>
        <v>12.393904320987655</v>
      </c>
      <c r="AB396">
        <f t="shared" si="142"/>
        <v>1.2393904320987656E-2</v>
      </c>
      <c r="AC396">
        <f t="shared" si="143"/>
        <v>0.24849585445239911</v>
      </c>
      <c r="AD396">
        <f t="shared" si="144"/>
        <v>0.13081236061436277</v>
      </c>
      <c r="AE396">
        <f t="shared" si="145"/>
        <v>0.11768349383803633</v>
      </c>
      <c r="AF396">
        <f t="shared" si="146"/>
        <v>376.73959856936483</v>
      </c>
      <c r="AG396">
        <f t="shared" si="147"/>
        <v>7.1314300556198557E-2</v>
      </c>
      <c r="AH396">
        <f t="shared" si="148"/>
        <v>0</v>
      </c>
      <c r="AI396">
        <f t="shared" si="149"/>
        <v>0</v>
      </c>
      <c r="AJ396">
        <f t="shared" si="150"/>
        <v>7.1314300556198557E-2</v>
      </c>
    </row>
    <row r="397" spans="2:36" x14ac:dyDescent="0.3">
      <c r="B397" s="4" t="s">
        <v>10</v>
      </c>
      <c r="C397" s="4">
        <v>393</v>
      </c>
      <c r="D397" s="4">
        <v>393</v>
      </c>
      <c r="E397" s="10">
        <f t="shared" si="132"/>
        <v>0.58333333333333337</v>
      </c>
      <c r="F397" s="11">
        <v>2.1</v>
      </c>
      <c r="G397" s="3">
        <f t="shared" si="151"/>
        <v>0.59722222222222221</v>
      </c>
      <c r="H397" s="3">
        <f t="shared" si="152"/>
        <v>2.15</v>
      </c>
      <c r="I397" s="3">
        <f>SUM($E$4:$E397)</f>
        <v>2619.1111111111109</v>
      </c>
      <c r="J397" s="15">
        <f t="shared" si="153"/>
        <v>0.58333333333348492</v>
      </c>
      <c r="K397" s="3">
        <f>'Vehicle Data'!$D$4*'WLTP Class 3'!$G397</f>
        <v>767.43055555555554</v>
      </c>
      <c r="L397" s="3">
        <f>('Vehicle Data'!$D$4*9.81)*'Vehicle Data'!$D$10</f>
        <v>138.66434999999998</v>
      </c>
      <c r="M397" s="3">
        <f>(1/2)*1.225*'Vehicle Data'!$D$8*'Vehicle Data'!$D$9*'WLTP Class 3'!$E397^2</f>
        <v>0.12255104166666669</v>
      </c>
      <c r="N397" s="3">
        <f t="shared" si="133"/>
        <v>906.21745659722217</v>
      </c>
      <c r="O397" s="3">
        <f t="shared" si="134"/>
        <v>0</v>
      </c>
      <c r="P397" s="3">
        <f t="shared" si="135"/>
        <v>528.62684968185033</v>
      </c>
      <c r="Q397" s="3">
        <f>SUM($P$4:$P397)</f>
        <v>895113.70287831861</v>
      </c>
      <c r="R397" s="3">
        <f t="shared" si="136"/>
        <v>895.11370287831858</v>
      </c>
      <c r="S397">
        <f t="shared" si="137"/>
        <v>0</v>
      </c>
      <c r="T397">
        <f t="shared" si="138"/>
        <v>0</v>
      </c>
      <c r="U397">
        <f t="shared" si="139"/>
        <v>0</v>
      </c>
      <c r="V397" s="3">
        <f>SUM($S$4:$S397)</f>
        <v>-470924.498211706</v>
      </c>
      <c r="W397">
        <f>V397*-1</f>
        <v>470924.498211706</v>
      </c>
      <c r="X397">
        <f t="shared" si="140"/>
        <v>470.92449821170601</v>
      </c>
      <c r="Y397" s="3">
        <f>R397-X397</f>
        <v>424.18920466661257</v>
      </c>
      <c r="Z397" s="3">
        <f t="shared" si="141"/>
        <v>528.62684968185033</v>
      </c>
      <c r="AA397">
        <f>1/2*'Vehicle Data'!$D$4*$E397^2</f>
        <v>218.62847222222226</v>
      </c>
      <c r="AB397">
        <f t="shared" si="142"/>
        <v>0.21862847222222226</v>
      </c>
      <c r="AC397">
        <f t="shared" si="143"/>
        <v>0.24864269524397739</v>
      </c>
      <c r="AD397">
        <f t="shared" si="144"/>
        <v>0.13081236061436277</v>
      </c>
      <c r="AE397">
        <f t="shared" si="145"/>
        <v>0.11783033462961462</v>
      </c>
      <c r="AF397">
        <f t="shared" si="146"/>
        <v>376.73959856936483</v>
      </c>
      <c r="AG397">
        <f t="shared" si="147"/>
        <v>0.52862684968171303</v>
      </c>
      <c r="AH397">
        <f t="shared" si="148"/>
        <v>0</v>
      </c>
      <c r="AI397">
        <f t="shared" si="149"/>
        <v>0</v>
      </c>
      <c r="AJ397">
        <f t="shared" si="150"/>
        <v>0.52862684968171303</v>
      </c>
    </row>
    <row r="398" spans="2:36" x14ac:dyDescent="0.3">
      <c r="B398" s="4" t="s">
        <v>10</v>
      </c>
      <c r="C398" s="4">
        <v>394</v>
      </c>
      <c r="D398" s="4">
        <v>394</v>
      </c>
      <c r="E398" s="10">
        <f t="shared" si="132"/>
        <v>1.3333333333333333</v>
      </c>
      <c r="F398" s="11">
        <v>4.8</v>
      </c>
      <c r="G398" s="3">
        <f t="shared" si="151"/>
        <v>0.86111111111111127</v>
      </c>
      <c r="H398" s="3">
        <f t="shared" si="152"/>
        <v>3.1000000000000005</v>
      </c>
      <c r="I398" s="3">
        <f>SUM($E$4:$E398)</f>
        <v>2620.4444444444443</v>
      </c>
      <c r="J398" s="15">
        <f t="shared" si="153"/>
        <v>1.3333333333334849</v>
      </c>
      <c r="K398" s="3">
        <f>'Vehicle Data'!$D$4*'WLTP Class 3'!$G398</f>
        <v>1106.5277777777781</v>
      </c>
      <c r="L398" s="3">
        <f>('Vehicle Data'!$D$4*9.81)*'Vehicle Data'!$D$10</f>
        <v>138.66434999999998</v>
      </c>
      <c r="M398" s="3">
        <f>(1/2)*1.225*'Vehicle Data'!$D$8*'Vehicle Data'!$D$9*'WLTP Class 3'!$E398^2</f>
        <v>0.64026666666666665</v>
      </c>
      <c r="N398" s="3">
        <f t="shared" si="133"/>
        <v>1245.8323944444448</v>
      </c>
      <c r="O398" s="3">
        <f t="shared" si="134"/>
        <v>0</v>
      </c>
      <c r="P398" s="3">
        <f t="shared" si="135"/>
        <v>1661.1098592594487</v>
      </c>
      <c r="Q398" s="3">
        <f>SUM($P$4:$P398)</f>
        <v>896774.81273757806</v>
      </c>
      <c r="R398" s="3">
        <f t="shared" si="136"/>
        <v>896.77481273757803</v>
      </c>
      <c r="S398">
        <f t="shared" si="137"/>
        <v>0</v>
      </c>
      <c r="T398">
        <f t="shared" si="138"/>
        <v>0</v>
      </c>
      <c r="U398">
        <f t="shared" si="139"/>
        <v>0</v>
      </c>
      <c r="V398" s="3">
        <f>SUM($S$4:$S398)</f>
        <v>-470924.498211706</v>
      </c>
      <c r="W398">
        <f>V398*-1</f>
        <v>470924.498211706</v>
      </c>
      <c r="X398">
        <f t="shared" si="140"/>
        <v>470.92449821170601</v>
      </c>
      <c r="Y398" s="3">
        <f>R398-X398</f>
        <v>425.85031452587202</v>
      </c>
      <c r="Z398" s="3">
        <f t="shared" si="141"/>
        <v>1661.1098592594487</v>
      </c>
      <c r="AA398">
        <f>1/2*'Vehicle Data'!$D$4*$E398^2</f>
        <v>1142.2222222222222</v>
      </c>
      <c r="AB398">
        <f t="shared" si="142"/>
        <v>1.1422222222222222</v>
      </c>
      <c r="AC398">
        <f t="shared" si="143"/>
        <v>0.24910411464932722</v>
      </c>
      <c r="AD398">
        <f t="shared" si="144"/>
        <v>0.13081236061436277</v>
      </c>
      <c r="AE398">
        <f t="shared" si="145"/>
        <v>0.11829175403496445</v>
      </c>
      <c r="AF398">
        <f t="shared" si="146"/>
        <v>376.73959856936483</v>
      </c>
      <c r="AG398">
        <f t="shared" si="147"/>
        <v>1.6611098592592597</v>
      </c>
      <c r="AH398">
        <f t="shared" si="148"/>
        <v>0</v>
      </c>
      <c r="AI398">
        <f t="shared" si="149"/>
        <v>0</v>
      </c>
      <c r="AJ398">
        <f t="shared" si="150"/>
        <v>1.6611098592592597</v>
      </c>
    </row>
    <row r="399" spans="2:36" x14ac:dyDescent="0.3">
      <c r="B399" s="4" t="s">
        <v>10</v>
      </c>
      <c r="C399" s="4">
        <v>395</v>
      </c>
      <c r="D399" s="4">
        <v>395</v>
      </c>
      <c r="E399" s="10">
        <f t="shared" si="132"/>
        <v>2.3055555555555554</v>
      </c>
      <c r="F399" s="11">
        <v>8.3000000000000007</v>
      </c>
      <c r="G399" s="3">
        <f t="shared" si="151"/>
        <v>1.0416666666666667</v>
      </c>
      <c r="H399" s="3">
        <f t="shared" si="152"/>
        <v>3.7500000000000004</v>
      </c>
      <c r="I399" s="3">
        <f>SUM($E$4:$E399)</f>
        <v>2622.75</v>
      </c>
      <c r="J399" s="15">
        <f t="shared" si="153"/>
        <v>2.3055555555556566</v>
      </c>
      <c r="K399" s="3">
        <f>'Vehicle Data'!$D$4*'WLTP Class 3'!$G399</f>
        <v>1338.5416666666667</v>
      </c>
      <c r="L399" s="3">
        <f>('Vehicle Data'!$D$4*9.81)*'Vehicle Data'!$D$10</f>
        <v>138.66434999999998</v>
      </c>
      <c r="M399" s="3">
        <f>(1/2)*1.225*'Vehicle Data'!$D$8*'Vehicle Data'!$D$9*'WLTP Class 3'!$E399^2</f>
        <v>1.9144084490740738</v>
      </c>
      <c r="N399" s="3">
        <f t="shared" si="133"/>
        <v>1479.1204251157408</v>
      </c>
      <c r="O399" s="3">
        <f t="shared" si="134"/>
        <v>0</v>
      </c>
      <c r="P399" s="3">
        <f t="shared" si="135"/>
        <v>3410.1943134614407</v>
      </c>
      <c r="Q399" s="3">
        <f>SUM($P$4:$P399)</f>
        <v>900185.00705103949</v>
      </c>
      <c r="R399" s="3">
        <f t="shared" si="136"/>
        <v>900.18500705103952</v>
      </c>
      <c r="S399">
        <f t="shared" si="137"/>
        <v>0</v>
      </c>
      <c r="T399">
        <f t="shared" si="138"/>
        <v>0</v>
      </c>
      <c r="U399">
        <f t="shared" si="139"/>
        <v>0</v>
      </c>
      <c r="V399" s="3">
        <f>SUM($S$4:$S399)</f>
        <v>-470924.498211706</v>
      </c>
      <c r="W399">
        <f>V399*-1</f>
        <v>470924.498211706</v>
      </c>
      <c r="X399">
        <f t="shared" si="140"/>
        <v>470.92449821170601</v>
      </c>
      <c r="Y399" s="3">
        <f>R399-X399</f>
        <v>429.26050883933351</v>
      </c>
      <c r="Z399" s="3">
        <f t="shared" si="141"/>
        <v>3410.1943134614407</v>
      </c>
      <c r="AA399">
        <f>1/2*'Vehicle Data'!$D$4*$E399^2</f>
        <v>3415.2642746913575</v>
      </c>
      <c r="AB399">
        <f t="shared" si="142"/>
        <v>3.4152642746913573</v>
      </c>
      <c r="AC399">
        <f t="shared" si="143"/>
        <v>0.25005139084751099</v>
      </c>
      <c r="AD399">
        <f t="shared" si="144"/>
        <v>0.13081236061436277</v>
      </c>
      <c r="AE399">
        <f t="shared" si="145"/>
        <v>0.11923903023314822</v>
      </c>
      <c r="AF399">
        <f t="shared" si="146"/>
        <v>376.73959856936483</v>
      </c>
      <c r="AG399">
        <f t="shared" si="147"/>
        <v>3.4101943134612913</v>
      </c>
      <c r="AH399">
        <f t="shared" si="148"/>
        <v>0</v>
      </c>
      <c r="AI399">
        <f t="shared" si="149"/>
        <v>0</v>
      </c>
      <c r="AJ399">
        <f t="shared" si="150"/>
        <v>3.4101943134612913</v>
      </c>
    </row>
    <row r="400" spans="2:36" x14ac:dyDescent="0.3">
      <c r="B400" s="4" t="s">
        <v>10</v>
      </c>
      <c r="C400" s="4">
        <v>396</v>
      </c>
      <c r="D400" s="4">
        <v>396</v>
      </c>
      <c r="E400" s="10">
        <f t="shared" si="132"/>
        <v>3.4166666666666665</v>
      </c>
      <c r="F400" s="11">
        <v>12.3</v>
      </c>
      <c r="G400" s="3">
        <f t="shared" si="151"/>
        <v>1.1527777777777779</v>
      </c>
      <c r="H400" s="3">
        <f t="shared" si="152"/>
        <v>4.1500000000000004</v>
      </c>
      <c r="I400" s="3">
        <f>SUM($E$4:$E400)</f>
        <v>2626.1666666666665</v>
      </c>
      <c r="J400" s="15">
        <f t="shared" si="153"/>
        <v>3.4166666666665151</v>
      </c>
      <c r="K400" s="3">
        <f>'Vehicle Data'!$D$4*'WLTP Class 3'!$G400</f>
        <v>1481.3194444444446</v>
      </c>
      <c r="L400" s="3">
        <f>('Vehicle Data'!$D$4*9.81)*'Vehicle Data'!$D$10</f>
        <v>138.66434999999998</v>
      </c>
      <c r="M400" s="3">
        <f>(1/2)*1.225*'Vehicle Data'!$D$8*'Vehicle Data'!$D$9*'WLTP Class 3'!$E400^2</f>
        <v>4.2042510416666667</v>
      </c>
      <c r="N400" s="3">
        <f t="shared" si="133"/>
        <v>1624.1880454861112</v>
      </c>
      <c r="O400" s="3">
        <f t="shared" si="134"/>
        <v>0</v>
      </c>
      <c r="P400" s="3">
        <f t="shared" si="135"/>
        <v>5549.3091554106331</v>
      </c>
      <c r="Q400" s="3">
        <f>SUM($P$4:$P400)</f>
        <v>905734.31620645011</v>
      </c>
      <c r="R400" s="3">
        <f t="shared" si="136"/>
        <v>905.7343162064501</v>
      </c>
      <c r="S400">
        <f t="shared" si="137"/>
        <v>0</v>
      </c>
      <c r="T400">
        <f t="shared" si="138"/>
        <v>0</v>
      </c>
      <c r="U400">
        <f t="shared" si="139"/>
        <v>0</v>
      </c>
      <c r="V400" s="3">
        <f>SUM($S$4:$S400)</f>
        <v>-470924.498211706</v>
      </c>
      <c r="W400">
        <f>V400*-1</f>
        <v>470924.498211706</v>
      </c>
      <c r="X400">
        <f t="shared" si="140"/>
        <v>470.92449821170601</v>
      </c>
      <c r="Y400" s="3">
        <f>R400-X400</f>
        <v>434.80981799474409</v>
      </c>
      <c r="Z400" s="3">
        <f t="shared" si="141"/>
        <v>5549.3091554106331</v>
      </c>
      <c r="AA400">
        <f>1/2*'Vehicle Data'!$D$4*$E400^2</f>
        <v>7500.2951388888887</v>
      </c>
      <c r="AB400">
        <f t="shared" si="142"/>
        <v>7.5002951388888883</v>
      </c>
      <c r="AC400">
        <f t="shared" si="143"/>
        <v>0.25159286561290278</v>
      </c>
      <c r="AD400">
        <f t="shared" si="144"/>
        <v>0.13081236061436277</v>
      </c>
      <c r="AE400">
        <f t="shared" si="145"/>
        <v>0.12078050499854001</v>
      </c>
      <c r="AF400">
        <f t="shared" si="146"/>
        <v>376.73959856936483</v>
      </c>
      <c r="AG400">
        <f t="shared" si="147"/>
        <v>5.5493091554108798</v>
      </c>
      <c r="AH400">
        <f t="shared" si="148"/>
        <v>0</v>
      </c>
      <c r="AI400">
        <f t="shared" si="149"/>
        <v>0</v>
      </c>
      <c r="AJ400">
        <f t="shared" si="150"/>
        <v>5.5493091554108798</v>
      </c>
    </row>
    <row r="401" spans="2:36" x14ac:dyDescent="0.3">
      <c r="B401" s="4" t="s">
        <v>10</v>
      </c>
      <c r="C401" s="4">
        <v>397</v>
      </c>
      <c r="D401" s="4">
        <v>397</v>
      </c>
      <c r="E401" s="10">
        <f t="shared" si="132"/>
        <v>4.6111111111111107</v>
      </c>
      <c r="F401" s="11">
        <v>16.600000000000001</v>
      </c>
      <c r="G401" s="3">
        <f t="shared" si="151"/>
        <v>1.1944444444444442</v>
      </c>
      <c r="H401" s="3">
        <f t="shared" si="152"/>
        <v>4.2999999999999989</v>
      </c>
      <c r="I401" s="3">
        <f>SUM($E$4:$E401)</f>
        <v>2630.7777777777778</v>
      </c>
      <c r="J401" s="15">
        <f t="shared" si="153"/>
        <v>4.6111111111113132</v>
      </c>
      <c r="K401" s="3">
        <f>'Vehicle Data'!$D$4*'WLTP Class 3'!$G401</f>
        <v>1534.8611111111109</v>
      </c>
      <c r="L401" s="3">
        <f>('Vehicle Data'!$D$4*9.81)*'Vehicle Data'!$D$10</f>
        <v>138.66434999999998</v>
      </c>
      <c r="M401" s="3">
        <f>(1/2)*1.225*'Vehicle Data'!$D$8*'Vehicle Data'!$D$9*'WLTP Class 3'!$E401^2</f>
        <v>7.6576337962962953</v>
      </c>
      <c r="N401" s="3">
        <f t="shared" si="133"/>
        <v>1681.1830949074072</v>
      </c>
      <c r="O401" s="3">
        <f t="shared" si="134"/>
        <v>0</v>
      </c>
      <c r="P401" s="3">
        <f t="shared" si="135"/>
        <v>7752.1220487400506</v>
      </c>
      <c r="Q401" s="3">
        <f>SUM($P$4:$P401)</f>
        <v>913486.43825519015</v>
      </c>
      <c r="R401" s="3">
        <f t="shared" si="136"/>
        <v>913.48643825519014</v>
      </c>
      <c r="S401">
        <f t="shared" si="137"/>
        <v>0</v>
      </c>
      <c r="T401">
        <f t="shared" si="138"/>
        <v>0</v>
      </c>
      <c r="U401">
        <f t="shared" si="139"/>
        <v>0</v>
      </c>
      <c r="V401" s="3">
        <f>SUM($S$4:$S401)</f>
        <v>-470924.498211706</v>
      </c>
      <c r="W401">
        <f>V401*-1</f>
        <v>470924.498211706</v>
      </c>
      <c r="X401">
        <f t="shared" si="140"/>
        <v>470.92449821170601</v>
      </c>
      <c r="Y401" s="3">
        <f>R401-X401</f>
        <v>442.56194004348413</v>
      </c>
      <c r="Z401" s="3">
        <f t="shared" si="141"/>
        <v>7752.1220487400506</v>
      </c>
      <c r="AA401">
        <f>1/2*'Vehicle Data'!$D$4*$E401^2</f>
        <v>13661.05709876543</v>
      </c>
      <c r="AB401">
        <f t="shared" si="142"/>
        <v>13.661057098765429</v>
      </c>
      <c r="AC401">
        <f t="shared" si="143"/>
        <v>0.25374623284866393</v>
      </c>
      <c r="AD401">
        <f t="shared" si="144"/>
        <v>0.13081236061436277</v>
      </c>
      <c r="AE401">
        <f t="shared" si="145"/>
        <v>0.12293387223430116</v>
      </c>
      <c r="AF401">
        <f t="shared" si="146"/>
        <v>376.73959856936483</v>
      </c>
      <c r="AG401">
        <f t="shared" si="147"/>
        <v>7.75212204873971</v>
      </c>
      <c r="AH401">
        <f t="shared" si="148"/>
        <v>0</v>
      </c>
      <c r="AI401">
        <f t="shared" si="149"/>
        <v>0</v>
      </c>
      <c r="AJ401">
        <f t="shared" si="150"/>
        <v>7.75212204873971</v>
      </c>
    </row>
    <row r="402" spans="2:36" x14ac:dyDescent="0.3">
      <c r="B402" s="4" t="s">
        <v>10</v>
      </c>
      <c r="C402" s="4">
        <v>398</v>
      </c>
      <c r="D402" s="4">
        <v>398</v>
      </c>
      <c r="E402" s="10">
        <f t="shared" si="132"/>
        <v>5.8055555555555554</v>
      </c>
      <c r="F402" s="11">
        <v>20.9</v>
      </c>
      <c r="G402" s="3">
        <f t="shared" si="151"/>
        <v>1.0555555555555551</v>
      </c>
      <c r="H402" s="3">
        <f t="shared" si="152"/>
        <v>3.7999999999999989</v>
      </c>
      <c r="I402" s="3">
        <f>SUM($E$4:$E402)</f>
        <v>2636.5833333333335</v>
      </c>
      <c r="J402" s="15">
        <f t="shared" si="153"/>
        <v>5.8055555555556566</v>
      </c>
      <c r="K402" s="3">
        <f>'Vehicle Data'!$D$4*'WLTP Class 3'!$G402</f>
        <v>1356.3888888888885</v>
      </c>
      <c r="L402" s="3">
        <f>('Vehicle Data'!$D$4*9.81)*'Vehicle Data'!$D$10</f>
        <v>138.66434999999998</v>
      </c>
      <c r="M402" s="3">
        <f>(1/2)*1.225*'Vehicle Data'!$D$8*'Vehicle Data'!$D$9*'WLTP Class 3'!$E402^2</f>
        <v>12.138666782407409</v>
      </c>
      <c r="N402" s="3">
        <f t="shared" si="133"/>
        <v>1507.1919056712959</v>
      </c>
      <c r="O402" s="3">
        <f t="shared" si="134"/>
        <v>0</v>
      </c>
      <c r="P402" s="3">
        <f t="shared" si="135"/>
        <v>8750.0863412585095</v>
      </c>
      <c r="Q402" s="3">
        <f>SUM($P$4:$P402)</f>
        <v>922236.52459644864</v>
      </c>
      <c r="R402" s="3">
        <f t="shared" si="136"/>
        <v>922.23652459644859</v>
      </c>
      <c r="S402">
        <f t="shared" si="137"/>
        <v>0</v>
      </c>
      <c r="T402">
        <f t="shared" si="138"/>
        <v>0</v>
      </c>
      <c r="U402">
        <f t="shared" si="139"/>
        <v>0</v>
      </c>
      <c r="V402" s="3">
        <f>SUM($S$4:$S402)</f>
        <v>-470924.498211706</v>
      </c>
      <c r="W402">
        <f>V402*-1</f>
        <v>470924.498211706</v>
      </c>
      <c r="X402">
        <f t="shared" si="140"/>
        <v>470.92449821170601</v>
      </c>
      <c r="Y402" s="3">
        <f>R402-X402</f>
        <v>451.31202638474258</v>
      </c>
      <c r="Z402" s="3">
        <f t="shared" si="141"/>
        <v>8750.0863412585095</v>
      </c>
      <c r="AA402">
        <f>1/2*'Vehicle Data'!$D$4*$E402^2</f>
        <v>21655.125385802468</v>
      </c>
      <c r="AB402">
        <f t="shared" si="142"/>
        <v>21.655125385802467</v>
      </c>
      <c r="AC402">
        <f t="shared" si="143"/>
        <v>0.25617681238790241</v>
      </c>
      <c r="AD402">
        <f t="shared" si="144"/>
        <v>0.13081236061436277</v>
      </c>
      <c r="AE402">
        <f t="shared" si="145"/>
        <v>0.12536445177353964</v>
      </c>
      <c r="AF402">
        <f t="shared" si="146"/>
        <v>376.73959856936483</v>
      </c>
      <c r="AG402">
        <f t="shared" si="147"/>
        <v>8.7500863412583563</v>
      </c>
      <c r="AH402">
        <f t="shared" si="148"/>
        <v>0</v>
      </c>
      <c r="AI402">
        <f t="shared" si="149"/>
        <v>0</v>
      </c>
      <c r="AJ402">
        <f t="shared" si="150"/>
        <v>8.7500863412583563</v>
      </c>
    </row>
    <row r="403" spans="2:36" x14ac:dyDescent="0.3">
      <c r="B403" s="4" t="s">
        <v>10</v>
      </c>
      <c r="C403" s="4">
        <v>399</v>
      </c>
      <c r="D403" s="4">
        <v>399</v>
      </c>
      <c r="E403" s="10">
        <f t="shared" si="132"/>
        <v>6.7222222222222223</v>
      </c>
      <c r="F403" s="11">
        <v>24.2</v>
      </c>
      <c r="G403" s="3">
        <f t="shared" si="151"/>
        <v>0.65277777777777812</v>
      </c>
      <c r="H403" s="3">
        <f t="shared" si="152"/>
        <v>2.3500000000000014</v>
      </c>
      <c r="I403" s="3">
        <f>SUM($E$4:$E403)</f>
        <v>2643.3055555555557</v>
      </c>
      <c r="J403" s="15">
        <f t="shared" si="153"/>
        <v>6.7222222222221717</v>
      </c>
      <c r="K403" s="3">
        <f>'Vehicle Data'!$D$4*'WLTP Class 3'!$G403</f>
        <v>838.81944444444491</v>
      </c>
      <c r="L403" s="3">
        <f>('Vehicle Data'!$D$4*9.81)*'Vehicle Data'!$D$10</f>
        <v>138.66434999999998</v>
      </c>
      <c r="M403" s="3">
        <f>(1/2)*1.225*'Vehicle Data'!$D$8*'Vehicle Data'!$D$9*'WLTP Class 3'!$E403^2</f>
        <v>16.274556018518521</v>
      </c>
      <c r="N403" s="3">
        <f t="shared" si="133"/>
        <v>993.75835046296345</v>
      </c>
      <c r="O403" s="3">
        <f t="shared" si="134"/>
        <v>0</v>
      </c>
      <c r="P403" s="3">
        <f t="shared" si="135"/>
        <v>6680.2644670009822</v>
      </c>
      <c r="Q403" s="3">
        <f>SUM($P$4:$P403)</f>
        <v>928916.7890634496</v>
      </c>
      <c r="R403" s="3">
        <f t="shared" si="136"/>
        <v>928.91678906344964</v>
      </c>
      <c r="S403">
        <f t="shared" si="137"/>
        <v>0</v>
      </c>
      <c r="T403">
        <f t="shared" si="138"/>
        <v>0</v>
      </c>
      <c r="U403">
        <f t="shared" si="139"/>
        <v>0</v>
      </c>
      <c r="V403" s="3">
        <f>SUM($S$4:$S403)</f>
        <v>-470924.498211706</v>
      </c>
      <c r="W403">
        <f>V403*-1</f>
        <v>470924.498211706</v>
      </c>
      <c r="X403">
        <f t="shared" si="140"/>
        <v>470.92449821170601</v>
      </c>
      <c r="Y403" s="3">
        <f>R403-X403</f>
        <v>457.99229085174363</v>
      </c>
      <c r="Z403" s="3">
        <f t="shared" si="141"/>
        <v>6680.2644670009822</v>
      </c>
      <c r="AA403">
        <f>1/2*'Vehicle Data'!$D$4*$E403^2</f>
        <v>29033.464506172841</v>
      </c>
      <c r="AB403">
        <f t="shared" si="142"/>
        <v>29.033464506172841</v>
      </c>
      <c r="AC403">
        <f t="shared" si="143"/>
        <v>0.25803244140651377</v>
      </c>
      <c r="AD403">
        <f t="shared" si="144"/>
        <v>0.13081236061436277</v>
      </c>
      <c r="AE403">
        <f t="shared" si="145"/>
        <v>0.127220080792151</v>
      </c>
      <c r="AF403">
        <f t="shared" si="146"/>
        <v>376.73959856936483</v>
      </c>
      <c r="AG403">
        <f t="shared" si="147"/>
        <v>6.6802644670010318</v>
      </c>
      <c r="AH403">
        <f t="shared" si="148"/>
        <v>0</v>
      </c>
      <c r="AI403">
        <f t="shared" si="149"/>
        <v>0</v>
      </c>
      <c r="AJ403">
        <f t="shared" si="150"/>
        <v>6.6802644670010318</v>
      </c>
    </row>
    <row r="404" spans="2:36" x14ac:dyDescent="0.3">
      <c r="B404" s="4" t="s">
        <v>10</v>
      </c>
      <c r="C404" s="4">
        <v>400</v>
      </c>
      <c r="D404" s="4">
        <v>400</v>
      </c>
      <c r="E404" s="10">
        <f t="shared" si="132"/>
        <v>7.1111111111111107</v>
      </c>
      <c r="F404" s="11">
        <v>25.6</v>
      </c>
      <c r="G404" s="3">
        <f t="shared" si="151"/>
        <v>0.19444444444444473</v>
      </c>
      <c r="H404" s="3">
        <f t="shared" si="152"/>
        <v>0.70000000000000107</v>
      </c>
      <c r="I404" s="3">
        <f>SUM($E$4:$E404)</f>
        <v>2650.416666666667</v>
      </c>
      <c r="J404" s="15">
        <f t="shared" si="153"/>
        <v>7.1111111111113132</v>
      </c>
      <c r="K404" s="3">
        <f>'Vehicle Data'!$D$4*'WLTP Class 3'!$G404</f>
        <v>249.86111111111148</v>
      </c>
      <c r="L404" s="3">
        <f>('Vehicle Data'!$D$4*9.81)*'Vehicle Data'!$D$10</f>
        <v>138.66434999999998</v>
      </c>
      <c r="M404" s="3">
        <f>(1/2)*1.225*'Vehicle Data'!$D$8*'Vehicle Data'!$D$9*'WLTP Class 3'!$E404^2</f>
        <v>18.21202962962963</v>
      </c>
      <c r="N404" s="3">
        <f t="shared" si="133"/>
        <v>406.73749074074107</v>
      </c>
      <c r="O404" s="3">
        <f t="shared" si="134"/>
        <v>0</v>
      </c>
      <c r="P404" s="3">
        <f t="shared" si="135"/>
        <v>2892.3554897120189</v>
      </c>
      <c r="Q404" s="3">
        <f>SUM($P$4:$P404)</f>
        <v>931809.14455316158</v>
      </c>
      <c r="R404" s="3">
        <f t="shared" si="136"/>
        <v>931.80914455316156</v>
      </c>
      <c r="S404">
        <f t="shared" si="137"/>
        <v>0</v>
      </c>
      <c r="T404">
        <f t="shared" si="138"/>
        <v>0</v>
      </c>
      <c r="U404">
        <f t="shared" si="139"/>
        <v>0</v>
      </c>
      <c r="V404" s="3">
        <f>SUM($S$4:$S404)</f>
        <v>-470924.498211706</v>
      </c>
      <c r="W404">
        <f>V404*-1</f>
        <v>470924.498211706</v>
      </c>
      <c r="X404">
        <f t="shared" si="140"/>
        <v>470.92449821170601</v>
      </c>
      <c r="Y404" s="3">
        <f>R404-X404</f>
        <v>460.88464634145555</v>
      </c>
      <c r="Z404" s="3">
        <f t="shared" si="141"/>
        <v>2892.3554897120189</v>
      </c>
      <c r="AA404">
        <f>1/2*'Vehicle Data'!$D$4*$E404^2</f>
        <v>32489.876543209873</v>
      </c>
      <c r="AB404">
        <f t="shared" si="142"/>
        <v>32.489876543209874</v>
      </c>
      <c r="AC404">
        <f t="shared" si="143"/>
        <v>0.25883587348698933</v>
      </c>
      <c r="AD404">
        <f t="shared" si="144"/>
        <v>0.13081236061436277</v>
      </c>
      <c r="AE404">
        <f t="shared" si="145"/>
        <v>0.12802351287262656</v>
      </c>
      <c r="AF404">
        <f t="shared" si="146"/>
        <v>376.73959856936483</v>
      </c>
      <c r="AG404">
        <f t="shared" si="147"/>
        <v>2.8923554897119361</v>
      </c>
      <c r="AH404">
        <f t="shared" si="148"/>
        <v>0</v>
      </c>
      <c r="AI404">
        <f t="shared" si="149"/>
        <v>0</v>
      </c>
      <c r="AJ404">
        <f t="shared" si="150"/>
        <v>2.8923554897119361</v>
      </c>
    </row>
    <row r="405" spans="2:36" x14ac:dyDescent="0.3">
      <c r="B405" s="4" t="s">
        <v>10</v>
      </c>
      <c r="C405" s="4">
        <v>401</v>
      </c>
      <c r="D405" s="4">
        <v>401</v>
      </c>
      <c r="E405" s="10">
        <f t="shared" si="132"/>
        <v>7.1111111111111107</v>
      </c>
      <c r="F405" s="11">
        <v>25.6</v>
      </c>
      <c r="G405" s="3">
        <f t="shared" si="151"/>
        <v>-9.7222222222222612E-2</v>
      </c>
      <c r="H405" s="3">
        <f t="shared" si="152"/>
        <v>-0.35000000000000142</v>
      </c>
      <c r="I405" s="3">
        <f>SUM($E$4:$E405)</f>
        <v>2657.5277777777783</v>
      </c>
      <c r="J405" s="15">
        <f t="shared" si="153"/>
        <v>7.1111111111113132</v>
      </c>
      <c r="K405" s="3">
        <f>'Vehicle Data'!$D$4*'WLTP Class 3'!$G405</f>
        <v>-124.93055555555605</v>
      </c>
      <c r="L405" s="3">
        <f>('Vehicle Data'!$D$4*9.81)*'Vehicle Data'!$D$10</f>
        <v>138.66434999999998</v>
      </c>
      <c r="M405" s="3">
        <f>(1/2)*1.225*'Vehicle Data'!$D$8*'Vehicle Data'!$D$9*'WLTP Class 3'!$E405^2</f>
        <v>18.21202962962963</v>
      </c>
      <c r="N405" s="3">
        <f t="shared" si="133"/>
        <v>31.94582407407356</v>
      </c>
      <c r="O405" s="3">
        <f t="shared" si="134"/>
        <v>0</v>
      </c>
      <c r="P405" s="3">
        <f t="shared" si="135"/>
        <v>0</v>
      </c>
      <c r="Q405" s="3">
        <f>SUM($P$4:$P405)</f>
        <v>931809.14455316158</v>
      </c>
      <c r="R405" s="3">
        <f t="shared" si="136"/>
        <v>931.80914455316156</v>
      </c>
      <c r="S405">
        <f t="shared" si="137"/>
        <v>0</v>
      </c>
      <c r="T405">
        <f t="shared" si="138"/>
        <v>0</v>
      </c>
      <c r="U405">
        <f t="shared" si="139"/>
        <v>0</v>
      </c>
      <c r="V405" s="3">
        <f>SUM($S$4:$S405)</f>
        <v>-470924.498211706</v>
      </c>
      <c r="W405">
        <f>V405*-1</f>
        <v>470924.498211706</v>
      </c>
      <c r="X405">
        <f t="shared" si="140"/>
        <v>470.92449821170601</v>
      </c>
      <c r="Y405" s="3">
        <f>R405-X405</f>
        <v>460.88464634145555</v>
      </c>
      <c r="Z405" s="3">
        <f t="shared" si="141"/>
        <v>0</v>
      </c>
      <c r="AA405">
        <f>1/2*'Vehicle Data'!$D$4*$E405^2</f>
        <v>32489.876543209873</v>
      </c>
      <c r="AB405">
        <f t="shared" si="142"/>
        <v>32.489876543209874</v>
      </c>
      <c r="AC405">
        <f t="shared" si="143"/>
        <v>0.25883587348698933</v>
      </c>
      <c r="AD405">
        <f t="shared" si="144"/>
        <v>0.13081236061436277</v>
      </c>
      <c r="AE405">
        <f t="shared" si="145"/>
        <v>0.12802351287262656</v>
      </c>
      <c r="AF405">
        <f t="shared" si="146"/>
        <v>376.73959856936483</v>
      </c>
      <c r="AG405">
        <f t="shared" si="147"/>
        <v>0.2271703045267453</v>
      </c>
      <c r="AH405">
        <f t="shared" si="148"/>
        <v>0</v>
      </c>
      <c r="AI405">
        <f t="shared" si="149"/>
        <v>0</v>
      </c>
      <c r="AJ405">
        <f t="shared" si="150"/>
        <v>0.2271703045267453</v>
      </c>
    </row>
    <row r="406" spans="2:36" x14ac:dyDescent="0.3">
      <c r="B406" s="4" t="s">
        <v>10</v>
      </c>
      <c r="C406" s="4">
        <v>402</v>
      </c>
      <c r="D406" s="4">
        <v>402</v>
      </c>
      <c r="E406" s="10">
        <f t="shared" si="132"/>
        <v>6.916666666666667</v>
      </c>
      <c r="F406" s="11">
        <v>24.9</v>
      </c>
      <c r="G406" s="3">
        <f t="shared" si="151"/>
        <v>-0.31944444444444453</v>
      </c>
      <c r="H406" s="3">
        <f t="shared" si="152"/>
        <v>-1.1500000000000004</v>
      </c>
      <c r="I406" s="3">
        <f>SUM($E$4:$E406)</f>
        <v>2664.4444444444448</v>
      </c>
      <c r="J406" s="15">
        <f t="shared" si="153"/>
        <v>6.9166666666665151</v>
      </c>
      <c r="K406" s="3">
        <f>'Vehicle Data'!$D$4*'WLTP Class 3'!$G406</f>
        <v>-410.4861111111112</v>
      </c>
      <c r="L406" s="3">
        <f>('Vehicle Data'!$D$4*9.81)*'Vehicle Data'!$D$10</f>
        <v>138.66434999999998</v>
      </c>
      <c r="M406" s="3">
        <f>(1/2)*1.225*'Vehicle Data'!$D$8*'Vehicle Data'!$D$9*'WLTP Class 3'!$E406^2</f>
        <v>17.229676041666668</v>
      </c>
      <c r="N406" s="3">
        <f t="shared" si="133"/>
        <v>-254.59208506944452</v>
      </c>
      <c r="O406" s="3">
        <f t="shared" si="134"/>
        <v>1</v>
      </c>
      <c r="P406" s="3">
        <f t="shared" si="135"/>
        <v>0</v>
      </c>
      <c r="Q406" s="3">
        <f>SUM($P$4:$P406)</f>
        <v>931809.14455316158</v>
      </c>
      <c r="R406" s="3">
        <f t="shared" si="136"/>
        <v>931.80914455316156</v>
      </c>
      <c r="S406">
        <f t="shared" si="137"/>
        <v>-1760.9285883969526</v>
      </c>
      <c r="T406">
        <f t="shared" si="138"/>
        <v>1760.9285883969526</v>
      </c>
      <c r="U406">
        <f t="shared" si="139"/>
        <v>1.7609285883969525</v>
      </c>
      <c r="V406" s="3">
        <f>SUM($S$4:$S406)</f>
        <v>-472685.42680010293</v>
      </c>
      <c r="W406">
        <f>V406*-1</f>
        <v>472685.42680010293</v>
      </c>
      <c r="X406">
        <f t="shared" si="140"/>
        <v>472.6854268001029</v>
      </c>
      <c r="Y406" s="3">
        <f>R406-X406</f>
        <v>459.12371775305866</v>
      </c>
      <c r="Z406" s="3">
        <f t="shared" si="141"/>
        <v>-1760.9285883969526</v>
      </c>
      <c r="AA406">
        <f>1/2*'Vehicle Data'!$D$4*$E406^2</f>
        <v>30737.378472222223</v>
      </c>
      <c r="AB406">
        <f t="shared" si="142"/>
        <v>30.737378472222222</v>
      </c>
      <c r="AC406">
        <f t="shared" si="143"/>
        <v>0.25883587348698933</v>
      </c>
      <c r="AD406">
        <f t="shared" si="144"/>
        <v>0.13130150744447303</v>
      </c>
      <c r="AE406">
        <f t="shared" si="145"/>
        <v>0.12753436604251631</v>
      </c>
      <c r="AF406">
        <f t="shared" si="146"/>
        <v>378.14834144008233</v>
      </c>
      <c r="AG406">
        <f t="shared" si="147"/>
        <v>0</v>
      </c>
      <c r="AH406">
        <f t="shared" si="148"/>
        <v>-1.7609285883969912</v>
      </c>
      <c r="AI406">
        <f t="shared" si="149"/>
        <v>1.7609285883969912</v>
      </c>
      <c r="AJ406">
        <f t="shared" si="150"/>
        <v>-1.7609285883969912</v>
      </c>
    </row>
    <row r="407" spans="2:36" x14ac:dyDescent="0.3">
      <c r="B407" s="4" t="s">
        <v>10</v>
      </c>
      <c r="C407" s="4">
        <v>403</v>
      </c>
      <c r="D407" s="4">
        <v>403</v>
      </c>
      <c r="E407" s="10">
        <f t="shared" si="132"/>
        <v>6.4722222222222223</v>
      </c>
      <c r="F407" s="11">
        <v>23.3</v>
      </c>
      <c r="G407" s="3">
        <f t="shared" si="151"/>
        <v>-0.45833333333333293</v>
      </c>
      <c r="H407" s="3">
        <f t="shared" si="152"/>
        <v>-1.6499999999999986</v>
      </c>
      <c r="I407" s="3">
        <f>SUM($E$4:$E407)</f>
        <v>2670.916666666667</v>
      </c>
      <c r="J407" s="15">
        <f t="shared" si="153"/>
        <v>6.4722222222221717</v>
      </c>
      <c r="K407" s="3">
        <f>'Vehicle Data'!$D$4*'WLTP Class 3'!$G407</f>
        <v>-588.9583333333328</v>
      </c>
      <c r="L407" s="3">
        <f>('Vehicle Data'!$D$4*9.81)*'Vehicle Data'!$D$10</f>
        <v>138.66434999999998</v>
      </c>
      <c r="M407" s="3">
        <f>(1/2)*1.225*'Vehicle Data'!$D$8*'Vehicle Data'!$D$9*'WLTP Class 3'!$E407^2</f>
        <v>15.086561226851854</v>
      </c>
      <c r="N407" s="3">
        <f t="shared" si="133"/>
        <v>-435.20742210648092</v>
      </c>
      <c r="O407" s="3">
        <f t="shared" si="134"/>
        <v>1</v>
      </c>
      <c r="P407" s="3">
        <f t="shared" si="135"/>
        <v>0</v>
      </c>
      <c r="Q407" s="3">
        <f>SUM($P$4:$P407)</f>
        <v>931809.14455316158</v>
      </c>
      <c r="R407" s="3">
        <f t="shared" si="136"/>
        <v>931.80914455316156</v>
      </c>
      <c r="S407">
        <f t="shared" si="137"/>
        <v>-2816.7591486335905</v>
      </c>
      <c r="T407">
        <f t="shared" si="138"/>
        <v>2816.7591486335905</v>
      </c>
      <c r="U407">
        <f t="shared" si="139"/>
        <v>2.8167591486335906</v>
      </c>
      <c r="V407" s="3">
        <f>SUM($S$4:$S407)</f>
        <v>-475502.1859487365</v>
      </c>
      <c r="W407">
        <f>V407*-1</f>
        <v>475502.1859487365</v>
      </c>
      <c r="X407">
        <f t="shared" si="140"/>
        <v>475.5021859487365</v>
      </c>
      <c r="Y407" s="3">
        <f>R407-X407</f>
        <v>456.30695860442506</v>
      </c>
      <c r="Z407" s="3">
        <f t="shared" si="141"/>
        <v>-2816.7591486335905</v>
      </c>
      <c r="AA407">
        <f>1/2*'Vehicle Data'!$D$4*$E407^2</f>
        <v>26914.106867283954</v>
      </c>
      <c r="AB407">
        <f t="shared" si="142"/>
        <v>26.914106867283955</v>
      </c>
      <c r="AC407">
        <f t="shared" si="143"/>
        <v>0.25883587348698933</v>
      </c>
      <c r="AD407">
        <f t="shared" si="144"/>
        <v>0.1320839405413157</v>
      </c>
      <c r="AE407">
        <f t="shared" si="145"/>
        <v>0.12675193294567363</v>
      </c>
      <c r="AF407">
        <f t="shared" si="146"/>
        <v>380.40174875898924</v>
      </c>
      <c r="AG407">
        <f t="shared" si="147"/>
        <v>0</v>
      </c>
      <c r="AH407">
        <f t="shared" si="148"/>
        <v>-2.8167591486336128</v>
      </c>
      <c r="AI407">
        <f t="shared" si="149"/>
        <v>2.8167591486336128</v>
      </c>
      <c r="AJ407">
        <f t="shared" si="150"/>
        <v>-2.8167591486336128</v>
      </c>
    </row>
    <row r="408" spans="2:36" x14ac:dyDescent="0.3">
      <c r="B408" s="4" t="s">
        <v>10</v>
      </c>
      <c r="C408" s="4">
        <v>404</v>
      </c>
      <c r="D408" s="4">
        <v>404</v>
      </c>
      <c r="E408" s="10">
        <f t="shared" si="132"/>
        <v>6</v>
      </c>
      <c r="F408" s="11">
        <v>21.6</v>
      </c>
      <c r="G408" s="3">
        <f t="shared" si="151"/>
        <v>-0.43055555555555575</v>
      </c>
      <c r="H408" s="3">
        <f t="shared" si="152"/>
        <v>-1.5500000000000007</v>
      </c>
      <c r="I408" s="3">
        <f>SUM($E$4:$E408)</f>
        <v>2676.916666666667</v>
      </c>
      <c r="J408" s="15">
        <f t="shared" si="153"/>
        <v>6</v>
      </c>
      <c r="K408" s="3">
        <f>'Vehicle Data'!$D$4*'WLTP Class 3'!$G408</f>
        <v>-553.26388888888914</v>
      </c>
      <c r="L408" s="3">
        <f>('Vehicle Data'!$D$4*9.81)*'Vehicle Data'!$D$10</f>
        <v>138.66434999999998</v>
      </c>
      <c r="M408" s="3">
        <f>(1/2)*1.225*'Vehicle Data'!$D$8*'Vehicle Data'!$D$9*'WLTP Class 3'!$E408^2</f>
        <v>12.965400000000001</v>
      </c>
      <c r="N408" s="3">
        <f t="shared" si="133"/>
        <v>-401.63413888888914</v>
      </c>
      <c r="O408" s="3">
        <f t="shared" si="134"/>
        <v>1</v>
      </c>
      <c r="P408" s="3">
        <f t="shared" si="135"/>
        <v>0</v>
      </c>
      <c r="Q408" s="3">
        <f>SUM($P$4:$P408)</f>
        <v>931809.14455316158</v>
      </c>
      <c r="R408" s="3">
        <f t="shared" si="136"/>
        <v>931.80914455316156</v>
      </c>
      <c r="S408">
        <f t="shared" si="137"/>
        <v>-2409.804833333335</v>
      </c>
      <c r="T408">
        <f t="shared" si="138"/>
        <v>2409.804833333335</v>
      </c>
      <c r="U408">
        <f t="shared" si="139"/>
        <v>2.4098048333333351</v>
      </c>
      <c r="V408" s="3">
        <f>SUM($S$4:$S408)</f>
        <v>-477911.99078206986</v>
      </c>
      <c r="W408">
        <f>V408*-1</f>
        <v>477911.99078206986</v>
      </c>
      <c r="X408">
        <f t="shared" si="140"/>
        <v>477.91199078206984</v>
      </c>
      <c r="Y408" s="3">
        <f>R408-X408</f>
        <v>453.89715377109172</v>
      </c>
      <c r="Z408" s="3">
        <f t="shared" si="141"/>
        <v>-2409.804833333335</v>
      </c>
      <c r="AA408">
        <f>1/2*'Vehicle Data'!$D$4*$E408^2</f>
        <v>23130</v>
      </c>
      <c r="AB408">
        <f t="shared" si="142"/>
        <v>23.13</v>
      </c>
      <c r="AC408">
        <f t="shared" si="143"/>
        <v>0.25883587348698933</v>
      </c>
      <c r="AD408">
        <f t="shared" si="144"/>
        <v>0.13275333077279719</v>
      </c>
      <c r="AE408">
        <f t="shared" si="145"/>
        <v>0.12608254271419214</v>
      </c>
      <c r="AF408">
        <f t="shared" si="146"/>
        <v>382.32959262565589</v>
      </c>
      <c r="AG408">
        <f t="shared" si="147"/>
        <v>0</v>
      </c>
      <c r="AH408">
        <f t="shared" si="148"/>
        <v>-2.4098048333333351</v>
      </c>
      <c r="AI408">
        <f t="shared" si="149"/>
        <v>2.4098048333333351</v>
      </c>
      <c r="AJ408">
        <f t="shared" si="150"/>
        <v>-2.4098048333333351</v>
      </c>
    </row>
    <row r="409" spans="2:36" x14ac:dyDescent="0.3">
      <c r="B409" s="4" t="s">
        <v>10</v>
      </c>
      <c r="C409" s="4">
        <v>405</v>
      </c>
      <c r="D409" s="4">
        <v>405</v>
      </c>
      <c r="E409" s="10">
        <f t="shared" si="132"/>
        <v>5.6111111111111107</v>
      </c>
      <c r="F409" s="11">
        <v>20.2</v>
      </c>
      <c r="G409" s="3">
        <f t="shared" si="151"/>
        <v>-0.40277777777777807</v>
      </c>
      <c r="H409" s="3">
        <f t="shared" si="152"/>
        <v>-1.4500000000000011</v>
      </c>
      <c r="I409" s="3">
        <f>SUM($E$4:$E409)</f>
        <v>2682.5277777777783</v>
      </c>
      <c r="J409" s="15">
        <f t="shared" si="153"/>
        <v>5.6111111111113132</v>
      </c>
      <c r="K409" s="3">
        <f>'Vehicle Data'!$D$4*'WLTP Class 3'!$G409</f>
        <v>-517.5694444444448</v>
      </c>
      <c r="L409" s="3">
        <f>('Vehicle Data'!$D$4*9.81)*'Vehicle Data'!$D$10</f>
        <v>138.66434999999998</v>
      </c>
      <c r="M409" s="3">
        <f>(1/2)*1.225*'Vehicle Data'!$D$8*'Vehicle Data'!$D$9*'WLTP Class 3'!$E409^2</f>
        <v>11.339167129629628</v>
      </c>
      <c r="N409" s="3">
        <f t="shared" si="133"/>
        <v>-367.56592731481516</v>
      </c>
      <c r="O409" s="3">
        <f t="shared" si="134"/>
        <v>1</v>
      </c>
      <c r="P409" s="3">
        <f t="shared" si="135"/>
        <v>0</v>
      </c>
      <c r="Q409" s="3">
        <f>SUM($P$4:$P409)</f>
        <v>931809.14455316158</v>
      </c>
      <c r="R409" s="3">
        <f t="shared" si="136"/>
        <v>931.80914455316156</v>
      </c>
      <c r="S409">
        <f t="shared" si="137"/>
        <v>-2062.4532588220927</v>
      </c>
      <c r="T409">
        <f t="shared" si="138"/>
        <v>2062.4532588220927</v>
      </c>
      <c r="U409">
        <f t="shared" si="139"/>
        <v>2.0624532588220927</v>
      </c>
      <c r="V409" s="3">
        <f>SUM($S$4:$S409)</f>
        <v>-479974.44404089195</v>
      </c>
      <c r="W409">
        <f>V409*-1</f>
        <v>479974.44404089195</v>
      </c>
      <c r="X409">
        <f t="shared" si="140"/>
        <v>479.97444404089197</v>
      </c>
      <c r="Y409" s="3">
        <f>R409-X409</f>
        <v>451.83470051226959</v>
      </c>
      <c r="Z409" s="3">
        <f t="shared" si="141"/>
        <v>-2062.4532588220927</v>
      </c>
      <c r="AA409">
        <f>1/2*'Vehicle Data'!$D$4*$E409^2</f>
        <v>20228.834876543206</v>
      </c>
      <c r="AB409">
        <f t="shared" si="142"/>
        <v>20.228834876543207</v>
      </c>
      <c r="AC409">
        <f t="shared" si="143"/>
        <v>0.25883587348698933</v>
      </c>
      <c r="AD409">
        <f t="shared" si="144"/>
        <v>0.13332623445580333</v>
      </c>
      <c r="AE409">
        <f t="shared" si="145"/>
        <v>0.125509639031186</v>
      </c>
      <c r="AF409">
        <f t="shared" si="146"/>
        <v>383.97955523271361</v>
      </c>
      <c r="AG409">
        <f t="shared" si="147"/>
        <v>0</v>
      </c>
      <c r="AH409">
        <f t="shared" si="148"/>
        <v>-2.0624532588220181</v>
      </c>
      <c r="AI409">
        <f t="shared" si="149"/>
        <v>2.0624532588220181</v>
      </c>
      <c r="AJ409">
        <f t="shared" si="150"/>
        <v>-2.0624532588220181</v>
      </c>
    </row>
    <row r="410" spans="2:36" x14ac:dyDescent="0.3">
      <c r="B410" s="4" t="s">
        <v>10</v>
      </c>
      <c r="C410" s="4">
        <v>406</v>
      </c>
      <c r="D410" s="4">
        <v>406</v>
      </c>
      <c r="E410" s="10">
        <f t="shared" si="132"/>
        <v>5.1944444444444446</v>
      </c>
      <c r="F410" s="11">
        <v>18.7</v>
      </c>
      <c r="G410" s="3">
        <f t="shared" si="151"/>
        <v>-0.44444444444444431</v>
      </c>
      <c r="H410" s="3">
        <f t="shared" si="152"/>
        <v>-1.5999999999999996</v>
      </c>
      <c r="I410" s="3">
        <f>SUM($E$4:$E410)</f>
        <v>2687.7222222222226</v>
      </c>
      <c r="J410" s="15">
        <f t="shared" si="153"/>
        <v>5.1944444444443434</v>
      </c>
      <c r="K410" s="3">
        <f>'Vehicle Data'!$D$4*'WLTP Class 3'!$G410</f>
        <v>-571.11111111111097</v>
      </c>
      <c r="L410" s="3">
        <f>('Vehicle Data'!$D$4*9.81)*'Vehicle Data'!$D$10</f>
        <v>138.66434999999998</v>
      </c>
      <c r="M410" s="3">
        <f>(1/2)*1.225*'Vehicle Data'!$D$8*'Vehicle Data'!$D$9*'WLTP Class 3'!$E410^2</f>
        <v>9.7176584490740758</v>
      </c>
      <c r="N410" s="3">
        <f t="shared" si="133"/>
        <v>-422.72910266203689</v>
      </c>
      <c r="O410" s="3">
        <f t="shared" si="134"/>
        <v>1</v>
      </c>
      <c r="P410" s="3">
        <f t="shared" si="135"/>
        <v>0</v>
      </c>
      <c r="Q410" s="3">
        <f>SUM($P$4:$P410)</f>
        <v>931809.14455316158</v>
      </c>
      <c r="R410" s="3">
        <f t="shared" si="136"/>
        <v>931.80914455316156</v>
      </c>
      <c r="S410">
        <f t="shared" si="137"/>
        <v>-2195.8428388277603</v>
      </c>
      <c r="T410">
        <f t="shared" si="138"/>
        <v>2195.8428388277603</v>
      </c>
      <c r="U410">
        <f t="shared" si="139"/>
        <v>2.1958428388277604</v>
      </c>
      <c r="V410" s="3">
        <f>SUM($S$4:$S410)</f>
        <v>-482170.2868797197</v>
      </c>
      <c r="W410">
        <f>V410*-1</f>
        <v>482170.2868797197</v>
      </c>
      <c r="X410">
        <f t="shared" si="140"/>
        <v>482.1702868797197</v>
      </c>
      <c r="Y410" s="3">
        <f>R410-X410</f>
        <v>449.63885767344186</v>
      </c>
      <c r="Z410" s="3">
        <f t="shared" si="141"/>
        <v>-2195.8428388277603</v>
      </c>
      <c r="AA410">
        <f>1/2*'Vehicle Data'!$D$4*$E410^2</f>
        <v>17336.097608024695</v>
      </c>
      <c r="AB410">
        <f t="shared" si="142"/>
        <v>17.336097608024694</v>
      </c>
      <c r="AC410">
        <f t="shared" si="143"/>
        <v>0.25883587348698933</v>
      </c>
      <c r="AD410">
        <f t="shared" si="144"/>
        <v>0.13393619079992214</v>
      </c>
      <c r="AE410">
        <f t="shared" si="145"/>
        <v>0.12489968268706719</v>
      </c>
      <c r="AF410">
        <f t="shared" si="146"/>
        <v>385.7362295037758</v>
      </c>
      <c r="AG410">
        <f t="shared" si="147"/>
        <v>0</v>
      </c>
      <c r="AH410">
        <f t="shared" si="148"/>
        <v>-2.1958428388278031</v>
      </c>
      <c r="AI410">
        <f t="shared" si="149"/>
        <v>2.1958428388278031</v>
      </c>
      <c r="AJ410">
        <f t="shared" si="150"/>
        <v>-2.1958428388278031</v>
      </c>
    </row>
    <row r="411" spans="2:36" x14ac:dyDescent="0.3">
      <c r="B411" s="4" t="s">
        <v>10</v>
      </c>
      <c r="C411" s="4">
        <v>407</v>
      </c>
      <c r="D411" s="4">
        <v>407</v>
      </c>
      <c r="E411" s="10">
        <f>(F411*1000)/3600</f>
        <v>4.7222222222222223</v>
      </c>
      <c r="F411" s="11">
        <v>17</v>
      </c>
      <c r="G411" s="3">
        <f t="shared" si="151"/>
        <v>-0.47222222222222199</v>
      </c>
      <c r="H411" s="3">
        <f t="shared" si="152"/>
        <v>-1.6999999999999993</v>
      </c>
      <c r="I411" s="3">
        <f>SUM($E$4:$E411)</f>
        <v>2692.4444444444448</v>
      </c>
      <c r="J411" s="15">
        <f t="shared" si="153"/>
        <v>4.7222222222221717</v>
      </c>
      <c r="K411" s="3">
        <f>'Vehicle Data'!$D$4*'WLTP Class 3'!$G411</f>
        <v>-606.8055555555552</v>
      </c>
      <c r="L411" s="3">
        <f>('Vehicle Data'!$D$4*9.81)*'Vehicle Data'!$D$10</f>
        <v>138.66434999999998</v>
      </c>
      <c r="M411" s="3">
        <f>(1/2)*1.225*'Vehicle Data'!$D$8*'Vehicle Data'!$D$9*'WLTP Class 3'!$E411^2</f>
        <v>8.0311226851851867</v>
      </c>
      <c r="N411" s="3">
        <f t="shared" si="133"/>
        <v>-460.11008287036998</v>
      </c>
      <c r="O411" s="3">
        <f t="shared" si="134"/>
        <v>1</v>
      </c>
      <c r="P411" s="3">
        <f t="shared" si="135"/>
        <v>0</v>
      </c>
      <c r="Q411" s="3">
        <f>SUM($P$4:$P411)</f>
        <v>931809.14455316158</v>
      </c>
      <c r="R411" s="3">
        <f t="shared" si="136"/>
        <v>931.80914455316156</v>
      </c>
      <c r="S411">
        <f t="shared" si="137"/>
        <v>-2172.7420579989462</v>
      </c>
      <c r="T411">
        <f t="shared" si="138"/>
        <v>2172.7420579989462</v>
      </c>
      <c r="U411">
        <f t="shared" si="139"/>
        <v>2.172742057998946</v>
      </c>
      <c r="V411" s="3">
        <f>SUM($S$4:$S411)</f>
        <v>-484343.02893771866</v>
      </c>
      <c r="W411">
        <f>V411*-1</f>
        <v>484343.02893771866</v>
      </c>
      <c r="X411">
        <f t="shared" si="140"/>
        <v>484.34302893771866</v>
      </c>
      <c r="Y411" s="3">
        <f>R411-X411</f>
        <v>447.4661156154429</v>
      </c>
      <c r="Z411" s="3">
        <f t="shared" si="141"/>
        <v>-2172.7420579989462</v>
      </c>
      <c r="AA411">
        <f>1/2*'Vehicle Data'!$D$4*$E411^2</f>
        <v>14327.353395061729</v>
      </c>
      <c r="AB411">
        <f t="shared" si="142"/>
        <v>14.32735339506173</v>
      </c>
      <c r="AC411">
        <f t="shared" si="143"/>
        <v>0.25883587348698933</v>
      </c>
      <c r="AD411">
        <f t="shared" si="144"/>
        <v>0.13453973026047741</v>
      </c>
      <c r="AE411">
        <f t="shared" si="145"/>
        <v>0.12429614322651192</v>
      </c>
      <c r="AF411">
        <f t="shared" si="146"/>
        <v>387.47442315017497</v>
      </c>
      <c r="AG411">
        <f t="shared" si="147"/>
        <v>0</v>
      </c>
      <c r="AH411">
        <f t="shared" si="148"/>
        <v>-2.1727420579989696</v>
      </c>
      <c r="AI411">
        <f t="shared" si="149"/>
        <v>2.1727420579989696</v>
      </c>
      <c r="AJ411">
        <f t="shared" si="150"/>
        <v>-2.1727420579989696</v>
      </c>
    </row>
    <row r="412" spans="2:36" x14ac:dyDescent="0.3">
      <c r="B412" s="4" t="s">
        <v>10</v>
      </c>
      <c r="C412" s="4">
        <v>408</v>
      </c>
      <c r="D412" s="4">
        <v>408</v>
      </c>
      <c r="E412" s="10">
        <f t="shared" si="132"/>
        <v>4.25</v>
      </c>
      <c r="F412" s="11">
        <v>15.3</v>
      </c>
      <c r="G412" s="3">
        <f t="shared" si="151"/>
        <v>-0.38888888888888895</v>
      </c>
      <c r="H412" s="3">
        <f t="shared" si="152"/>
        <v>-1.4000000000000004</v>
      </c>
      <c r="I412" s="3">
        <f>SUM($E$4:$E412)</f>
        <v>2696.6944444444448</v>
      </c>
      <c r="J412" s="15">
        <f t="shared" si="153"/>
        <v>4.25</v>
      </c>
      <c r="K412" s="3">
        <f>'Vehicle Data'!$D$4*'WLTP Class 3'!$G412</f>
        <v>-499.72222222222229</v>
      </c>
      <c r="L412" s="3">
        <f>('Vehicle Data'!$D$4*9.81)*'Vehicle Data'!$D$10</f>
        <v>138.66434999999998</v>
      </c>
      <c r="M412" s="3">
        <f>(1/2)*1.225*'Vehicle Data'!$D$8*'Vehicle Data'!$D$9*'WLTP Class 3'!$E412^2</f>
        <v>6.5052093750000006</v>
      </c>
      <c r="N412" s="3">
        <f t="shared" si="133"/>
        <v>-354.55266284722228</v>
      </c>
      <c r="O412" s="3">
        <f t="shared" si="134"/>
        <v>1</v>
      </c>
      <c r="P412" s="3">
        <f t="shared" si="135"/>
        <v>0</v>
      </c>
      <c r="Q412" s="3">
        <f>SUM($P$4:$P412)</f>
        <v>931809.14455316158</v>
      </c>
      <c r="R412" s="3">
        <f t="shared" si="136"/>
        <v>931.80914455316156</v>
      </c>
      <c r="S412">
        <f t="shared" si="137"/>
        <v>-1506.8488171006948</v>
      </c>
      <c r="T412">
        <f t="shared" si="138"/>
        <v>1506.8488171006948</v>
      </c>
      <c r="U412">
        <f t="shared" si="139"/>
        <v>1.5068488171006948</v>
      </c>
      <c r="V412" s="3">
        <f>SUM($S$4:$S412)</f>
        <v>-485849.87775481935</v>
      </c>
      <c r="W412">
        <f>V412*-1</f>
        <v>485849.87775481935</v>
      </c>
      <c r="X412">
        <f t="shared" si="140"/>
        <v>485.84987775481937</v>
      </c>
      <c r="Y412" s="3">
        <f>R412-X412</f>
        <v>445.95926679834218</v>
      </c>
      <c r="Z412" s="3">
        <f t="shared" si="141"/>
        <v>-1506.8488171006948</v>
      </c>
      <c r="AA412">
        <f>1/2*'Vehicle Data'!$D$4*$E412^2</f>
        <v>11605.15625</v>
      </c>
      <c r="AB412">
        <f t="shared" si="142"/>
        <v>11.60515625</v>
      </c>
      <c r="AC412">
        <f t="shared" si="143"/>
        <v>0.25883587348698933</v>
      </c>
      <c r="AD412">
        <f t="shared" si="144"/>
        <v>0.13495829937633871</v>
      </c>
      <c r="AE412">
        <f t="shared" si="145"/>
        <v>0.12387757411065062</v>
      </c>
      <c r="AF412">
        <f t="shared" si="146"/>
        <v>388.67990220385553</v>
      </c>
      <c r="AG412">
        <f t="shared" si="147"/>
        <v>0</v>
      </c>
      <c r="AH412">
        <f t="shared" si="148"/>
        <v>-1.5068488171006948</v>
      </c>
      <c r="AI412">
        <f t="shared" si="149"/>
        <v>1.5068488171006948</v>
      </c>
      <c r="AJ412">
        <f t="shared" si="150"/>
        <v>-1.5068488171006948</v>
      </c>
    </row>
    <row r="413" spans="2:36" x14ac:dyDescent="0.3">
      <c r="B413" s="4" t="s">
        <v>10</v>
      </c>
      <c r="C413" s="4">
        <v>409</v>
      </c>
      <c r="D413" s="4">
        <v>409</v>
      </c>
      <c r="E413" s="10">
        <f t="shared" si="132"/>
        <v>3.9444444444444446</v>
      </c>
      <c r="F413" s="11">
        <v>14.2</v>
      </c>
      <c r="G413" s="3">
        <f t="shared" si="151"/>
        <v>-0.19444444444444448</v>
      </c>
      <c r="H413" s="3">
        <f t="shared" si="152"/>
        <v>-0.70000000000000018</v>
      </c>
      <c r="I413" s="3">
        <f>SUM($E$4:$E413)</f>
        <v>2700.6388888888891</v>
      </c>
      <c r="J413" s="15">
        <f t="shared" si="153"/>
        <v>3.9444444444443434</v>
      </c>
      <c r="K413" s="3">
        <f>'Vehicle Data'!$D$4*'WLTP Class 3'!$G413</f>
        <v>-249.86111111111114</v>
      </c>
      <c r="L413" s="3">
        <f>('Vehicle Data'!$D$4*9.81)*'Vehicle Data'!$D$10</f>
        <v>138.66434999999998</v>
      </c>
      <c r="M413" s="3">
        <f>(1/2)*1.225*'Vehicle Data'!$D$8*'Vehicle Data'!$D$9*'WLTP Class 3'!$E413^2</f>
        <v>5.6034449074074084</v>
      </c>
      <c r="N413" s="3">
        <f t="shared" si="133"/>
        <v>-105.59331620370375</v>
      </c>
      <c r="O413" s="3">
        <f t="shared" si="134"/>
        <v>1</v>
      </c>
      <c r="P413" s="3">
        <f t="shared" si="135"/>
        <v>0</v>
      </c>
      <c r="Q413" s="3">
        <f>SUM($P$4:$P413)</f>
        <v>931809.14455316158</v>
      </c>
      <c r="R413" s="3">
        <f t="shared" si="136"/>
        <v>931.80914455316156</v>
      </c>
      <c r="S413">
        <f t="shared" si="137"/>
        <v>-416.5069694701541</v>
      </c>
      <c r="T413">
        <f t="shared" si="138"/>
        <v>416.5069694701541</v>
      </c>
      <c r="U413">
        <f t="shared" si="139"/>
        <v>0.41650696947015409</v>
      </c>
      <c r="V413" s="3">
        <f>SUM($S$4:$S413)</f>
        <v>-486266.38472428953</v>
      </c>
      <c r="W413">
        <f>V413*-1</f>
        <v>486266.38472428953</v>
      </c>
      <c r="X413">
        <f t="shared" si="140"/>
        <v>486.26638472428954</v>
      </c>
      <c r="Y413" s="3">
        <f>R413-X413</f>
        <v>445.54275982887202</v>
      </c>
      <c r="Z413" s="3">
        <f t="shared" si="141"/>
        <v>-416.5069694701541</v>
      </c>
      <c r="AA413">
        <f>1/2*'Vehicle Data'!$D$4*$E413^2</f>
        <v>9996.4274691358041</v>
      </c>
      <c r="AB413">
        <f t="shared" si="142"/>
        <v>9.9964274691358046</v>
      </c>
      <c r="AC413">
        <f t="shared" si="143"/>
        <v>0.25883587348698933</v>
      </c>
      <c r="AD413">
        <f t="shared" si="144"/>
        <v>0.13507399575674708</v>
      </c>
      <c r="AE413">
        <f t="shared" si="145"/>
        <v>0.12376187773024225</v>
      </c>
      <c r="AF413">
        <f t="shared" si="146"/>
        <v>389.01310777943166</v>
      </c>
      <c r="AG413">
        <f t="shared" si="147"/>
        <v>0</v>
      </c>
      <c r="AH413">
        <f t="shared" si="148"/>
        <v>-0.4165069694701648</v>
      </c>
      <c r="AI413">
        <f t="shared" si="149"/>
        <v>0.4165069694701648</v>
      </c>
      <c r="AJ413">
        <f t="shared" si="150"/>
        <v>-0.4165069694701648</v>
      </c>
    </row>
    <row r="414" spans="2:36" x14ac:dyDescent="0.3">
      <c r="B414" s="4" t="s">
        <v>10</v>
      </c>
      <c r="C414" s="4">
        <v>410</v>
      </c>
      <c r="D414" s="4">
        <v>410</v>
      </c>
      <c r="E414" s="10">
        <f t="shared" si="132"/>
        <v>3.8611111111111112</v>
      </c>
      <c r="F414" s="11">
        <v>13.9</v>
      </c>
      <c r="G414" s="3">
        <f t="shared" si="151"/>
        <v>-2.7777777777777679E-2</v>
      </c>
      <c r="H414" s="3">
        <f t="shared" si="152"/>
        <v>-9.9999999999999645E-2</v>
      </c>
      <c r="I414" s="3">
        <f>SUM($E$4:$E414)</f>
        <v>2704.5000000000005</v>
      </c>
      <c r="J414" s="15">
        <f t="shared" si="153"/>
        <v>3.8611111111113132</v>
      </c>
      <c r="K414" s="3">
        <f>'Vehicle Data'!$D$4*'WLTP Class 3'!$G414</f>
        <v>-35.694444444444315</v>
      </c>
      <c r="L414" s="3">
        <f>('Vehicle Data'!$D$4*9.81)*'Vehicle Data'!$D$10</f>
        <v>138.66434999999998</v>
      </c>
      <c r="M414" s="3">
        <f>(1/2)*1.225*'Vehicle Data'!$D$8*'Vehicle Data'!$D$9*'WLTP Class 3'!$E414^2</f>
        <v>5.3691806712962968</v>
      </c>
      <c r="N414" s="3">
        <f t="shared" si="133"/>
        <v>108.33908622685196</v>
      </c>
      <c r="O414" s="3">
        <f t="shared" si="134"/>
        <v>0</v>
      </c>
      <c r="P414" s="3">
        <f t="shared" si="135"/>
        <v>0</v>
      </c>
      <c r="Q414" s="3">
        <f>SUM($P$4:$P414)</f>
        <v>931809.14455316158</v>
      </c>
      <c r="R414" s="3">
        <f t="shared" si="136"/>
        <v>931.80914455316156</v>
      </c>
      <c r="S414">
        <f t="shared" si="137"/>
        <v>0</v>
      </c>
      <c r="T414">
        <f t="shared" si="138"/>
        <v>0</v>
      </c>
      <c r="U414">
        <f t="shared" si="139"/>
        <v>0</v>
      </c>
      <c r="V414" s="3">
        <f>SUM($S$4:$S414)</f>
        <v>-486266.38472428953</v>
      </c>
      <c r="W414">
        <f>V414*-1</f>
        <v>486266.38472428953</v>
      </c>
      <c r="X414">
        <f t="shared" si="140"/>
        <v>486.26638472428954</v>
      </c>
      <c r="Y414" s="3">
        <f>R414-X414</f>
        <v>445.54275982887202</v>
      </c>
      <c r="Z414" s="3">
        <f t="shared" si="141"/>
        <v>0</v>
      </c>
      <c r="AA414">
        <f>1/2*'Vehicle Data'!$D$4*$E414^2</f>
        <v>9578.5050154320979</v>
      </c>
      <c r="AB414">
        <f t="shared" si="142"/>
        <v>9.5785050154320981</v>
      </c>
      <c r="AC414">
        <f t="shared" si="143"/>
        <v>0.25883587348698933</v>
      </c>
      <c r="AD414">
        <f t="shared" si="144"/>
        <v>0.13507399575674708</v>
      </c>
      <c r="AE414">
        <f t="shared" si="145"/>
        <v>0.12376187773024225</v>
      </c>
      <c r="AF414">
        <f t="shared" si="146"/>
        <v>389.01310777943166</v>
      </c>
      <c r="AG414">
        <f t="shared" si="147"/>
        <v>0.41830924959812282</v>
      </c>
      <c r="AH414">
        <f t="shared" si="148"/>
        <v>0</v>
      </c>
      <c r="AI414">
        <f t="shared" si="149"/>
        <v>0</v>
      </c>
      <c r="AJ414">
        <f t="shared" si="150"/>
        <v>0.41830924959812282</v>
      </c>
    </row>
    <row r="415" spans="2:36" x14ac:dyDescent="0.3">
      <c r="B415" s="4" t="s">
        <v>10</v>
      </c>
      <c r="C415" s="4">
        <v>411</v>
      </c>
      <c r="D415" s="4">
        <v>411</v>
      </c>
      <c r="E415" s="10">
        <f t="shared" si="132"/>
        <v>3.8888888888888888</v>
      </c>
      <c r="F415" s="11">
        <v>14</v>
      </c>
      <c r="G415" s="3">
        <f t="shared" si="151"/>
        <v>4.1666666666666519E-2</v>
      </c>
      <c r="H415" s="3">
        <f t="shared" si="152"/>
        <v>0.14999999999999947</v>
      </c>
      <c r="I415" s="3">
        <f>SUM($E$4:$E415)</f>
        <v>2708.3888888888891</v>
      </c>
      <c r="J415" s="15">
        <f t="shared" si="153"/>
        <v>3.8888888888886868</v>
      </c>
      <c r="K415" s="3">
        <f>'Vehicle Data'!$D$4*'WLTP Class 3'!$G415</f>
        <v>53.54166666666648</v>
      </c>
      <c r="L415" s="3">
        <f>('Vehicle Data'!$D$4*9.81)*'Vehicle Data'!$D$10</f>
        <v>138.66434999999998</v>
      </c>
      <c r="M415" s="3">
        <f>(1/2)*1.225*'Vehicle Data'!$D$8*'Vehicle Data'!$D$9*'WLTP Class 3'!$E415^2</f>
        <v>5.4467129629629625</v>
      </c>
      <c r="N415" s="3">
        <f t="shared" si="133"/>
        <v>197.65272962962945</v>
      </c>
      <c r="O415" s="3">
        <f t="shared" si="134"/>
        <v>0</v>
      </c>
      <c r="P415" s="3">
        <f t="shared" si="135"/>
        <v>768.64950411518566</v>
      </c>
      <c r="Q415" s="3">
        <f>SUM($P$4:$P415)</f>
        <v>932577.7940572768</v>
      </c>
      <c r="R415" s="3">
        <f t="shared" si="136"/>
        <v>932.57779405727683</v>
      </c>
      <c r="S415">
        <f t="shared" si="137"/>
        <v>0</v>
      </c>
      <c r="T415">
        <f t="shared" si="138"/>
        <v>0</v>
      </c>
      <c r="U415">
        <f t="shared" si="139"/>
        <v>0</v>
      </c>
      <c r="V415" s="3">
        <f>SUM($S$4:$S415)</f>
        <v>-486266.38472428953</v>
      </c>
      <c r="W415">
        <f>V415*-1</f>
        <v>486266.38472428953</v>
      </c>
      <c r="X415">
        <f t="shared" si="140"/>
        <v>486.26638472428954</v>
      </c>
      <c r="Y415" s="3">
        <f>R415-X415</f>
        <v>446.3114093329873</v>
      </c>
      <c r="Z415" s="3">
        <f t="shared" si="141"/>
        <v>768.64950411518566</v>
      </c>
      <c r="AA415">
        <f>1/2*'Vehicle Data'!$D$4*$E415^2</f>
        <v>9716.8209876543206</v>
      </c>
      <c r="AB415">
        <f t="shared" si="142"/>
        <v>9.7168209876543212</v>
      </c>
      <c r="AC415">
        <f t="shared" si="143"/>
        <v>0.25904938723813248</v>
      </c>
      <c r="AD415">
        <f t="shared" si="144"/>
        <v>0.13507399575674708</v>
      </c>
      <c r="AE415">
        <f t="shared" si="145"/>
        <v>0.12397539148138539</v>
      </c>
      <c r="AF415">
        <f t="shared" si="146"/>
        <v>389.01310777943166</v>
      </c>
      <c r="AG415">
        <f t="shared" si="147"/>
        <v>0.76864950411522559</v>
      </c>
      <c r="AH415">
        <f t="shared" si="148"/>
        <v>0</v>
      </c>
      <c r="AI415">
        <f t="shared" si="149"/>
        <v>0</v>
      </c>
      <c r="AJ415">
        <f t="shared" si="150"/>
        <v>0.76864950411522559</v>
      </c>
    </row>
    <row r="416" spans="2:36" x14ac:dyDescent="0.3">
      <c r="B416" s="4" t="s">
        <v>10</v>
      </c>
      <c r="C416" s="4">
        <v>412</v>
      </c>
      <c r="D416" s="4">
        <v>412</v>
      </c>
      <c r="E416" s="10">
        <f t="shared" si="132"/>
        <v>3.9444444444444446</v>
      </c>
      <c r="F416" s="11">
        <v>14.2</v>
      </c>
      <c r="G416" s="3">
        <f t="shared" si="151"/>
        <v>6.9444444444444448E-2</v>
      </c>
      <c r="H416" s="3">
        <f t="shared" si="152"/>
        <v>0.25</v>
      </c>
      <c r="I416" s="3">
        <f>SUM($E$4:$E416)</f>
        <v>2712.3333333333335</v>
      </c>
      <c r="J416" s="15">
        <f t="shared" si="153"/>
        <v>3.9444444444443434</v>
      </c>
      <c r="K416" s="3">
        <f>'Vehicle Data'!$D$4*'WLTP Class 3'!$G416</f>
        <v>89.236111111111114</v>
      </c>
      <c r="L416" s="3">
        <f>('Vehicle Data'!$D$4*9.81)*'Vehicle Data'!$D$10</f>
        <v>138.66434999999998</v>
      </c>
      <c r="M416" s="3">
        <f>(1/2)*1.225*'Vehicle Data'!$D$8*'Vehicle Data'!$D$9*'WLTP Class 3'!$E416^2</f>
        <v>5.6034449074074084</v>
      </c>
      <c r="N416" s="3">
        <f t="shared" si="133"/>
        <v>233.50390601851851</v>
      </c>
      <c r="O416" s="3">
        <f t="shared" si="134"/>
        <v>0</v>
      </c>
      <c r="P416" s="3">
        <f t="shared" si="135"/>
        <v>921.04318485079943</v>
      </c>
      <c r="Q416" s="3">
        <f>SUM($P$4:$P416)</f>
        <v>933498.83724212763</v>
      </c>
      <c r="R416" s="3">
        <f t="shared" si="136"/>
        <v>933.49883724212759</v>
      </c>
      <c r="S416">
        <f t="shared" si="137"/>
        <v>0</v>
      </c>
      <c r="T416">
        <f t="shared" si="138"/>
        <v>0</v>
      </c>
      <c r="U416">
        <f t="shared" si="139"/>
        <v>0</v>
      </c>
      <c r="V416" s="3">
        <f>SUM($S$4:$S416)</f>
        <v>-486266.38472428953</v>
      </c>
      <c r="W416">
        <f>V416*-1</f>
        <v>486266.38472428953</v>
      </c>
      <c r="X416">
        <f t="shared" si="140"/>
        <v>486.26638472428954</v>
      </c>
      <c r="Y416" s="3">
        <f>R416-X416</f>
        <v>447.23245251783806</v>
      </c>
      <c r="Z416" s="3">
        <f t="shared" si="141"/>
        <v>921.04318485079943</v>
      </c>
      <c r="AA416">
        <f>1/2*'Vehicle Data'!$D$4*$E416^2</f>
        <v>9996.4274691358041</v>
      </c>
      <c r="AB416">
        <f t="shared" si="142"/>
        <v>9.9964274691358046</v>
      </c>
      <c r="AC416">
        <f t="shared" si="143"/>
        <v>0.25930523256725768</v>
      </c>
      <c r="AD416">
        <f t="shared" si="144"/>
        <v>0.13507399575674708</v>
      </c>
      <c r="AE416">
        <f t="shared" si="145"/>
        <v>0.1242312368105106</v>
      </c>
      <c r="AF416">
        <f t="shared" si="146"/>
        <v>389.01310777943166</v>
      </c>
      <c r="AG416">
        <f t="shared" si="147"/>
        <v>0.92104318485082304</v>
      </c>
      <c r="AH416">
        <f t="shared" si="148"/>
        <v>0</v>
      </c>
      <c r="AI416">
        <f t="shared" si="149"/>
        <v>0</v>
      </c>
      <c r="AJ416">
        <f t="shared" si="150"/>
        <v>0.92104318485082304</v>
      </c>
    </row>
    <row r="417" spans="2:36" x14ac:dyDescent="0.3">
      <c r="B417" s="4" t="s">
        <v>10</v>
      </c>
      <c r="C417" s="4">
        <v>413</v>
      </c>
      <c r="D417" s="4">
        <v>413</v>
      </c>
      <c r="E417" s="10">
        <f t="shared" si="132"/>
        <v>4.0277777777777777</v>
      </c>
      <c r="F417" s="11">
        <v>14.5</v>
      </c>
      <c r="G417" s="3">
        <f t="shared" si="151"/>
        <v>9.7222222222222363E-2</v>
      </c>
      <c r="H417" s="3">
        <f t="shared" si="152"/>
        <v>0.35000000000000053</v>
      </c>
      <c r="I417" s="3">
        <f>SUM($E$4:$E417)</f>
        <v>2716.3611111111113</v>
      </c>
      <c r="J417" s="15">
        <f t="shared" si="153"/>
        <v>4.0277777777778283</v>
      </c>
      <c r="K417" s="3">
        <f>'Vehicle Data'!$D$4*'WLTP Class 3'!$G417</f>
        <v>124.93055555555574</v>
      </c>
      <c r="L417" s="3">
        <f>('Vehicle Data'!$D$4*9.81)*'Vehicle Data'!$D$10</f>
        <v>138.66434999999998</v>
      </c>
      <c r="M417" s="3">
        <f>(1/2)*1.225*'Vehicle Data'!$D$8*'Vehicle Data'!$D$9*'WLTP Class 3'!$E417^2</f>
        <v>5.8427112268518524</v>
      </c>
      <c r="N417" s="3">
        <f t="shared" si="133"/>
        <v>269.43761678240759</v>
      </c>
      <c r="O417" s="3">
        <f t="shared" si="134"/>
        <v>0</v>
      </c>
      <c r="P417" s="3">
        <f t="shared" si="135"/>
        <v>1085.2348453735997</v>
      </c>
      <c r="Q417" s="3">
        <f>SUM($P$4:$P417)</f>
        <v>934584.07208750118</v>
      </c>
      <c r="R417" s="3">
        <f t="shared" si="136"/>
        <v>934.58407208750123</v>
      </c>
      <c r="S417">
        <f t="shared" si="137"/>
        <v>0</v>
      </c>
      <c r="T417">
        <f t="shared" si="138"/>
        <v>0</v>
      </c>
      <c r="U417">
        <f t="shared" si="139"/>
        <v>0</v>
      </c>
      <c r="V417" s="3">
        <f>SUM($S$4:$S417)</f>
        <v>-486266.38472428953</v>
      </c>
      <c r="W417">
        <f>V417*-1</f>
        <v>486266.38472428953</v>
      </c>
      <c r="X417">
        <f t="shared" si="140"/>
        <v>486.26638472428954</v>
      </c>
      <c r="Y417" s="3">
        <f>R417-X417</f>
        <v>448.31768736321169</v>
      </c>
      <c r="Z417" s="3">
        <f t="shared" si="141"/>
        <v>1085.2348453735997</v>
      </c>
      <c r="AA417">
        <f>1/2*'Vehicle Data'!$D$4*$E417^2</f>
        <v>10423.273533950618</v>
      </c>
      <c r="AB417">
        <f t="shared" si="142"/>
        <v>10.423273533950619</v>
      </c>
      <c r="AC417">
        <f t="shared" si="143"/>
        <v>0.25960668669097259</v>
      </c>
      <c r="AD417">
        <f t="shared" si="144"/>
        <v>0.13507399575674708</v>
      </c>
      <c r="AE417">
        <f t="shared" si="145"/>
        <v>0.1245326909342255</v>
      </c>
      <c r="AF417">
        <f t="shared" si="146"/>
        <v>389.01310777943166</v>
      </c>
      <c r="AG417">
        <f t="shared" si="147"/>
        <v>1.0852348453735861</v>
      </c>
      <c r="AH417">
        <f t="shared" si="148"/>
        <v>0</v>
      </c>
      <c r="AI417">
        <f t="shared" si="149"/>
        <v>0</v>
      </c>
      <c r="AJ417">
        <f t="shared" si="150"/>
        <v>1.0852348453735861</v>
      </c>
    </row>
    <row r="418" spans="2:36" x14ac:dyDescent="0.3">
      <c r="B418" s="4" t="s">
        <v>10</v>
      </c>
      <c r="C418" s="4">
        <v>414</v>
      </c>
      <c r="D418" s="4">
        <v>414</v>
      </c>
      <c r="E418" s="10">
        <f t="shared" si="132"/>
        <v>4.1388888888888893</v>
      </c>
      <c r="F418" s="11">
        <v>14.9</v>
      </c>
      <c r="G418" s="3">
        <f t="shared" si="151"/>
        <v>0.19444444444444448</v>
      </c>
      <c r="H418" s="3">
        <f t="shared" si="152"/>
        <v>0.70000000000000018</v>
      </c>
      <c r="I418" s="3">
        <f>SUM($E$4:$E418)</f>
        <v>2720.5</v>
      </c>
      <c r="J418" s="15">
        <f t="shared" si="153"/>
        <v>4.1388888888886868</v>
      </c>
      <c r="K418" s="3">
        <f>'Vehicle Data'!$D$4*'WLTP Class 3'!$G418</f>
        <v>249.86111111111114</v>
      </c>
      <c r="L418" s="3">
        <f>('Vehicle Data'!$D$4*9.81)*'Vehicle Data'!$D$10</f>
        <v>138.66434999999998</v>
      </c>
      <c r="M418" s="3">
        <f>(1/2)*1.225*'Vehicle Data'!$D$8*'Vehicle Data'!$D$9*'WLTP Class 3'!$E418^2</f>
        <v>6.1695140046296313</v>
      </c>
      <c r="N418" s="3">
        <f t="shared" si="133"/>
        <v>394.6949751157407</v>
      </c>
      <c r="O418" s="3">
        <f t="shared" si="134"/>
        <v>0</v>
      </c>
      <c r="P418" s="3">
        <f t="shared" si="135"/>
        <v>1633.598647006736</v>
      </c>
      <c r="Q418" s="3">
        <f>SUM($P$4:$P418)</f>
        <v>936217.67073450796</v>
      </c>
      <c r="R418" s="3">
        <f t="shared" si="136"/>
        <v>936.21767073450792</v>
      </c>
      <c r="S418">
        <f t="shared" si="137"/>
        <v>0</v>
      </c>
      <c r="T418">
        <f t="shared" si="138"/>
        <v>0</v>
      </c>
      <c r="U418">
        <f t="shared" si="139"/>
        <v>0</v>
      </c>
      <c r="V418" s="3">
        <f>SUM($S$4:$S418)</f>
        <v>-486266.38472428953</v>
      </c>
      <c r="W418">
        <f>V418*-1</f>
        <v>486266.38472428953</v>
      </c>
      <c r="X418">
        <f t="shared" si="140"/>
        <v>486.26638472428954</v>
      </c>
      <c r="Y418" s="3">
        <f>R418-X418</f>
        <v>449.95128601021838</v>
      </c>
      <c r="Z418" s="3">
        <f t="shared" si="141"/>
        <v>1633.598647006736</v>
      </c>
      <c r="AA418">
        <f>1/2*'Vehicle Data'!$D$4*$E418^2</f>
        <v>11006.282793209879</v>
      </c>
      <c r="AB418">
        <f t="shared" si="142"/>
        <v>11.006282793209879</v>
      </c>
      <c r="AC418">
        <f t="shared" si="143"/>
        <v>0.26006046409291889</v>
      </c>
      <c r="AD418">
        <f t="shared" si="144"/>
        <v>0.13507399575674708</v>
      </c>
      <c r="AE418">
        <f t="shared" si="145"/>
        <v>0.1249864683361718</v>
      </c>
      <c r="AF418">
        <f t="shared" si="146"/>
        <v>389.01310777943166</v>
      </c>
      <c r="AG418">
        <f t="shared" si="147"/>
        <v>1.6335986470068158</v>
      </c>
      <c r="AH418">
        <f t="shared" si="148"/>
        <v>0</v>
      </c>
      <c r="AI418">
        <f t="shared" si="149"/>
        <v>0</v>
      </c>
      <c r="AJ418">
        <f t="shared" si="150"/>
        <v>1.6335986470068158</v>
      </c>
    </row>
    <row r="419" spans="2:36" x14ac:dyDescent="0.3">
      <c r="B419" s="4" t="s">
        <v>10</v>
      </c>
      <c r="C419" s="4">
        <v>415</v>
      </c>
      <c r="D419" s="4">
        <v>415</v>
      </c>
      <c r="E419" s="10">
        <f t="shared" si="132"/>
        <v>4.416666666666667</v>
      </c>
      <c r="F419" s="11">
        <v>15.9</v>
      </c>
      <c r="G419" s="3">
        <f t="shared" si="151"/>
        <v>0.34722222222222199</v>
      </c>
      <c r="H419" s="3">
        <f t="shared" si="152"/>
        <v>1.2499999999999991</v>
      </c>
      <c r="I419" s="3">
        <f>SUM($E$4:$E419)</f>
        <v>2724.9166666666665</v>
      </c>
      <c r="J419" s="15">
        <f t="shared" si="153"/>
        <v>4.4166666666665151</v>
      </c>
      <c r="K419" s="3">
        <f>'Vehicle Data'!$D$4*'WLTP Class 3'!$G419</f>
        <v>446.18055555555526</v>
      </c>
      <c r="L419" s="3">
        <f>('Vehicle Data'!$D$4*9.81)*'Vehicle Data'!$D$10</f>
        <v>138.66434999999998</v>
      </c>
      <c r="M419" s="3">
        <f>(1/2)*1.225*'Vehicle Data'!$D$8*'Vehicle Data'!$D$9*'WLTP Class 3'!$E419^2</f>
        <v>7.0254260416666678</v>
      </c>
      <c r="N419" s="3">
        <f t="shared" si="133"/>
        <v>591.87033159722193</v>
      </c>
      <c r="O419" s="3">
        <f t="shared" si="134"/>
        <v>0</v>
      </c>
      <c r="P419" s="3">
        <f t="shared" si="135"/>
        <v>2614.0939645543071</v>
      </c>
      <c r="Q419" s="3">
        <f>SUM($P$4:$P419)</f>
        <v>938831.76469906222</v>
      </c>
      <c r="R419" s="3">
        <f t="shared" si="136"/>
        <v>938.83176469906221</v>
      </c>
      <c r="S419">
        <f t="shared" si="137"/>
        <v>0</v>
      </c>
      <c r="T419">
        <f t="shared" si="138"/>
        <v>0</v>
      </c>
      <c r="U419">
        <f t="shared" si="139"/>
        <v>0</v>
      </c>
      <c r="V419" s="3">
        <f>SUM($S$4:$S419)</f>
        <v>-486266.38472428953</v>
      </c>
      <c r="W419">
        <f>V419*-1</f>
        <v>486266.38472428953</v>
      </c>
      <c r="X419">
        <f t="shared" si="140"/>
        <v>486.26638472428954</v>
      </c>
      <c r="Y419" s="3">
        <f>R419-X419</f>
        <v>452.56537997477267</v>
      </c>
      <c r="Z419" s="3">
        <f t="shared" si="141"/>
        <v>2614.0939645543071</v>
      </c>
      <c r="AA419">
        <f>1/2*'Vehicle Data'!$D$4*$E419^2</f>
        <v>12533.211805555557</v>
      </c>
      <c r="AB419">
        <f t="shared" si="142"/>
        <v>12.533211805555556</v>
      </c>
      <c r="AC419">
        <f t="shared" si="143"/>
        <v>0.26078660130529507</v>
      </c>
      <c r="AD419">
        <f t="shared" si="144"/>
        <v>0.13507399575674708</v>
      </c>
      <c r="AE419">
        <f t="shared" si="145"/>
        <v>0.12571260554854799</v>
      </c>
      <c r="AF419">
        <f t="shared" si="146"/>
        <v>389.01310777943166</v>
      </c>
      <c r="AG419">
        <f t="shared" si="147"/>
        <v>2.6140939645543972</v>
      </c>
      <c r="AH419">
        <f t="shared" si="148"/>
        <v>0</v>
      </c>
      <c r="AI419">
        <f t="shared" si="149"/>
        <v>0</v>
      </c>
      <c r="AJ419">
        <f t="shared" si="150"/>
        <v>2.6140939645543972</v>
      </c>
    </row>
    <row r="420" spans="2:36" x14ac:dyDescent="0.3">
      <c r="B420" s="4" t="s">
        <v>10</v>
      </c>
      <c r="C420" s="4">
        <v>416</v>
      </c>
      <c r="D420" s="4">
        <v>416</v>
      </c>
      <c r="E420" s="10">
        <f t="shared" si="132"/>
        <v>4.833333333333333</v>
      </c>
      <c r="F420" s="11">
        <v>17.399999999999999</v>
      </c>
      <c r="G420" s="3">
        <f t="shared" si="151"/>
        <v>0.38888888888888873</v>
      </c>
      <c r="H420" s="3">
        <f t="shared" si="152"/>
        <v>1.3999999999999995</v>
      </c>
      <c r="I420" s="3">
        <f>SUM($E$4:$E420)</f>
        <v>2729.75</v>
      </c>
      <c r="J420" s="15">
        <f t="shared" si="153"/>
        <v>4.8333333333334849</v>
      </c>
      <c r="K420" s="3">
        <f>'Vehicle Data'!$D$4*'WLTP Class 3'!$G420</f>
        <v>499.722222222222</v>
      </c>
      <c r="L420" s="3">
        <f>('Vehicle Data'!$D$4*9.81)*'Vehicle Data'!$D$10</f>
        <v>138.66434999999998</v>
      </c>
      <c r="M420" s="3">
        <f>(1/2)*1.225*'Vehicle Data'!$D$8*'Vehicle Data'!$D$9*'WLTP Class 3'!$E420^2</f>
        <v>8.4135041666666659</v>
      </c>
      <c r="N420" s="3">
        <f t="shared" si="133"/>
        <v>646.80007638888867</v>
      </c>
      <c r="O420" s="3">
        <f t="shared" si="134"/>
        <v>0</v>
      </c>
      <c r="P420" s="3">
        <f t="shared" si="135"/>
        <v>3126.2003692130597</v>
      </c>
      <c r="Q420" s="3">
        <f>SUM($P$4:$P420)</f>
        <v>941957.96506827523</v>
      </c>
      <c r="R420" s="3">
        <f t="shared" si="136"/>
        <v>941.95796506827526</v>
      </c>
      <c r="S420">
        <f t="shared" si="137"/>
        <v>0</v>
      </c>
      <c r="T420">
        <f t="shared" si="138"/>
        <v>0</v>
      </c>
      <c r="U420">
        <f t="shared" si="139"/>
        <v>0</v>
      </c>
      <c r="V420" s="3">
        <f>SUM($S$4:$S420)</f>
        <v>-486266.38472428953</v>
      </c>
      <c r="W420">
        <f>V420*-1</f>
        <v>486266.38472428953</v>
      </c>
      <c r="X420">
        <f t="shared" si="140"/>
        <v>486.26638472428954</v>
      </c>
      <c r="Y420" s="3">
        <f>R420-X420</f>
        <v>455.69158034398572</v>
      </c>
      <c r="Z420" s="3">
        <f t="shared" si="141"/>
        <v>3126.2003692130597</v>
      </c>
      <c r="AA420">
        <f>1/2*'Vehicle Data'!$D$4*$E420^2</f>
        <v>15009.513888888887</v>
      </c>
      <c r="AB420">
        <f t="shared" si="142"/>
        <v>15.009513888888886</v>
      </c>
      <c r="AC420">
        <f t="shared" si="143"/>
        <v>0.26165499029674311</v>
      </c>
      <c r="AD420">
        <f t="shared" si="144"/>
        <v>0.13507399575674708</v>
      </c>
      <c r="AE420">
        <f t="shared" si="145"/>
        <v>0.12658099453999602</v>
      </c>
      <c r="AF420">
        <f t="shared" si="146"/>
        <v>389.01310777943166</v>
      </c>
      <c r="AG420">
        <f t="shared" si="147"/>
        <v>3.1262003692129614</v>
      </c>
      <c r="AH420">
        <f t="shared" si="148"/>
        <v>0</v>
      </c>
      <c r="AI420">
        <f t="shared" si="149"/>
        <v>0</v>
      </c>
      <c r="AJ420">
        <f t="shared" si="150"/>
        <v>3.1262003692129614</v>
      </c>
    </row>
    <row r="421" spans="2:36" x14ac:dyDescent="0.3">
      <c r="B421" s="4" t="s">
        <v>10</v>
      </c>
      <c r="C421" s="4">
        <v>417</v>
      </c>
      <c r="D421" s="4">
        <v>417</v>
      </c>
      <c r="E421" s="10">
        <f t="shared" si="132"/>
        <v>5.1944444444444446</v>
      </c>
      <c r="F421" s="11">
        <v>18.7</v>
      </c>
      <c r="G421" s="3">
        <f t="shared" si="151"/>
        <v>0.23611111111111149</v>
      </c>
      <c r="H421" s="3">
        <f t="shared" si="152"/>
        <v>0.85000000000000142</v>
      </c>
      <c r="I421" s="3">
        <f>SUM($E$4:$E421)</f>
        <v>2734.9444444444443</v>
      </c>
      <c r="J421" s="15">
        <f t="shared" si="153"/>
        <v>5.1944444444443434</v>
      </c>
      <c r="K421" s="3">
        <f>'Vehicle Data'!$D$4*'WLTP Class 3'!$G421</f>
        <v>303.40277777777828</v>
      </c>
      <c r="L421" s="3">
        <f>('Vehicle Data'!$D$4*9.81)*'Vehicle Data'!$D$10</f>
        <v>138.66434999999998</v>
      </c>
      <c r="M421" s="3">
        <f>(1/2)*1.225*'Vehicle Data'!$D$8*'Vehicle Data'!$D$9*'WLTP Class 3'!$E421^2</f>
        <v>9.7176584490740758</v>
      </c>
      <c r="N421" s="3">
        <f t="shared" si="133"/>
        <v>451.78478622685236</v>
      </c>
      <c r="O421" s="3">
        <f t="shared" si="134"/>
        <v>0</v>
      </c>
      <c r="P421" s="3">
        <f t="shared" si="135"/>
        <v>2346.7709729005487</v>
      </c>
      <c r="Q421" s="3">
        <f>SUM($P$4:$P421)</f>
        <v>944304.73604117578</v>
      </c>
      <c r="R421" s="3">
        <f t="shared" si="136"/>
        <v>944.30473604117583</v>
      </c>
      <c r="S421">
        <f t="shared" si="137"/>
        <v>0</v>
      </c>
      <c r="T421">
        <f t="shared" si="138"/>
        <v>0</v>
      </c>
      <c r="U421">
        <f t="shared" si="139"/>
        <v>0</v>
      </c>
      <c r="V421" s="3">
        <f>SUM($S$4:$S421)</f>
        <v>-486266.38472428953</v>
      </c>
      <c r="W421">
        <f>V421*-1</f>
        <v>486266.38472428953</v>
      </c>
      <c r="X421">
        <f t="shared" si="140"/>
        <v>486.26638472428954</v>
      </c>
      <c r="Y421" s="3">
        <f>R421-X421</f>
        <v>458.03835131688629</v>
      </c>
      <c r="Z421" s="3">
        <f t="shared" si="141"/>
        <v>2346.7709729005487</v>
      </c>
      <c r="AA421">
        <f>1/2*'Vehicle Data'!$D$4*$E421^2</f>
        <v>17336.097608024695</v>
      </c>
      <c r="AB421">
        <f t="shared" si="142"/>
        <v>17.336097608024694</v>
      </c>
      <c r="AC421">
        <f t="shared" si="143"/>
        <v>0.26230687112254886</v>
      </c>
      <c r="AD421">
        <f t="shared" si="144"/>
        <v>0.13507399575674708</v>
      </c>
      <c r="AE421">
        <f t="shared" si="145"/>
        <v>0.12723287536580177</v>
      </c>
      <c r="AF421">
        <f t="shared" si="146"/>
        <v>389.01310777943166</v>
      </c>
      <c r="AG421">
        <f t="shared" si="147"/>
        <v>2.3467709729005941</v>
      </c>
      <c r="AH421">
        <f t="shared" si="148"/>
        <v>0</v>
      </c>
      <c r="AI421">
        <f t="shared" si="149"/>
        <v>0</v>
      </c>
      <c r="AJ421">
        <f t="shared" si="150"/>
        <v>2.3467709729005941</v>
      </c>
    </row>
    <row r="422" spans="2:36" x14ac:dyDescent="0.3">
      <c r="B422" s="4" t="s">
        <v>10</v>
      </c>
      <c r="C422" s="4">
        <v>418</v>
      </c>
      <c r="D422" s="4">
        <v>418</v>
      </c>
      <c r="E422" s="10">
        <f t="shared" si="132"/>
        <v>5.3055555555555554</v>
      </c>
      <c r="F422" s="11">
        <v>19.100000000000001</v>
      </c>
      <c r="G422" s="3">
        <f t="shared" si="151"/>
        <v>1.3888888888889086E-2</v>
      </c>
      <c r="H422" s="3">
        <f t="shared" si="152"/>
        <v>5.0000000000000711E-2</v>
      </c>
      <c r="I422" s="3">
        <f>SUM($E$4:$E422)</f>
        <v>2740.25</v>
      </c>
      <c r="J422" s="15">
        <f t="shared" si="153"/>
        <v>5.3055555555556566</v>
      </c>
      <c r="K422" s="3">
        <f>'Vehicle Data'!$D$4*'WLTP Class 3'!$G422</f>
        <v>17.847222222222474</v>
      </c>
      <c r="L422" s="3">
        <f>('Vehicle Data'!$D$4*9.81)*'Vehicle Data'!$D$10</f>
        <v>138.66434999999998</v>
      </c>
      <c r="M422" s="3">
        <f>(1/2)*1.225*'Vehicle Data'!$D$8*'Vehicle Data'!$D$9*'WLTP Class 3'!$E422^2</f>
        <v>10.137833449074074</v>
      </c>
      <c r="N422" s="3">
        <f t="shared" si="133"/>
        <v>166.64940567129653</v>
      </c>
      <c r="O422" s="3">
        <f t="shared" si="134"/>
        <v>0</v>
      </c>
      <c r="P422" s="3">
        <f t="shared" si="135"/>
        <v>884.16768008939573</v>
      </c>
      <c r="Q422" s="3">
        <f>SUM($P$4:$P422)</f>
        <v>945188.90372126515</v>
      </c>
      <c r="R422" s="3">
        <f t="shared" si="136"/>
        <v>945.18890372126509</v>
      </c>
      <c r="S422">
        <f t="shared" si="137"/>
        <v>0</v>
      </c>
      <c r="T422">
        <f t="shared" si="138"/>
        <v>0</v>
      </c>
      <c r="U422">
        <f t="shared" si="139"/>
        <v>0</v>
      </c>
      <c r="V422" s="3">
        <f>SUM($S$4:$S422)</f>
        <v>-486266.38472428953</v>
      </c>
      <c r="W422">
        <f>V422*-1</f>
        <v>486266.38472428953</v>
      </c>
      <c r="X422">
        <f t="shared" si="140"/>
        <v>486.26638472428954</v>
      </c>
      <c r="Y422" s="3">
        <f>R422-X422</f>
        <v>458.92251899697555</v>
      </c>
      <c r="Z422" s="3">
        <f t="shared" si="141"/>
        <v>884.16768008939573</v>
      </c>
      <c r="AA422">
        <f>1/2*'Vehicle Data'!$D$4*$E422^2</f>
        <v>18085.680941358023</v>
      </c>
      <c r="AB422">
        <f t="shared" si="142"/>
        <v>18.085680941358024</v>
      </c>
      <c r="AC422">
        <f t="shared" si="143"/>
        <v>0.26255247325590697</v>
      </c>
      <c r="AD422">
        <f t="shared" si="144"/>
        <v>0.13507399575674708</v>
      </c>
      <c r="AE422">
        <f t="shared" si="145"/>
        <v>0.12747847749915989</v>
      </c>
      <c r="AF422">
        <f t="shared" si="146"/>
        <v>389.01310777943166</v>
      </c>
      <c r="AG422">
        <f t="shared" si="147"/>
        <v>0.88416768008937874</v>
      </c>
      <c r="AH422">
        <f t="shared" si="148"/>
        <v>0</v>
      </c>
      <c r="AI422">
        <f t="shared" si="149"/>
        <v>0</v>
      </c>
      <c r="AJ422">
        <f t="shared" si="150"/>
        <v>0.88416768008937874</v>
      </c>
    </row>
    <row r="423" spans="2:36" x14ac:dyDescent="0.3">
      <c r="B423" s="4" t="s">
        <v>10</v>
      </c>
      <c r="C423" s="4">
        <v>419</v>
      </c>
      <c r="D423" s="4">
        <v>419</v>
      </c>
      <c r="E423" s="10">
        <f t="shared" si="132"/>
        <v>5.2222222222222223</v>
      </c>
      <c r="F423" s="11">
        <v>18.8</v>
      </c>
      <c r="G423" s="3">
        <f t="shared" si="151"/>
        <v>-0.20833333333333331</v>
      </c>
      <c r="H423" s="3">
        <f t="shared" si="152"/>
        <v>-0.75</v>
      </c>
      <c r="I423" s="3">
        <f>SUM($E$4:$E423)</f>
        <v>2745.4722222222222</v>
      </c>
      <c r="J423" s="15">
        <f t="shared" si="153"/>
        <v>5.2222222222221717</v>
      </c>
      <c r="K423" s="3">
        <f>'Vehicle Data'!$D$4*'WLTP Class 3'!$G423</f>
        <v>-267.70833333333331</v>
      </c>
      <c r="L423" s="3">
        <f>('Vehicle Data'!$D$4*9.81)*'Vehicle Data'!$D$10</f>
        <v>138.66434999999998</v>
      </c>
      <c r="M423" s="3">
        <f>(1/2)*1.225*'Vehicle Data'!$D$8*'Vehicle Data'!$D$9*'WLTP Class 3'!$E423^2</f>
        <v>9.8218685185185191</v>
      </c>
      <c r="N423" s="3">
        <f t="shared" si="133"/>
        <v>-119.22211481481482</v>
      </c>
      <c r="O423" s="3">
        <f t="shared" si="134"/>
        <v>1</v>
      </c>
      <c r="P423" s="3">
        <f t="shared" si="135"/>
        <v>0</v>
      </c>
      <c r="Q423" s="3">
        <f>SUM($P$4:$P423)</f>
        <v>945188.90372126515</v>
      </c>
      <c r="R423" s="3">
        <f t="shared" si="136"/>
        <v>945.18890372126509</v>
      </c>
      <c r="S423">
        <f t="shared" si="137"/>
        <v>-622.60437736624908</v>
      </c>
      <c r="T423">
        <f t="shared" si="138"/>
        <v>622.60437736624908</v>
      </c>
      <c r="U423">
        <f t="shared" si="139"/>
        <v>0.62260437736624907</v>
      </c>
      <c r="V423" s="3">
        <f>SUM($S$4:$S423)</f>
        <v>-486888.98910165578</v>
      </c>
      <c r="W423">
        <f>V423*-1</f>
        <v>486888.98910165578</v>
      </c>
      <c r="X423">
        <f t="shared" si="140"/>
        <v>486.8889891016558</v>
      </c>
      <c r="Y423" s="3">
        <f>R423-X423</f>
        <v>458.2999146196093</v>
      </c>
      <c r="Z423" s="3">
        <f t="shared" si="141"/>
        <v>-622.60437736624908</v>
      </c>
      <c r="AA423">
        <f>1/2*'Vehicle Data'!$D$4*$E423^2</f>
        <v>17522.006172839505</v>
      </c>
      <c r="AB423">
        <f t="shared" si="142"/>
        <v>17.522006172839504</v>
      </c>
      <c r="AC423">
        <f t="shared" si="143"/>
        <v>0.26255247325590697</v>
      </c>
      <c r="AD423">
        <f t="shared" si="144"/>
        <v>0.13524694141712662</v>
      </c>
      <c r="AE423">
        <f t="shared" si="145"/>
        <v>0.12730553183878035</v>
      </c>
      <c r="AF423">
        <f t="shared" si="146"/>
        <v>389.51119128132467</v>
      </c>
      <c r="AG423">
        <f t="shared" si="147"/>
        <v>0</v>
      </c>
      <c r="AH423">
        <f t="shared" si="148"/>
        <v>-0.62260437736625507</v>
      </c>
      <c r="AI423">
        <f t="shared" si="149"/>
        <v>0.62260437736625507</v>
      </c>
      <c r="AJ423">
        <f t="shared" si="150"/>
        <v>-0.62260437736625507</v>
      </c>
    </row>
    <row r="424" spans="2:36" x14ac:dyDescent="0.3">
      <c r="B424" s="4" t="s">
        <v>10</v>
      </c>
      <c r="C424" s="4">
        <v>420</v>
      </c>
      <c r="D424" s="4">
        <v>420</v>
      </c>
      <c r="E424" s="10">
        <f t="shared" si="132"/>
        <v>4.8888888888888893</v>
      </c>
      <c r="F424" s="11">
        <v>17.600000000000001</v>
      </c>
      <c r="G424" s="3">
        <f t="shared" si="151"/>
        <v>-0.30555555555555547</v>
      </c>
      <c r="H424" s="3">
        <f t="shared" si="152"/>
        <v>-1.0999999999999996</v>
      </c>
      <c r="I424" s="3">
        <f>SUM($E$4:$E424)</f>
        <v>2750.3611111111109</v>
      </c>
      <c r="J424" s="15">
        <f t="shared" si="153"/>
        <v>4.8888888888886868</v>
      </c>
      <c r="K424" s="3">
        <f>'Vehicle Data'!$D$4*'WLTP Class 3'!$G424</f>
        <v>-392.6388888888888</v>
      </c>
      <c r="L424" s="3">
        <f>('Vehicle Data'!$D$4*9.81)*'Vehicle Data'!$D$10</f>
        <v>138.66434999999998</v>
      </c>
      <c r="M424" s="3">
        <f>(1/2)*1.225*'Vehicle Data'!$D$8*'Vehicle Data'!$D$9*'WLTP Class 3'!$E424^2</f>
        <v>8.6080296296296321</v>
      </c>
      <c r="N424" s="3">
        <f t="shared" si="133"/>
        <v>-245.36650925925917</v>
      </c>
      <c r="O424" s="3">
        <f t="shared" si="134"/>
        <v>1</v>
      </c>
      <c r="P424" s="3">
        <f t="shared" si="135"/>
        <v>0</v>
      </c>
      <c r="Q424" s="3">
        <f>SUM($P$4:$P424)</f>
        <v>945188.90372126515</v>
      </c>
      <c r="R424" s="3">
        <f t="shared" si="136"/>
        <v>945.18890372126509</v>
      </c>
      <c r="S424">
        <f t="shared" si="137"/>
        <v>-1199.5696008229952</v>
      </c>
      <c r="T424">
        <f t="shared" si="138"/>
        <v>1199.5696008229952</v>
      </c>
      <c r="U424">
        <f t="shared" si="139"/>
        <v>1.1995696008229952</v>
      </c>
      <c r="V424" s="3">
        <f>SUM($S$4:$S424)</f>
        <v>-488088.55870247877</v>
      </c>
      <c r="W424">
        <f>V424*-1</f>
        <v>488088.55870247877</v>
      </c>
      <c r="X424">
        <f t="shared" si="140"/>
        <v>488.08855870247879</v>
      </c>
      <c r="Y424" s="3">
        <f>R424-X424</f>
        <v>457.1003450187863</v>
      </c>
      <c r="Z424" s="3">
        <f t="shared" si="141"/>
        <v>-1199.5696008229952</v>
      </c>
      <c r="AA424">
        <f>1/2*'Vehicle Data'!$D$4*$E424^2</f>
        <v>15356.543209876545</v>
      </c>
      <c r="AB424">
        <f t="shared" si="142"/>
        <v>15.356543209876545</v>
      </c>
      <c r="AC424">
        <f t="shared" si="143"/>
        <v>0.26255247325590697</v>
      </c>
      <c r="AD424">
        <f t="shared" si="144"/>
        <v>0.135580155195133</v>
      </c>
      <c r="AE424">
        <f t="shared" si="145"/>
        <v>0.12697231806077397</v>
      </c>
      <c r="AF424">
        <f t="shared" si="146"/>
        <v>390.47084696198306</v>
      </c>
      <c r="AG424">
        <f t="shared" si="147"/>
        <v>0</v>
      </c>
      <c r="AH424">
        <f t="shared" si="148"/>
        <v>-1.199569600823045</v>
      </c>
      <c r="AI424">
        <f t="shared" si="149"/>
        <v>1.199569600823045</v>
      </c>
      <c r="AJ424">
        <f t="shared" si="150"/>
        <v>-1.199569600823045</v>
      </c>
    </row>
    <row r="425" spans="2:36" x14ac:dyDescent="0.3">
      <c r="B425" s="4" t="s">
        <v>10</v>
      </c>
      <c r="C425" s="4">
        <v>421</v>
      </c>
      <c r="D425" s="4">
        <v>421</v>
      </c>
      <c r="E425" s="10">
        <f t="shared" si="132"/>
        <v>4.6111111111111107</v>
      </c>
      <c r="F425" s="11">
        <v>16.600000000000001</v>
      </c>
      <c r="G425" s="3">
        <f t="shared" si="151"/>
        <v>-0.19444444444444473</v>
      </c>
      <c r="H425" s="3">
        <f t="shared" si="152"/>
        <v>-0.70000000000000107</v>
      </c>
      <c r="I425" s="3">
        <f>SUM($E$4:$E425)</f>
        <v>2754.9722222222222</v>
      </c>
      <c r="J425" s="15">
        <f t="shared" si="153"/>
        <v>4.6111111111113132</v>
      </c>
      <c r="K425" s="3">
        <f>'Vehicle Data'!$D$4*'WLTP Class 3'!$G425</f>
        <v>-249.86111111111148</v>
      </c>
      <c r="L425" s="3">
        <f>('Vehicle Data'!$D$4*9.81)*'Vehicle Data'!$D$10</f>
        <v>138.66434999999998</v>
      </c>
      <c r="M425" s="3">
        <f>(1/2)*1.225*'Vehicle Data'!$D$8*'Vehicle Data'!$D$9*'WLTP Class 3'!$E425^2</f>
        <v>7.6576337962962953</v>
      </c>
      <c r="N425" s="3">
        <f t="shared" si="133"/>
        <v>-103.5391273148152</v>
      </c>
      <c r="O425" s="3">
        <f t="shared" si="134"/>
        <v>1</v>
      </c>
      <c r="P425" s="3">
        <f t="shared" si="135"/>
        <v>0</v>
      </c>
      <c r="Q425" s="3">
        <f>SUM($P$4:$P425)</f>
        <v>945188.90372126515</v>
      </c>
      <c r="R425" s="3">
        <f t="shared" si="136"/>
        <v>945.18890372126509</v>
      </c>
      <c r="S425">
        <f t="shared" si="137"/>
        <v>-477.43042039611328</v>
      </c>
      <c r="T425">
        <f t="shared" si="138"/>
        <v>477.43042039611328</v>
      </c>
      <c r="U425">
        <f t="shared" si="139"/>
        <v>0.47743042039611328</v>
      </c>
      <c r="V425" s="3">
        <f>SUM($S$4:$S425)</f>
        <v>-488565.98912287486</v>
      </c>
      <c r="W425">
        <f>V425*-1</f>
        <v>488565.98912287486</v>
      </c>
      <c r="X425">
        <f t="shared" si="140"/>
        <v>488.56598912287484</v>
      </c>
      <c r="Y425" s="3">
        <f>R425-X425</f>
        <v>456.62291459839025</v>
      </c>
      <c r="Z425" s="3">
        <f t="shared" si="141"/>
        <v>-477.43042039611328</v>
      </c>
      <c r="AA425">
        <f>1/2*'Vehicle Data'!$D$4*$E425^2</f>
        <v>13661.05709876543</v>
      </c>
      <c r="AB425">
        <f t="shared" si="142"/>
        <v>13.661057098765429</v>
      </c>
      <c r="AC425">
        <f t="shared" si="143"/>
        <v>0.26255247325590697</v>
      </c>
      <c r="AD425">
        <f t="shared" si="144"/>
        <v>0.13571277475635413</v>
      </c>
      <c r="AE425">
        <f t="shared" si="145"/>
        <v>0.12683969849955284</v>
      </c>
      <c r="AF425">
        <f t="shared" si="146"/>
        <v>390.85279129829991</v>
      </c>
      <c r="AG425">
        <f t="shared" si="147"/>
        <v>0</v>
      </c>
      <c r="AH425">
        <f t="shared" si="148"/>
        <v>-0.47743042039609229</v>
      </c>
      <c r="AI425">
        <f t="shared" si="149"/>
        <v>0.47743042039609229</v>
      </c>
      <c r="AJ425">
        <f t="shared" si="150"/>
        <v>-0.47743042039609229</v>
      </c>
    </row>
    <row r="426" spans="2:36" x14ac:dyDescent="0.3">
      <c r="B426" s="4" t="s">
        <v>10</v>
      </c>
      <c r="C426" s="4">
        <v>422</v>
      </c>
      <c r="D426" s="4">
        <v>422</v>
      </c>
      <c r="E426" s="10">
        <f t="shared" si="132"/>
        <v>4.5</v>
      </c>
      <c r="F426" s="11">
        <v>16.2</v>
      </c>
      <c r="G426" s="3">
        <f t="shared" si="151"/>
        <v>-2.7777777777778172E-2</v>
      </c>
      <c r="H426" s="3">
        <f t="shared" si="152"/>
        <v>-0.10000000000000142</v>
      </c>
      <c r="I426" s="3">
        <f>SUM($E$4:$E426)</f>
        <v>2759.4722222222222</v>
      </c>
      <c r="J426" s="15">
        <f t="shared" si="153"/>
        <v>4.5</v>
      </c>
      <c r="K426" s="3">
        <f>'Vehicle Data'!$D$4*'WLTP Class 3'!$G426</f>
        <v>-35.694444444444947</v>
      </c>
      <c r="L426" s="3">
        <f>('Vehicle Data'!$D$4*9.81)*'Vehicle Data'!$D$10</f>
        <v>138.66434999999998</v>
      </c>
      <c r="M426" s="3">
        <f>(1/2)*1.225*'Vehicle Data'!$D$8*'Vehicle Data'!$D$9*'WLTP Class 3'!$E426^2</f>
        <v>7.2930375000000005</v>
      </c>
      <c r="N426" s="3">
        <f t="shared" si="133"/>
        <v>110.26294305555504</v>
      </c>
      <c r="O426" s="3">
        <f t="shared" si="134"/>
        <v>0</v>
      </c>
      <c r="P426" s="3">
        <f t="shared" si="135"/>
        <v>0</v>
      </c>
      <c r="Q426" s="3">
        <f>SUM($P$4:$P426)</f>
        <v>945188.90372126515</v>
      </c>
      <c r="R426" s="3">
        <f t="shared" si="136"/>
        <v>945.18890372126509</v>
      </c>
      <c r="S426">
        <f t="shared" si="137"/>
        <v>0</v>
      </c>
      <c r="T426">
        <f t="shared" si="138"/>
        <v>0</v>
      </c>
      <c r="U426">
        <f t="shared" si="139"/>
        <v>0</v>
      </c>
      <c r="V426" s="3">
        <f>SUM($S$4:$S426)</f>
        <v>-488565.98912287486</v>
      </c>
      <c r="W426">
        <f>V426*-1</f>
        <v>488565.98912287486</v>
      </c>
      <c r="X426">
        <f t="shared" si="140"/>
        <v>488.56598912287484</v>
      </c>
      <c r="Y426" s="3">
        <f>R426-X426</f>
        <v>456.62291459839025</v>
      </c>
      <c r="Z426" s="3">
        <f t="shared" si="141"/>
        <v>0</v>
      </c>
      <c r="AA426">
        <f>1/2*'Vehicle Data'!$D$4*$E426^2</f>
        <v>13010.625</v>
      </c>
      <c r="AB426">
        <f t="shared" si="142"/>
        <v>13.010624999999999</v>
      </c>
      <c r="AC426">
        <f t="shared" si="143"/>
        <v>0.26255247325590697</v>
      </c>
      <c r="AD426">
        <f t="shared" si="144"/>
        <v>0.13571277475635413</v>
      </c>
      <c r="AE426">
        <f t="shared" si="145"/>
        <v>0.12683969849955284</v>
      </c>
      <c r="AF426">
        <f t="shared" si="146"/>
        <v>390.85279129829991</v>
      </c>
      <c r="AG426">
        <f t="shared" si="147"/>
        <v>0.49618324374999773</v>
      </c>
      <c r="AH426">
        <f t="shared" si="148"/>
        <v>0</v>
      </c>
      <c r="AI426">
        <f t="shared" si="149"/>
        <v>0</v>
      </c>
      <c r="AJ426">
        <f t="shared" si="150"/>
        <v>0.49618324374999773</v>
      </c>
    </row>
    <row r="427" spans="2:36" x14ac:dyDescent="0.3">
      <c r="B427" s="4" t="s">
        <v>10</v>
      </c>
      <c r="C427" s="4">
        <v>423</v>
      </c>
      <c r="D427" s="4">
        <v>423</v>
      </c>
      <c r="E427" s="10">
        <f t="shared" si="132"/>
        <v>4.5555555555555554</v>
      </c>
      <c r="F427" s="11">
        <v>16.399999999999999</v>
      </c>
      <c r="G427" s="3">
        <f t="shared" si="151"/>
        <v>0.1388888888888889</v>
      </c>
      <c r="H427" s="3">
        <f t="shared" si="152"/>
        <v>0.5</v>
      </c>
      <c r="I427" s="3">
        <f>SUM($E$4:$E427)</f>
        <v>2764.0277777777778</v>
      </c>
      <c r="J427" s="15">
        <f t="shared" si="153"/>
        <v>4.5555555555556566</v>
      </c>
      <c r="K427" s="3">
        <f>'Vehicle Data'!$D$4*'WLTP Class 3'!$G427</f>
        <v>178.47222222222223</v>
      </c>
      <c r="L427" s="3">
        <f>('Vehicle Data'!$D$4*9.81)*'Vehicle Data'!$D$10</f>
        <v>138.66434999999998</v>
      </c>
      <c r="M427" s="3">
        <f>(1/2)*1.225*'Vehicle Data'!$D$8*'Vehicle Data'!$D$9*'WLTP Class 3'!$E427^2</f>
        <v>7.4742240740740744</v>
      </c>
      <c r="N427" s="3">
        <f t="shared" si="133"/>
        <v>324.61079629629626</v>
      </c>
      <c r="O427" s="3">
        <f t="shared" si="134"/>
        <v>0</v>
      </c>
      <c r="P427" s="3">
        <f t="shared" si="135"/>
        <v>1478.782516460938</v>
      </c>
      <c r="Q427" s="3">
        <f>SUM($P$4:$P427)</f>
        <v>946667.68623772613</v>
      </c>
      <c r="R427" s="3">
        <f t="shared" si="136"/>
        <v>946.66768623772612</v>
      </c>
      <c r="S427">
        <f t="shared" si="137"/>
        <v>0</v>
      </c>
      <c r="T427">
        <f t="shared" si="138"/>
        <v>0</v>
      </c>
      <c r="U427">
        <f t="shared" si="139"/>
        <v>0</v>
      </c>
      <c r="V427" s="3">
        <f>SUM($S$4:$S427)</f>
        <v>-488565.98912287486</v>
      </c>
      <c r="W427">
        <f>V427*-1</f>
        <v>488565.98912287486</v>
      </c>
      <c r="X427">
        <f t="shared" si="140"/>
        <v>488.56598912287484</v>
      </c>
      <c r="Y427" s="3">
        <f>R427-X427</f>
        <v>458.10169711485128</v>
      </c>
      <c r="Z427" s="3">
        <f t="shared" si="141"/>
        <v>1478.782516460938</v>
      </c>
      <c r="AA427">
        <f>1/2*'Vehicle Data'!$D$4*$E427^2</f>
        <v>13333.858024691357</v>
      </c>
      <c r="AB427">
        <f t="shared" si="142"/>
        <v>13.333858024691358</v>
      </c>
      <c r="AC427">
        <f t="shared" si="143"/>
        <v>0.26296324617714617</v>
      </c>
      <c r="AD427">
        <f t="shared" si="144"/>
        <v>0.13571277475635413</v>
      </c>
      <c r="AE427">
        <f t="shared" si="145"/>
        <v>0.12725047142079204</v>
      </c>
      <c r="AF427">
        <f t="shared" si="146"/>
        <v>390.85279129829991</v>
      </c>
      <c r="AG427">
        <f t="shared" si="147"/>
        <v>1.478782516460905</v>
      </c>
      <c r="AH427">
        <f t="shared" si="148"/>
        <v>0</v>
      </c>
      <c r="AI427">
        <f t="shared" si="149"/>
        <v>0</v>
      </c>
      <c r="AJ427">
        <f t="shared" si="150"/>
        <v>1.478782516460905</v>
      </c>
    </row>
    <row r="428" spans="2:36" x14ac:dyDescent="0.3">
      <c r="B428" s="4" t="s">
        <v>10</v>
      </c>
      <c r="C428" s="4">
        <v>424</v>
      </c>
      <c r="D428" s="4">
        <v>424</v>
      </c>
      <c r="E428" s="10">
        <f t="shared" si="132"/>
        <v>4.7777777777777777</v>
      </c>
      <c r="F428" s="11">
        <v>17.2</v>
      </c>
      <c r="G428" s="3">
        <f t="shared" si="151"/>
        <v>0.37500000000000039</v>
      </c>
      <c r="H428" s="3">
        <f t="shared" si="152"/>
        <v>1.3500000000000014</v>
      </c>
      <c r="I428" s="3">
        <f>SUM($E$4:$E428)</f>
        <v>2768.8055555555557</v>
      </c>
      <c r="J428" s="15">
        <f t="shared" si="153"/>
        <v>4.7777777777778283</v>
      </c>
      <c r="K428" s="3">
        <f>'Vehicle Data'!$D$4*'WLTP Class 3'!$G428</f>
        <v>481.87500000000051</v>
      </c>
      <c r="L428" s="3">
        <f>('Vehicle Data'!$D$4*9.81)*'Vehicle Data'!$D$10</f>
        <v>138.66434999999998</v>
      </c>
      <c r="M428" s="3">
        <f>(1/2)*1.225*'Vehicle Data'!$D$8*'Vehicle Data'!$D$9*'WLTP Class 3'!$E428^2</f>
        <v>8.2212018518518519</v>
      </c>
      <c r="N428" s="3">
        <f t="shared" si="133"/>
        <v>628.76055185185237</v>
      </c>
      <c r="O428" s="3">
        <f t="shared" si="134"/>
        <v>0</v>
      </c>
      <c r="P428" s="3">
        <f t="shared" si="135"/>
        <v>3004.078192181104</v>
      </c>
      <c r="Q428" s="3">
        <f>SUM($P$4:$P428)</f>
        <v>949671.7644299072</v>
      </c>
      <c r="R428" s="3">
        <f t="shared" si="136"/>
        <v>949.67176442990717</v>
      </c>
      <c r="S428">
        <f t="shared" si="137"/>
        <v>0</v>
      </c>
      <c r="T428">
        <f t="shared" si="138"/>
        <v>0</v>
      </c>
      <c r="U428">
        <f t="shared" si="139"/>
        <v>0</v>
      </c>
      <c r="V428" s="3">
        <f>SUM($S$4:$S428)</f>
        <v>-488565.98912287486</v>
      </c>
      <c r="W428">
        <f>V428*-1</f>
        <v>488565.98912287486</v>
      </c>
      <c r="X428">
        <f t="shared" si="140"/>
        <v>488.56598912287484</v>
      </c>
      <c r="Y428" s="3">
        <f>R428-X428</f>
        <v>461.10577530703233</v>
      </c>
      <c r="Z428" s="3">
        <f t="shared" si="141"/>
        <v>3004.078192181104</v>
      </c>
      <c r="AA428">
        <f>1/2*'Vehicle Data'!$D$4*$E428^2</f>
        <v>14666.450617283948</v>
      </c>
      <c r="AB428">
        <f t="shared" si="142"/>
        <v>14.666450617283948</v>
      </c>
      <c r="AC428">
        <f t="shared" si="143"/>
        <v>0.2637977123416409</v>
      </c>
      <c r="AD428">
        <f t="shared" si="144"/>
        <v>0.13571277475635413</v>
      </c>
      <c r="AE428">
        <f t="shared" si="145"/>
        <v>0.12808493758528677</v>
      </c>
      <c r="AF428">
        <f t="shared" si="146"/>
        <v>390.85279129829991</v>
      </c>
      <c r="AG428">
        <f t="shared" si="147"/>
        <v>3.0040781921810722</v>
      </c>
      <c r="AH428">
        <f t="shared" si="148"/>
        <v>0</v>
      </c>
      <c r="AI428">
        <f t="shared" si="149"/>
        <v>0</v>
      </c>
      <c r="AJ428">
        <f t="shared" si="150"/>
        <v>3.0040781921810722</v>
      </c>
    </row>
    <row r="429" spans="2:36" x14ac:dyDescent="0.3">
      <c r="B429" s="4" t="s">
        <v>10</v>
      </c>
      <c r="C429" s="4">
        <v>425</v>
      </c>
      <c r="D429" s="4">
        <v>425</v>
      </c>
      <c r="E429" s="10">
        <f t="shared" si="132"/>
        <v>5.3055555555555554</v>
      </c>
      <c r="F429" s="11">
        <v>19.100000000000001</v>
      </c>
      <c r="G429" s="3">
        <f t="shared" si="151"/>
        <v>0.75000000000000022</v>
      </c>
      <c r="H429" s="3">
        <f t="shared" si="152"/>
        <v>2.7000000000000011</v>
      </c>
      <c r="I429" s="3">
        <f>SUM($E$4:$E429)</f>
        <v>2774.1111111111113</v>
      </c>
      <c r="J429" s="15">
        <f t="shared" si="153"/>
        <v>5.3055555555556566</v>
      </c>
      <c r="K429" s="3">
        <f>'Vehicle Data'!$D$4*'WLTP Class 3'!$G429</f>
        <v>963.75000000000034</v>
      </c>
      <c r="L429" s="3">
        <f>('Vehicle Data'!$D$4*9.81)*'Vehicle Data'!$D$10</f>
        <v>138.66434999999998</v>
      </c>
      <c r="M429" s="3">
        <f>(1/2)*1.225*'Vehicle Data'!$D$8*'Vehicle Data'!$D$9*'WLTP Class 3'!$E429^2</f>
        <v>10.137833449074074</v>
      </c>
      <c r="N429" s="3">
        <f t="shared" si="133"/>
        <v>1112.5521834490744</v>
      </c>
      <c r="O429" s="3">
        <f t="shared" si="134"/>
        <v>0</v>
      </c>
      <c r="P429" s="3">
        <f t="shared" si="135"/>
        <v>5902.7074177438126</v>
      </c>
      <c r="Q429" s="3">
        <f>SUM($P$4:$P429)</f>
        <v>955574.47184765106</v>
      </c>
      <c r="R429" s="3">
        <f t="shared" si="136"/>
        <v>955.57447184765101</v>
      </c>
      <c r="S429">
        <f t="shared" si="137"/>
        <v>0</v>
      </c>
      <c r="T429">
        <f t="shared" si="138"/>
        <v>0</v>
      </c>
      <c r="U429">
        <f t="shared" si="139"/>
        <v>0</v>
      </c>
      <c r="V429" s="3">
        <f>SUM($S$4:$S429)</f>
        <v>-488565.98912287486</v>
      </c>
      <c r="W429">
        <f>V429*-1</f>
        <v>488565.98912287486</v>
      </c>
      <c r="X429">
        <f t="shared" si="140"/>
        <v>488.56598912287484</v>
      </c>
      <c r="Y429" s="3">
        <f>R429-X429</f>
        <v>467.00848272477617</v>
      </c>
      <c r="Z429" s="3">
        <f t="shared" si="141"/>
        <v>5902.7074177438126</v>
      </c>
      <c r="AA429">
        <f>1/2*'Vehicle Data'!$D$4*$E429^2</f>
        <v>18085.680941358023</v>
      </c>
      <c r="AB429">
        <f t="shared" si="142"/>
        <v>18.085680941358024</v>
      </c>
      <c r="AC429">
        <f t="shared" si="143"/>
        <v>0.26543735329101414</v>
      </c>
      <c r="AD429">
        <f t="shared" si="144"/>
        <v>0.13571277475635413</v>
      </c>
      <c r="AE429">
        <f t="shared" si="145"/>
        <v>0.12972457853466002</v>
      </c>
      <c r="AF429">
        <f t="shared" si="146"/>
        <v>390.85279129829991</v>
      </c>
      <c r="AG429">
        <f t="shared" si="147"/>
        <v>5.9027074177436996</v>
      </c>
      <c r="AH429">
        <f t="shared" si="148"/>
        <v>0</v>
      </c>
      <c r="AI429">
        <f t="shared" si="149"/>
        <v>0</v>
      </c>
      <c r="AJ429">
        <f t="shared" si="150"/>
        <v>5.9027074177436996</v>
      </c>
    </row>
    <row r="430" spans="2:36" x14ac:dyDescent="0.3">
      <c r="B430" s="4" t="s">
        <v>10</v>
      </c>
      <c r="C430" s="4">
        <v>426</v>
      </c>
      <c r="D430" s="4">
        <v>426</v>
      </c>
      <c r="E430" s="10">
        <f t="shared" si="132"/>
        <v>6.2777777777777777</v>
      </c>
      <c r="F430" s="11">
        <v>22.6</v>
      </c>
      <c r="G430" s="3">
        <f t="shared" si="151"/>
        <v>1.1527777777777775</v>
      </c>
      <c r="H430" s="3">
        <f t="shared" si="152"/>
        <v>4.1499999999999986</v>
      </c>
      <c r="I430" s="3">
        <f>SUM($E$4:$E430)</f>
        <v>2780.3888888888891</v>
      </c>
      <c r="J430" s="15">
        <f t="shared" si="153"/>
        <v>6.2777777777778283</v>
      </c>
      <c r="K430" s="3">
        <f>'Vehicle Data'!$D$4*'WLTP Class 3'!$G430</f>
        <v>1481.3194444444441</v>
      </c>
      <c r="L430" s="3">
        <f>('Vehicle Data'!$D$4*9.81)*'Vehicle Data'!$D$10</f>
        <v>138.66434999999998</v>
      </c>
      <c r="M430" s="3">
        <f>(1/2)*1.225*'Vehicle Data'!$D$8*'Vehicle Data'!$D$9*'WLTP Class 3'!$E430^2</f>
        <v>14.193689351851853</v>
      </c>
      <c r="N430" s="3">
        <f t="shared" si="133"/>
        <v>1634.177483796296</v>
      </c>
      <c r="O430" s="3">
        <f t="shared" si="134"/>
        <v>0</v>
      </c>
      <c r="P430" s="3">
        <f t="shared" si="135"/>
        <v>10259.003092721274</v>
      </c>
      <c r="Q430" s="3">
        <f>SUM($P$4:$P430)</f>
        <v>965833.47494037228</v>
      </c>
      <c r="R430" s="3">
        <f t="shared" si="136"/>
        <v>965.8334749403723</v>
      </c>
      <c r="S430">
        <f t="shared" si="137"/>
        <v>0</v>
      </c>
      <c r="T430">
        <f t="shared" si="138"/>
        <v>0</v>
      </c>
      <c r="U430">
        <f t="shared" si="139"/>
        <v>0</v>
      </c>
      <c r="V430" s="3">
        <f>SUM($S$4:$S430)</f>
        <v>-488565.98912287486</v>
      </c>
      <c r="W430">
        <f>V430*-1</f>
        <v>488565.98912287486</v>
      </c>
      <c r="X430">
        <f t="shared" si="140"/>
        <v>488.56598912287484</v>
      </c>
      <c r="Y430" s="3">
        <f>R430-X430</f>
        <v>477.26748581749746</v>
      </c>
      <c r="Z430" s="3">
        <f t="shared" si="141"/>
        <v>10259.003092721274</v>
      </c>
      <c r="AA430">
        <f>1/2*'Vehicle Data'!$D$4*$E430^2</f>
        <v>25321.242283950618</v>
      </c>
      <c r="AB430">
        <f t="shared" si="142"/>
        <v>25.321242283950617</v>
      </c>
      <c r="AC430">
        <f t="shared" si="143"/>
        <v>0.26828707637232563</v>
      </c>
      <c r="AD430">
        <f t="shared" si="144"/>
        <v>0.13571277475635413</v>
      </c>
      <c r="AE430">
        <f t="shared" si="145"/>
        <v>0.1325743016159715</v>
      </c>
      <c r="AF430">
        <f t="shared" si="146"/>
        <v>390.85279129829991</v>
      </c>
      <c r="AG430">
        <f t="shared" si="147"/>
        <v>10.259003092721192</v>
      </c>
      <c r="AH430">
        <f t="shared" si="148"/>
        <v>0</v>
      </c>
      <c r="AI430">
        <f t="shared" si="149"/>
        <v>0</v>
      </c>
      <c r="AJ430">
        <f t="shared" si="150"/>
        <v>10.259003092721192</v>
      </c>
    </row>
    <row r="431" spans="2:36" x14ac:dyDescent="0.3">
      <c r="B431" s="4" t="s">
        <v>10</v>
      </c>
      <c r="C431" s="4">
        <v>427</v>
      </c>
      <c r="D431" s="4">
        <v>427</v>
      </c>
      <c r="E431" s="10">
        <f t="shared" si="132"/>
        <v>7.6111111111111107</v>
      </c>
      <c r="F431" s="11">
        <v>27.4</v>
      </c>
      <c r="G431" s="3">
        <f t="shared" si="151"/>
        <v>1.25</v>
      </c>
      <c r="H431" s="3">
        <f t="shared" si="152"/>
        <v>4.5</v>
      </c>
      <c r="I431" s="3">
        <f>SUM($E$4:$E431)</f>
        <v>2788.0000000000005</v>
      </c>
      <c r="J431" s="15">
        <f t="shared" si="153"/>
        <v>7.6111111111113132</v>
      </c>
      <c r="K431" s="3">
        <f>'Vehicle Data'!$D$4*'WLTP Class 3'!$G431</f>
        <v>1606.25</v>
      </c>
      <c r="L431" s="3">
        <f>('Vehicle Data'!$D$4*9.81)*'Vehicle Data'!$D$10</f>
        <v>138.66434999999998</v>
      </c>
      <c r="M431" s="3">
        <f>(1/2)*1.225*'Vehicle Data'!$D$8*'Vehicle Data'!$D$9*'WLTP Class 3'!$E431^2</f>
        <v>20.863133796296296</v>
      </c>
      <c r="N431" s="3">
        <f t="shared" si="133"/>
        <v>1765.7774837962963</v>
      </c>
      <c r="O431" s="3">
        <f t="shared" si="134"/>
        <v>0</v>
      </c>
      <c r="P431" s="3">
        <f t="shared" si="135"/>
        <v>13439.528626672169</v>
      </c>
      <c r="Q431" s="3">
        <f>SUM($P$4:$P431)</f>
        <v>979273.00356704451</v>
      </c>
      <c r="R431" s="3">
        <f t="shared" si="136"/>
        <v>979.2730035670445</v>
      </c>
      <c r="S431">
        <f t="shared" si="137"/>
        <v>0</v>
      </c>
      <c r="T431">
        <f t="shared" si="138"/>
        <v>0</v>
      </c>
      <c r="U431">
        <f t="shared" si="139"/>
        <v>0</v>
      </c>
      <c r="V431" s="3">
        <f>SUM($S$4:$S431)</f>
        <v>-488565.98912287486</v>
      </c>
      <c r="W431">
        <f>V431*-1</f>
        <v>488565.98912287486</v>
      </c>
      <c r="X431">
        <f t="shared" si="140"/>
        <v>488.56598912287484</v>
      </c>
      <c r="Y431" s="3">
        <f>R431-X431</f>
        <v>490.70701444416966</v>
      </c>
      <c r="Z431" s="3">
        <f t="shared" si="141"/>
        <v>13439.528626672169</v>
      </c>
      <c r="AA431">
        <f>1/2*'Vehicle Data'!$D$4*$E431^2</f>
        <v>37219.390432098764</v>
      </c>
      <c r="AB431">
        <f t="shared" si="142"/>
        <v>37.219390432098763</v>
      </c>
      <c r="AC431">
        <f t="shared" si="143"/>
        <v>0.27202027876862345</v>
      </c>
      <c r="AD431">
        <f t="shared" si="144"/>
        <v>0.13571277475635413</v>
      </c>
      <c r="AE431">
        <f t="shared" si="145"/>
        <v>0.13630750401226932</v>
      </c>
      <c r="AF431">
        <f t="shared" si="146"/>
        <v>390.85279129829991</v>
      </c>
      <c r="AG431">
        <f t="shared" si="147"/>
        <v>13.439528626671811</v>
      </c>
      <c r="AH431">
        <f t="shared" si="148"/>
        <v>0</v>
      </c>
      <c r="AI431">
        <f t="shared" si="149"/>
        <v>0</v>
      </c>
      <c r="AJ431">
        <f t="shared" si="150"/>
        <v>13.439528626671811</v>
      </c>
    </row>
    <row r="432" spans="2:36" x14ac:dyDescent="0.3">
      <c r="B432" s="4" t="s">
        <v>10</v>
      </c>
      <c r="C432" s="4">
        <v>428</v>
      </c>
      <c r="D432" s="4">
        <v>428</v>
      </c>
      <c r="E432" s="10">
        <f t="shared" si="132"/>
        <v>8.7777777777777786</v>
      </c>
      <c r="F432" s="11">
        <v>31.6</v>
      </c>
      <c r="G432" s="3">
        <f t="shared" si="151"/>
        <v>0.83333333333333326</v>
      </c>
      <c r="H432" s="3">
        <f t="shared" si="152"/>
        <v>3</v>
      </c>
      <c r="I432" s="3">
        <f>SUM($E$4:$E432)</f>
        <v>2796.7777777777783</v>
      </c>
      <c r="J432" s="15">
        <f t="shared" si="153"/>
        <v>8.7777777777778283</v>
      </c>
      <c r="K432" s="3">
        <f>'Vehicle Data'!$D$4*'WLTP Class 3'!$G432</f>
        <v>1070.8333333333333</v>
      </c>
      <c r="L432" s="3">
        <f>('Vehicle Data'!$D$4*9.81)*'Vehicle Data'!$D$10</f>
        <v>138.66434999999998</v>
      </c>
      <c r="M432" s="3">
        <f>(1/2)*1.225*'Vehicle Data'!$D$8*'Vehicle Data'!$D$9*'WLTP Class 3'!$E432^2</f>
        <v>27.749335185185192</v>
      </c>
      <c r="N432" s="3">
        <f t="shared" si="133"/>
        <v>1237.2470185185184</v>
      </c>
      <c r="O432" s="3">
        <f t="shared" si="134"/>
        <v>0</v>
      </c>
      <c r="P432" s="3">
        <f t="shared" si="135"/>
        <v>10860.279384773725</v>
      </c>
      <c r="Q432" s="3">
        <f>SUM($P$4:$P432)</f>
        <v>990133.2829518182</v>
      </c>
      <c r="R432" s="3">
        <f t="shared" si="136"/>
        <v>990.13328295181816</v>
      </c>
      <c r="S432">
        <f t="shared" si="137"/>
        <v>0</v>
      </c>
      <c r="T432">
        <f t="shared" si="138"/>
        <v>0</v>
      </c>
      <c r="U432">
        <f t="shared" si="139"/>
        <v>0</v>
      </c>
      <c r="V432" s="3">
        <f>SUM($S$4:$S432)</f>
        <v>-488565.98912287486</v>
      </c>
      <c r="W432">
        <f>V432*-1</f>
        <v>488565.98912287486</v>
      </c>
      <c r="X432">
        <f t="shared" si="140"/>
        <v>488.56598912287484</v>
      </c>
      <c r="Y432" s="3">
        <f>R432-X432</f>
        <v>501.56729382894332</v>
      </c>
      <c r="Z432" s="3">
        <f t="shared" si="141"/>
        <v>10860.279384773725</v>
      </c>
      <c r="AA432">
        <f>1/2*'Vehicle Data'!$D$4*$E432^2</f>
        <v>49504.228395061735</v>
      </c>
      <c r="AB432">
        <f t="shared" si="142"/>
        <v>49.504228395061737</v>
      </c>
      <c r="AC432">
        <f t="shared" si="143"/>
        <v>0.2750370230421717</v>
      </c>
      <c r="AD432">
        <f t="shared" si="144"/>
        <v>0.13571277475635413</v>
      </c>
      <c r="AE432">
        <f t="shared" si="145"/>
        <v>0.13932424828581758</v>
      </c>
      <c r="AF432">
        <f t="shared" si="146"/>
        <v>390.85279129829991</v>
      </c>
      <c r="AG432">
        <f t="shared" si="147"/>
        <v>10.860279384773664</v>
      </c>
      <c r="AH432">
        <f t="shared" si="148"/>
        <v>0</v>
      </c>
      <c r="AI432">
        <f t="shared" si="149"/>
        <v>0</v>
      </c>
      <c r="AJ432">
        <f t="shared" si="150"/>
        <v>10.860279384773664</v>
      </c>
    </row>
    <row r="433" spans="2:36" x14ac:dyDescent="0.3">
      <c r="B433" s="4" t="s">
        <v>10</v>
      </c>
      <c r="C433" s="4">
        <v>429</v>
      </c>
      <c r="D433" s="4">
        <v>429</v>
      </c>
      <c r="E433" s="10">
        <f t="shared" si="132"/>
        <v>9.2777777777777786</v>
      </c>
      <c r="F433" s="11">
        <v>33.4</v>
      </c>
      <c r="G433" s="3">
        <f t="shared" si="151"/>
        <v>0.26388888888888867</v>
      </c>
      <c r="H433" s="3">
        <f t="shared" si="152"/>
        <v>0.94999999999999929</v>
      </c>
      <c r="I433" s="3">
        <f>SUM($E$4:$E433)</f>
        <v>2806.0555555555561</v>
      </c>
      <c r="J433" s="15">
        <f t="shared" si="153"/>
        <v>9.2777777777778283</v>
      </c>
      <c r="K433" s="3">
        <f>'Vehicle Data'!$D$4*'WLTP Class 3'!$G433</f>
        <v>339.09722222222194</v>
      </c>
      <c r="L433" s="3">
        <f>('Vehicle Data'!$D$4*9.81)*'Vehicle Data'!$D$10</f>
        <v>138.66434999999998</v>
      </c>
      <c r="M433" s="3">
        <f>(1/2)*1.225*'Vehicle Data'!$D$8*'Vehicle Data'!$D$9*'WLTP Class 3'!$E433^2</f>
        <v>31.000689351851861</v>
      </c>
      <c r="N433" s="3">
        <f t="shared" si="133"/>
        <v>508.76226157407382</v>
      </c>
      <c r="O433" s="3">
        <f t="shared" si="134"/>
        <v>0</v>
      </c>
      <c r="P433" s="3">
        <f t="shared" si="135"/>
        <v>4720.1832046039326</v>
      </c>
      <c r="Q433" s="3">
        <f>SUM($P$4:$P433)</f>
        <v>994853.46615642216</v>
      </c>
      <c r="R433" s="3">
        <f t="shared" si="136"/>
        <v>994.8534661564222</v>
      </c>
      <c r="S433">
        <f t="shared" si="137"/>
        <v>0</v>
      </c>
      <c r="T433">
        <f t="shared" si="138"/>
        <v>0</v>
      </c>
      <c r="U433">
        <f t="shared" si="139"/>
        <v>0</v>
      </c>
      <c r="V433" s="3">
        <f>SUM($S$4:$S433)</f>
        <v>-488565.98912287486</v>
      </c>
      <c r="W433">
        <f>V433*-1</f>
        <v>488565.98912287486</v>
      </c>
      <c r="X433">
        <f t="shared" si="140"/>
        <v>488.56598912287484</v>
      </c>
      <c r="Y433" s="3">
        <f>R433-X433</f>
        <v>506.28747703354736</v>
      </c>
      <c r="Z433" s="3">
        <f t="shared" si="141"/>
        <v>4720.1832046039326</v>
      </c>
      <c r="AA433">
        <f>1/2*'Vehicle Data'!$D$4*$E433^2</f>
        <v>55304.575617283961</v>
      </c>
      <c r="AB433">
        <f t="shared" si="142"/>
        <v>55.304575617283959</v>
      </c>
      <c r="AC433">
        <f t="shared" si="143"/>
        <v>0.2763481850434506</v>
      </c>
      <c r="AD433">
        <f t="shared" si="144"/>
        <v>0.13571277475635413</v>
      </c>
      <c r="AE433">
        <f t="shared" si="145"/>
        <v>0.14063541028709647</v>
      </c>
      <c r="AF433">
        <f t="shared" si="146"/>
        <v>390.85279129829991</v>
      </c>
      <c r="AG433">
        <f t="shared" si="147"/>
        <v>4.7201832046039067</v>
      </c>
      <c r="AH433">
        <f t="shared" si="148"/>
        <v>0</v>
      </c>
      <c r="AI433">
        <f t="shared" si="149"/>
        <v>0</v>
      </c>
      <c r="AJ433">
        <f t="shared" si="150"/>
        <v>4.7201832046039067</v>
      </c>
    </row>
    <row r="434" spans="2:36" x14ac:dyDescent="0.3">
      <c r="B434" s="4" t="s">
        <v>10</v>
      </c>
      <c r="C434" s="4">
        <v>430</v>
      </c>
      <c r="D434" s="4">
        <v>430</v>
      </c>
      <c r="E434" s="10">
        <f t="shared" si="132"/>
        <v>9.3055555555555554</v>
      </c>
      <c r="F434" s="11">
        <v>33.5</v>
      </c>
      <c r="G434" s="3">
        <f t="shared" si="151"/>
        <v>-8.3333333333333523E-2</v>
      </c>
      <c r="H434" s="3">
        <f t="shared" si="152"/>
        <v>-0.30000000000000071</v>
      </c>
      <c r="I434" s="3">
        <f>SUM($E$4:$E434)</f>
        <v>2815.3611111111118</v>
      </c>
      <c r="J434" s="15">
        <f t="shared" si="153"/>
        <v>9.3055555555556566</v>
      </c>
      <c r="K434" s="3">
        <f>'Vehicle Data'!$D$4*'WLTP Class 3'!$G434</f>
        <v>-107.08333333333357</v>
      </c>
      <c r="L434" s="3">
        <f>('Vehicle Data'!$D$4*9.81)*'Vehicle Data'!$D$10</f>
        <v>138.66434999999998</v>
      </c>
      <c r="M434" s="3">
        <f>(1/2)*1.225*'Vehicle Data'!$D$8*'Vehicle Data'!$D$9*'WLTP Class 3'!$E434^2</f>
        <v>31.186600115740742</v>
      </c>
      <c r="N434" s="3">
        <f t="shared" si="133"/>
        <v>62.76761678240716</v>
      </c>
      <c r="O434" s="3">
        <f t="shared" si="134"/>
        <v>0</v>
      </c>
      <c r="P434" s="3">
        <f t="shared" si="135"/>
        <v>0</v>
      </c>
      <c r="Q434" s="3">
        <f>SUM($P$4:$P434)</f>
        <v>994853.46615642216</v>
      </c>
      <c r="R434" s="3">
        <f t="shared" si="136"/>
        <v>994.8534661564222</v>
      </c>
      <c r="S434">
        <f t="shared" si="137"/>
        <v>0</v>
      </c>
      <c r="T434">
        <f t="shared" si="138"/>
        <v>0</v>
      </c>
      <c r="U434">
        <f t="shared" si="139"/>
        <v>0</v>
      </c>
      <c r="V434" s="3">
        <f>SUM($S$4:$S434)</f>
        <v>-488565.98912287486</v>
      </c>
      <c r="W434">
        <f>V434*-1</f>
        <v>488565.98912287486</v>
      </c>
      <c r="X434">
        <f t="shared" si="140"/>
        <v>488.56598912287484</v>
      </c>
      <c r="Y434" s="3">
        <f>R434-X434</f>
        <v>506.28747703354736</v>
      </c>
      <c r="Z434" s="3">
        <f t="shared" si="141"/>
        <v>0</v>
      </c>
      <c r="AA434">
        <f>1/2*'Vehicle Data'!$D$4*$E434^2</f>
        <v>55636.236496913574</v>
      </c>
      <c r="AB434">
        <f t="shared" si="142"/>
        <v>55.636236496913575</v>
      </c>
      <c r="AC434">
        <f t="shared" si="143"/>
        <v>0.2763481850434506</v>
      </c>
      <c r="AD434">
        <f t="shared" si="144"/>
        <v>0.13571277475635413</v>
      </c>
      <c r="AE434">
        <f t="shared" si="145"/>
        <v>0.14063541028709647</v>
      </c>
      <c r="AF434">
        <f t="shared" si="146"/>
        <v>390.85279129829991</v>
      </c>
      <c r="AG434">
        <f t="shared" si="147"/>
        <v>0.58408754505851102</v>
      </c>
      <c r="AH434">
        <f t="shared" si="148"/>
        <v>0</v>
      </c>
      <c r="AI434">
        <f t="shared" si="149"/>
        <v>0</v>
      </c>
      <c r="AJ434">
        <f t="shared" si="150"/>
        <v>0.58408754505851102</v>
      </c>
    </row>
    <row r="435" spans="2:36" x14ac:dyDescent="0.3">
      <c r="B435" s="4" t="s">
        <v>10</v>
      </c>
      <c r="C435" s="4">
        <v>431</v>
      </c>
      <c r="D435" s="4">
        <v>431</v>
      </c>
      <c r="E435" s="10">
        <f t="shared" si="132"/>
        <v>9.1111111111111107</v>
      </c>
      <c r="F435" s="11">
        <v>32.799999999999997</v>
      </c>
      <c r="G435" s="3">
        <f t="shared" si="151"/>
        <v>-0.2222222222222224</v>
      </c>
      <c r="H435" s="3">
        <f t="shared" si="152"/>
        <v>-0.80000000000000071</v>
      </c>
      <c r="I435" s="3">
        <f>SUM($E$4:$E435)</f>
        <v>2824.4722222222231</v>
      </c>
      <c r="J435" s="15">
        <f t="shared" si="153"/>
        <v>9.1111111111113132</v>
      </c>
      <c r="K435" s="3">
        <f>'Vehicle Data'!$D$4*'WLTP Class 3'!$G435</f>
        <v>-285.55555555555577</v>
      </c>
      <c r="L435" s="3">
        <f>('Vehicle Data'!$D$4*9.81)*'Vehicle Data'!$D$10</f>
        <v>138.66434999999998</v>
      </c>
      <c r="M435" s="3">
        <f>(1/2)*1.225*'Vehicle Data'!$D$8*'Vehicle Data'!$D$9*'WLTP Class 3'!$E435^2</f>
        <v>29.896896296296298</v>
      </c>
      <c r="N435" s="3">
        <f t="shared" si="133"/>
        <v>-116.9943092592595</v>
      </c>
      <c r="O435" s="3">
        <f t="shared" si="134"/>
        <v>1</v>
      </c>
      <c r="P435" s="3">
        <f t="shared" si="135"/>
        <v>0</v>
      </c>
      <c r="Q435" s="3">
        <f>SUM($P$4:$P435)</f>
        <v>994853.46615642216</v>
      </c>
      <c r="R435" s="3">
        <f t="shared" si="136"/>
        <v>994.8534661564222</v>
      </c>
      <c r="S435">
        <f t="shared" si="137"/>
        <v>-1065.9481510288324</v>
      </c>
      <c r="T435">
        <f t="shared" si="138"/>
        <v>1065.9481510288324</v>
      </c>
      <c r="U435">
        <f t="shared" si="139"/>
        <v>1.0659481510288324</v>
      </c>
      <c r="V435" s="3">
        <f>SUM($S$4:$S435)</f>
        <v>-489631.93727390369</v>
      </c>
      <c r="W435">
        <f>V435*-1</f>
        <v>489631.93727390369</v>
      </c>
      <c r="X435">
        <f t="shared" si="140"/>
        <v>489.6319372739037</v>
      </c>
      <c r="Y435" s="3">
        <f>R435-X435</f>
        <v>505.2215288825185</v>
      </c>
      <c r="Z435" s="3">
        <f t="shared" si="141"/>
        <v>-1065.9481510288324</v>
      </c>
      <c r="AA435">
        <f>1/2*'Vehicle Data'!$D$4*$E435^2</f>
        <v>53335.432098765428</v>
      </c>
      <c r="AB435">
        <f t="shared" si="142"/>
        <v>53.33543209876543</v>
      </c>
      <c r="AC435">
        <f t="shared" si="143"/>
        <v>0.2763481850434506</v>
      </c>
      <c r="AD435">
        <f t="shared" si="144"/>
        <v>0.13600887146497326</v>
      </c>
      <c r="AE435">
        <f t="shared" si="145"/>
        <v>0.14033931357847734</v>
      </c>
      <c r="AF435">
        <f t="shared" si="146"/>
        <v>391.70554981912301</v>
      </c>
      <c r="AG435">
        <f t="shared" si="147"/>
        <v>0</v>
      </c>
      <c r="AH435">
        <f t="shared" si="148"/>
        <v>-1.0659481510288087</v>
      </c>
      <c r="AI435">
        <f t="shared" si="149"/>
        <v>1.0659481510288087</v>
      </c>
      <c r="AJ435">
        <f t="shared" si="150"/>
        <v>-1.0659481510288087</v>
      </c>
    </row>
    <row r="436" spans="2:36" x14ac:dyDescent="0.3">
      <c r="B436" s="4" t="s">
        <v>10</v>
      </c>
      <c r="C436" s="4">
        <v>432</v>
      </c>
      <c r="D436" s="4">
        <v>432</v>
      </c>
      <c r="E436" s="10">
        <f t="shared" si="132"/>
        <v>8.8611111111111107</v>
      </c>
      <c r="F436" s="11">
        <v>31.9</v>
      </c>
      <c r="G436" s="3">
        <f t="shared" si="151"/>
        <v>-0.20833333333333284</v>
      </c>
      <c r="H436" s="3">
        <f t="shared" si="152"/>
        <v>-0.74999999999999822</v>
      </c>
      <c r="I436" s="3">
        <f>SUM($E$4:$E436)</f>
        <v>2833.3333333333344</v>
      </c>
      <c r="J436" s="15">
        <f t="shared" si="153"/>
        <v>8.8611111111113132</v>
      </c>
      <c r="K436" s="3">
        <f>'Vehicle Data'!$D$4*'WLTP Class 3'!$G436</f>
        <v>-267.70833333333269</v>
      </c>
      <c r="L436" s="3">
        <f>('Vehicle Data'!$D$4*9.81)*'Vehicle Data'!$D$10</f>
        <v>138.66434999999998</v>
      </c>
      <c r="M436" s="3">
        <f>(1/2)*1.225*'Vehicle Data'!$D$8*'Vehicle Data'!$D$9*'WLTP Class 3'!$E436^2</f>
        <v>28.278722337962964</v>
      </c>
      <c r="N436" s="3">
        <f t="shared" si="133"/>
        <v>-100.76526099536974</v>
      </c>
      <c r="O436" s="3">
        <f t="shared" si="134"/>
        <v>1</v>
      </c>
      <c r="P436" s="3">
        <f t="shared" si="135"/>
        <v>0</v>
      </c>
      <c r="Q436" s="3">
        <f>SUM($P$4:$P436)</f>
        <v>994853.46615642216</v>
      </c>
      <c r="R436" s="3">
        <f t="shared" si="136"/>
        <v>994.8534661564222</v>
      </c>
      <c r="S436">
        <f t="shared" si="137"/>
        <v>-892.89217382010224</v>
      </c>
      <c r="T436">
        <f t="shared" si="138"/>
        <v>892.89217382010224</v>
      </c>
      <c r="U436">
        <f t="shared" si="139"/>
        <v>0.89289217382010222</v>
      </c>
      <c r="V436" s="3">
        <f>SUM($S$4:$S436)</f>
        <v>-490524.82944772381</v>
      </c>
      <c r="W436">
        <f>V436*-1</f>
        <v>490524.82944772381</v>
      </c>
      <c r="X436">
        <f t="shared" si="140"/>
        <v>490.52482944772379</v>
      </c>
      <c r="Y436" s="3">
        <f>R436-X436</f>
        <v>504.32863670869841</v>
      </c>
      <c r="Z436" s="3">
        <f t="shared" si="141"/>
        <v>-892.89217382010224</v>
      </c>
      <c r="AA436">
        <f>1/2*'Vehicle Data'!$D$4*$E436^2</f>
        <v>50448.643904320983</v>
      </c>
      <c r="AB436">
        <f t="shared" si="142"/>
        <v>50.448643904320981</v>
      </c>
      <c r="AC436">
        <f t="shared" si="143"/>
        <v>0.2763481850434506</v>
      </c>
      <c r="AD436">
        <f t="shared" si="144"/>
        <v>0.13625689706881217</v>
      </c>
      <c r="AE436">
        <f t="shared" si="145"/>
        <v>0.14009128797463843</v>
      </c>
      <c r="AF436">
        <f t="shared" si="146"/>
        <v>392.41986355817903</v>
      </c>
      <c r="AG436">
        <f t="shared" si="147"/>
        <v>0</v>
      </c>
      <c r="AH436">
        <f t="shared" si="148"/>
        <v>-0.8928921738200819</v>
      </c>
      <c r="AI436">
        <f t="shared" si="149"/>
        <v>0.8928921738200819</v>
      </c>
      <c r="AJ436">
        <f t="shared" si="150"/>
        <v>-0.8928921738200819</v>
      </c>
    </row>
    <row r="437" spans="2:36" x14ac:dyDescent="0.3">
      <c r="B437" s="4" t="s">
        <v>10</v>
      </c>
      <c r="C437" s="4">
        <v>433</v>
      </c>
      <c r="D437" s="4">
        <v>433</v>
      </c>
      <c r="E437" s="10">
        <f t="shared" si="132"/>
        <v>8.6944444444444446</v>
      </c>
      <c r="F437" s="11">
        <v>31.3</v>
      </c>
      <c r="G437" s="3">
        <f t="shared" si="151"/>
        <v>-0.11111111111111072</v>
      </c>
      <c r="H437" s="3">
        <f t="shared" si="152"/>
        <v>-0.39999999999999858</v>
      </c>
      <c r="I437" s="3">
        <f>SUM($E$4:$E437)</f>
        <v>2842.0277777777787</v>
      </c>
      <c r="J437" s="15">
        <f t="shared" si="153"/>
        <v>8.6944444444443434</v>
      </c>
      <c r="K437" s="3">
        <f>'Vehicle Data'!$D$4*'WLTP Class 3'!$G437</f>
        <v>-142.77777777777726</v>
      </c>
      <c r="L437" s="3">
        <f>('Vehicle Data'!$D$4*9.81)*'Vehicle Data'!$D$10</f>
        <v>138.66434999999998</v>
      </c>
      <c r="M437" s="3">
        <f>(1/2)*1.225*'Vehicle Data'!$D$8*'Vehicle Data'!$D$9*'WLTP Class 3'!$E437^2</f>
        <v>27.224950115740747</v>
      </c>
      <c r="N437" s="3">
        <f t="shared" si="133"/>
        <v>23.111522337963471</v>
      </c>
      <c r="O437" s="3">
        <f t="shared" si="134"/>
        <v>0</v>
      </c>
      <c r="P437" s="3">
        <f t="shared" si="135"/>
        <v>0</v>
      </c>
      <c r="Q437" s="3">
        <f>SUM($P$4:$P437)</f>
        <v>994853.46615642216</v>
      </c>
      <c r="R437" s="3">
        <f t="shared" si="136"/>
        <v>994.8534661564222</v>
      </c>
      <c r="S437">
        <f t="shared" si="137"/>
        <v>0</v>
      </c>
      <c r="T437">
        <f t="shared" si="138"/>
        <v>0</v>
      </c>
      <c r="U437">
        <f t="shared" si="139"/>
        <v>0</v>
      </c>
      <c r="V437" s="3">
        <f>SUM($S$4:$S437)</f>
        <v>-490524.82944772381</v>
      </c>
      <c r="W437">
        <f>V437*-1</f>
        <v>490524.82944772381</v>
      </c>
      <c r="X437">
        <f t="shared" si="140"/>
        <v>490.52482944772379</v>
      </c>
      <c r="Y437" s="3">
        <f>R437-X437</f>
        <v>504.32863670869841</v>
      </c>
      <c r="Z437" s="3">
        <f t="shared" si="141"/>
        <v>0</v>
      </c>
      <c r="AA437">
        <f>1/2*'Vehicle Data'!$D$4*$E437^2</f>
        <v>48568.736496913589</v>
      </c>
      <c r="AB437">
        <f t="shared" si="142"/>
        <v>48.568736496913587</v>
      </c>
      <c r="AC437">
        <f t="shared" si="143"/>
        <v>0.2763481850434506</v>
      </c>
      <c r="AD437">
        <f t="shared" si="144"/>
        <v>0.13625689706881217</v>
      </c>
      <c r="AE437">
        <f t="shared" si="145"/>
        <v>0.14009128797463843</v>
      </c>
      <c r="AF437">
        <f t="shared" si="146"/>
        <v>392.41986355817903</v>
      </c>
      <c r="AG437">
        <f t="shared" si="147"/>
        <v>0.20094184699396017</v>
      </c>
      <c r="AH437">
        <f t="shared" si="148"/>
        <v>0</v>
      </c>
      <c r="AI437">
        <f t="shared" si="149"/>
        <v>0</v>
      </c>
      <c r="AJ437">
        <f t="shared" si="150"/>
        <v>0.20094184699396017</v>
      </c>
    </row>
    <row r="438" spans="2:36" x14ac:dyDescent="0.3">
      <c r="B438" s="4" t="s">
        <v>10</v>
      </c>
      <c r="C438" s="4">
        <v>434</v>
      </c>
      <c r="D438" s="4">
        <v>434</v>
      </c>
      <c r="E438" s="10">
        <f t="shared" si="132"/>
        <v>8.6388888888888893</v>
      </c>
      <c r="F438" s="11">
        <v>31.1</v>
      </c>
      <c r="G438" s="3">
        <f t="shared" si="151"/>
        <v>-9.7222222222222127E-2</v>
      </c>
      <c r="H438" s="3">
        <f t="shared" si="152"/>
        <v>-0.34999999999999964</v>
      </c>
      <c r="I438" s="3">
        <f>SUM($E$4:$E438)</f>
        <v>2850.6666666666674</v>
      </c>
      <c r="J438" s="15">
        <f t="shared" si="153"/>
        <v>8.6388888888886868</v>
      </c>
      <c r="K438" s="3">
        <f>'Vehicle Data'!$D$4*'WLTP Class 3'!$G438</f>
        <v>-124.93055555555543</v>
      </c>
      <c r="L438" s="3">
        <f>('Vehicle Data'!$D$4*9.81)*'Vehicle Data'!$D$10</f>
        <v>138.66434999999998</v>
      </c>
      <c r="M438" s="3">
        <f>(1/2)*1.225*'Vehicle Data'!$D$8*'Vehicle Data'!$D$9*'WLTP Class 3'!$E438^2</f>
        <v>26.878139004629634</v>
      </c>
      <c r="N438" s="3">
        <f t="shared" si="133"/>
        <v>40.611933449074186</v>
      </c>
      <c r="O438" s="3">
        <f t="shared" si="134"/>
        <v>0</v>
      </c>
      <c r="P438" s="3">
        <f t="shared" si="135"/>
        <v>0</v>
      </c>
      <c r="Q438" s="3">
        <f>SUM($P$4:$P438)</f>
        <v>994853.46615642216</v>
      </c>
      <c r="R438" s="3">
        <f t="shared" si="136"/>
        <v>994.8534661564222</v>
      </c>
      <c r="S438">
        <f t="shared" si="137"/>
        <v>0</v>
      </c>
      <c r="T438">
        <f t="shared" si="138"/>
        <v>0</v>
      </c>
      <c r="U438">
        <f t="shared" si="139"/>
        <v>0</v>
      </c>
      <c r="V438" s="3">
        <f>SUM($S$4:$S438)</f>
        <v>-490524.82944772381</v>
      </c>
      <c r="W438">
        <f>V438*-1</f>
        <v>490524.82944772381</v>
      </c>
      <c r="X438">
        <f t="shared" si="140"/>
        <v>490.52482944772379</v>
      </c>
      <c r="Y438" s="3">
        <f>R438-X438</f>
        <v>504.32863670869841</v>
      </c>
      <c r="Z438" s="3">
        <f t="shared" si="141"/>
        <v>0</v>
      </c>
      <c r="AA438">
        <f>1/2*'Vehicle Data'!$D$4*$E438^2</f>
        <v>47950.032793209881</v>
      </c>
      <c r="AB438">
        <f t="shared" si="142"/>
        <v>47.950032793209878</v>
      </c>
      <c r="AC438">
        <f t="shared" si="143"/>
        <v>0.2763481850434506</v>
      </c>
      <c r="AD438">
        <f t="shared" si="144"/>
        <v>0.13625689706881217</v>
      </c>
      <c r="AE438">
        <f t="shared" si="145"/>
        <v>0.14009128797463843</v>
      </c>
      <c r="AF438">
        <f t="shared" si="146"/>
        <v>392.41986355817903</v>
      </c>
      <c r="AG438">
        <f t="shared" si="147"/>
        <v>0.350841980629502</v>
      </c>
      <c r="AH438">
        <f t="shared" si="148"/>
        <v>0</v>
      </c>
      <c r="AI438">
        <f t="shared" si="149"/>
        <v>0</v>
      </c>
      <c r="AJ438">
        <f t="shared" si="150"/>
        <v>0.350841980629502</v>
      </c>
    </row>
    <row r="439" spans="2:36" x14ac:dyDescent="0.3">
      <c r="B439" s="4" t="s">
        <v>10</v>
      </c>
      <c r="C439" s="4">
        <v>435</v>
      </c>
      <c r="D439" s="4">
        <v>435</v>
      </c>
      <c r="E439" s="10">
        <f t="shared" si="132"/>
        <v>8.5</v>
      </c>
      <c r="F439" s="11">
        <v>30.6</v>
      </c>
      <c r="G439" s="3">
        <f t="shared" si="151"/>
        <v>-0.26388888888888917</v>
      </c>
      <c r="H439" s="3">
        <f t="shared" si="152"/>
        <v>-0.95000000000000107</v>
      </c>
      <c r="I439" s="3">
        <f>SUM($E$4:$E439)</f>
        <v>2859.1666666666674</v>
      </c>
      <c r="J439" s="15">
        <f t="shared" si="153"/>
        <v>8.5</v>
      </c>
      <c r="K439" s="3">
        <f>'Vehicle Data'!$D$4*'WLTP Class 3'!$G439</f>
        <v>-339.09722222222257</v>
      </c>
      <c r="L439" s="3">
        <f>('Vehicle Data'!$D$4*9.81)*'Vehicle Data'!$D$10</f>
        <v>138.66434999999998</v>
      </c>
      <c r="M439" s="3">
        <f>(1/2)*1.225*'Vehicle Data'!$D$8*'Vehicle Data'!$D$9*'WLTP Class 3'!$E439^2</f>
        <v>26.020837500000003</v>
      </c>
      <c r="N439" s="3">
        <f t="shared" si="133"/>
        <v>-174.41203472222259</v>
      </c>
      <c r="O439" s="3">
        <f t="shared" si="134"/>
        <v>1</v>
      </c>
      <c r="P439" s="3">
        <f t="shared" si="135"/>
        <v>0</v>
      </c>
      <c r="Q439" s="3">
        <f>SUM($P$4:$P439)</f>
        <v>994853.46615642216</v>
      </c>
      <c r="R439" s="3">
        <f t="shared" si="136"/>
        <v>994.8534661564222</v>
      </c>
      <c r="S439">
        <f t="shared" si="137"/>
        <v>-1482.5022951388919</v>
      </c>
      <c r="T439">
        <f t="shared" si="138"/>
        <v>1482.5022951388919</v>
      </c>
      <c r="U439">
        <f t="shared" si="139"/>
        <v>1.482502295138892</v>
      </c>
      <c r="V439" s="3">
        <f>SUM($S$4:$S439)</f>
        <v>-492007.33174286271</v>
      </c>
      <c r="W439">
        <f>V439*-1</f>
        <v>492007.33174286271</v>
      </c>
      <c r="X439">
        <f t="shared" si="140"/>
        <v>492.00733174286273</v>
      </c>
      <c r="Y439" s="3">
        <f>R439-X439</f>
        <v>502.84613441355947</v>
      </c>
      <c r="Z439" s="3">
        <f t="shared" si="141"/>
        <v>-1482.5022951388919</v>
      </c>
      <c r="AA439">
        <f>1/2*'Vehicle Data'!$D$4*$E439^2</f>
        <v>46420.625</v>
      </c>
      <c r="AB439">
        <f t="shared" si="142"/>
        <v>46.420625000000001</v>
      </c>
      <c r="AC439">
        <f t="shared" si="143"/>
        <v>0.2763481850434506</v>
      </c>
      <c r="AD439">
        <f t="shared" si="144"/>
        <v>0.1366687032619063</v>
      </c>
      <c r="AE439">
        <f t="shared" si="145"/>
        <v>0.1396794817815443</v>
      </c>
      <c r="AF439">
        <f t="shared" si="146"/>
        <v>393.60586539429022</v>
      </c>
      <c r="AG439">
        <f t="shared" si="147"/>
        <v>0</v>
      </c>
      <c r="AH439">
        <f t="shared" si="148"/>
        <v>-1.482502295138892</v>
      </c>
      <c r="AI439">
        <f t="shared" si="149"/>
        <v>1.482502295138892</v>
      </c>
      <c r="AJ439">
        <f t="shared" si="150"/>
        <v>-1.482502295138892</v>
      </c>
    </row>
    <row r="440" spans="2:36" x14ac:dyDescent="0.3">
      <c r="B440" s="4" t="s">
        <v>10</v>
      </c>
      <c r="C440" s="4">
        <v>436</v>
      </c>
      <c r="D440" s="4">
        <v>436</v>
      </c>
      <c r="E440" s="10">
        <f t="shared" si="132"/>
        <v>8.1111111111111107</v>
      </c>
      <c r="F440" s="11">
        <v>29.2</v>
      </c>
      <c r="G440" s="3">
        <f t="shared" si="151"/>
        <v>-0.54166666666666696</v>
      </c>
      <c r="H440" s="3">
        <f t="shared" si="152"/>
        <v>-1.9500000000000011</v>
      </c>
      <c r="I440" s="3">
        <f>SUM($E$4:$E440)</f>
        <v>2867.2777777777787</v>
      </c>
      <c r="J440" s="15">
        <f t="shared" si="153"/>
        <v>8.1111111111113132</v>
      </c>
      <c r="K440" s="3">
        <f>'Vehicle Data'!$D$4*'WLTP Class 3'!$G440</f>
        <v>-696.04166666666708</v>
      </c>
      <c r="L440" s="3">
        <f>('Vehicle Data'!$D$4*9.81)*'Vehicle Data'!$D$10</f>
        <v>138.66434999999998</v>
      </c>
      <c r="M440" s="3">
        <f>(1/2)*1.225*'Vehicle Data'!$D$8*'Vehicle Data'!$D$9*'WLTP Class 3'!$E440^2</f>
        <v>23.694312962962961</v>
      </c>
      <c r="N440" s="3">
        <f t="shared" si="133"/>
        <v>-533.68300370370412</v>
      </c>
      <c r="O440" s="3">
        <f t="shared" si="134"/>
        <v>1</v>
      </c>
      <c r="P440" s="3">
        <f t="shared" si="135"/>
        <v>0</v>
      </c>
      <c r="Q440" s="3">
        <f>SUM($P$4:$P440)</f>
        <v>994853.46615642216</v>
      </c>
      <c r="R440" s="3">
        <f t="shared" si="136"/>
        <v>994.8534661564222</v>
      </c>
      <c r="S440">
        <f t="shared" si="137"/>
        <v>-4328.7621411523742</v>
      </c>
      <c r="T440">
        <f t="shared" si="138"/>
        <v>4328.7621411523742</v>
      </c>
      <c r="U440">
        <f t="shared" si="139"/>
        <v>4.3287621411523745</v>
      </c>
      <c r="V440" s="3">
        <f>SUM($S$4:$S440)</f>
        <v>-496336.09388401511</v>
      </c>
      <c r="W440">
        <f>V440*-1</f>
        <v>496336.09388401511</v>
      </c>
      <c r="X440">
        <f t="shared" si="140"/>
        <v>496.3360938840151</v>
      </c>
      <c r="Y440" s="3">
        <f>R440-X440</f>
        <v>498.5173722724071</v>
      </c>
      <c r="Z440" s="3">
        <f t="shared" si="141"/>
        <v>-4328.7621411523742</v>
      </c>
      <c r="AA440">
        <f>1/2*'Vehicle Data'!$D$4*$E440^2</f>
        <v>42270.154320987647</v>
      </c>
      <c r="AB440">
        <f t="shared" si="142"/>
        <v>42.27015432098765</v>
      </c>
      <c r="AC440">
        <f t="shared" si="143"/>
        <v>0.2763481850434506</v>
      </c>
      <c r="AD440">
        <f t="shared" si="144"/>
        <v>0.13787113719000418</v>
      </c>
      <c r="AE440">
        <f t="shared" si="145"/>
        <v>0.13847704785344642</v>
      </c>
      <c r="AF440">
        <f t="shared" si="146"/>
        <v>397.06887510721208</v>
      </c>
      <c r="AG440">
        <f t="shared" si="147"/>
        <v>0</v>
      </c>
      <c r="AH440">
        <f t="shared" si="148"/>
        <v>-4.328762141152267</v>
      </c>
      <c r="AI440">
        <f t="shared" si="149"/>
        <v>4.328762141152267</v>
      </c>
      <c r="AJ440">
        <f t="shared" si="150"/>
        <v>-4.328762141152267</v>
      </c>
    </row>
    <row r="441" spans="2:36" x14ac:dyDescent="0.3">
      <c r="B441" s="4" t="s">
        <v>10</v>
      </c>
      <c r="C441" s="4">
        <v>437</v>
      </c>
      <c r="D441" s="4">
        <v>437</v>
      </c>
      <c r="E441" s="10">
        <f t="shared" si="132"/>
        <v>7.416666666666667</v>
      </c>
      <c r="F441" s="11">
        <v>26.7</v>
      </c>
      <c r="G441" s="3">
        <f t="shared" si="151"/>
        <v>-0.86111111111111094</v>
      </c>
      <c r="H441" s="3">
        <f t="shared" si="152"/>
        <v>-3.0999999999999996</v>
      </c>
      <c r="I441" s="3">
        <f>SUM($E$4:$E441)</f>
        <v>2874.6944444444453</v>
      </c>
      <c r="J441" s="15">
        <f t="shared" si="153"/>
        <v>7.4166666666665151</v>
      </c>
      <c r="K441" s="3">
        <f>'Vehicle Data'!$D$4*'WLTP Class 3'!$G441</f>
        <v>-1106.5277777777776</v>
      </c>
      <c r="L441" s="3">
        <f>('Vehicle Data'!$D$4*9.81)*'Vehicle Data'!$D$10</f>
        <v>138.66434999999998</v>
      </c>
      <c r="M441" s="3">
        <f>(1/2)*1.225*'Vehicle Data'!$D$8*'Vehicle Data'!$D$9*'WLTP Class 3'!$E441^2</f>
        <v>19.81075104166667</v>
      </c>
      <c r="N441" s="3">
        <f t="shared" si="133"/>
        <v>-948.05267673611093</v>
      </c>
      <c r="O441" s="3">
        <f t="shared" si="134"/>
        <v>1</v>
      </c>
      <c r="P441" s="3">
        <f t="shared" si="135"/>
        <v>0</v>
      </c>
      <c r="Q441" s="3">
        <f>SUM($P$4:$P441)</f>
        <v>994853.46615642216</v>
      </c>
      <c r="R441" s="3">
        <f t="shared" si="136"/>
        <v>994.8534661564222</v>
      </c>
      <c r="S441">
        <f t="shared" si="137"/>
        <v>-7031.3906857926786</v>
      </c>
      <c r="T441">
        <f t="shared" si="138"/>
        <v>7031.3906857926786</v>
      </c>
      <c r="U441">
        <f t="shared" si="139"/>
        <v>7.0313906857926787</v>
      </c>
      <c r="V441" s="3">
        <f>SUM($S$4:$S441)</f>
        <v>-503367.48456980777</v>
      </c>
      <c r="W441">
        <f>V441*-1</f>
        <v>503367.48456980777</v>
      </c>
      <c r="X441">
        <f t="shared" si="140"/>
        <v>503.36748456980774</v>
      </c>
      <c r="Y441" s="3">
        <f>R441-X441</f>
        <v>491.48598158661446</v>
      </c>
      <c r="Z441" s="3">
        <f t="shared" si="141"/>
        <v>-7031.3906857926786</v>
      </c>
      <c r="AA441">
        <f>1/2*'Vehicle Data'!$D$4*$E441^2</f>
        <v>35341.961805555562</v>
      </c>
      <c r="AB441">
        <f t="shared" si="142"/>
        <v>35.341961805555563</v>
      </c>
      <c r="AC441">
        <f t="shared" si="143"/>
        <v>0.2763481850434506</v>
      </c>
      <c r="AD441">
        <f t="shared" si="144"/>
        <v>0.13982430126939105</v>
      </c>
      <c r="AE441">
        <f t="shared" si="145"/>
        <v>0.13652388377405955</v>
      </c>
      <c r="AF441">
        <f t="shared" si="146"/>
        <v>402.69398765584623</v>
      </c>
      <c r="AG441">
        <f t="shared" si="147"/>
        <v>0</v>
      </c>
      <c r="AH441">
        <f t="shared" si="148"/>
        <v>-7.0313906857928234</v>
      </c>
      <c r="AI441">
        <f t="shared" si="149"/>
        <v>7.0313906857928234</v>
      </c>
      <c r="AJ441">
        <f t="shared" si="150"/>
        <v>-7.0313906857928234</v>
      </c>
    </row>
    <row r="442" spans="2:36" x14ac:dyDescent="0.3">
      <c r="B442" s="4" t="s">
        <v>10</v>
      </c>
      <c r="C442" s="4">
        <v>438</v>
      </c>
      <c r="D442" s="4">
        <v>438</v>
      </c>
      <c r="E442" s="10">
        <f t="shared" si="132"/>
        <v>6.3888888888888893</v>
      </c>
      <c r="F442" s="11">
        <v>23</v>
      </c>
      <c r="G442" s="3">
        <f t="shared" si="151"/>
        <v>-1.1805555555555556</v>
      </c>
      <c r="H442" s="3">
        <f t="shared" si="152"/>
        <v>-4.25</v>
      </c>
      <c r="I442" s="3">
        <f>SUM($E$4:$E442)</f>
        <v>2881.0833333333339</v>
      </c>
      <c r="J442" s="15">
        <f t="shared" si="153"/>
        <v>6.3888888888886868</v>
      </c>
      <c r="K442" s="3">
        <f>'Vehicle Data'!$D$4*'WLTP Class 3'!$G442</f>
        <v>-1517.0138888888889</v>
      </c>
      <c r="L442" s="3">
        <f>('Vehicle Data'!$D$4*9.81)*'Vehicle Data'!$D$10</f>
        <v>138.66434999999998</v>
      </c>
      <c r="M442" s="3">
        <f>(1/2)*1.225*'Vehicle Data'!$D$8*'Vehicle Data'!$D$9*'WLTP Class 3'!$E442^2</f>
        <v>14.700567129629633</v>
      </c>
      <c r="N442" s="3">
        <f t="shared" si="133"/>
        <v>-1363.6489717592592</v>
      </c>
      <c r="O442" s="3">
        <f t="shared" si="134"/>
        <v>1</v>
      </c>
      <c r="P442" s="3">
        <f t="shared" si="135"/>
        <v>0</v>
      </c>
      <c r="Q442" s="3">
        <f>SUM($P$4:$P442)</f>
        <v>994853.46615642216</v>
      </c>
      <c r="R442" s="3">
        <f t="shared" si="136"/>
        <v>994.8534661564222</v>
      </c>
      <c r="S442">
        <f t="shared" si="137"/>
        <v>-8712.2017640172144</v>
      </c>
      <c r="T442">
        <f t="shared" si="138"/>
        <v>8712.2017640172144</v>
      </c>
      <c r="U442">
        <f t="shared" si="139"/>
        <v>8.7122017640172142</v>
      </c>
      <c r="V442" s="3">
        <f>SUM($S$4:$S442)</f>
        <v>-512079.686333825</v>
      </c>
      <c r="W442">
        <f>V442*-1</f>
        <v>512079.686333825</v>
      </c>
      <c r="X442">
        <f t="shared" si="140"/>
        <v>512.07968633382495</v>
      </c>
      <c r="Y442" s="3">
        <f>R442-X442</f>
        <v>482.77377982259725</v>
      </c>
      <c r="Z442" s="3">
        <f t="shared" si="141"/>
        <v>-8712.2017640172144</v>
      </c>
      <c r="AA442">
        <f>1/2*'Vehicle Data'!$D$4*$E442^2</f>
        <v>26225.501543209881</v>
      </c>
      <c r="AB442">
        <f t="shared" si="142"/>
        <v>26.22550154320988</v>
      </c>
      <c r="AC442">
        <f t="shared" si="143"/>
        <v>0.2763481850434506</v>
      </c>
      <c r="AD442">
        <f t="shared" si="144"/>
        <v>0.14224435731495139</v>
      </c>
      <c r="AE442">
        <f t="shared" si="145"/>
        <v>0.13410382772849921</v>
      </c>
      <c r="AF442">
        <f t="shared" si="146"/>
        <v>409.66374906706</v>
      </c>
      <c r="AG442">
        <f t="shared" si="147"/>
        <v>0</v>
      </c>
      <c r="AH442">
        <f t="shared" si="148"/>
        <v>-8.7122017640174896</v>
      </c>
      <c r="AI442">
        <f t="shared" si="149"/>
        <v>8.7122017640174896</v>
      </c>
      <c r="AJ442">
        <f t="shared" si="150"/>
        <v>-8.7122017640174896</v>
      </c>
    </row>
    <row r="443" spans="2:36" x14ac:dyDescent="0.3">
      <c r="B443" s="4" t="s">
        <v>10</v>
      </c>
      <c r="C443" s="4">
        <v>439</v>
      </c>
      <c r="D443" s="4">
        <v>439</v>
      </c>
      <c r="E443" s="10">
        <f t="shared" si="132"/>
        <v>5.0555555555555554</v>
      </c>
      <c r="F443" s="11">
        <v>18.2</v>
      </c>
      <c r="G443" s="3">
        <f t="shared" si="151"/>
        <v>-1.4027777777777777</v>
      </c>
      <c r="H443" s="3">
        <f t="shared" si="152"/>
        <v>-5.05</v>
      </c>
      <c r="I443" s="3">
        <f>SUM($E$4:$E443)</f>
        <v>2886.1388888888896</v>
      </c>
      <c r="J443" s="15">
        <f t="shared" si="153"/>
        <v>5.0555555555556566</v>
      </c>
      <c r="K443" s="3">
        <f>'Vehicle Data'!$D$4*'WLTP Class 3'!$G443</f>
        <v>-1802.5694444444443</v>
      </c>
      <c r="L443" s="3">
        <f>('Vehicle Data'!$D$4*9.81)*'Vehicle Data'!$D$10</f>
        <v>138.66434999999998</v>
      </c>
      <c r="M443" s="3">
        <f>(1/2)*1.225*'Vehicle Data'!$D$8*'Vehicle Data'!$D$9*'WLTP Class 3'!$E443^2</f>
        <v>9.2049449074074072</v>
      </c>
      <c r="N443" s="3">
        <f t="shared" si="133"/>
        <v>-1654.7001495370369</v>
      </c>
      <c r="O443" s="3">
        <f t="shared" si="134"/>
        <v>1</v>
      </c>
      <c r="P443" s="3">
        <f t="shared" si="135"/>
        <v>0</v>
      </c>
      <c r="Q443" s="3">
        <f>SUM($P$4:$P443)</f>
        <v>994853.46615642216</v>
      </c>
      <c r="R443" s="3">
        <f t="shared" si="136"/>
        <v>994.8534661564222</v>
      </c>
      <c r="S443">
        <f t="shared" si="137"/>
        <v>-8365.4285337707424</v>
      </c>
      <c r="T443">
        <f t="shared" si="138"/>
        <v>8365.4285337707424</v>
      </c>
      <c r="U443">
        <f t="shared" si="139"/>
        <v>8.3654285337707428</v>
      </c>
      <c r="V443" s="3">
        <f>SUM($S$4:$S443)</f>
        <v>-520445.11486759572</v>
      </c>
      <c r="W443">
        <f>V443*-1</f>
        <v>520445.11486759572</v>
      </c>
      <c r="X443">
        <f t="shared" si="140"/>
        <v>520.44511486759575</v>
      </c>
      <c r="Y443" s="3">
        <f>R443-X443</f>
        <v>474.40835128882645</v>
      </c>
      <c r="Z443" s="3">
        <f t="shared" si="141"/>
        <v>-8365.4285337707424</v>
      </c>
      <c r="AA443">
        <f>1/2*'Vehicle Data'!$D$4*$E443^2</f>
        <v>16421.4274691358</v>
      </c>
      <c r="AB443">
        <f t="shared" si="142"/>
        <v>16.4214274691358</v>
      </c>
      <c r="AC443">
        <f t="shared" si="143"/>
        <v>0.2763481850434506</v>
      </c>
      <c r="AD443">
        <f t="shared" si="144"/>
        <v>0.14456808746322103</v>
      </c>
      <c r="AE443">
        <f t="shared" si="145"/>
        <v>0.13178009758022957</v>
      </c>
      <c r="AF443">
        <f t="shared" si="146"/>
        <v>416.3560918940766</v>
      </c>
      <c r="AG443">
        <f t="shared" si="147"/>
        <v>0</v>
      </c>
      <c r="AH443">
        <f t="shared" si="148"/>
        <v>-8.3654285337705758</v>
      </c>
      <c r="AI443">
        <f t="shared" si="149"/>
        <v>8.3654285337705758</v>
      </c>
      <c r="AJ443">
        <f t="shared" si="150"/>
        <v>-8.3654285337705758</v>
      </c>
    </row>
    <row r="444" spans="2:36" x14ac:dyDescent="0.3">
      <c r="B444" s="4" t="s">
        <v>10</v>
      </c>
      <c r="C444" s="4">
        <v>440</v>
      </c>
      <c r="D444" s="4">
        <v>440</v>
      </c>
      <c r="E444" s="10">
        <f t="shared" si="132"/>
        <v>3.5833333333333335</v>
      </c>
      <c r="F444" s="11">
        <v>12.9</v>
      </c>
      <c r="G444" s="3">
        <f t="shared" si="151"/>
        <v>-1.4583333333333333</v>
      </c>
      <c r="H444" s="3">
        <f t="shared" si="152"/>
        <v>-5.25</v>
      </c>
      <c r="I444" s="3">
        <f>SUM($E$4:$E444)</f>
        <v>2889.7222222222231</v>
      </c>
      <c r="J444" s="15">
        <f t="shared" si="153"/>
        <v>3.5833333333334849</v>
      </c>
      <c r="K444" s="3">
        <f>'Vehicle Data'!$D$4*'WLTP Class 3'!$G444</f>
        <v>-1873.9583333333333</v>
      </c>
      <c r="L444" s="3">
        <f>('Vehicle Data'!$D$4*9.81)*'Vehicle Data'!$D$10</f>
        <v>138.66434999999998</v>
      </c>
      <c r="M444" s="3">
        <f>(1/2)*1.225*'Vehicle Data'!$D$8*'Vehicle Data'!$D$9*'WLTP Class 3'!$E444^2</f>
        <v>4.6244260416666672</v>
      </c>
      <c r="N444" s="3">
        <f t="shared" si="133"/>
        <v>-1730.6695572916665</v>
      </c>
      <c r="O444" s="3">
        <f t="shared" si="134"/>
        <v>1</v>
      </c>
      <c r="P444" s="3">
        <f t="shared" si="135"/>
        <v>0</v>
      </c>
      <c r="Q444" s="3">
        <f>SUM($P$4:$P444)</f>
        <v>994853.46615642216</v>
      </c>
      <c r="R444" s="3">
        <f t="shared" si="136"/>
        <v>994.8534661564222</v>
      </c>
      <c r="S444">
        <f t="shared" si="137"/>
        <v>-6201.5659136287341</v>
      </c>
      <c r="T444">
        <f t="shared" si="138"/>
        <v>6201.5659136287341</v>
      </c>
      <c r="U444">
        <f t="shared" si="139"/>
        <v>6.201565913628734</v>
      </c>
      <c r="V444" s="3">
        <f>SUM($S$4:$S444)</f>
        <v>-526646.68078122451</v>
      </c>
      <c r="W444">
        <f>V444*-1</f>
        <v>526646.68078122451</v>
      </c>
      <c r="X444">
        <f t="shared" si="140"/>
        <v>526.64668078122452</v>
      </c>
      <c r="Y444" s="3">
        <f>R444-X444</f>
        <v>468.20678537519768</v>
      </c>
      <c r="Z444" s="3">
        <f t="shared" si="141"/>
        <v>-6201.5659136287341</v>
      </c>
      <c r="AA444">
        <f>1/2*'Vehicle Data'!$D$4*$E444^2</f>
        <v>8249.8784722222226</v>
      </c>
      <c r="AB444">
        <f t="shared" si="142"/>
        <v>8.2498784722222229</v>
      </c>
      <c r="AC444">
        <f t="shared" si="143"/>
        <v>0.2763481850434506</v>
      </c>
      <c r="AD444">
        <f t="shared" si="144"/>
        <v>0.14629074466145126</v>
      </c>
      <c r="AE444">
        <f t="shared" si="145"/>
        <v>0.13005744038199935</v>
      </c>
      <c r="AF444">
        <f t="shared" si="146"/>
        <v>421.31734462497963</v>
      </c>
      <c r="AG444">
        <f t="shared" si="147"/>
        <v>0</v>
      </c>
      <c r="AH444">
        <f t="shared" si="148"/>
        <v>-6.201565913628472</v>
      </c>
      <c r="AI444">
        <f t="shared" si="149"/>
        <v>6.201565913628472</v>
      </c>
      <c r="AJ444">
        <f t="shared" si="150"/>
        <v>-6.201565913628472</v>
      </c>
    </row>
    <row r="445" spans="2:36" x14ac:dyDescent="0.3">
      <c r="B445" s="4" t="s">
        <v>10</v>
      </c>
      <c r="C445" s="4">
        <v>441</v>
      </c>
      <c r="D445" s="4">
        <v>441</v>
      </c>
      <c r="E445" s="10">
        <f t="shared" si="132"/>
        <v>2.1388888888888888</v>
      </c>
      <c r="F445" s="11">
        <v>7.7</v>
      </c>
      <c r="G445" s="3">
        <f t="shared" si="151"/>
        <v>-1.2638888888888891</v>
      </c>
      <c r="H445" s="3">
        <f t="shared" si="152"/>
        <v>-4.5500000000000007</v>
      </c>
      <c r="I445" s="3">
        <f>SUM($E$4:$E445)</f>
        <v>2891.8611111111118</v>
      </c>
      <c r="J445" s="15">
        <f t="shared" si="153"/>
        <v>2.1388888888886868</v>
      </c>
      <c r="K445" s="3">
        <f>'Vehicle Data'!$D$4*'WLTP Class 3'!$G445</f>
        <v>-1624.0972222222224</v>
      </c>
      <c r="L445" s="3">
        <f>('Vehicle Data'!$D$4*9.81)*'Vehicle Data'!$D$10</f>
        <v>138.66434999999998</v>
      </c>
      <c r="M445" s="3">
        <f>(1/2)*1.225*'Vehicle Data'!$D$8*'Vehicle Data'!$D$9*'WLTP Class 3'!$E445^2</f>
        <v>1.6476306712962965</v>
      </c>
      <c r="N445" s="3">
        <f t="shared" si="133"/>
        <v>-1483.785241550926</v>
      </c>
      <c r="O445" s="3">
        <f t="shared" si="134"/>
        <v>1</v>
      </c>
      <c r="P445" s="3">
        <f t="shared" si="135"/>
        <v>0</v>
      </c>
      <c r="Q445" s="3">
        <f>SUM($P$4:$P445)</f>
        <v>994853.46615642216</v>
      </c>
      <c r="R445" s="3">
        <f t="shared" si="136"/>
        <v>994.8534661564222</v>
      </c>
      <c r="S445">
        <f t="shared" si="137"/>
        <v>-3173.6517666502918</v>
      </c>
      <c r="T445">
        <f t="shared" si="138"/>
        <v>3173.6517666502918</v>
      </c>
      <c r="U445">
        <f t="shared" si="139"/>
        <v>3.1736517666502917</v>
      </c>
      <c r="V445" s="3">
        <f>SUM($S$4:$S445)</f>
        <v>-529820.33254787477</v>
      </c>
      <c r="W445">
        <f>V445*-1</f>
        <v>529820.33254787477</v>
      </c>
      <c r="X445">
        <f t="shared" si="140"/>
        <v>529.82033254787473</v>
      </c>
      <c r="Y445" s="3">
        <f>R445-X445</f>
        <v>465.03313360854747</v>
      </c>
      <c r="Z445" s="3">
        <f t="shared" si="141"/>
        <v>-3173.6517666502918</v>
      </c>
      <c r="AA445">
        <f>1/2*'Vehicle Data'!$D$4*$E445^2</f>
        <v>2939.3383487654323</v>
      </c>
      <c r="AB445">
        <f t="shared" si="142"/>
        <v>2.9393383487654323</v>
      </c>
      <c r="AC445">
        <f t="shared" si="143"/>
        <v>0.2763481850434506</v>
      </c>
      <c r="AD445">
        <f t="shared" si="144"/>
        <v>0.14717231459663188</v>
      </c>
      <c r="AE445">
        <f t="shared" si="145"/>
        <v>0.12917587044681872</v>
      </c>
      <c r="AF445">
        <f t="shared" si="146"/>
        <v>423.85626603829979</v>
      </c>
      <c r="AG445">
        <f t="shared" si="147"/>
        <v>0</v>
      </c>
      <c r="AH445">
        <f t="shared" si="148"/>
        <v>-3.1736517666505915</v>
      </c>
      <c r="AI445">
        <f t="shared" si="149"/>
        <v>3.1736517666505915</v>
      </c>
      <c r="AJ445">
        <f t="shared" si="150"/>
        <v>-3.1736517666505915</v>
      </c>
    </row>
    <row r="446" spans="2:36" x14ac:dyDescent="0.3">
      <c r="B446" s="4" t="s">
        <v>10</v>
      </c>
      <c r="C446" s="4">
        <v>442</v>
      </c>
      <c r="D446" s="4">
        <v>442</v>
      </c>
      <c r="E446" s="10">
        <f t="shared" si="132"/>
        <v>1.0555555555555556</v>
      </c>
      <c r="F446" s="11">
        <v>3.8</v>
      </c>
      <c r="G446" s="3">
        <f t="shared" si="151"/>
        <v>-0.88888888888888895</v>
      </c>
      <c r="H446" s="3">
        <f t="shared" si="152"/>
        <v>-3.2</v>
      </c>
      <c r="I446" s="3">
        <f>SUM($E$4:$E446)</f>
        <v>2892.9166666666674</v>
      </c>
      <c r="J446" s="15">
        <f t="shared" si="153"/>
        <v>1.0555555555556566</v>
      </c>
      <c r="K446" s="3">
        <f>'Vehicle Data'!$D$4*'WLTP Class 3'!$G446</f>
        <v>-1142.2222222222224</v>
      </c>
      <c r="L446" s="3">
        <f>('Vehicle Data'!$D$4*9.81)*'Vehicle Data'!$D$10</f>
        <v>138.66434999999998</v>
      </c>
      <c r="M446" s="3">
        <f>(1/2)*1.225*'Vehicle Data'!$D$8*'Vehicle Data'!$D$9*'WLTP Class 3'!$E446^2</f>
        <v>0.40127824074074081</v>
      </c>
      <c r="N446" s="3">
        <f t="shared" si="133"/>
        <v>-1003.1565939814816</v>
      </c>
      <c r="O446" s="3">
        <f t="shared" si="134"/>
        <v>1</v>
      </c>
      <c r="P446" s="3">
        <f t="shared" si="135"/>
        <v>0</v>
      </c>
      <c r="Q446" s="3">
        <f>SUM($P$4:$P446)</f>
        <v>994853.46615642216</v>
      </c>
      <c r="R446" s="3">
        <f t="shared" si="136"/>
        <v>994.8534661564222</v>
      </c>
      <c r="S446">
        <f t="shared" si="137"/>
        <v>-1058.887515869443</v>
      </c>
      <c r="T446">
        <f t="shared" si="138"/>
        <v>1058.887515869443</v>
      </c>
      <c r="U446">
        <f t="shared" si="139"/>
        <v>1.0588875158694429</v>
      </c>
      <c r="V446" s="3">
        <f>SUM($S$4:$S446)</f>
        <v>-530879.22006374423</v>
      </c>
      <c r="W446">
        <f>V446*-1</f>
        <v>530879.22006374423</v>
      </c>
      <c r="X446">
        <f t="shared" si="140"/>
        <v>530.87922006374424</v>
      </c>
      <c r="Y446" s="3">
        <f>R446-X446</f>
        <v>463.97424609267796</v>
      </c>
      <c r="Z446" s="3">
        <f t="shared" si="141"/>
        <v>-1058.887515869443</v>
      </c>
      <c r="AA446">
        <f>1/2*'Vehicle Data'!$D$4*$E446^2</f>
        <v>715.871913580247</v>
      </c>
      <c r="AB446">
        <f t="shared" si="142"/>
        <v>0.71587191358024704</v>
      </c>
      <c r="AC446">
        <f t="shared" si="143"/>
        <v>0.2763481850434506</v>
      </c>
      <c r="AD446">
        <f t="shared" si="144"/>
        <v>0.14746645001770672</v>
      </c>
      <c r="AE446">
        <f t="shared" si="145"/>
        <v>0.12888173502574388</v>
      </c>
      <c r="AF446">
        <f t="shared" si="146"/>
        <v>424.70337605099542</v>
      </c>
      <c r="AG446">
        <f t="shared" si="147"/>
        <v>0</v>
      </c>
      <c r="AH446">
        <f t="shared" si="148"/>
        <v>-1.0588875158693418</v>
      </c>
      <c r="AI446">
        <f t="shared" si="149"/>
        <v>1.0588875158693418</v>
      </c>
      <c r="AJ446">
        <f t="shared" si="150"/>
        <v>-1.0588875158693418</v>
      </c>
    </row>
    <row r="447" spans="2:36" x14ac:dyDescent="0.3">
      <c r="B447" s="4" t="s">
        <v>10</v>
      </c>
      <c r="C447" s="4">
        <v>443</v>
      </c>
      <c r="D447" s="4">
        <v>443</v>
      </c>
      <c r="E447" s="10">
        <f t="shared" si="132"/>
        <v>0.3611111111111111</v>
      </c>
      <c r="F447" s="11">
        <v>1.3</v>
      </c>
      <c r="G447" s="3">
        <f t="shared" si="151"/>
        <v>-0.49999999999999994</v>
      </c>
      <c r="H447" s="3">
        <f t="shared" si="152"/>
        <v>-1.7999999999999998</v>
      </c>
      <c r="I447" s="3">
        <f>SUM($E$4:$E447)</f>
        <v>2893.2777777777787</v>
      </c>
      <c r="J447" s="15">
        <f t="shared" si="153"/>
        <v>0.36111111111131322</v>
      </c>
      <c r="K447" s="3">
        <f>'Vehicle Data'!$D$4*'WLTP Class 3'!$G447</f>
        <v>-642.49999999999989</v>
      </c>
      <c r="L447" s="3">
        <f>('Vehicle Data'!$D$4*9.81)*'Vehicle Data'!$D$10</f>
        <v>138.66434999999998</v>
      </c>
      <c r="M447" s="3">
        <f>(1/2)*1.225*'Vehicle Data'!$D$8*'Vehicle Data'!$D$9*'WLTP Class 3'!$E447^2</f>
        <v>4.696400462962963E-2</v>
      </c>
      <c r="N447" s="3">
        <f t="shared" si="133"/>
        <v>-503.78868599537026</v>
      </c>
      <c r="O447" s="3">
        <f t="shared" si="134"/>
        <v>1</v>
      </c>
      <c r="P447" s="3">
        <f t="shared" si="135"/>
        <v>0</v>
      </c>
      <c r="Q447" s="3">
        <f>SUM($P$4:$P447)</f>
        <v>994853.46615642216</v>
      </c>
      <c r="R447" s="3">
        <f t="shared" si="136"/>
        <v>994.8534661564222</v>
      </c>
      <c r="S447">
        <f t="shared" si="137"/>
        <v>-181.92369216509664</v>
      </c>
      <c r="T447">
        <f t="shared" si="138"/>
        <v>181.92369216509664</v>
      </c>
      <c r="U447">
        <f t="shared" si="139"/>
        <v>0.18192369216509663</v>
      </c>
      <c r="V447" s="3">
        <f>SUM($S$4:$S447)</f>
        <v>-531061.14375590929</v>
      </c>
      <c r="W447">
        <f>V447*-1</f>
        <v>531061.14375590929</v>
      </c>
      <c r="X447">
        <f t="shared" si="140"/>
        <v>531.06114375590926</v>
      </c>
      <c r="Y447" s="3">
        <f>R447-X447</f>
        <v>463.79232240051294</v>
      </c>
      <c r="Z447" s="3">
        <f t="shared" si="141"/>
        <v>-181.92369216509664</v>
      </c>
      <c r="AA447">
        <f>1/2*'Vehicle Data'!$D$4*$E447^2</f>
        <v>83.782793209876544</v>
      </c>
      <c r="AB447">
        <f t="shared" si="142"/>
        <v>8.3782793209876541E-2</v>
      </c>
      <c r="AC447">
        <f t="shared" si="143"/>
        <v>0.2763481850434506</v>
      </c>
      <c r="AD447">
        <f t="shared" si="144"/>
        <v>0.14751698437664146</v>
      </c>
      <c r="AE447">
        <f t="shared" si="145"/>
        <v>0.12883120066680914</v>
      </c>
      <c r="AF447">
        <f t="shared" si="146"/>
        <v>424.84891500472742</v>
      </c>
      <c r="AG447">
        <f t="shared" si="147"/>
        <v>0</v>
      </c>
      <c r="AH447">
        <f t="shared" si="148"/>
        <v>-0.18192369216499479</v>
      </c>
      <c r="AI447">
        <f t="shared" si="149"/>
        <v>0.18192369216499479</v>
      </c>
      <c r="AJ447">
        <f t="shared" si="150"/>
        <v>-0.18192369216499479</v>
      </c>
    </row>
    <row r="448" spans="2:36" x14ac:dyDescent="0.3">
      <c r="B448" s="4" t="s">
        <v>10</v>
      </c>
      <c r="C448" s="4">
        <v>444</v>
      </c>
      <c r="D448" s="4">
        <v>444</v>
      </c>
      <c r="E448" s="10">
        <f t="shared" si="132"/>
        <v>5.5555555555555552E-2</v>
      </c>
      <c r="F448" s="11">
        <v>0.2</v>
      </c>
      <c r="G448" s="3">
        <f t="shared" si="151"/>
        <v>-0.18055555555555555</v>
      </c>
      <c r="H448" s="3">
        <f t="shared" si="152"/>
        <v>-0.65</v>
      </c>
      <c r="I448" s="3">
        <f>SUM($E$4:$E448)</f>
        <v>2893.3333333333344</v>
      </c>
      <c r="J448" s="15">
        <f t="shared" si="153"/>
        <v>5.5555555555656611E-2</v>
      </c>
      <c r="K448" s="3">
        <f>'Vehicle Data'!$D$4*'WLTP Class 3'!$G448</f>
        <v>-232.01388888888889</v>
      </c>
      <c r="L448" s="3">
        <f>('Vehicle Data'!$D$4*9.81)*'Vehicle Data'!$D$10</f>
        <v>138.66434999999998</v>
      </c>
      <c r="M448" s="3">
        <f>(1/2)*1.225*'Vehicle Data'!$D$8*'Vehicle Data'!$D$9*'WLTP Class 3'!$E448^2</f>
        <v>1.1115740740740741E-3</v>
      </c>
      <c r="N448" s="3">
        <f t="shared" si="133"/>
        <v>-93.348427314814828</v>
      </c>
      <c r="O448" s="3">
        <f t="shared" si="134"/>
        <v>1</v>
      </c>
      <c r="P448" s="3">
        <f t="shared" si="135"/>
        <v>0</v>
      </c>
      <c r="Q448" s="3">
        <f>SUM($P$4:$P448)</f>
        <v>994853.46615642216</v>
      </c>
      <c r="R448" s="3">
        <f t="shared" si="136"/>
        <v>994.8534661564222</v>
      </c>
      <c r="S448">
        <f t="shared" si="137"/>
        <v>-5.1860237397213682</v>
      </c>
      <c r="T448">
        <f t="shared" si="138"/>
        <v>5.1860237397213682</v>
      </c>
      <c r="U448">
        <f t="shared" si="139"/>
        <v>5.186023739721368E-3</v>
      </c>
      <c r="V448" s="3">
        <f>SUM($S$4:$S448)</f>
        <v>-531066.32977964904</v>
      </c>
      <c r="W448">
        <f>V448*-1</f>
        <v>531066.32977964904</v>
      </c>
      <c r="X448">
        <f t="shared" si="140"/>
        <v>531.06632977964898</v>
      </c>
      <c r="Y448" s="3">
        <f>R448-X448</f>
        <v>463.78713637677322</v>
      </c>
      <c r="Z448" s="3">
        <f t="shared" si="141"/>
        <v>-5.1860237397213682</v>
      </c>
      <c r="AA448">
        <f>1/2*'Vehicle Data'!$D$4*$E448^2</f>
        <v>1.9830246913580245</v>
      </c>
      <c r="AB448">
        <f t="shared" si="142"/>
        <v>1.9830246913580245E-3</v>
      </c>
      <c r="AC448">
        <f t="shared" si="143"/>
        <v>0.2763481850434506</v>
      </c>
      <c r="AD448">
        <f t="shared" si="144"/>
        <v>0.14751842493879139</v>
      </c>
      <c r="AE448">
        <f t="shared" si="145"/>
        <v>0.12882976010465921</v>
      </c>
      <c r="AF448">
        <f t="shared" si="146"/>
        <v>424.8530638237192</v>
      </c>
      <c r="AG448">
        <f t="shared" si="147"/>
        <v>0</v>
      </c>
      <c r="AH448">
        <f t="shared" si="148"/>
        <v>-5.1860237397119346E-3</v>
      </c>
      <c r="AI448">
        <f t="shared" si="149"/>
        <v>5.1860237397119346E-3</v>
      </c>
      <c r="AJ448">
        <f t="shared" si="150"/>
        <v>-5.1860237397119346E-3</v>
      </c>
    </row>
    <row r="449" spans="2:36" x14ac:dyDescent="0.3">
      <c r="B449" s="4" t="s">
        <v>10</v>
      </c>
      <c r="C449" s="4">
        <v>445</v>
      </c>
      <c r="D449" s="4">
        <v>445</v>
      </c>
      <c r="E449" s="10">
        <f t="shared" si="132"/>
        <v>0</v>
      </c>
      <c r="F449" s="11">
        <v>0</v>
      </c>
      <c r="G449" s="3">
        <f t="shared" si="151"/>
        <v>-2.777777777777778E-2</v>
      </c>
      <c r="H449" s="3">
        <f t="shared" si="152"/>
        <v>-0.1</v>
      </c>
      <c r="I449" s="3">
        <f>SUM($E$4:$E449)</f>
        <v>2893.3333333333344</v>
      </c>
      <c r="J449" s="15">
        <f t="shared" si="153"/>
        <v>0</v>
      </c>
      <c r="K449" s="3">
        <f>'Vehicle Data'!$D$4*'WLTP Class 3'!$G449</f>
        <v>-35.69444444444445</v>
      </c>
      <c r="L449" s="3">
        <f>('Vehicle Data'!$D$4*9.81)*'Vehicle Data'!$D$10</f>
        <v>138.66434999999998</v>
      </c>
      <c r="M449" s="3">
        <f>(1/2)*1.225*'Vehicle Data'!$D$8*'Vehicle Data'!$D$9*'WLTP Class 3'!$E449^2</f>
        <v>0</v>
      </c>
      <c r="N449" s="3">
        <f t="shared" si="133"/>
        <v>102.96990555555553</v>
      </c>
      <c r="O449" s="3">
        <f t="shared" si="134"/>
        <v>0</v>
      </c>
      <c r="P449" s="3">
        <f t="shared" si="135"/>
        <v>0</v>
      </c>
      <c r="Q449" s="3">
        <f>SUM($P$4:$P449)</f>
        <v>994853.46615642216</v>
      </c>
      <c r="R449" s="3">
        <f t="shared" si="136"/>
        <v>994.8534661564222</v>
      </c>
      <c r="S449">
        <f t="shared" si="137"/>
        <v>0</v>
      </c>
      <c r="T449">
        <f t="shared" si="138"/>
        <v>0</v>
      </c>
      <c r="U449">
        <f t="shared" si="139"/>
        <v>0</v>
      </c>
      <c r="V449" s="3">
        <f>SUM($S$4:$S449)</f>
        <v>-531066.32977964904</v>
      </c>
      <c r="W449">
        <f>V449*-1</f>
        <v>531066.32977964904</v>
      </c>
      <c r="X449">
        <f t="shared" si="140"/>
        <v>531.06632977964898</v>
      </c>
      <c r="Y449" s="3">
        <f>R449-X449</f>
        <v>463.78713637677322</v>
      </c>
      <c r="Z449" s="3">
        <f t="shared" si="141"/>
        <v>0</v>
      </c>
      <c r="AA449">
        <f>1/2*'Vehicle Data'!$D$4*$E449^2</f>
        <v>0</v>
      </c>
      <c r="AB449">
        <f t="shared" si="142"/>
        <v>0</v>
      </c>
      <c r="AC449">
        <f t="shared" si="143"/>
        <v>0.2763481850434506</v>
      </c>
      <c r="AD449">
        <f t="shared" si="144"/>
        <v>0.14751842493879139</v>
      </c>
      <c r="AE449">
        <f t="shared" si="145"/>
        <v>0.12882976010465921</v>
      </c>
      <c r="AF449">
        <f t="shared" si="146"/>
        <v>424.8530638237192</v>
      </c>
      <c r="AG449">
        <f t="shared" si="147"/>
        <v>0</v>
      </c>
      <c r="AH449">
        <f t="shared" si="148"/>
        <v>0</v>
      </c>
      <c r="AI449">
        <f t="shared" si="149"/>
        <v>0</v>
      </c>
      <c r="AJ449">
        <f t="shared" si="150"/>
        <v>0</v>
      </c>
    </row>
    <row r="450" spans="2:36" x14ac:dyDescent="0.3">
      <c r="B450" s="4" t="s">
        <v>10</v>
      </c>
      <c r="C450" s="4">
        <v>446</v>
      </c>
      <c r="D450" s="4">
        <v>446</v>
      </c>
      <c r="E450" s="10">
        <f t="shared" si="132"/>
        <v>0</v>
      </c>
      <c r="F450" s="11">
        <v>0</v>
      </c>
      <c r="G450" s="3">
        <f t="shared" si="151"/>
        <v>0</v>
      </c>
      <c r="H450" s="3">
        <f t="shared" si="152"/>
        <v>0</v>
      </c>
      <c r="I450" s="3">
        <f>SUM($E$4:$E450)</f>
        <v>2893.3333333333344</v>
      </c>
      <c r="J450" s="15">
        <f t="shared" si="153"/>
        <v>0</v>
      </c>
      <c r="K450" s="3">
        <f>'Vehicle Data'!$D$4*'WLTP Class 3'!$G450</f>
        <v>0</v>
      </c>
      <c r="L450" s="3">
        <f>('Vehicle Data'!$D$4*9.81)*'Vehicle Data'!$D$10</f>
        <v>138.66434999999998</v>
      </c>
      <c r="M450" s="3">
        <f>(1/2)*1.225*'Vehicle Data'!$D$8*'Vehicle Data'!$D$9*'WLTP Class 3'!$E450^2</f>
        <v>0</v>
      </c>
      <c r="N450" s="3">
        <f t="shared" si="133"/>
        <v>138.66434999999998</v>
      </c>
      <c r="O450" s="3">
        <f t="shared" si="134"/>
        <v>0</v>
      </c>
      <c r="P450" s="3">
        <f t="shared" si="135"/>
        <v>0</v>
      </c>
      <c r="Q450" s="3">
        <f>SUM($P$4:$P450)</f>
        <v>994853.46615642216</v>
      </c>
      <c r="R450" s="3">
        <f t="shared" si="136"/>
        <v>994.8534661564222</v>
      </c>
      <c r="S450">
        <f t="shared" si="137"/>
        <v>0</v>
      </c>
      <c r="T450">
        <f t="shared" si="138"/>
        <v>0</v>
      </c>
      <c r="U450">
        <f t="shared" si="139"/>
        <v>0</v>
      </c>
      <c r="V450" s="3">
        <f>SUM($S$4:$S450)</f>
        <v>-531066.32977964904</v>
      </c>
      <c r="W450">
        <f>V450*-1</f>
        <v>531066.32977964904</v>
      </c>
      <c r="X450">
        <f t="shared" si="140"/>
        <v>531.06632977964898</v>
      </c>
      <c r="Y450" s="3">
        <f>R450-X450</f>
        <v>463.78713637677322</v>
      </c>
      <c r="Z450" s="3">
        <f t="shared" si="141"/>
        <v>0</v>
      </c>
      <c r="AA450">
        <f>1/2*'Vehicle Data'!$D$4*$E450^2</f>
        <v>0</v>
      </c>
      <c r="AB450">
        <f t="shared" si="142"/>
        <v>0</v>
      </c>
      <c r="AC450">
        <f t="shared" si="143"/>
        <v>0.2763481850434506</v>
      </c>
      <c r="AD450">
        <f t="shared" si="144"/>
        <v>0.14751842493879139</v>
      </c>
      <c r="AE450">
        <f t="shared" si="145"/>
        <v>0.12882976010465921</v>
      </c>
      <c r="AF450">
        <f t="shared" si="146"/>
        <v>424.8530638237192</v>
      </c>
      <c r="AG450">
        <f t="shared" si="147"/>
        <v>0</v>
      </c>
      <c r="AH450">
        <f t="shared" si="148"/>
        <v>0</v>
      </c>
      <c r="AI450">
        <f t="shared" si="149"/>
        <v>0</v>
      </c>
      <c r="AJ450">
        <f t="shared" si="150"/>
        <v>0</v>
      </c>
    </row>
    <row r="451" spans="2:36" x14ac:dyDescent="0.3">
      <c r="B451" s="4" t="s">
        <v>10</v>
      </c>
      <c r="C451" s="4">
        <v>447</v>
      </c>
      <c r="D451" s="4">
        <v>447</v>
      </c>
      <c r="E451" s="10">
        <f t="shared" si="132"/>
        <v>0</v>
      </c>
      <c r="F451" s="11">
        <v>0</v>
      </c>
      <c r="G451" s="3">
        <f t="shared" si="151"/>
        <v>0</v>
      </c>
      <c r="H451" s="3">
        <f t="shared" si="152"/>
        <v>0</v>
      </c>
      <c r="I451" s="3">
        <f>SUM($E$4:$E451)</f>
        <v>2893.3333333333344</v>
      </c>
      <c r="J451" s="15">
        <f t="shared" si="153"/>
        <v>0</v>
      </c>
      <c r="K451" s="3">
        <f>'Vehicle Data'!$D$4*'WLTP Class 3'!$G451</f>
        <v>0</v>
      </c>
      <c r="L451" s="3">
        <f>('Vehicle Data'!$D$4*9.81)*'Vehicle Data'!$D$10</f>
        <v>138.66434999999998</v>
      </c>
      <c r="M451" s="3">
        <f>(1/2)*1.225*'Vehicle Data'!$D$8*'Vehicle Data'!$D$9*'WLTP Class 3'!$E451^2</f>
        <v>0</v>
      </c>
      <c r="N451" s="3">
        <f t="shared" si="133"/>
        <v>138.66434999999998</v>
      </c>
      <c r="O451" s="3">
        <f t="shared" si="134"/>
        <v>0</v>
      </c>
      <c r="P451" s="3">
        <f t="shared" si="135"/>
        <v>0</v>
      </c>
      <c r="Q451" s="3">
        <f>SUM($P$4:$P451)</f>
        <v>994853.46615642216</v>
      </c>
      <c r="R451" s="3">
        <f t="shared" si="136"/>
        <v>994.8534661564222</v>
      </c>
      <c r="S451">
        <f t="shared" si="137"/>
        <v>0</v>
      </c>
      <c r="T451">
        <f t="shared" si="138"/>
        <v>0</v>
      </c>
      <c r="U451">
        <f t="shared" si="139"/>
        <v>0</v>
      </c>
      <c r="V451" s="3">
        <f>SUM($S$4:$S451)</f>
        <v>-531066.32977964904</v>
      </c>
      <c r="W451">
        <f>V451*-1</f>
        <v>531066.32977964904</v>
      </c>
      <c r="X451">
        <f t="shared" si="140"/>
        <v>531.06632977964898</v>
      </c>
      <c r="Y451" s="3">
        <f>R451-X451</f>
        <v>463.78713637677322</v>
      </c>
      <c r="Z451" s="3">
        <f t="shared" si="141"/>
        <v>0</v>
      </c>
      <c r="AA451">
        <f>1/2*'Vehicle Data'!$D$4*$E451^2</f>
        <v>0</v>
      </c>
      <c r="AB451">
        <f t="shared" si="142"/>
        <v>0</v>
      </c>
      <c r="AC451">
        <f t="shared" si="143"/>
        <v>0.2763481850434506</v>
      </c>
      <c r="AD451">
        <f t="shared" si="144"/>
        <v>0.14751842493879139</v>
      </c>
      <c r="AE451">
        <f t="shared" si="145"/>
        <v>0.12882976010465921</v>
      </c>
      <c r="AF451">
        <f t="shared" si="146"/>
        <v>424.8530638237192</v>
      </c>
      <c r="AG451">
        <f t="shared" si="147"/>
        <v>0</v>
      </c>
      <c r="AH451">
        <f t="shared" si="148"/>
        <v>0</v>
      </c>
      <c r="AI451">
        <f t="shared" si="149"/>
        <v>0</v>
      </c>
      <c r="AJ451">
        <f t="shared" si="150"/>
        <v>0</v>
      </c>
    </row>
    <row r="452" spans="2:36" x14ac:dyDescent="0.3">
      <c r="B452" s="4" t="s">
        <v>10</v>
      </c>
      <c r="C452" s="4">
        <v>448</v>
      </c>
      <c r="D452" s="4">
        <v>448</v>
      </c>
      <c r="E452" s="10">
        <f t="shared" si="132"/>
        <v>0</v>
      </c>
      <c r="F452" s="11">
        <v>0</v>
      </c>
      <c r="G452" s="3">
        <f t="shared" si="151"/>
        <v>0</v>
      </c>
      <c r="H452" s="3">
        <f t="shared" si="152"/>
        <v>0</v>
      </c>
      <c r="I452" s="3">
        <f>SUM($E$4:$E452)</f>
        <v>2893.3333333333344</v>
      </c>
      <c r="J452" s="15">
        <f t="shared" si="153"/>
        <v>0</v>
      </c>
      <c r="K452" s="3">
        <f>'Vehicle Data'!$D$4*'WLTP Class 3'!$G452</f>
        <v>0</v>
      </c>
      <c r="L452" s="3">
        <f>('Vehicle Data'!$D$4*9.81)*'Vehicle Data'!$D$10</f>
        <v>138.66434999999998</v>
      </c>
      <c r="M452" s="3">
        <f>(1/2)*1.225*'Vehicle Data'!$D$8*'Vehicle Data'!$D$9*'WLTP Class 3'!$E452^2</f>
        <v>0</v>
      </c>
      <c r="N452" s="3">
        <f t="shared" si="133"/>
        <v>138.66434999999998</v>
      </c>
      <c r="O452" s="3">
        <f t="shared" si="134"/>
        <v>0</v>
      </c>
      <c r="P452" s="3">
        <f t="shared" si="135"/>
        <v>0</v>
      </c>
      <c r="Q452" s="3">
        <f>SUM($P$4:$P452)</f>
        <v>994853.46615642216</v>
      </c>
      <c r="R452" s="3">
        <f t="shared" si="136"/>
        <v>994.8534661564222</v>
      </c>
      <c r="S452">
        <f t="shared" si="137"/>
        <v>0</v>
      </c>
      <c r="T452">
        <f t="shared" si="138"/>
        <v>0</v>
      </c>
      <c r="U452">
        <f t="shared" si="139"/>
        <v>0</v>
      </c>
      <c r="V452" s="3">
        <f>SUM($S$4:$S452)</f>
        <v>-531066.32977964904</v>
      </c>
      <c r="W452">
        <f>V452*-1</f>
        <v>531066.32977964904</v>
      </c>
      <c r="X452">
        <f t="shared" si="140"/>
        <v>531.06632977964898</v>
      </c>
      <c r="Y452" s="3">
        <f>R452-X452</f>
        <v>463.78713637677322</v>
      </c>
      <c r="Z452" s="3">
        <f t="shared" si="141"/>
        <v>0</v>
      </c>
      <c r="AA452">
        <f>1/2*'Vehicle Data'!$D$4*$E452^2</f>
        <v>0</v>
      </c>
      <c r="AB452">
        <f t="shared" si="142"/>
        <v>0</v>
      </c>
      <c r="AC452">
        <f t="shared" si="143"/>
        <v>0.2763481850434506</v>
      </c>
      <c r="AD452">
        <f t="shared" si="144"/>
        <v>0.14751842493879139</v>
      </c>
      <c r="AE452">
        <f t="shared" si="145"/>
        <v>0.12882976010465921</v>
      </c>
      <c r="AF452">
        <f t="shared" si="146"/>
        <v>424.8530638237192</v>
      </c>
      <c r="AG452">
        <f t="shared" si="147"/>
        <v>0</v>
      </c>
      <c r="AH452">
        <f t="shared" si="148"/>
        <v>0</v>
      </c>
      <c r="AI452">
        <f t="shared" si="149"/>
        <v>0</v>
      </c>
      <c r="AJ452">
        <f t="shared" si="150"/>
        <v>0</v>
      </c>
    </row>
    <row r="453" spans="2:36" x14ac:dyDescent="0.3">
      <c r="B453" s="4" t="s">
        <v>10</v>
      </c>
      <c r="C453" s="4">
        <v>449</v>
      </c>
      <c r="D453" s="4">
        <v>449</v>
      </c>
      <c r="E453" s="10">
        <f t="shared" ref="E453:E516" si="154">(F453*1000)/3600</f>
        <v>0</v>
      </c>
      <c r="F453" s="11">
        <v>0</v>
      </c>
      <c r="G453" s="3">
        <f t="shared" si="151"/>
        <v>0</v>
      </c>
      <c r="H453" s="3">
        <f t="shared" si="152"/>
        <v>0</v>
      </c>
      <c r="I453" s="3">
        <f>SUM($E$4:$E453)</f>
        <v>2893.3333333333344</v>
      </c>
      <c r="J453" s="15">
        <f t="shared" si="153"/>
        <v>0</v>
      </c>
      <c r="K453" s="3">
        <f>'Vehicle Data'!$D$4*'WLTP Class 3'!$G453</f>
        <v>0</v>
      </c>
      <c r="L453" s="3">
        <f>('Vehicle Data'!$D$4*9.81)*'Vehicle Data'!$D$10</f>
        <v>138.66434999999998</v>
      </c>
      <c r="M453" s="3">
        <f>(1/2)*1.225*'Vehicle Data'!$D$8*'Vehicle Data'!$D$9*'WLTP Class 3'!$E453^2</f>
        <v>0</v>
      </c>
      <c r="N453" s="3">
        <f t="shared" ref="N453:N516" si="155">SUM(K453:M453)</f>
        <v>138.66434999999998</v>
      </c>
      <c r="O453" s="3">
        <f t="shared" ref="O453:O516" si="156">IF($N453&gt;0.0001, 0, 1)</f>
        <v>0</v>
      </c>
      <c r="P453" s="3">
        <f t="shared" ref="P453:P516" si="157">IF(G453&lt;0.00001,0,$N453*$J453)</f>
        <v>0</v>
      </c>
      <c r="Q453" s="3">
        <f>SUM($P$4:$P453)</f>
        <v>994853.46615642216</v>
      </c>
      <c r="R453" s="3">
        <f t="shared" ref="R453:R516" si="158">Q453/1000</f>
        <v>994.8534661564222</v>
      </c>
      <c r="S453">
        <f t="shared" ref="S453:S516" si="159">IF($N453&gt;0,0,$N453*$J453)</f>
        <v>0</v>
      </c>
      <c r="T453">
        <f t="shared" ref="T453:T516" si="160">S453*-1</f>
        <v>0</v>
      </c>
      <c r="U453">
        <f t="shared" ref="U453:U516" si="161">T453/1000</f>
        <v>0</v>
      </c>
      <c r="V453" s="3">
        <f>SUM($S$4:$S453)</f>
        <v>-531066.32977964904</v>
      </c>
      <c r="W453">
        <f>V453*-1</f>
        <v>531066.32977964904</v>
      </c>
      <c r="X453">
        <f t="shared" ref="X453:X516" si="162">W453/1000</f>
        <v>531.06632977964898</v>
      </c>
      <c r="Y453" s="3">
        <f>R453-X453</f>
        <v>463.78713637677322</v>
      </c>
      <c r="Z453" s="3">
        <f t="shared" ref="Z453:Z516" si="163">$P453+$S453</f>
        <v>0</v>
      </c>
      <c r="AA453">
        <f>1/2*'Vehicle Data'!$D$4*$E453^2</f>
        <v>0</v>
      </c>
      <c r="AB453">
        <f t="shared" ref="AB453:AB516" si="164">AA453/1000</f>
        <v>0</v>
      </c>
      <c r="AC453">
        <f t="shared" ref="AC453:AC516" si="165">$R453/3600</f>
        <v>0.2763481850434506</v>
      </c>
      <c r="AD453">
        <f t="shared" ref="AD453:AD516" si="166">X453/3600</f>
        <v>0.14751842493879139</v>
      </c>
      <c r="AE453">
        <f t="shared" ref="AE453:AE516" si="167">AC453-AD453</f>
        <v>0.12882976010465921</v>
      </c>
      <c r="AF453">
        <f t="shared" ref="AF453:AF516" si="168">$X453*80%</f>
        <v>424.8530638237192</v>
      </c>
      <c r="AG453">
        <f t="shared" ref="AG453:AG516" si="169">IF($AJ453&gt;0,$AJ453,0)</f>
        <v>0</v>
      </c>
      <c r="AH453">
        <f t="shared" ref="AH453:AH516" si="170">IF($AJ453&lt;0,$AJ453,0)</f>
        <v>0</v>
      </c>
      <c r="AI453">
        <f t="shared" ref="AI453:AI516" si="171">AH453*-1</f>
        <v>0</v>
      </c>
      <c r="AJ453">
        <f t="shared" ref="AJ453:AJ516" si="172">($E453*$N453)/1000</f>
        <v>0</v>
      </c>
    </row>
    <row r="454" spans="2:36" x14ac:dyDescent="0.3">
      <c r="B454" s="4" t="s">
        <v>10</v>
      </c>
      <c r="C454" s="4">
        <v>450</v>
      </c>
      <c r="D454" s="4">
        <v>450</v>
      </c>
      <c r="E454" s="10">
        <f t="shared" si="154"/>
        <v>0</v>
      </c>
      <c r="F454" s="11">
        <v>0</v>
      </c>
      <c r="G454" s="3">
        <f t="shared" ref="G454:G517" si="173">($F455-$F453)/2/3.6</f>
        <v>0</v>
      </c>
      <c r="H454" s="3">
        <f t="shared" ref="H454:H517" si="174">($F455-$F453)/2</f>
        <v>0</v>
      </c>
      <c r="I454" s="3">
        <f>SUM($E$4:$E454)</f>
        <v>2893.3333333333344</v>
      </c>
      <c r="J454" s="15">
        <f t="shared" ref="J454:J517" si="175">I454-I453</f>
        <v>0</v>
      </c>
      <c r="K454" s="3">
        <f>'Vehicle Data'!$D$4*'WLTP Class 3'!$G454</f>
        <v>0</v>
      </c>
      <c r="L454" s="3">
        <f>('Vehicle Data'!$D$4*9.81)*'Vehicle Data'!$D$10</f>
        <v>138.66434999999998</v>
      </c>
      <c r="M454" s="3">
        <f>(1/2)*1.225*'Vehicle Data'!$D$8*'Vehicle Data'!$D$9*'WLTP Class 3'!$E454^2</f>
        <v>0</v>
      </c>
      <c r="N454" s="3">
        <f t="shared" si="155"/>
        <v>138.66434999999998</v>
      </c>
      <c r="O454" s="3">
        <f t="shared" si="156"/>
        <v>0</v>
      </c>
      <c r="P454" s="3">
        <f t="shared" si="157"/>
        <v>0</v>
      </c>
      <c r="Q454" s="3">
        <f>SUM($P$4:$P454)</f>
        <v>994853.46615642216</v>
      </c>
      <c r="R454" s="3">
        <f t="shared" si="158"/>
        <v>994.8534661564222</v>
      </c>
      <c r="S454">
        <f t="shared" si="159"/>
        <v>0</v>
      </c>
      <c r="T454">
        <f t="shared" si="160"/>
        <v>0</v>
      </c>
      <c r="U454">
        <f t="shared" si="161"/>
        <v>0</v>
      </c>
      <c r="V454" s="3">
        <f>SUM($S$4:$S454)</f>
        <v>-531066.32977964904</v>
      </c>
      <c r="W454">
        <f>V454*-1</f>
        <v>531066.32977964904</v>
      </c>
      <c r="X454">
        <f t="shared" si="162"/>
        <v>531.06632977964898</v>
      </c>
      <c r="Y454" s="3">
        <f>R454-X454</f>
        <v>463.78713637677322</v>
      </c>
      <c r="Z454" s="3">
        <f t="shared" si="163"/>
        <v>0</v>
      </c>
      <c r="AA454">
        <f>1/2*'Vehicle Data'!$D$4*$E454^2</f>
        <v>0</v>
      </c>
      <c r="AB454">
        <f t="shared" si="164"/>
        <v>0</v>
      </c>
      <c r="AC454">
        <f t="shared" si="165"/>
        <v>0.2763481850434506</v>
      </c>
      <c r="AD454">
        <f t="shared" si="166"/>
        <v>0.14751842493879139</v>
      </c>
      <c r="AE454">
        <f t="shared" si="167"/>
        <v>0.12882976010465921</v>
      </c>
      <c r="AF454">
        <f t="shared" si="168"/>
        <v>424.8530638237192</v>
      </c>
      <c r="AG454">
        <f t="shared" si="169"/>
        <v>0</v>
      </c>
      <c r="AH454">
        <f t="shared" si="170"/>
        <v>0</v>
      </c>
      <c r="AI454">
        <f t="shared" si="171"/>
        <v>0</v>
      </c>
      <c r="AJ454">
        <f t="shared" si="172"/>
        <v>0</v>
      </c>
    </row>
    <row r="455" spans="2:36" x14ac:dyDescent="0.3">
      <c r="B455" s="4" t="s">
        <v>10</v>
      </c>
      <c r="C455" s="4">
        <v>451</v>
      </c>
      <c r="D455" s="4">
        <v>451</v>
      </c>
      <c r="E455" s="10">
        <f t="shared" si="154"/>
        <v>0</v>
      </c>
      <c r="F455" s="11">
        <v>0</v>
      </c>
      <c r="G455" s="3">
        <f t="shared" si="173"/>
        <v>0</v>
      </c>
      <c r="H455" s="3">
        <f t="shared" si="174"/>
        <v>0</v>
      </c>
      <c r="I455" s="3">
        <f>SUM($E$4:$E455)</f>
        <v>2893.3333333333344</v>
      </c>
      <c r="J455" s="15">
        <f t="shared" si="175"/>
        <v>0</v>
      </c>
      <c r="K455" s="3">
        <f>'Vehicle Data'!$D$4*'WLTP Class 3'!$G455</f>
        <v>0</v>
      </c>
      <c r="L455" s="3">
        <f>('Vehicle Data'!$D$4*9.81)*'Vehicle Data'!$D$10</f>
        <v>138.66434999999998</v>
      </c>
      <c r="M455" s="3">
        <f>(1/2)*1.225*'Vehicle Data'!$D$8*'Vehicle Data'!$D$9*'WLTP Class 3'!$E455^2</f>
        <v>0</v>
      </c>
      <c r="N455" s="3">
        <f t="shared" si="155"/>
        <v>138.66434999999998</v>
      </c>
      <c r="O455" s="3">
        <f t="shared" si="156"/>
        <v>0</v>
      </c>
      <c r="P455" s="3">
        <f t="shared" si="157"/>
        <v>0</v>
      </c>
      <c r="Q455" s="3">
        <f>SUM($P$4:$P455)</f>
        <v>994853.46615642216</v>
      </c>
      <c r="R455" s="3">
        <f t="shared" si="158"/>
        <v>994.8534661564222</v>
      </c>
      <c r="S455">
        <f t="shared" si="159"/>
        <v>0</v>
      </c>
      <c r="T455">
        <f t="shared" si="160"/>
        <v>0</v>
      </c>
      <c r="U455">
        <f t="shared" si="161"/>
        <v>0</v>
      </c>
      <c r="V455" s="3">
        <f>SUM($S$4:$S455)</f>
        <v>-531066.32977964904</v>
      </c>
      <c r="W455">
        <f>V455*-1</f>
        <v>531066.32977964904</v>
      </c>
      <c r="X455">
        <f t="shared" si="162"/>
        <v>531.06632977964898</v>
      </c>
      <c r="Y455" s="3">
        <f>R455-X455</f>
        <v>463.78713637677322</v>
      </c>
      <c r="Z455" s="3">
        <f t="shared" si="163"/>
        <v>0</v>
      </c>
      <c r="AA455">
        <f>1/2*'Vehicle Data'!$D$4*$E455^2</f>
        <v>0</v>
      </c>
      <c r="AB455">
        <f t="shared" si="164"/>
        <v>0</v>
      </c>
      <c r="AC455">
        <f t="shared" si="165"/>
        <v>0.2763481850434506</v>
      </c>
      <c r="AD455">
        <f t="shared" si="166"/>
        <v>0.14751842493879139</v>
      </c>
      <c r="AE455">
        <f t="shared" si="167"/>
        <v>0.12882976010465921</v>
      </c>
      <c r="AF455">
        <f t="shared" si="168"/>
        <v>424.8530638237192</v>
      </c>
      <c r="AG455">
        <f t="shared" si="169"/>
        <v>0</v>
      </c>
      <c r="AH455">
        <f t="shared" si="170"/>
        <v>0</v>
      </c>
      <c r="AI455">
        <f t="shared" si="171"/>
        <v>0</v>
      </c>
      <c r="AJ455">
        <f t="shared" si="172"/>
        <v>0</v>
      </c>
    </row>
    <row r="456" spans="2:36" x14ac:dyDescent="0.3">
      <c r="B456" s="4" t="s">
        <v>10</v>
      </c>
      <c r="C456" s="4">
        <v>452</v>
      </c>
      <c r="D456" s="4">
        <v>452</v>
      </c>
      <c r="E456" s="10">
        <f t="shared" si="154"/>
        <v>0</v>
      </c>
      <c r="F456" s="11">
        <v>0</v>
      </c>
      <c r="G456" s="3">
        <f t="shared" si="173"/>
        <v>0</v>
      </c>
      <c r="H456" s="3">
        <f t="shared" si="174"/>
        <v>0</v>
      </c>
      <c r="I456" s="3">
        <f>SUM($E$4:$E456)</f>
        <v>2893.3333333333344</v>
      </c>
      <c r="J456" s="15">
        <f t="shared" si="175"/>
        <v>0</v>
      </c>
      <c r="K456" s="3">
        <f>'Vehicle Data'!$D$4*'WLTP Class 3'!$G456</f>
        <v>0</v>
      </c>
      <c r="L456" s="3">
        <f>('Vehicle Data'!$D$4*9.81)*'Vehicle Data'!$D$10</f>
        <v>138.66434999999998</v>
      </c>
      <c r="M456" s="3">
        <f>(1/2)*1.225*'Vehicle Data'!$D$8*'Vehicle Data'!$D$9*'WLTP Class 3'!$E456^2</f>
        <v>0</v>
      </c>
      <c r="N456" s="3">
        <f t="shared" si="155"/>
        <v>138.66434999999998</v>
      </c>
      <c r="O456" s="3">
        <f t="shared" si="156"/>
        <v>0</v>
      </c>
      <c r="P456" s="3">
        <f t="shared" si="157"/>
        <v>0</v>
      </c>
      <c r="Q456" s="3">
        <f>SUM($P$4:$P456)</f>
        <v>994853.46615642216</v>
      </c>
      <c r="R456" s="3">
        <f t="shared" si="158"/>
        <v>994.8534661564222</v>
      </c>
      <c r="S456">
        <f t="shared" si="159"/>
        <v>0</v>
      </c>
      <c r="T456">
        <f t="shared" si="160"/>
        <v>0</v>
      </c>
      <c r="U456">
        <f t="shared" si="161"/>
        <v>0</v>
      </c>
      <c r="V456" s="3">
        <f>SUM($S$4:$S456)</f>
        <v>-531066.32977964904</v>
      </c>
      <c r="W456">
        <f>V456*-1</f>
        <v>531066.32977964904</v>
      </c>
      <c r="X456">
        <f t="shared" si="162"/>
        <v>531.06632977964898</v>
      </c>
      <c r="Y456" s="3">
        <f>R456-X456</f>
        <v>463.78713637677322</v>
      </c>
      <c r="Z456" s="3">
        <f t="shared" si="163"/>
        <v>0</v>
      </c>
      <c r="AA456">
        <f>1/2*'Vehicle Data'!$D$4*$E456^2</f>
        <v>0</v>
      </c>
      <c r="AB456">
        <f t="shared" si="164"/>
        <v>0</v>
      </c>
      <c r="AC456">
        <f t="shared" si="165"/>
        <v>0.2763481850434506</v>
      </c>
      <c r="AD456">
        <f t="shared" si="166"/>
        <v>0.14751842493879139</v>
      </c>
      <c r="AE456">
        <f t="shared" si="167"/>
        <v>0.12882976010465921</v>
      </c>
      <c r="AF456">
        <f t="shared" si="168"/>
        <v>424.8530638237192</v>
      </c>
      <c r="AG456">
        <f t="shared" si="169"/>
        <v>0</v>
      </c>
      <c r="AH456">
        <f t="shared" si="170"/>
        <v>0</v>
      </c>
      <c r="AI456">
        <f t="shared" si="171"/>
        <v>0</v>
      </c>
      <c r="AJ456">
        <f t="shared" si="172"/>
        <v>0</v>
      </c>
    </row>
    <row r="457" spans="2:36" x14ac:dyDescent="0.3">
      <c r="B457" s="4" t="s">
        <v>10</v>
      </c>
      <c r="C457" s="4">
        <v>453</v>
      </c>
      <c r="D457" s="4">
        <v>453</v>
      </c>
      <c r="E457" s="10">
        <f t="shared" si="154"/>
        <v>0</v>
      </c>
      <c r="F457" s="11">
        <v>0</v>
      </c>
      <c r="G457" s="3">
        <f t="shared" si="173"/>
        <v>0</v>
      </c>
      <c r="H457" s="3">
        <f t="shared" si="174"/>
        <v>0</v>
      </c>
      <c r="I457" s="3">
        <f>SUM($E$4:$E457)</f>
        <v>2893.3333333333344</v>
      </c>
      <c r="J457" s="15">
        <f t="shared" si="175"/>
        <v>0</v>
      </c>
      <c r="K457" s="3">
        <f>'Vehicle Data'!$D$4*'WLTP Class 3'!$G457</f>
        <v>0</v>
      </c>
      <c r="L457" s="3">
        <f>('Vehicle Data'!$D$4*9.81)*'Vehicle Data'!$D$10</f>
        <v>138.66434999999998</v>
      </c>
      <c r="M457" s="3">
        <f>(1/2)*1.225*'Vehicle Data'!$D$8*'Vehicle Data'!$D$9*'WLTP Class 3'!$E457^2</f>
        <v>0</v>
      </c>
      <c r="N457" s="3">
        <f t="shared" si="155"/>
        <v>138.66434999999998</v>
      </c>
      <c r="O457" s="3">
        <f t="shared" si="156"/>
        <v>0</v>
      </c>
      <c r="P457" s="3">
        <f t="shared" si="157"/>
        <v>0</v>
      </c>
      <c r="Q457" s="3">
        <f>SUM($P$4:$P457)</f>
        <v>994853.46615642216</v>
      </c>
      <c r="R457" s="3">
        <f t="shared" si="158"/>
        <v>994.8534661564222</v>
      </c>
      <c r="S457">
        <f t="shared" si="159"/>
        <v>0</v>
      </c>
      <c r="T457">
        <f t="shared" si="160"/>
        <v>0</v>
      </c>
      <c r="U457">
        <f t="shared" si="161"/>
        <v>0</v>
      </c>
      <c r="V457" s="3">
        <f>SUM($S$4:$S457)</f>
        <v>-531066.32977964904</v>
      </c>
      <c r="W457">
        <f>V457*-1</f>
        <v>531066.32977964904</v>
      </c>
      <c r="X457">
        <f t="shared" si="162"/>
        <v>531.06632977964898</v>
      </c>
      <c r="Y457" s="3">
        <f>R457-X457</f>
        <v>463.78713637677322</v>
      </c>
      <c r="Z457" s="3">
        <f t="shared" si="163"/>
        <v>0</v>
      </c>
      <c r="AA457">
        <f>1/2*'Vehicle Data'!$D$4*$E457^2</f>
        <v>0</v>
      </c>
      <c r="AB457">
        <f t="shared" si="164"/>
        <v>0</v>
      </c>
      <c r="AC457">
        <f t="shared" si="165"/>
        <v>0.2763481850434506</v>
      </c>
      <c r="AD457">
        <f t="shared" si="166"/>
        <v>0.14751842493879139</v>
      </c>
      <c r="AE457">
        <f t="shared" si="167"/>
        <v>0.12882976010465921</v>
      </c>
      <c r="AF457">
        <f t="shared" si="168"/>
        <v>424.8530638237192</v>
      </c>
      <c r="AG457">
        <f t="shared" si="169"/>
        <v>0</v>
      </c>
      <c r="AH457">
        <f t="shared" si="170"/>
        <v>0</v>
      </c>
      <c r="AI457">
        <f t="shared" si="171"/>
        <v>0</v>
      </c>
      <c r="AJ457">
        <f t="shared" si="172"/>
        <v>0</v>
      </c>
    </row>
    <row r="458" spans="2:36" x14ac:dyDescent="0.3">
      <c r="B458" s="4" t="s">
        <v>10</v>
      </c>
      <c r="C458" s="4">
        <v>454</v>
      </c>
      <c r="D458" s="4">
        <v>454</v>
      </c>
      <c r="E458" s="10">
        <f t="shared" si="154"/>
        <v>0</v>
      </c>
      <c r="F458" s="11">
        <v>0</v>
      </c>
      <c r="G458" s="3">
        <f t="shared" si="173"/>
        <v>0</v>
      </c>
      <c r="H458" s="3">
        <f t="shared" si="174"/>
        <v>0</v>
      </c>
      <c r="I458" s="3">
        <f>SUM($E$4:$E458)</f>
        <v>2893.3333333333344</v>
      </c>
      <c r="J458" s="15">
        <f t="shared" si="175"/>
        <v>0</v>
      </c>
      <c r="K458" s="3">
        <f>'Vehicle Data'!$D$4*'WLTP Class 3'!$G458</f>
        <v>0</v>
      </c>
      <c r="L458" s="3">
        <f>('Vehicle Data'!$D$4*9.81)*'Vehicle Data'!$D$10</f>
        <v>138.66434999999998</v>
      </c>
      <c r="M458" s="3">
        <f>(1/2)*1.225*'Vehicle Data'!$D$8*'Vehicle Data'!$D$9*'WLTP Class 3'!$E458^2</f>
        <v>0</v>
      </c>
      <c r="N458" s="3">
        <f t="shared" si="155"/>
        <v>138.66434999999998</v>
      </c>
      <c r="O458" s="3">
        <f t="shared" si="156"/>
        <v>0</v>
      </c>
      <c r="P458" s="3">
        <f t="shared" si="157"/>
        <v>0</v>
      </c>
      <c r="Q458" s="3">
        <f>SUM($P$4:$P458)</f>
        <v>994853.46615642216</v>
      </c>
      <c r="R458" s="3">
        <f t="shared" si="158"/>
        <v>994.8534661564222</v>
      </c>
      <c r="S458">
        <f t="shared" si="159"/>
        <v>0</v>
      </c>
      <c r="T458">
        <f t="shared" si="160"/>
        <v>0</v>
      </c>
      <c r="U458">
        <f t="shared" si="161"/>
        <v>0</v>
      </c>
      <c r="V458" s="3">
        <f>SUM($S$4:$S458)</f>
        <v>-531066.32977964904</v>
      </c>
      <c r="W458">
        <f>V458*-1</f>
        <v>531066.32977964904</v>
      </c>
      <c r="X458">
        <f t="shared" si="162"/>
        <v>531.06632977964898</v>
      </c>
      <c r="Y458" s="3">
        <f>R458-X458</f>
        <v>463.78713637677322</v>
      </c>
      <c r="Z458" s="3">
        <f t="shared" si="163"/>
        <v>0</v>
      </c>
      <c r="AA458">
        <f>1/2*'Vehicle Data'!$D$4*$E458^2</f>
        <v>0</v>
      </c>
      <c r="AB458">
        <f t="shared" si="164"/>
        <v>0</v>
      </c>
      <c r="AC458">
        <f t="shared" si="165"/>
        <v>0.2763481850434506</v>
      </c>
      <c r="AD458">
        <f t="shared" si="166"/>
        <v>0.14751842493879139</v>
      </c>
      <c r="AE458">
        <f t="shared" si="167"/>
        <v>0.12882976010465921</v>
      </c>
      <c r="AF458">
        <f t="shared" si="168"/>
        <v>424.8530638237192</v>
      </c>
      <c r="AG458">
        <f t="shared" si="169"/>
        <v>0</v>
      </c>
      <c r="AH458">
        <f t="shared" si="170"/>
        <v>0</v>
      </c>
      <c r="AI458">
        <f t="shared" si="171"/>
        <v>0</v>
      </c>
      <c r="AJ458">
        <f t="shared" si="172"/>
        <v>0</v>
      </c>
    </row>
    <row r="459" spans="2:36" x14ac:dyDescent="0.3">
      <c r="B459" s="4" t="s">
        <v>10</v>
      </c>
      <c r="C459" s="4">
        <v>455</v>
      </c>
      <c r="D459" s="4">
        <v>455</v>
      </c>
      <c r="E459" s="10">
        <f t="shared" si="154"/>
        <v>0</v>
      </c>
      <c r="F459" s="11">
        <v>0</v>
      </c>
      <c r="G459" s="3">
        <f t="shared" si="173"/>
        <v>0</v>
      </c>
      <c r="H459" s="3">
        <f t="shared" si="174"/>
        <v>0</v>
      </c>
      <c r="I459" s="3">
        <f>SUM($E$4:$E459)</f>
        <v>2893.3333333333344</v>
      </c>
      <c r="J459" s="15">
        <f t="shared" si="175"/>
        <v>0</v>
      </c>
      <c r="K459" s="3">
        <f>'Vehicle Data'!$D$4*'WLTP Class 3'!$G459</f>
        <v>0</v>
      </c>
      <c r="L459" s="3">
        <f>('Vehicle Data'!$D$4*9.81)*'Vehicle Data'!$D$10</f>
        <v>138.66434999999998</v>
      </c>
      <c r="M459" s="3">
        <f>(1/2)*1.225*'Vehicle Data'!$D$8*'Vehicle Data'!$D$9*'WLTP Class 3'!$E459^2</f>
        <v>0</v>
      </c>
      <c r="N459" s="3">
        <f t="shared" si="155"/>
        <v>138.66434999999998</v>
      </c>
      <c r="O459" s="3">
        <f t="shared" si="156"/>
        <v>0</v>
      </c>
      <c r="P459" s="3">
        <f t="shared" si="157"/>
        <v>0</v>
      </c>
      <c r="Q459" s="3">
        <f>SUM($P$4:$P459)</f>
        <v>994853.46615642216</v>
      </c>
      <c r="R459" s="3">
        <f t="shared" si="158"/>
        <v>994.8534661564222</v>
      </c>
      <c r="S459">
        <f t="shared" si="159"/>
        <v>0</v>
      </c>
      <c r="T459">
        <f t="shared" si="160"/>
        <v>0</v>
      </c>
      <c r="U459">
        <f t="shared" si="161"/>
        <v>0</v>
      </c>
      <c r="V459" s="3">
        <f>SUM($S$4:$S459)</f>
        <v>-531066.32977964904</v>
      </c>
      <c r="W459">
        <f>V459*-1</f>
        <v>531066.32977964904</v>
      </c>
      <c r="X459">
        <f t="shared" si="162"/>
        <v>531.06632977964898</v>
      </c>
      <c r="Y459" s="3">
        <f>R459-X459</f>
        <v>463.78713637677322</v>
      </c>
      <c r="Z459" s="3">
        <f t="shared" si="163"/>
        <v>0</v>
      </c>
      <c r="AA459">
        <f>1/2*'Vehicle Data'!$D$4*$E459^2</f>
        <v>0</v>
      </c>
      <c r="AB459">
        <f t="shared" si="164"/>
        <v>0</v>
      </c>
      <c r="AC459">
        <f t="shared" si="165"/>
        <v>0.2763481850434506</v>
      </c>
      <c r="AD459">
        <f t="shared" si="166"/>
        <v>0.14751842493879139</v>
      </c>
      <c r="AE459">
        <f t="shared" si="167"/>
        <v>0.12882976010465921</v>
      </c>
      <c r="AF459">
        <f t="shared" si="168"/>
        <v>424.8530638237192</v>
      </c>
      <c r="AG459">
        <f t="shared" si="169"/>
        <v>0</v>
      </c>
      <c r="AH459">
        <f t="shared" si="170"/>
        <v>0</v>
      </c>
      <c r="AI459">
        <f t="shared" si="171"/>
        <v>0</v>
      </c>
      <c r="AJ459">
        <f t="shared" si="172"/>
        <v>0</v>
      </c>
    </row>
    <row r="460" spans="2:36" x14ac:dyDescent="0.3">
      <c r="B460" s="4" t="s">
        <v>10</v>
      </c>
      <c r="C460" s="4">
        <v>456</v>
      </c>
      <c r="D460" s="4">
        <v>456</v>
      </c>
      <c r="E460" s="10">
        <f t="shared" si="154"/>
        <v>0</v>
      </c>
      <c r="F460" s="11">
        <v>0</v>
      </c>
      <c r="G460" s="3">
        <f t="shared" si="173"/>
        <v>0</v>
      </c>
      <c r="H460" s="3">
        <f t="shared" si="174"/>
        <v>0</v>
      </c>
      <c r="I460" s="3">
        <f>SUM($E$4:$E460)</f>
        <v>2893.3333333333344</v>
      </c>
      <c r="J460" s="15">
        <f t="shared" si="175"/>
        <v>0</v>
      </c>
      <c r="K460" s="3">
        <f>'Vehicle Data'!$D$4*'WLTP Class 3'!$G460</f>
        <v>0</v>
      </c>
      <c r="L460" s="3">
        <f>('Vehicle Data'!$D$4*9.81)*'Vehicle Data'!$D$10</f>
        <v>138.66434999999998</v>
      </c>
      <c r="M460" s="3">
        <f>(1/2)*1.225*'Vehicle Data'!$D$8*'Vehicle Data'!$D$9*'WLTP Class 3'!$E460^2</f>
        <v>0</v>
      </c>
      <c r="N460" s="3">
        <f t="shared" si="155"/>
        <v>138.66434999999998</v>
      </c>
      <c r="O460" s="3">
        <f t="shared" si="156"/>
        <v>0</v>
      </c>
      <c r="P460" s="3">
        <f t="shared" si="157"/>
        <v>0</v>
      </c>
      <c r="Q460" s="3">
        <f>SUM($P$4:$P460)</f>
        <v>994853.46615642216</v>
      </c>
      <c r="R460" s="3">
        <f t="shared" si="158"/>
        <v>994.8534661564222</v>
      </c>
      <c r="S460">
        <f t="shared" si="159"/>
        <v>0</v>
      </c>
      <c r="T460">
        <f t="shared" si="160"/>
        <v>0</v>
      </c>
      <c r="U460">
        <f t="shared" si="161"/>
        <v>0</v>
      </c>
      <c r="V460" s="3">
        <f>SUM($S$4:$S460)</f>
        <v>-531066.32977964904</v>
      </c>
      <c r="W460">
        <f>V460*-1</f>
        <v>531066.32977964904</v>
      </c>
      <c r="X460">
        <f t="shared" si="162"/>
        <v>531.06632977964898</v>
      </c>
      <c r="Y460" s="3">
        <f>R460-X460</f>
        <v>463.78713637677322</v>
      </c>
      <c r="Z460" s="3">
        <f t="shared" si="163"/>
        <v>0</v>
      </c>
      <c r="AA460">
        <f>1/2*'Vehicle Data'!$D$4*$E460^2</f>
        <v>0</v>
      </c>
      <c r="AB460">
        <f t="shared" si="164"/>
        <v>0</v>
      </c>
      <c r="AC460">
        <f t="shared" si="165"/>
        <v>0.2763481850434506</v>
      </c>
      <c r="AD460">
        <f t="shared" si="166"/>
        <v>0.14751842493879139</v>
      </c>
      <c r="AE460">
        <f t="shared" si="167"/>
        <v>0.12882976010465921</v>
      </c>
      <c r="AF460">
        <f t="shared" si="168"/>
        <v>424.8530638237192</v>
      </c>
      <c r="AG460">
        <f t="shared" si="169"/>
        <v>0</v>
      </c>
      <c r="AH460">
        <f t="shared" si="170"/>
        <v>0</v>
      </c>
      <c r="AI460">
        <f t="shared" si="171"/>
        <v>0</v>
      </c>
      <c r="AJ460">
        <f t="shared" si="172"/>
        <v>0</v>
      </c>
    </row>
    <row r="461" spans="2:36" x14ac:dyDescent="0.3">
      <c r="B461" s="4" t="s">
        <v>10</v>
      </c>
      <c r="C461" s="4">
        <v>457</v>
      </c>
      <c r="D461" s="4">
        <v>457</v>
      </c>
      <c r="E461" s="10">
        <f t="shared" si="154"/>
        <v>0</v>
      </c>
      <c r="F461" s="11">
        <v>0</v>
      </c>
      <c r="G461" s="3">
        <f t="shared" si="173"/>
        <v>0</v>
      </c>
      <c r="H461" s="3">
        <f t="shared" si="174"/>
        <v>0</v>
      </c>
      <c r="I461" s="3">
        <f>SUM($E$4:$E461)</f>
        <v>2893.3333333333344</v>
      </c>
      <c r="J461" s="15">
        <f t="shared" si="175"/>
        <v>0</v>
      </c>
      <c r="K461" s="3">
        <f>'Vehicle Data'!$D$4*'WLTP Class 3'!$G461</f>
        <v>0</v>
      </c>
      <c r="L461" s="3">
        <f>('Vehicle Data'!$D$4*9.81)*'Vehicle Data'!$D$10</f>
        <v>138.66434999999998</v>
      </c>
      <c r="M461" s="3">
        <f>(1/2)*1.225*'Vehicle Data'!$D$8*'Vehicle Data'!$D$9*'WLTP Class 3'!$E461^2</f>
        <v>0</v>
      </c>
      <c r="N461" s="3">
        <f t="shared" si="155"/>
        <v>138.66434999999998</v>
      </c>
      <c r="O461" s="3">
        <f t="shared" si="156"/>
        <v>0</v>
      </c>
      <c r="P461" s="3">
        <f t="shared" si="157"/>
        <v>0</v>
      </c>
      <c r="Q461" s="3">
        <f>SUM($P$4:$P461)</f>
        <v>994853.46615642216</v>
      </c>
      <c r="R461" s="3">
        <f t="shared" si="158"/>
        <v>994.8534661564222</v>
      </c>
      <c r="S461">
        <f t="shared" si="159"/>
        <v>0</v>
      </c>
      <c r="T461">
        <f t="shared" si="160"/>
        <v>0</v>
      </c>
      <c r="U461">
        <f t="shared" si="161"/>
        <v>0</v>
      </c>
      <c r="V461" s="3">
        <f>SUM($S$4:$S461)</f>
        <v>-531066.32977964904</v>
      </c>
      <c r="W461">
        <f>V461*-1</f>
        <v>531066.32977964904</v>
      </c>
      <c r="X461">
        <f t="shared" si="162"/>
        <v>531.06632977964898</v>
      </c>
      <c r="Y461" s="3">
        <f>R461-X461</f>
        <v>463.78713637677322</v>
      </c>
      <c r="Z461" s="3">
        <f t="shared" si="163"/>
        <v>0</v>
      </c>
      <c r="AA461">
        <f>1/2*'Vehicle Data'!$D$4*$E461^2</f>
        <v>0</v>
      </c>
      <c r="AB461">
        <f t="shared" si="164"/>
        <v>0</v>
      </c>
      <c r="AC461">
        <f t="shared" si="165"/>
        <v>0.2763481850434506</v>
      </c>
      <c r="AD461">
        <f t="shared" si="166"/>
        <v>0.14751842493879139</v>
      </c>
      <c r="AE461">
        <f t="shared" si="167"/>
        <v>0.12882976010465921</v>
      </c>
      <c r="AF461">
        <f t="shared" si="168"/>
        <v>424.8530638237192</v>
      </c>
      <c r="AG461">
        <f t="shared" si="169"/>
        <v>0</v>
      </c>
      <c r="AH461">
        <f t="shared" si="170"/>
        <v>0</v>
      </c>
      <c r="AI461">
        <f t="shared" si="171"/>
        <v>0</v>
      </c>
      <c r="AJ461">
        <f t="shared" si="172"/>
        <v>0</v>
      </c>
    </row>
    <row r="462" spans="2:36" x14ac:dyDescent="0.3">
      <c r="B462" s="4" t="s">
        <v>10</v>
      </c>
      <c r="C462" s="4">
        <v>458</v>
      </c>
      <c r="D462" s="4">
        <v>458</v>
      </c>
      <c r="E462" s="10">
        <f t="shared" si="154"/>
        <v>0</v>
      </c>
      <c r="F462" s="11">
        <v>0</v>
      </c>
      <c r="G462" s="3">
        <f t="shared" si="173"/>
        <v>0</v>
      </c>
      <c r="H462" s="3">
        <f t="shared" si="174"/>
        <v>0</v>
      </c>
      <c r="I462" s="3">
        <f>SUM($E$4:$E462)</f>
        <v>2893.3333333333344</v>
      </c>
      <c r="J462" s="15">
        <f t="shared" si="175"/>
        <v>0</v>
      </c>
      <c r="K462" s="3">
        <f>'Vehicle Data'!$D$4*'WLTP Class 3'!$G462</f>
        <v>0</v>
      </c>
      <c r="L462" s="3">
        <f>('Vehicle Data'!$D$4*9.81)*'Vehicle Data'!$D$10</f>
        <v>138.66434999999998</v>
      </c>
      <c r="M462" s="3">
        <f>(1/2)*1.225*'Vehicle Data'!$D$8*'Vehicle Data'!$D$9*'WLTP Class 3'!$E462^2</f>
        <v>0</v>
      </c>
      <c r="N462" s="3">
        <f t="shared" si="155"/>
        <v>138.66434999999998</v>
      </c>
      <c r="O462" s="3">
        <f t="shared" si="156"/>
        <v>0</v>
      </c>
      <c r="P462" s="3">
        <f t="shared" si="157"/>
        <v>0</v>
      </c>
      <c r="Q462" s="3">
        <f>SUM($P$4:$P462)</f>
        <v>994853.46615642216</v>
      </c>
      <c r="R462" s="3">
        <f t="shared" si="158"/>
        <v>994.8534661564222</v>
      </c>
      <c r="S462">
        <f t="shared" si="159"/>
        <v>0</v>
      </c>
      <c r="T462">
        <f t="shared" si="160"/>
        <v>0</v>
      </c>
      <c r="U462">
        <f t="shared" si="161"/>
        <v>0</v>
      </c>
      <c r="V462" s="3">
        <f>SUM($S$4:$S462)</f>
        <v>-531066.32977964904</v>
      </c>
      <c r="W462">
        <f>V462*-1</f>
        <v>531066.32977964904</v>
      </c>
      <c r="X462">
        <f t="shared" si="162"/>
        <v>531.06632977964898</v>
      </c>
      <c r="Y462" s="3">
        <f>R462-X462</f>
        <v>463.78713637677322</v>
      </c>
      <c r="Z462" s="3">
        <f t="shared" si="163"/>
        <v>0</v>
      </c>
      <c r="AA462">
        <f>1/2*'Vehicle Data'!$D$4*$E462^2</f>
        <v>0</v>
      </c>
      <c r="AB462">
        <f t="shared" si="164"/>
        <v>0</v>
      </c>
      <c r="AC462">
        <f t="shared" si="165"/>
        <v>0.2763481850434506</v>
      </c>
      <c r="AD462">
        <f t="shared" si="166"/>
        <v>0.14751842493879139</v>
      </c>
      <c r="AE462">
        <f t="shared" si="167"/>
        <v>0.12882976010465921</v>
      </c>
      <c r="AF462">
        <f t="shared" si="168"/>
        <v>424.8530638237192</v>
      </c>
      <c r="AG462">
        <f t="shared" si="169"/>
        <v>0</v>
      </c>
      <c r="AH462">
        <f t="shared" si="170"/>
        <v>0</v>
      </c>
      <c r="AI462">
        <f t="shared" si="171"/>
        <v>0</v>
      </c>
      <c r="AJ462">
        <f t="shared" si="172"/>
        <v>0</v>
      </c>
    </row>
    <row r="463" spans="2:36" x14ac:dyDescent="0.3">
      <c r="B463" s="4" t="s">
        <v>10</v>
      </c>
      <c r="C463" s="4">
        <v>459</v>
      </c>
      <c r="D463" s="4">
        <v>459</v>
      </c>
      <c r="E463" s="10">
        <f t="shared" si="154"/>
        <v>0</v>
      </c>
      <c r="F463" s="11">
        <v>0</v>
      </c>
      <c r="G463" s="3">
        <f t="shared" si="173"/>
        <v>0</v>
      </c>
      <c r="H463" s="3">
        <f t="shared" si="174"/>
        <v>0</v>
      </c>
      <c r="I463" s="3">
        <f>SUM($E$4:$E463)</f>
        <v>2893.3333333333344</v>
      </c>
      <c r="J463" s="15">
        <f t="shared" si="175"/>
        <v>0</v>
      </c>
      <c r="K463" s="3">
        <f>'Vehicle Data'!$D$4*'WLTP Class 3'!$G463</f>
        <v>0</v>
      </c>
      <c r="L463" s="3">
        <f>('Vehicle Data'!$D$4*9.81)*'Vehicle Data'!$D$10</f>
        <v>138.66434999999998</v>
      </c>
      <c r="M463" s="3">
        <f>(1/2)*1.225*'Vehicle Data'!$D$8*'Vehicle Data'!$D$9*'WLTP Class 3'!$E463^2</f>
        <v>0</v>
      </c>
      <c r="N463" s="3">
        <f t="shared" si="155"/>
        <v>138.66434999999998</v>
      </c>
      <c r="O463" s="3">
        <f t="shared" si="156"/>
        <v>0</v>
      </c>
      <c r="P463" s="3">
        <f t="shared" si="157"/>
        <v>0</v>
      </c>
      <c r="Q463" s="3">
        <f>SUM($P$4:$P463)</f>
        <v>994853.46615642216</v>
      </c>
      <c r="R463" s="3">
        <f t="shared" si="158"/>
        <v>994.8534661564222</v>
      </c>
      <c r="S463">
        <f t="shared" si="159"/>
        <v>0</v>
      </c>
      <c r="T463">
        <f t="shared" si="160"/>
        <v>0</v>
      </c>
      <c r="U463">
        <f t="shared" si="161"/>
        <v>0</v>
      </c>
      <c r="V463" s="3">
        <f>SUM($S$4:$S463)</f>
        <v>-531066.32977964904</v>
      </c>
      <c r="W463">
        <f>V463*-1</f>
        <v>531066.32977964904</v>
      </c>
      <c r="X463">
        <f t="shared" si="162"/>
        <v>531.06632977964898</v>
      </c>
      <c r="Y463" s="3">
        <f>R463-X463</f>
        <v>463.78713637677322</v>
      </c>
      <c r="Z463" s="3">
        <f t="shared" si="163"/>
        <v>0</v>
      </c>
      <c r="AA463">
        <f>1/2*'Vehicle Data'!$D$4*$E463^2</f>
        <v>0</v>
      </c>
      <c r="AB463">
        <f t="shared" si="164"/>
        <v>0</v>
      </c>
      <c r="AC463">
        <f t="shared" si="165"/>
        <v>0.2763481850434506</v>
      </c>
      <c r="AD463">
        <f t="shared" si="166"/>
        <v>0.14751842493879139</v>
      </c>
      <c r="AE463">
        <f t="shared" si="167"/>
        <v>0.12882976010465921</v>
      </c>
      <c r="AF463">
        <f t="shared" si="168"/>
        <v>424.8530638237192</v>
      </c>
      <c r="AG463">
        <f t="shared" si="169"/>
        <v>0</v>
      </c>
      <c r="AH463">
        <f t="shared" si="170"/>
        <v>0</v>
      </c>
      <c r="AI463">
        <f t="shared" si="171"/>
        <v>0</v>
      </c>
      <c r="AJ463">
        <f t="shared" si="172"/>
        <v>0</v>
      </c>
    </row>
    <row r="464" spans="2:36" x14ac:dyDescent="0.3">
      <c r="B464" s="4" t="s">
        <v>10</v>
      </c>
      <c r="C464" s="4">
        <v>460</v>
      </c>
      <c r="D464" s="4">
        <v>460</v>
      </c>
      <c r="E464" s="10">
        <f t="shared" si="154"/>
        <v>0</v>
      </c>
      <c r="F464" s="11">
        <v>0</v>
      </c>
      <c r="G464" s="3">
        <f t="shared" si="173"/>
        <v>0</v>
      </c>
      <c r="H464" s="3">
        <f t="shared" si="174"/>
        <v>0</v>
      </c>
      <c r="I464" s="3">
        <f>SUM($E$4:$E464)</f>
        <v>2893.3333333333344</v>
      </c>
      <c r="J464" s="15">
        <f t="shared" si="175"/>
        <v>0</v>
      </c>
      <c r="K464" s="3">
        <f>'Vehicle Data'!$D$4*'WLTP Class 3'!$G464</f>
        <v>0</v>
      </c>
      <c r="L464" s="3">
        <f>('Vehicle Data'!$D$4*9.81)*'Vehicle Data'!$D$10</f>
        <v>138.66434999999998</v>
      </c>
      <c r="M464" s="3">
        <f>(1/2)*1.225*'Vehicle Data'!$D$8*'Vehicle Data'!$D$9*'WLTP Class 3'!$E464^2</f>
        <v>0</v>
      </c>
      <c r="N464" s="3">
        <f t="shared" si="155"/>
        <v>138.66434999999998</v>
      </c>
      <c r="O464" s="3">
        <f t="shared" si="156"/>
        <v>0</v>
      </c>
      <c r="P464" s="3">
        <f t="shared" si="157"/>
        <v>0</v>
      </c>
      <c r="Q464" s="3">
        <f>SUM($P$4:$P464)</f>
        <v>994853.46615642216</v>
      </c>
      <c r="R464" s="3">
        <f t="shared" si="158"/>
        <v>994.8534661564222</v>
      </c>
      <c r="S464">
        <f t="shared" si="159"/>
        <v>0</v>
      </c>
      <c r="T464">
        <f t="shared" si="160"/>
        <v>0</v>
      </c>
      <c r="U464">
        <f t="shared" si="161"/>
        <v>0</v>
      </c>
      <c r="V464" s="3">
        <f>SUM($S$4:$S464)</f>
        <v>-531066.32977964904</v>
      </c>
      <c r="W464">
        <f>V464*-1</f>
        <v>531066.32977964904</v>
      </c>
      <c r="X464">
        <f t="shared" si="162"/>
        <v>531.06632977964898</v>
      </c>
      <c r="Y464" s="3">
        <f>R464-X464</f>
        <v>463.78713637677322</v>
      </c>
      <c r="Z464" s="3">
        <f t="shared" si="163"/>
        <v>0</v>
      </c>
      <c r="AA464">
        <f>1/2*'Vehicle Data'!$D$4*$E464^2</f>
        <v>0</v>
      </c>
      <c r="AB464">
        <f t="shared" si="164"/>
        <v>0</v>
      </c>
      <c r="AC464">
        <f t="shared" si="165"/>
        <v>0.2763481850434506</v>
      </c>
      <c r="AD464">
        <f t="shared" si="166"/>
        <v>0.14751842493879139</v>
      </c>
      <c r="AE464">
        <f t="shared" si="167"/>
        <v>0.12882976010465921</v>
      </c>
      <c r="AF464">
        <f t="shared" si="168"/>
        <v>424.8530638237192</v>
      </c>
      <c r="AG464">
        <f t="shared" si="169"/>
        <v>0</v>
      </c>
      <c r="AH464">
        <f t="shared" si="170"/>
        <v>0</v>
      </c>
      <c r="AI464">
        <f t="shared" si="171"/>
        <v>0</v>
      </c>
      <c r="AJ464">
        <f t="shared" si="172"/>
        <v>0</v>
      </c>
    </row>
    <row r="465" spans="2:36" x14ac:dyDescent="0.3">
      <c r="B465" s="4" t="s">
        <v>10</v>
      </c>
      <c r="C465" s="4">
        <v>461</v>
      </c>
      <c r="D465" s="4">
        <v>461</v>
      </c>
      <c r="E465" s="10">
        <f t="shared" si="154"/>
        <v>0</v>
      </c>
      <c r="F465" s="11">
        <v>0</v>
      </c>
      <c r="G465" s="3">
        <f t="shared" si="173"/>
        <v>0</v>
      </c>
      <c r="H465" s="3">
        <f t="shared" si="174"/>
        <v>0</v>
      </c>
      <c r="I465" s="3">
        <f>SUM($E$4:$E465)</f>
        <v>2893.3333333333344</v>
      </c>
      <c r="J465" s="15">
        <f t="shared" si="175"/>
        <v>0</v>
      </c>
      <c r="K465" s="3">
        <f>'Vehicle Data'!$D$4*'WLTP Class 3'!$G465</f>
        <v>0</v>
      </c>
      <c r="L465" s="3">
        <f>('Vehicle Data'!$D$4*9.81)*'Vehicle Data'!$D$10</f>
        <v>138.66434999999998</v>
      </c>
      <c r="M465" s="3">
        <f>(1/2)*1.225*'Vehicle Data'!$D$8*'Vehicle Data'!$D$9*'WLTP Class 3'!$E465^2</f>
        <v>0</v>
      </c>
      <c r="N465" s="3">
        <f t="shared" si="155"/>
        <v>138.66434999999998</v>
      </c>
      <c r="O465" s="3">
        <f t="shared" si="156"/>
        <v>0</v>
      </c>
      <c r="P465" s="3">
        <f t="shared" si="157"/>
        <v>0</v>
      </c>
      <c r="Q465" s="3">
        <f>SUM($P$4:$P465)</f>
        <v>994853.46615642216</v>
      </c>
      <c r="R465" s="3">
        <f t="shared" si="158"/>
        <v>994.8534661564222</v>
      </c>
      <c r="S465">
        <f t="shared" si="159"/>
        <v>0</v>
      </c>
      <c r="T465">
        <f t="shared" si="160"/>
        <v>0</v>
      </c>
      <c r="U465">
        <f t="shared" si="161"/>
        <v>0</v>
      </c>
      <c r="V465" s="3">
        <f>SUM($S$4:$S465)</f>
        <v>-531066.32977964904</v>
      </c>
      <c r="W465">
        <f>V465*-1</f>
        <v>531066.32977964904</v>
      </c>
      <c r="X465">
        <f t="shared" si="162"/>
        <v>531.06632977964898</v>
      </c>
      <c r="Y465" s="3">
        <f>R465-X465</f>
        <v>463.78713637677322</v>
      </c>
      <c r="Z465" s="3">
        <f t="shared" si="163"/>
        <v>0</v>
      </c>
      <c r="AA465">
        <f>1/2*'Vehicle Data'!$D$4*$E465^2</f>
        <v>0</v>
      </c>
      <c r="AB465">
        <f t="shared" si="164"/>
        <v>0</v>
      </c>
      <c r="AC465">
        <f t="shared" si="165"/>
        <v>0.2763481850434506</v>
      </c>
      <c r="AD465">
        <f t="shared" si="166"/>
        <v>0.14751842493879139</v>
      </c>
      <c r="AE465">
        <f t="shared" si="167"/>
        <v>0.12882976010465921</v>
      </c>
      <c r="AF465">
        <f t="shared" si="168"/>
        <v>424.8530638237192</v>
      </c>
      <c r="AG465">
        <f t="shared" si="169"/>
        <v>0</v>
      </c>
      <c r="AH465">
        <f t="shared" si="170"/>
        <v>0</v>
      </c>
      <c r="AI465">
        <f t="shared" si="171"/>
        <v>0</v>
      </c>
      <c r="AJ465">
        <f t="shared" si="172"/>
        <v>0</v>
      </c>
    </row>
    <row r="466" spans="2:36" x14ac:dyDescent="0.3">
      <c r="B466" s="4" t="s">
        <v>10</v>
      </c>
      <c r="C466" s="4">
        <v>462</v>
      </c>
      <c r="D466" s="4">
        <v>462</v>
      </c>
      <c r="E466" s="10">
        <f t="shared" si="154"/>
        <v>0</v>
      </c>
      <c r="F466" s="11">
        <v>0</v>
      </c>
      <c r="G466" s="3">
        <f t="shared" si="173"/>
        <v>0</v>
      </c>
      <c r="H466" s="3">
        <f t="shared" si="174"/>
        <v>0</v>
      </c>
      <c r="I466" s="3">
        <f>SUM($E$4:$E466)</f>
        <v>2893.3333333333344</v>
      </c>
      <c r="J466" s="15">
        <f t="shared" si="175"/>
        <v>0</v>
      </c>
      <c r="K466" s="3">
        <f>'Vehicle Data'!$D$4*'WLTP Class 3'!$G466</f>
        <v>0</v>
      </c>
      <c r="L466" s="3">
        <f>('Vehicle Data'!$D$4*9.81)*'Vehicle Data'!$D$10</f>
        <v>138.66434999999998</v>
      </c>
      <c r="M466" s="3">
        <f>(1/2)*1.225*'Vehicle Data'!$D$8*'Vehicle Data'!$D$9*'WLTP Class 3'!$E466^2</f>
        <v>0</v>
      </c>
      <c r="N466" s="3">
        <f t="shared" si="155"/>
        <v>138.66434999999998</v>
      </c>
      <c r="O466" s="3">
        <f t="shared" si="156"/>
        <v>0</v>
      </c>
      <c r="P466" s="3">
        <f t="shared" si="157"/>
        <v>0</v>
      </c>
      <c r="Q466" s="3">
        <f>SUM($P$4:$P466)</f>
        <v>994853.46615642216</v>
      </c>
      <c r="R466" s="3">
        <f t="shared" si="158"/>
        <v>994.8534661564222</v>
      </c>
      <c r="S466">
        <f t="shared" si="159"/>
        <v>0</v>
      </c>
      <c r="T466">
        <f t="shared" si="160"/>
        <v>0</v>
      </c>
      <c r="U466">
        <f t="shared" si="161"/>
        <v>0</v>
      </c>
      <c r="V466" s="3">
        <f>SUM($S$4:$S466)</f>
        <v>-531066.32977964904</v>
      </c>
      <c r="W466">
        <f>V466*-1</f>
        <v>531066.32977964904</v>
      </c>
      <c r="X466">
        <f t="shared" si="162"/>
        <v>531.06632977964898</v>
      </c>
      <c r="Y466" s="3">
        <f>R466-X466</f>
        <v>463.78713637677322</v>
      </c>
      <c r="Z466" s="3">
        <f t="shared" si="163"/>
        <v>0</v>
      </c>
      <c r="AA466">
        <f>1/2*'Vehicle Data'!$D$4*$E466^2</f>
        <v>0</v>
      </c>
      <c r="AB466">
        <f t="shared" si="164"/>
        <v>0</v>
      </c>
      <c r="AC466">
        <f t="shared" si="165"/>
        <v>0.2763481850434506</v>
      </c>
      <c r="AD466">
        <f t="shared" si="166"/>
        <v>0.14751842493879139</v>
      </c>
      <c r="AE466">
        <f t="shared" si="167"/>
        <v>0.12882976010465921</v>
      </c>
      <c r="AF466">
        <f t="shared" si="168"/>
        <v>424.8530638237192</v>
      </c>
      <c r="AG466">
        <f t="shared" si="169"/>
        <v>0</v>
      </c>
      <c r="AH466">
        <f t="shared" si="170"/>
        <v>0</v>
      </c>
      <c r="AI466">
        <f t="shared" si="171"/>
        <v>0</v>
      </c>
      <c r="AJ466">
        <f t="shared" si="172"/>
        <v>0</v>
      </c>
    </row>
    <row r="467" spans="2:36" x14ac:dyDescent="0.3">
      <c r="B467" s="4" t="s">
        <v>10</v>
      </c>
      <c r="C467" s="4">
        <v>463</v>
      </c>
      <c r="D467" s="4">
        <v>463</v>
      </c>
      <c r="E467" s="10">
        <f t="shared" si="154"/>
        <v>0</v>
      </c>
      <c r="F467" s="11">
        <v>0</v>
      </c>
      <c r="G467" s="3">
        <f t="shared" si="173"/>
        <v>0</v>
      </c>
      <c r="H467" s="3">
        <f t="shared" si="174"/>
        <v>0</v>
      </c>
      <c r="I467" s="3">
        <f>SUM($E$4:$E467)</f>
        <v>2893.3333333333344</v>
      </c>
      <c r="J467" s="15">
        <f t="shared" si="175"/>
        <v>0</v>
      </c>
      <c r="K467" s="3">
        <f>'Vehicle Data'!$D$4*'WLTP Class 3'!$G467</f>
        <v>0</v>
      </c>
      <c r="L467" s="3">
        <f>('Vehicle Data'!$D$4*9.81)*'Vehicle Data'!$D$10</f>
        <v>138.66434999999998</v>
      </c>
      <c r="M467" s="3">
        <f>(1/2)*1.225*'Vehicle Data'!$D$8*'Vehicle Data'!$D$9*'WLTP Class 3'!$E467^2</f>
        <v>0</v>
      </c>
      <c r="N467" s="3">
        <f t="shared" si="155"/>
        <v>138.66434999999998</v>
      </c>
      <c r="O467" s="3">
        <f t="shared" si="156"/>
        <v>0</v>
      </c>
      <c r="P467" s="3">
        <f t="shared" si="157"/>
        <v>0</v>
      </c>
      <c r="Q467" s="3">
        <f>SUM($P$4:$P467)</f>
        <v>994853.46615642216</v>
      </c>
      <c r="R467" s="3">
        <f t="shared" si="158"/>
        <v>994.8534661564222</v>
      </c>
      <c r="S467">
        <f t="shared" si="159"/>
        <v>0</v>
      </c>
      <c r="T467">
        <f t="shared" si="160"/>
        <v>0</v>
      </c>
      <c r="U467">
        <f t="shared" si="161"/>
        <v>0</v>
      </c>
      <c r="V467" s="3">
        <f>SUM($S$4:$S467)</f>
        <v>-531066.32977964904</v>
      </c>
      <c r="W467">
        <f>V467*-1</f>
        <v>531066.32977964904</v>
      </c>
      <c r="X467">
        <f t="shared" si="162"/>
        <v>531.06632977964898</v>
      </c>
      <c r="Y467" s="3">
        <f>R467-X467</f>
        <v>463.78713637677322</v>
      </c>
      <c r="Z467" s="3">
        <f t="shared" si="163"/>
        <v>0</v>
      </c>
      <c r="AA467">
        <f>1/2*'Vehicle Data'!$D$4*$E467^2</f>
        <v>0</v>
      </c>
      <c r="AB467">
        <f t="shared" si="164"/>
        <v>0</v>
      </c>
      <c r="AC467">
        <f t="shared" si="165"/>
        <v>0.2763481850434506</v>
      </c>
      <c r="AD467">
        <f t="shared" si="166"/>
        <v>0.14751842493879139</v>
      </c>
      <c r="AE467">
        <f t="shared" si="167"/>
        <v>0.12882976010465921</v>
      </c>
      <c r="AF467">
        <f t="shared" si="168"/>
        <v>424.8530638237192</v>
      </c>
      <c r="AG467">
        <f t="shared" si="169"/>
        <v>0</v>
      </c>
      <c r="AH467">
        <f t="shared" si="170"/>
        <v>0</v>
      </c>
      <c r="AI467">
        <f t="shared" si="171"/>
        <v>0</v>
      </c>
      <c r="AJ467">
        <f t="shared" si="172"/>
        <v>0</v>
      </c>
    </row>
    <row r="468" spans="2:36" x14ac:dyDescent="0.3">
      <c r="B468" s="4" t="s">
        <v>10</v>
      </c>
      <c r="C468" s="4">
        <v>464</v>
      </c>
      <c r="D468" s="4">
        <v>464</v>
      </c>
      <c r="E468" s="10">
        <f t="shared" si="154"/>
        <v>0</v>
      </c>
      <c r="F468" s="11">
        <v>0</v>
      </c>
      <c r="G468" s="3">
        <f t="shared" si="173"/>
        <v>0</v>
      </c>
      <c r="H468" s="3">
        <f t="shared" si="174"/>
        <v>0</v>
      </c>
      <c r="I468" s="3">
        <f>SUM($E$4:$E468)</f>
        <v>2893.3333333333344</v>
      </c>
      <c r="J468" s="15">
        <f t="shared" si="175"/>
        <v>0</v>
      </c>
      <c r="K468" s="3">
        <f>'Vehicle Data'!$D$4*'WLTP Class 3'!$G468</f>
        <v>0</v>
      </c>
      <c r="L468" s="3">
        <f>('Vehicle Data'!$D$4*9.81)*'Vehicle Data'!$D$10</f>
        <v>138.66434999999998</v>
      </c>
      <c r="M468" s="3">
        <f>(1/2)*1.225*'Vehicle Data'!$D$8*'Vehicle Data'!$D$9*'WLTP Class 3'!$E468^2</f>
        <v>0</v>
      </c>
      <c r="N468" s="3">
        <f t="shared" si="155"/>
        <v>138.66434999999998</v>
      </c>
      <c r="O468" s="3">
        <f t="shared" si="156"/>
        <v>0</v>
      </c>
      <c r="P468" s="3">
        <f t="shared" si="157"/>
        <v>0</v>
      </c>
      <c r="Q468" s="3">
        <f>SUM($P$4:$P468)</f>
        <v>994853.46615642216</v>
      </c>
      <c r="R468" s="3">
        <f t="shared" si="158"/>
        <v>994.8534661564222</v>
      </c>
      <c r="S468">
        <f t="shared" si="159"/>
        <v>0</v>
      </c>
      <c r="T468">
        <f t="shared" si="160"/>
        <v>0</v>
      </c>
      <c r="U468">
        <f t="shared" si="161"/>
        <v>0</v>
      </c>
      <c r="V468" s="3">
        <f>SUM($S$4:$S468)</f>
        <v>-531066.32977964904</v>
      </c>
      <c r="W468">
        <f>V468*-1</f>
        <v>531066.32977964904</v>
      </c>
      <c r="X468">
        <f t="shared" si="162"/>
        <v>531.06632977964898</v>
      </c>
      <c r="Y468" s="3">
        <f>R468-X468</f>
        <v>463.78713637677322</v>
      </c>
      <c r="Z468" s="3">
        <f t="shared" si="163"/>
        <v>0</v>
      </c>
      <c r="AA468">
        <f>1/2*'Vehicle Data'!$D$4*$E468^2</f>
        <v>0</v>
      </c>
      <c r="AB468">
        <f t="shared" si="164"/>
        <v>0</v>
      </c>
      <c r="AC468">
        <f t="shared" si="165"/>
        <v>0.2763481850434506</v>
      </c>
      <c r="AD468">
        <f t="shared" si="166"/>
        <v>0.14751842493879139</v>
      </c>
      <c r="AE468">
        <f t="shared" si="167"/>
        <v>0.12882976010465921</v>
      </c>
      <c r="AF468">
        <f t="shared" si="168"/>
        <v>424.8530638237192</v>
      </c>
      <c r="AG468">
        <f t="shared" si="169"/>
        <v>0</v>
      </c>
      <c r="AH468">
        <f t="shared" si="170"/>
        <v>0</v>
      </c>
      <c r="AI468">
        <f t="shared" si="171"/>
        <v>0</v>
      </c>
      <c r="AJ468">
        <f t="shared" si="172"/>
        <v>0</v>
      </c>
    </row>
    <row r="469" spans="2:36" x14ac:dyDescent="0.3">
      <c r="B469" s="4" t="s">
        <v>10</v>
      </c>
      <c r="C469" s="4">
        <v>465</v>
      </c>
      <c r="D469" s="4">
        <v>465</v>
      </c>
      <c r="E469" s="10">
        <f t="shared" si="154"/>
        <v>0</v>
      </c>
      <c r="F469" s="11">
        <v>0</v>
      </c>
      <c r="G469" s="3">
        <f t="shared" si="173"/>
        <v>0</v>
      </c>
      <c r="H469" s="3">
        <f t="shared" si="174"/>
        <v>0</v>
      </c>
      <c r="I469" s="3">
        <f>SUM($E$4:$E469)</f>
        <v>2893.3333333333344</v>
      </c>
      <c r="J469" s="15">
        <f t="shared" si="175"/>
        <v>0</v>
      </c>
      <c r="K469" s="3">
        <f>'Vehicle Data'!$D$4*'WLTP Class 3'!$G469</f>
        <v>0</v>
      </c>
      <c r="L469" s="3">
        <f>('Vehicle Data'!$D$4*9.81)*'Vehicle Data'!$D$10</f>
        <v>138.66434999999998</v>
      </c>
      <c r="M469" s="3">
        <f>(1/2)*1.225*'Vehicle Data'!$D$8*'Vehicle Data'!$D$9*'WLTP Class 3'!$E469^2</f>
        <v>0</v>
      </c>
      <c r="N469" s="3">
        <f t="shared" si="155"/>
        <v>138.66434999999998</v>
      </c>
      <c r="O469" s="3">
        <f t="shared" si="156"/>
        <v>0</v>
      </c>
      <c r="P469" s="3">
        <f t="shared" si="157"/>
        <v>0</v>
      </c>
      <c r="Q469" s="3">
        <f>SUM($P$4:$P469)</f>
        <v>994853.46615642216</v>
      </c>
      <c r="R469" s="3">
        <f t="shared" si="158"/>
        <v>994.8534661564222</v>
      </c>
      <c r="S469">
        <f t="shared" si="159"/>
        <v>0</v>
      </c>
      <c r="T469">
        <f t="shared" si="160"/>
        <v>0</v>
      </c>
      <c r="U469">
        <f t="shared" si="161"/>
        <v>0</v>
      </c>
      <c r="V469" s="3">
        <f>SUM($S$4:$S469)</f>
        <v>-531066.32977964904</v>
      </c>
      <c r="W469">
        <f>V469*-1</f>
        <v>531066.32977964904</v>
      </c>
      <c r="X469">
        <f t="shared" si="162"/>
        <v>531.06632977964898</v>
      </c>
      <c r="Y469" s="3">
        <f>R469-X469</f>
        <v>463.78713637677322</v>
      </c>
      <c r="Z469" s="3">
        <f t="shared" si="163"/>
        <v>0</v>
      </c>
      <c r="AA469">
        <f>1/2*'Vehicle Data'!$D$4*$E469^2</f>
        <v>0</v>
      </c>
      <c r="AB469">
        <f t="shared" si="164"/>
        <v>0</v>
      </c>
      <c r="AC469">
        <f t="shared" si="165"/>
        <v>0.2763481850434506</v>
      </c>
      <c r="AD469">
        <f t="shared" si="166"/>
        <v>0.14751842493879139</v>
      </c>
      <c r="AE469">
        <f t="shared" si="167"/>
        <v>0.12882976010465921</v>
      </c>
      <c r="AF469">
        <f t="shared" si="168"/>
        <v>424.8530638237192</v>
      </c>
      <c r="AG469">
        <f t="shared" si="169"/>
        <v>0</v>
      </c>
      <c r="AH469">
        <f t="shared" si="170"/>
        <v>0</v>
      </c>
      <c r="AI469">
        <f t="shared" si="171"/>
        <v>0</v>
      </c>
      <c r="AJ469">
        <f t="shared" si="172"/>
        <v>0</v>
      </c>
    </row>
    <row r="470" spans="2:36" x14ac:dyDescent="0.3">
      <c r="B470" s="4" t="s">
        <v>10</v>
      </c>
      <c r="C470" s="4">
        <v>466</v>
      </c>
      <c r="D470" s="4">
        <v>466</v>
      </c>
      <c r="E470" s="10">
        <f t="shared" si="154"/>
        <v>0</v>
      </c>
      <c r="F470" s="11">
        <v>0</v>
      </c>
      <c r="G470" s="3">
        <f t="shared" si="173"/>
        <v>0</v>
      </c>
      <c r="H470" s="3">
        <f t="shared" si="174"/>
        <v>0</v>
      </c>
      <c r="I470" s="3">
        <f>SUM($E$4:$E470)</f>
        <v>2893.3333333333344</v>
      </c>
      <c r="J470" s="15">
        <f t="shared" si="175"/>
        <v>0</v>
      </c>
      <c r="K470" s="3">
        <f>'Vehicle Data'!$D$4*'WLTP Class 3'!$G470</f>
        <v>0</v>
      </c>
      <c r="L470" s="3">
        <f>('Vehicle Data'!$D$4*9.81)*'Vehicle Data'!$D$10</f>
        <v>138.66434999999998</v>
      </c>
      <c r="M470" s="3">
        <f>(1/2)*1.225*'Vehicle Data'!$D$8*'Vehicle Data'!$D$9*'WLTP Class 3'!$E470^2</f>
        <v>0</v>
      </c>
      <c r="N470" s="3">
        <f t="shared" si="155"/>
        <v>138.66434999999998</v>
      </c>
      <c r="O470" s="3">
        <f t="shared" si="156"/>
        <v>0</v>
      </c>
      <c r="P470" s="3">
        <f t="shared" si="157"/>
        <v>0</v>
      </c>
      <c r="Q470" s="3">
        <f>SUM($P$4:$P470)</f>
        <v>994853.46615642216</v>
      </c>
      <c r="R470" s="3">
        <f t="shared" si="158"/>
        <v>994.8534661564222</v>
      </c>
      <c r="S470">
        <f t="shared" si="159"/>
        <v>0</v>
      </c>
      <c r="T470">
        <f t="shared" si="160"/>
        <v>0</v>
      </c>
      <c r="U470">
        <f t="shared" si="161"/>
        <v>0</v>
      </c>
      <c r="V470" s="3">
        <f>SUM($S$4:$S470)</f>
        <v>-531066.32977964904</v>
      </c>
      <c r="W470">
        <f>V470*-1</f>
        <v>531066.32977964904</v>
      </c>
      <c r="X470">
        <f t="shared" si="162"/>
        <v>531.06632977964898</v>
      </c>
      <c r="Y470" s="3">
        <f>R470-X470</f>
        <v>463.78713637677322</v>
      </c>
      <c r="Z470" s="3">
        <f t="shared" si="163"/>
        <v>0</v>
      </c>
      <c r="AA470">
        <f>1/2*'Vehicle Data'!$D$4*$E470^2</f>
        <v>0</v>
      </c>
      <c r="AB470">
        <f t="shared" si="164"/>
        <v>0</v>
      </c>
      <c r="AC470">
        <f t="shared" si="165"/>
        <v>0.2763481850434506</v>
      </c>
      <c r="AD470">
        <f t="shared" si="166"/>
        <v>0.14751842493879139</v>
      </c>
      <c r="AE470">
        <f t="shared" si="167"/>
        <v>0.12882976010465921</v>
      </c>
      <c r="AF470">
        <f t="shared" si="168"/>
        <v>424.8530638237192</v>
      </c>
      <c r="AG470">
        <f t="shared" si="169"/>
        <v>0</v>
      </c>
      <c r="AH470">
        <f t="shared" si="170"/>
        <v>0</v>
      </c>
      <c r="AI470">
        <f t="shared" si="171"/>
        <v>0</v>
      </c>
      <c r="AJ470">
        <f t="shared" si="172"/>
        <v>0</v>
      </c>
    </row>
    <row r="471" spans="2:36" x14ac:dyDescent="0.3">
      <c r="B471" s="4" t="s">
        <v>10</v>
      </c>
      <c r="C471" s="4">
        <v>467</v>
      </c>
      <c r="D471" s="4">
        <v>467</v>
      </c>
      <c r="E471" s="10">
        <f t="shared" si="154"/>
        <v>0</v>
      </c>
      <c r="F471" s="11">
        <v>0</v>
      </c>
      <c r="G471" s="3">
        <f t="shared" si="173"/>
        <v>0</v>
      </c>
      <c r="H471" s="3">
        <f t="shared" si="174"/>
        <v>0</v>
      </c>
      <c r="I471" s="3">
        <f>SUM($E$4:$E471)</f>
        <v>2893.3333333333344</v>
      </c>
      <c r="J471" s="15">
        <f t="shared" si="175"/>
        <v>0</v>
      </c>
      <c r="K471" s="3">
        <f>'Vehicle Data'!$D$4*'WLTP Class 3'!$G471</f>
        <v>0</v>
      </c>
      <c r="L471" s="3">
        <f>('Vehicle Data'!$D$4*9.81)*'Vehicle Data'!$D$10</f>
        <v>138.66434999999998</v>
      </c>
      <c r="M471" s="3">
        <f>(1/2)*1.225*'Vehicle Data'!$D$8*'Vehicle Data'!$D$9*'WLTP Class 3'!$E471^2</f>
        <v>0</v>
      </c>
      <c r="N471" s="3">
        <f t="shared" si="155"/>
        <v>138.66434999999998</v>
      </c>
      <c r="O471" s="3">
        <f t="shared" si="156"/>
        <v>0</v>
      </c>
      <c r="P471" s="3">
        <f t="shared" si="157"/>
        <v>0</v>
      </c>
      <c r="Q471" s="3">
        <f>SUM($P$4:$P471)</f>
        <v>994853.46615642216</v>
      </c>
      <c r="R471" s="3">
        <f t="shared" si="158"/>
        <v>994.8534661564222</v>
      </c>
      <c r="S471">
        <f t="shared" si="159"/>
        <v>0</v>
      </c>
      <c r="T471">
        <f t="shared" si="160"/>
        <v>0</v>
      </c>
      <c r="U471">
        <f t="shared" si="161"/>
        <v>0</v>
      </c>
      <c r="V471" s="3">
        <f>SUM($S$4:$S471)</f>
        <v>-531066.32977964904</v>
      </c>
      <c r="W471">
        <f>V471*-1</f>
        <v>531066.32977964904</v>
      </c>
      <c r="X471">
        <f t="shared" si="162"/>
        <v>531.06632977964898</v>
      </c>
      <c r="Y471" s="3">
        <f>R471-X471</f>
        <v>463.78713637677322</v>
      </c>
      <c r="Z471" s="3">
        <f t="shared" si="163"/>
        <v>0</v>
      </c>
      <c r="AA471">
        <f>1/2*'Vehicle Data'!$D$4*$E471^2</f>
        <v>0</v>
      </c>
      <c r="AB471">
        <f t="shared" si="164"/>
        <v>0</v>
      </c>
      <c r="AC471">
        <f t="shared" si="165"/>
        <v>0.2763481850434506</v>
      </c>
      <c r="AD471">
        <f t="shared" si="166"/>
        <v>0.14751842493879139</v>
      </c>
      <c r="AE471">
        <f t="shared" si="167"/>
        <v>0.12882976010465921</v>
      </c>
      <c r="AF471">
        <f t="shared" si="168"/>
        <v>424.8530638237192</v>
      </c>
      <c r="AG471">
        <f t="shared" si="169"/>
        <v>0</v>
      </c>
      <c r="AH471">
        <f t="shared" si="170"/>
        <v>0</v>
      </c>
      <c r="AI471">
        <f t="shared" si="171"/>
        <v>0</v>
      </c>
      <c r="AJ471">
        <f t="shared" si="172"/>
        <v>0</v>
      </c>
    </row>
    <row r="472" spans="2:36" x14ac:dyDescent="0.3">
      <c r="B472" s="4" t="s">
        <v>10</v>
      </c>
      <c r="C472" s="4">
        <v>468</v>
      </c>
      <c r="D472" s="4">
        <v>468</v>
      </c>
      <c r="E472" s="10">
        <f t="shared" si="154"/>
        <v>0</v>
      </c>
      <c r="F472" s="11">
        <v>0</v>
      </c>
      <c r="G472" s="3">
        <f t="shared" si="173"/>
        <v>0</v>
      </c>
      <c r="H472" s="3">
        <f t="shared" si="174"/>
        <v>0</v>
      </c>
      <c r="I472" s="3">
        <f>SUM($E$4:$E472)</f>
        <v>2893.3333333333344</v>
      </c>
      <c r="J472" s="15">
        <f t="shared" si="175"/>
        <v>0</v>
      </c>
      <c r="K472" s="3">
        <f>'Vehicle Data'!$D$4*'WLTP Class 3'!$G472</f>
        <v>0</v>
      </c>
      <c r="L472" s="3">
        <f>('Vehicle Data'!$D$4*9.81)*'Vehicle Data'!$D$10</f>
        <v>138.66434999999998</v>
      </c>
      <c r="M472" s="3">
        <f>(1/2)*1.225*'Vehicle Data'!$D$8*'Vehicle Data'!$D$9*'WLTP Class 3'!$E472^2</f>
        <v>0</v>
      </c>
      <c r="N472" s="3">
        <f t="shared" si="155"/>
        <v>138.66434999999998</v>
      </c>
      <c r="O472" s="3">
        <f t="shared" si="156"/>
        <v>0</v>
      </c>
      <c r="P472" s="3">
        <f t="shared" si="157"/>
        <v>0</v>
      </c>
      <c r="Q472" s="3">
        <f>SUM($P$4:$P472)</f>
        <v>994853.46615642216</v>
      </c>
      <c r="R472" s="3">
        <f t="shared" si="158"/>
        <v>994.8534661564222</v>
      </c>
      <c r="S472">
        <f t="shared" si="159"/>
        <v>0</v>
      </c>
      <c r="T472">
        <f t="shared" si="160"/>
        <v>0</v>
      </c>
      <c r="U472">
        <f t="shared" si="161"/>
        <v>0</v>
      </c>
      <c r="V472" s="3">
        <f>SUM($S$4:$S472)</f>
        <v>-531066.32977964904</v>
      </c>
      <c r="W472">
        <f>V472*-1</f>
        <v>531066.32977964904</v>
      </c>
      <c r="X472">
        <f t="shared" si="162"/>
        <v>531.06632977964898</v>
      </c>
      <c r="Y472" s="3">
        <f>R472-X472</f>
        <v>463.78713637677322</v>
      </c>
      <c r="Z472" s="3">
        <f t="shared" si="163"/>
        <v>0</v>
      </c>
      <c r="AA472">
        <f>1/2*'Vehicle Data'!$D$4*$E472^2</f>
        <v>0</v>
      </c>
      <c r="AB472">
        <f t="shared" si="164"/>
        <v>0</v>
      </c>
      <c r="AC472">
        <f t="shared" si="165"/>
        <v>0.2763481850434506</v>
      </c>
      <c r="AD472">
        <f t="shared" si="166"/>
        <v>0.14751842493879139</v>
      </c>
      <c r="AE472">
        <f t="shared" si="167"/>
        <v>0.12882976010465921</v>
      </c>
      <c r="AF472">
        <f t="shared" si="168"/>
        <v>424.8530638237192</v>
      </c>
      <c r="AG472">
        <f t="shared" si="169"/>
        <v>0</v>
      </c>
      <c r="AH472">
        <f t="shared" si="170"/>
        <v>0</v>
      </c>
      <c r="AI472">
        <f t="shared" si="171"/>
        <v>0</v>
      </c>
      <c r="AJ472">
        <f t="shared" si="172"/>
        <v>0</v>
      </c>
    </row>
    <row r="473" spans="2:36" x14ac:dyDescent="0.3">
      <c r="B473" s="4" t="s">
        <v>10</v>
      </c>
      <c r="C473" s="4">
        <v>469</v>
      </c>
      <c r="D473" s="4">
        <v>469</v>
      </c>
      <c r="E473" s="10">
        <f t="shared" si="154"/>
        <v>0</v>
      </c>
      <c r="F473" s="11">
        <v>0</v>
      </c>
      <c r="G473" s="3">
        <f t="shared" si="173"/>
        <v>0</v>
      </c>
      <c r="H473" s="3">
        <f t="shared" si="174"/>
        <v>0</v>
      </c>
      <c r="I473" s="3">
        <f>SUM($E$4:$E473)</f>
        <v>2893.3333333333344</v>
      </c>
      <c r="J473" s="15">
        <f t="shared" si="175"/>
        <v>0</v>
      </c>
      <c r="K473" s="3">
        <f>'Vehicle Data'!$D$4*'WLTP Class 3'!$G473</f>
        <v>0</v>
      </c>
      <c r="L473" s="3">
        <f>('Vehicle Data'!$D$4*9.81)*'Vehicle Data'!$D$10</f>
        <v>138.66434999999998</v>
      </c>
      <c r="M473" s="3">
        <f>(1/2)*1.225*'Vehicle Data'!$D$8*'Vehicle Data'!$D$9*'WLTP Class 3'!$E473^2</f>
        <v>0</v>
      </c>
      <c r="N473" s="3">
        <f t="shared" si="155"/>
        <v>138.66434999999998</v>
      </c>
      <c r="O473" s="3">
        <f t="shared" si="156"/>
        <v>0</v>
      </c>
      <c r="P473" s="3">
        <f t="shared" si="157"/>
        <v>0</v>
      </c>
      <c r="Q473" s="3">
        <f>SUM($P$4:$P473)</f>
        <v>994853.46615642216</v>
      </c>
      <c r="R473" s="3">
        <f t="shared" si="158"/>
        <v>994.8534661564222</v>
      </c>
      <c r="S473">
        <f t="shared" si="159"/>
        <v>0</v>
      </c>
      <c r="T473">
        <f t="shared" si="160"/>
        <v>0</v>
      </c>
      <c r="U473">
        <f t="shared" si="161"/>
        <v>0</v>
      </c>
      <c r="V473" s="3">
        <f>SUM($S$4:$S473)</f>
        <v>-531066.32977964904</v>
      </c>
      <c r="W473">
        <f>V473*-1</f>
        <v>531066.32977964904</v>
      </c>
      <c r="X473">
        <f t="shared" si="162"/>
        <v>531.06632977964898</v>
      </c>
      <c r="Y473" s="3">
        <f>R473-X473</f>
        <v>463.78713637677322</v>
      </c>
      <c r="Z473" s="3">
        <f t="shared" si="163"/>
        <v>0</v>
      </c>
      <c r="AA473">
        <f>1/2*'Vehicle Data'!$D$4*$E473^2</f>
        <v>0</v>
      </c>
      <c r="AB473">
        <f t="shared" si="164"/>
        <v>0</v>
      </c>
      <c r="AC473">
        <f t="shared" si="165"/>
        <v>0.2763481850434506</v>
      </c>
      <c r="AD473">
        <f t="shared" si="166"/>
        <v>0.14751842493879139</v>
      </c>
      <c r="AE473">
        <f t="shared" si="167"/>
        <v>0.12882976010465921</v>
      </c>
      <c r="AF473">
        <f t="shared" si="168"/>
        <v>424.8530638237192</v>
      </c>
      <c r="AG473">
        <f t="shared" si="169"/>
        <v>0</v>
      </c>
      <c r="AH473">
        <f t="shared" si="170"/>
        <v>0</v>
      </c>
      <c r="AI473">
        <f t="shared" si="171"/>
        <v>0</v>
      </c>
      <c r="AJ473">
        <f t="shared" si="172"/>
        <v>0</v>
      </c>
    </row>
    <row r="474" spans="2:36" x14ac:dyDescent="0.3">
      <c r="B474" s="4" t="s">
        <v>10</v>
      </c>
      <c r="C474" s="4">
        <v>470</v>
      </c>
      <c r="D474" s="4">
        <v>470</v>
      </c>
      <c r="E474" s="10">
        <f t="shared" si="154"/>
        <v>0</v>
      </c>
      <c r="F474" s="11">
        <v>0</v>
      </c>
      <c r="G474" s="3">
        <f t="shared" si="173"/>
        <v>0</v>
      </c>
      <c r="H474" s="3">
        <f t="shared" si="174"/>
        <v>0</v>
      </c>
      <c r="I474" s="3">
        <f>SUM($E$4:$E474)</f>
        <v>2893.3333333333344</v>
      </c>
      <c r="J474" s="15">
        <f t="shared" si="175"/>
        <v>0</v>
      </c>
      <c r="K474" s="3">
        <f>'Vehicle Data'!$D$4*'WLTP Class 3'!$G474</f>
        <v>0</v>
      </c>
      <c r="L474" s="3">
        <f>('Vehicle Data'!$D$4*9.81)*'Vehicle Data'!$D$10</f>
        <v>138.66434999999998</v>
      </c>
      <c r="M474" s="3">
        <f>(1/2)*1.225*'Vehicle Data'!$D$8*'Vehicle Data'!$D$9*'WLTP Class 3'!$E474^2</f>
        <v>0</v>
      </c>
      <c r="N474" s="3">
        <f t="shared" si="155"/>
        <v>138.66434999999998</v>
      </c>
      <c r="O474" s="3">
        <f t="shared" si="156"/>
        <v>0</v>
      </c>
      <c r="P474" s="3">
        <f t="shared" si="157"/>
        <v>0</v>
      </c>
      <c r="Q474" s="3">
        <f>SUM($P$4:$P474)</f>
        <v>994853.46615642216</v>
      </c>
      <c r="R474" s="3">
        <f t="shared" si="158"/>
        <v>994.8534661564222</v>
      </c>
      <c r="S474">
        <f t="shared" si="159"/>
        <v>0</v>
      </c>
      <c r="T474">
        <f t="shared" si="160"/>
        <v>0</v>
      </c>
      <c r="U474">
        <f t="shared" si="161"/>
        <v>0</v>
      </c>
      <c r="V474" s="3">
        <f>SUM($S$4:$S474)</f>
        <v>-531066.32977964904</v>
      </c>
      <c r="W474">
        <f>V474*-1</f>
        <v>531066.32977964904</v>
      </c>
      <c r="X474">
        <f t="shared" si="162"/>
        <v>531.06632977964898</v>
      </c>
      <c r="Y474" s="3">
        <f>R474-X474</f>
        <v>463.78713637677322</v>
      </c>
      <c r="Z474" s="3">
        <f t="shared" si="163"/>
        <v>0</v>
      </c>
      <c r="AA474">
        <f>1/2*'Vehicle Data'!$D$4*$E474^2</f>
        <v>0</v>
      </c>
      <c r="AB474">
        <f t="shared" si="164"/>
        <v>0</v>
      </c>
      <c r="AC474">
        <f t="shared" si="165"/>
        <v>0.2763481850434506</v>
      </c>
      <c r="AD474">
        <f t="shared" si="166"/>
        <v>0.14751842493879139</v>
      </c>
      <c r="AE474">
        <f t="shared" si="167"/>
        <v>0.12882976010465921</v>
      </c>
      <c r="AF474">
        <f t="shared" si="168"/>
        <v>424.8530638237192</v>
      </c>
      <c r="AG474">
        <f t="shared" si="169"/>
        <v>0</v>
      </c>
      <c r="AH474">
        <f t="shared" si="170"/>
        <v>0</v>
      </c>
      <c r="AI474">
        <f t="shared" si="171"/>
        <v>0</v>
      </c>
      <c r="AJ474">
        <f t="shared" si="172"/>
        <v>0</v>
      </c>
    </row>
    <row r="475" spans="2:36" x14ac:dyDescent="0.3">
      <c r="B475" s="4" t="s">
        <v>10</v>
      </c>
      <c r="C475" s="4">
        <v>471</v>
      </c>
      <c r="D475" s="4">
        <v>471</v>
      </c>
      <c r="E475" s="10">
        <f t="shared" si="154"/>
        <v>0</v>
      </c>
      <c r="F475" s="11">
        <v>0</v>
      </c>
      <c r="G475" s="3">
        <f t="shared" si="173"/>
        <v>0</v>
      </c>
      <c r="H475" s="3">
        <f t="shared" si="174"/>
        <v>0</v>
      </c>
      <c r="I475" s="3">
        <f>SUM($E$4:$E475)</f>
        <v>2893.3333333333344</v>
      </c>
      <c r="J475" s="15">
        <f t="shared" si="175"/>
        <v>0</v>
      </c>
      <c r="K475" s="3">
        <f>'Vehicle Data'!$D$4*'WLTP Class 3'!$G475</f>
        <v>0</v>
      </c>
      <c r="L475" s="3">
        <f>('Vehicle Data'!$D$4*9.81)*'Vehicle Data'!$D$10</f>
        <v>138.66434999999998</v>
      </c>
      <c r="M475" s="3">
        <f>(1/2)*1.225*'Vehicle Data'!$D$8*'Vehicle Data'!$D$9*'WLTP Class 3'!$E475^2</f>
        <v>0</v>
      </c>
      <c r="N475" s="3">
        <f t="shared" si="155"/>
        <v>138.66434999999998</v>
      </c>
      <c r="O475" s="3">
        <f t="shared" si="156"/>
        <v>0</v>
      </c>
      <c r="P475" s="3">
        <f t="shared" si="157"/>
        <v>0</v>
      </c>
      <c r="Q475" s="3">
        <f>SUM($P$4:$P475)</f>
        <v>994853.46615642216</v>
      </c>
      <c r="R475" s="3">
        <f t="shared" si="158"/>
        <v>994.8534661564222</v>
      </c>
      <c r="S475">
        <f t="shared" si="159"/>
        <v>0</v>
      </c>
      <c r="T475">
        <f t="shared" si="160"/>
        <v>0</v>
      </c>
      <c r="U475">
        <f t="shared" si="161"/>
        <v>0</v>
      </c>
      <c r="V475" s="3">
        <f>SUM($S$4:$S475)</f>
        <v>-531066.32977964904</v>
      </c>
      <c r="W475">
        <f>V475*-1</f>
        <v>531066.32977964904</v>
      </c>
      <c r="X475">
        <f t="shared" si="162"/>
        <v>531.06632977964898</v>
      </c>
      <c r="Y475" s="3">
        <f>R475-X475</f>
        <v>463.78713637677322</v>
      </c>
      <c r="Z475" s="3">
        <f t="shared" si="163"/>
        <v>0</v>
      </c>
      <c r="AA475">
        <f>1/2*'Vehicle Data'!$D$4*$E475^2</f>
        <v>0</v>
      </c>
      <c r="AB475">
        <f t="shared" si="164"/>
        <v>0</v>
      </c>
      <c r="AC475">
        <f t="shared" si="165"/>
        <v>0.2763481850434506</v>
      </c>
      <c r="AD475">
        <f t="shared" si="166"/>
        <v>0.14751842493879139</v>
      </c>
      <c r="AE475">
        <f t="shared" si="167"/>
        <v>0.12882976010465921</v>
      </c>
      <c r="AF475">
        <f t="shared" si="168"/>
        <v>424.8530638237192</v>
      </c>
      <c r="AG475">
        <f t="shared" si="169"/>
        <v>0</v>
      </c>
      <c r="AH475">
        <f t="shared" si="170"/>
        <v>0</v>
      </c>
      <c r="AI475">
        <f t="shared" si="171"/>
        <v>0</v>
      </c>
      <c r="AJ475">
        <f t="shared" si="172"/>
        <v>0</v>
      </c>
    </row>
    <row r="476" spans="2:36" x14ac:dyDescent="0.3">
      <c r="B476" s="4" t="s">
        <v>10</v>
      </c>
      <c r="C476" s="4">
        <v>472</v>
      </c>
      <c r="D476" s="4">
        <v>472</v>
      </c>
      <c r="E476" s="10">
        <f t="shared" si="154"/>
        <v>0</v>
      </c>
      <c r="F476" s="11">
        <v>0</v>
      </c>
      <c r="G476" s="3">
        <f t="shared" si="173"/>
        <v>0</v>
      </c>
      <c r="H476" s="3">
        <f t="shared" si="174"/>
        <v>0</v>
      </c>
      <c r="I476" s="3">
        <f>SUM($E$4:$E476)</f>
        <v>2893.3333333333344</v>
      </c>
      <c r="J476" s="15">
        <f t="shared" si="175"/>
        <v>0</v>
      </c>
      <c r="K476" s="3">
        <f>'Vehicle Data'!$D$4*'WLTP Class 3'!$G476</f>
        <v>0</v>
      </c>
      <c r="L476" s="3">
        <f>('Vehicle Data'!$D$4*9.81)*'Vehicle Data'!$D$10</f>
        <v>138.66434999999998</v>
      </c>
      <c r="M476" s="3">
        <f>(1/2)*1.225*'Vehicle Data'!$D$8*'Vehicle Data'!$D$9*'WLTP Class 3'!$E476^2</f>
        <v>0</v>
      </c>
      <c r="N476" s="3">
        <f t="shared" si="155"/>
        <v>138.66434999999998</v>
      </c>
      <c r="O476" s="3">
        <f t="shared" si="156"/>
        <v>0</v>
      </c>
      <c r="P476" s="3">
        <f t="shared" si="157"/>
        <v>0</v>
      </c>
      <c r="Q476" s="3">
        <f>SUM($P$4:$P476)</f>
        <v>994853.46615642216</v>
      </c>
      <c r="R476" s="3">
        <f t="shared" si="158"/>
        <v>994.8534661564222</v>
      </c>
      <c r="S476">
        <f t="shared" si="159"/>
        <v>0</v>
      </c>
      <c r="T476">
        <f t="shared" si="160"/>
        <v>0</v>
      </c>
      <c r="U476">
        <f t="shared" si="161"/>
        <v>0</v>
      </c>
      <c r="V476" s="3">
        <f>SUM($S$4:$S476)</f>
        <v>-531066.32977964904</v>
      </c>
      <c r="W476">
        <f>V476*-1</f>
        <v>531066.32977964904</v>
      </c>
      <c r="X476">
        <f t="shared" si="162"/>
        <v>531.06632977964898</v>
      </c>
      <c r="Y476" s="3">
        <f>R476-X476</f>
        <v>463.78713637677322</v>
      </c>
      <c r="Z476" s="3">
        <f t="shared" si="163"/>
        <v>0</v>
      </c>
      <c r="AA476">
        <f>1/2*'Vehicle Data'!$D$4*$E476^2</f>
        <v>0</v>
      </c>
      <c r="AB476">
        <f t="shared" si="164"/>
        <v>0</v>
      </c>
      <c r="AC476">
        <f t="shared" si="165"/>
        <v>0.2763481850434506</v>
      </c>
      <c r="AD476">
        <f t="shared" si="166"/>
        <v>0.14751842493879139</v>
      </c>
      <c r="AE476">
        <f t="shared" si="167"/>
        <v>0.12882976010465921</v>
      </c>
      <c r="AF476">
        <f t="shared" si="168"/>
        <v>424.8530638237192</v>
      </c>
      <c r="AG476">
        <f t="shared" si="169"/>
        <v>0</v>
      </c>
      <c r="AH476">
        <f t="shared" si="170"/>
        <v>0</v>
      </c>
      <c r="AI476">
        <f t="shared" si="171"/>
        <v>0</v>
      </c>
      <c r="AJ476">
        <f t="shared" si="172"/>
        <v>0</v>
      </c>
    </row>
    <row r="477" spans="2:36" x14ac:dyDescent="0.3">
      <c r="B477" s="4" t="s">
        <v>10</v>
      </c>
      <c r="C477" s="4">
        <v>473</v>
      </c>
      <c r="D477" s="4">
        <v>473</v>
      </c>
      <c r="E477" s="10">
        <f t="shared" si="154"/>
        <v>0</v>
      </c>
      <c r="F477" s="11">
        <v>0</v>
      </c>
      <c r="G477" s="3">
        <f t="shared" si="173"/>
        <v>0</v>
      </c>
      <c r="H477" s="3">
        <f t="shared" si="174"/>
        <v>0</v>
      </c>
      <c r="I477" s="3">
        <f>SUM($E$4:$E477)</f>
        <v>2893.3333333333344</v>
      </c>
      <c r="J477" s="15">
        <f t="shared" si="175"/>
        <v>0</v>
      </c>
      <c r="K477" s="3">
        <f>'Vehicle Data'!$D$4*'WLTP Class 3'!$G477</f>
        <v>0</v>
      </c>
      <c r="L477" s="3">
        <f>('Vehicle Data'!$D$4*9.81)*'Vehicle Data'!$D$10</f>
        <v>138.66434999999998</v>
      </c>
      <c r="M477" s="3">
        <f>(1/2)*1.225*'Vehicle Data'!$D$8*'Vehicle Data'!$D$9*'WLTP Class 3'!$E477^2</f>
        <v>0</v>
      </c>
      <c r="N477" s="3">
        <f t="shared" si="155"/>
        <v>138.66434999999998</v>
      </c>
      <c r="O477" s="3">
        <f t="shared" si="156"/>
        <v>0</v>
      </c>
      <c r="P477" s="3">
        <f t="shared" si="157"/>
        <v>0</v>
      </c>
      <c r="Q477" s="3">
        <f>SUM($P$4:$P477)</f>
        <v>994853.46615642216</v>
      </c>
      <c r="R477" s="3">
        <f t="shared" si="158"/>
        <v>994.8534661564222</v>
      </c>
      <c r="S477">
        <f t="shared" si="159"/>
        <v>0</v>
      </c>
      <c r="T477">
        <f t="shared" si="160"/>
        <v>0</v>
      </c>
      <c r="U477">
        <f t="shared" si="161"/>
        <v>0</v>
      </c>
      <c r="V477" s="3">
        <f>SUM($S$4:$S477)</f>
        <v>-531066.32977964904</v>
      </c>
      <c r="W477">
        <f>V477*-1</f>
        <v>531066.32977964904</v>
      </c>
      <c r="X477">
        <f t="shared" si="162"/>
        <v>531.06632977964898</v>
      </c>
      <c r="Y477" s="3">
        <f>R477-X477</f>
        <v>463.78713637677322</v>
      </c>
      <c r="Z477" s="3">
        <f t="shared" si="163"/>
        <v>0</v>
      </c>
      <c r="AA477">
        <f>1/2*'Vehicle Data'!$D$4*$E477^2</f>
        <v>0</v>
      </c>
      <c r="AB477">
        <f t="shared" si="164"/>
        <v>0</v>
      </c>
      <c r="AC477">
        <f t="shared" si="165"/>
        <v>0.2763481850434506</v>
      </c>
      <c r="AD477">
        <f t="shared" si="166"/>
        <v>0.14751842493879139</v>
      </c>
      <c r="AE477">
        <f t="shared" si="167"/>
        <v>0.12882976010465921</v>
      </c>
      <c r="AF477">
        <f t="shared" si="168"/>
        <v>424.8530638237192</v>
      </c>
      <c r="AG477">
        <f t="shared" si="169"/>
        <v>0</v>
      </c>
      <c r="AH477">
        <f t="shared" si="170"/>
        <v>0</v>
      </c>
      <c r="AI477">
        <f t="shared" si="171"/>
        <v>0</v>
      </c>
      <c r="AJ477">
        <f t="shared" si="172"/>
        <v>0</v>
      </c>
    </row>
    <row r="478" spans="2:36" x14ac:dyDescent="0.3">
      <c r="B478" s="4" t="s">
        <v>10</v>
      </c>
      <c r="C478" s="4">
        <v>474</v>
      </c>
      <c r="D478" s="4">
        <v>474</v>
      </c>
      <c r="E478" s="10">
        <f t="shared" si="154"/>
        <v>0</v>
      </c>
      <c r="F478" s="11">
        <v>0</v>
      </c>
      <c r="G478" s="3">
        <f t="shared" si="173"/>
        <v>0</v>
      </c>
      <c r="H478" s="3">
        <f t="shared" si="174"/>
        <v>0</v>
      </c>
      <c r="I478" s="3">
        <f>SUM($E$4:$E478)</f>
        <v>2893.3333333333344</v>
      </c>
      <c r="J478" s="15">
        <f t="shared" si="175"/>
        <v>0</v>
      </c>
      <c r="K478" s="3">
        <f>'Vehicle Data'!$D$4*'WLTP Class 3'!$G478</f>
        <v>0</v>
      </c>
      <c r="L478" s="3">
        <f>('Vehicle Data'!$D$4*9.81)*'Vehicle Data'!$D$10</f>
        <v>138.66434999999998</v>
      </c>
      <c r="M478" s="3">
        <f>(1/2)*1.225*'Vehicle Data'!$D$8*'Vehicle Data'!$D$9*'WLTP Class 3'!$E478^2</f>
        <v>0</v>
      </c>
      <c r="N478" s="3">
        <f t="shared" si="155"/>
        <v>138.66434999999998</v>
      </c>
      <c r="O478" s="3">
        <f t="shared" si="156"/>
        <v>0</v>
      </c>
      <c r="P478" s="3">
        <f t="shared" si="157"/>
        <v>0</v>
      </c>
      <c r="Q478" s="3">
        <f>SUM($P$4:$P478)</f>
        <v>994853.46615642216</v>
      </c>
      <c r="R478" s="3">
        <f t="shared" si="158"/>
        <v>994.8534661564222</v>
      </c>
      <c r="S478">
        <f t="shared" si="159"/>
        <v>0</v>
      </c>
      <c r="T478">
        <f t="shared" si="160"/>
        <v>0</v>
      </c>
      <c r="U478">
        <f t="shared" si="161"/>
        <v>0</v>
      </c>
      <c r="V478" s="3">
        <f>SUM($S$4:$S478)</f>
        <v>-531066.32977964904</v>
      </c>
      <c r="W478">
        <f>V478*-1</f>
        <v>531066.32977964904</v>
      </c>
      <c r="X478">
        <f t="shared" si="162"/>
        <v>531.06632977964898</v>
      </c>
      <c r="Y478" s="3">
        <f>R478-X478</f>
        <v>463.78713637677322</v>
      </c>
      <c r="Z478" s="3">
        <f t="shared" si="163"/>
        <v>0</v>
      </c>
      <c r="AA478">
        <f>1/2*'Vehicle Data'!$D$4*$E478^2</f>
        <v>0</v>
      </c>
      <c r="AB478">
        <f t="shared" si="164"/>
        <v>0</v>
      </c>
      <c r="AC478">
        <f t="shared" si="165"/>
        <v>0.2763481850434506</v>
      </c>
      <c r="AD478">
        <f t="shared" si="166"/>
        <v>0.14751842493879139</v>
      </c>
      <c r="AE478">
        <f t="shared" si="167"/>
        <v>0.12882976010465921</v>
      </c>
      <c r="AF478">
        <f t="shared" si="168"/>
        <v>424.8530638237192</v>
      </c>
      <c r="AG478">
        <f t="shared" si="169"/>
        <v>0</v>
      </c>
      <c r="AH478">
        <f t="shared" si="170"/>
        <v>0</v>
      </c>
      <c r="AI478">
        <f t="shared" si="171"/>
        <v>0</v>
      </c>
      <c r="AJ478">
        <f t="shared" si="172"/>
        <v>0</v>
      </c>
    </row>
    <row r="479" spans="2:36" x14ac:dyDescent="0.3">
      <c r="B479" s="4" t="s">
        <v>10</v>
      </c>
      <c r="C479" s="4">
        <v>475</v>
      </c>
      <c r="D479" s="4">
        <v>475</v>
      </c>
      <c r="E479" s="10">
        <f t="shared" si="154"/>
        <v>0</v>
      </c>
      <c r="F479" s="11">
        <v>0</v>
      </c>
      <c r="G479" s="3">
        <f t="shared" si="173"/>
        <v>0</v>
      </c>
      <c r="H479" s="3">
        <f t="shared" si="174"/>
        <v>0</v>
      </c>
      <c r="I479" s="3">
        <f>SUM($E$4:$E479)</f>
        <v>2893.3333333333344</v>
      </c>
      <c r="J479" s="15">
        <f t="shared" si="175"/>
        <v>0</v>
      </c>
      <c r="K479" s="3">
        <f>'Vehicle Data'!$D$4*'WLTP Class 3'!$G479</f>
        <v>0</v>
      </c>
      <c r="L479" s="3">
        <f>('Vehicle Data'!$D$4*9.81)*'Vehicle Data'!$D$10</f>
        <v>138.66434999999998</v>
      </c>
      <c r="M479" s="3">
        <f>(1/2)*1.225*'Vehicle Data'!$D$8*'Vehicle Data'!$D$9*'WLTP Class 3'!$E479^2</f>
        <v>0</v>
      </c>
      <c r="N479" s="3">
        <f t="shared" si="155"/>
        <v>138.66434999999998</v>
      </c>
      <c r="O479" s="3">
        <f t="shared" si="156"/>
        <v>0</v>
      </c>
      <c r="P479" s="3">
        <f t="shared" si="157"/>
        <v>0</v>
      </c>
      <c r="Q479" s="3">
        <f>SUM($P$4:$P479)</f>
        <v>994853.46615642216</v>
      </c>
      <c r="R479" s="3">
        <f t="shared" si="158"/>
        <v>994.8534661564222</v>
      </c>
      <c r="S479">
        <f t="shared" si="159"/>
        <v>0</v>
      </c>
      <c r="T479">
        <f t="shared" si="160"/>
        <v>0</v>
      </c>
      <c r="U479">
        <f t="shared" si="161"/>
        <v>0</v>
      </c>
      <c r="V479" s="3">
        <f>SUM($S$4:$S479)</f>
        <v>-531066.32977964904</v>
      </c>
      <c r="W479">
        <f>V479*-1</f>
        <v>531066.32977964904</v>
      </c>
      <c r="X479">
        <f t="shared" si="162"/>
        <v>531.06632977964898</v>
      </c>
      <c r="Y479" s="3">
        <f>R479-X479</f>
        <v>463.78713637677322</v>
      </c>
      <c r="Z479" s="3">
        <f t="shared" si="163"/>
        <v>0</v>
      </c>
      <c r="AA479">
        <f>1/2*'Vehicle Data'!$D$4*$E479^2</f>
        <v>0</v>
      </c>
      <c r="AB479">
        <f t="shared" si="164"/>
        <v>0</v>
      </c>
      <c r="AC479">
        <f t="shared" si="165"/>
        <v>0.2763481850434506</v>
      </c>
      <c r="AD479">
        <f t="shared" si="166"/>
        <v>0.14751842493879139</v>
      </c>
      <c r="AE479">
        <f t="shared" si="167"/>
        <v>0.12882976010465921</v>
      </c>
      <c r="AF479">
        <f t="shared" si="168"/>
        <v>424.8530638237192</v>
      </c>
      <c r="AG479">
        <f t="shared" si="169"/>
        <v>0</v>
      </c>
      <c r="AH479">
        <f t="shared" si="170"/>
        <v>0</v>
      </c>
      <c r="AI479">
        <f t="shared" si="171"/>
        <v>0</v>
      </c>
      <c r="AJ479">
        <f t="shared" si="172"/>
        <v>0</v>
      </c>
    </row>
    <row r="480" spans="2:36" x14ac:dyDescent="0.3">
      <c r="B480" s="4" t="s">
        <v>10</v>
      </c>
      <c r="C480" s="4">
        <v>476</v>
      </c>
      <c r="D480" s="4">
        <v>476</v>
      </c>
      <c r="E480" s="10">
        <f t="shared" si="154"/>
        <v>0</v>
      </c>
      <c r="F480" s="11">
        <v>0</v>
      </c>
      <c r="G480" s="3">
        <f t="shared" si="173"/>
        <v>0</v>
      </c>
      <c r="H480" s="3">
        <f t="shared" si="174"/>
        <v>0</v>
      </c>
      <c r="I480" s="3">
        <f>SUM($E$4:$E480)</f>
        <v>2893.3333333333344</v>
      </c>
      <c r="J480" s="15">
        <f t="shared" si="175"/>
        <v>0</v>
      </c>
      <c r="K480" s="3">
        <f>'Vehicle Data'!$D$4*'WLTP Class 3'!$G480</f>
        <v>0</v>
      </c>
      <c r="L480" s="3">
        <f>('Vehicle Data'!$D$4*9.81)*'Vehicle Data'!$D$10</f>
        <v>138.66434999999998</v>
      </c>
      <c r="M480" s="3">
        <f>(1/2)*1.225*'Vehicle Data'!$D$8*'Vehicle Data'!$D$9*'WLTP Class 3'!$E480^2</f>
        <v>0</v>
      </c>
      <c r="N480" s="3">
        <f t="shared" si="155"/>
        <v>138.66434999999998</v>
      </c>
      <c r="O480" s="3">
        <f t="shared" si="156"/>
        <v>0</v>
      </c>
      <c r="P480" s="3">
        <f t="shared" si="157"/>
        <v>0</v>
      </c>
      <c r="Q480" s="3">
        <f>SUM($P$4:$P480)</f>
        <v>994853.46615642216</v>
      </c>
      <c r="R480" s="3">
        <f t="shared" si="158"/>
        <v>994.8534661564222</v>
      </c>
      <c r="S480">
        <f t="shared" si="159"/>
        <v>0</v>
      </c>
      <c r="T480">
        <f t="shared" si="160"/>
        <v>0</v>
      </c>
      <c r="U480">
        <f t="shared" si="161"/>
        <v>0</v>
      </c>
      <c r="V480" s="3">
        <f>SUM($S$4:$S480)</f>
        <v>-531066.32977964904</v>
      </c>
      <c r="W480">
        <f>V480*-1</f>
        <v>531066.32977964904</v>
      </c>
      <c r="X480">
        <f t="shared" si="162"/>
        <v>531.06632977964898</v>
      </c>
      <c r="Y480" s="3">
        <f>R480-X480</f>
        <v>463.78713637677322</v>
      </c>
      <c r="Z480" s="3">
        <f t="shared" si="163"/>
        <v>0</v>
      </c>
      <c r="AA480">
        <f>1/2*'Vehicle Data'!$D$4*$E480^2</f>
        <v>0</v>
      </c>
      <c r="AB480">
        <f t="shared" si="164"/>
        <v>0</v>
      </c>
      <c r="AC480">
        <f t="shared" si="165"/>
        <v>0.2763481850434506</v>
      </c>
      <c r="AD480">
        <f t="shared" si="166"/>
        <v>0.14751842493879139</v>
      </c>
      <c r="AE480">
        <f t="shared" si="167"/>
        <v>0.12882976010465921</v>
      </c>
      <c r="AF480">
        <f t="shared" si="168"/>
        <v>424.8530638237192</v>
      </c>
      <c r="AG480">
        <f t="shared" si="169"/>
        <v>0</v>
      </c>
      <c r="AH480">
        <f t="shared" si="170"/>
        <v>0</v>
      </c>
      <c r="AI480">
        <f t="shared" si="171"/>
        <v>0</v>
      </c>
      <c r="AJ480">
        <f t="shared" si="172"/>
        <v>0</v>
      </c>
    </row>
    <row r="481" spans="2:36" x14ac:dyDescent="0.3">
      <c r="B481" s="4" t="s">
        <v>10</v>
      </c>
      <c r="C481" s="4">
        <v>477</v>
      </c>
      <c r="D481" s="4">
        <v>477</v>
      </c>
      <c r="E481" s="10">
        <f t="shared" si="154"/>
        <v>0</v>
      </c>
      <c r="F481" s="11">
        <v>0</v>
      </c>
      <c r="G481" s="3">
        <f t="shared" si="173"/>
        <v>0</v>
      </c>
      <c r="H481" s="3">
        <f t="shared" si="174"/>
        <v>0</v>
      </c>
      <c r="I481" s="3">
        <f>SUM($E$4:$E481)</f>
        <v>2893.3333333333344</v>
      </c>
      <c r="J481" s="15">
        <f t="shared" si="175"/>
        <v>0</v>
      </c>
      <c r="K481" s="3">
        <f>'Vehicle Data'!$D$4*'WLTP Class 3'!$G481</f>
        <v>0</v>
      </c>
      <c r="L481" s="3">
        <f>('Vehicle Data'!$D$4*9.81)*'Vehicle Data'!$D$10</f>
        <v>138.66434999999998</v>
      </c>
      <c r="M481" s="3">
        <f>(1/2)*1.225*'Vehicle Data'!$D$8*'Vehicle Data'!$D$9*'WLTP Class 3'!$E481^2</f>
        <v>0</v>
      </c>
      <c r="N481" s="3">
        <f t="shared" si="155"/>
        <v>138.66434999999998</v>
      </c>
      <c r="O481" s="3">
        <f t="shared" si="156"/>
        <v>0</v>
      </c>
      <c r="P481" s="3">
        <f t="shared" si="157"/>
        <v>0</v>
      </c>
      <c r="Q481" s="3">
        <f>SUM($P$4:$P481)</f>
        <v>994853.46615642216</v>
      </c>
      <c r="R481" s="3">
        <f t="shared" si="158"/>
        <v>994.8534661564222</v>
      </c>
      <c r="S481">
        <f t="shared" si="159"/>
        <v>0</v>
      </c>
      <c r="T481">
        <f t="shared" si="160"/>
        <v>0</v>
      </c>
      <c r="U481">
        <f t="shared" si="161"/>
        <v>0</v>
      </c>
      <c r="V481" s="3">
        <f>SUM($S$4:$S481)</f>
        <v>-531066.32977964904</v>
      </c>
      <c r="W481">
        <f>V481*-1</f>
        <v>531066.32977964904</v>
      </c>
      <c r="X481">
        <f t="shared" si="162"/>
        <v>531.06632977964898</v>
      </c>
      <c r="Y481" s="3">
        <f>R481-X481</f>
        <v>463.78713637677322</v>
      </c>
      <c r="Z481" s="3">
        <f t="shared" si="163"/>
        <v>0</v>
      </c>
      <c r="AA481">
        <f>1/2*'Vehicle Data'!$D$4*$E481^2</f>
        <v>0</v>
      </c>
      <c r="AB481">
        <f t="shared" si="164"/>
        <v>0</v>
      </c>
      <c r="AC481">
        <f t="shared" si="165"/>
        <v>0.2763481850434506</v>
      </c>
      <c r="AD481">
        <f t="shared" si="166"/>
        <v>0.14751842493879139</v>
      </c>
      <c r="AE481">
        <f t="shared" si="167"/>
        <v>0.12882976010465921</v>
      </c>
      <c r="AF481">
        <f t="shared" si="168"/>
        <v>424.8530638237192</v>
      </c>
      <c r="AG481">
        <f t="shared" si="169"/>
        <v>0</v>
      </c>
      <c r="AH481">
        <f t="shared" si="170"/>
        <v>0</v>
      </c>
      <c r="AI481">
        <f t="shared" si="171"/>
        <v>0</v>
      </c>
      <c r="AJ481">
        <f t="shared" si="172"/>
        <v>0</v>
      </c>
    </row>
    <row r="482" spans="2:36" x14ac:dyDescent="0.3">
      <c r="B482" s="4" t="s">
        <v>10</v>
      </c>
      <c r="C482" s="4">
        <v>478</v>
      </c>
      <c r="D482" s="4">
        <v>478</v>
      </c>
      <c r="E482" s="10">
        <f t="shared" si="154"/>
        <v>0</v>
      </c>
      <c r="F482" s="11">
        <v>0</v>
      </c>
      <c r="G482" s="3">
        <f t="shared" si="173"/>
        <v>0</v>
      </c>
      <c r="H482" s="3">
        <f t="shared" si="174"/>
        <v>0</v>
      </c>
      <c r="I482" s="3">
        <f>SUM($E$4:$E482)</f>
        <v>2893.3333333333344</v>
      </c>
      <c r="J482" s="15">
        <f t="shared" si="175"/>
        <v>0</v>
      </c>
      <c r="K482" s="3">
        <f>'Vehicle Data'!$D$4*'WLTP Class 3'!$G482</f>
        <v>0</v>
      </c>
      <c r="L482" s="3">
        <f>('Vehicle Data'!$D$4*9.81)*'Vehicle Data'!$D$10</f>
        <v>138.66434999999998</v>
      </c>
      <c r="M482" s="3">
        <f>(1/2)*1.225*'Vehicle Data'!$D$8*'Vehicle Data'!$D$9*'WLTP Class 3'!$E482^2</f>
        <v>0</v>
      </c>
      <c r="N482" s="3">
        <f t="shared" si="155"/>
        <v>138.66434999999998</v>
      </c>
      <c r="O482" s="3">
        <f t="shared" si="156"/>
        <v>0</v>
      </c>
      <c r="P482" s="3">
        <f t="shared" si="157"/>
        <v>0</v>
      </c>
      <c r="Q482" s="3">
        <f>SUM($P$4:$P482)</f>
        <v>994853.46615642216</v>
      </c>
      <c r="R482" s="3">
        <f t="shared" si="158"/>
        <v>994.8534661564222</v>
      </c>
      <c r="S482">
        <f t="shared" si="159"/>
        <v>0</v>
      </c>
      <c r="T482">
        <f t="shared" si="160"/>
        <v>0</v>
      </c>
      <c r="U482">
        <f t="shared" si="161"/>
        <v>0</v>
      </c>
      <c r="V482" s="3">
        <f>SUM($S$4:$S482)</f>
        <v>-531066.32977964904</v>
      </c>
      <c r="W482">
        <f>V482*-1</f>
        <v>531066.32977964904</v>
      </c>
      <c r="X482">
        <f t="shared" si="162"/>
        <v>531.06632977964898</v>
      </c>
      <c r="Y482" s="3">
        <f>R482-X482</f>
        <v>463.78713637677322</v>
      </c>
      <c r="Z482" s="3">
        <f t="shared" si="163"/>
        <v>0</v>
      </c>
      <c r="AA482">
        <f>1/2*'Vehicle Data'!$D$4*$E482^2</f>
        <v>0</v>
      </c>
      <c r="AB482">
        <f t="shared" si="164"/>
        <v>0</v>
      </c>
      <c r="AC482">
        <f t="shared" si="165"/>
        <v>0.2763481850434506</v>
      </c>
      <c r="AD482">
        <f t="shared" si="166"/>
        <v>0.14751842493879139</v>
      </c>
      <c r="AE482">
        <f t="shared" si="167"/>
        <v>0.12882976010465921</v>
      </c>
      <c r="AF482">
        <f t="shared" si="168"/>
        <v>424.8530638237192</v>
      </c>
      <c r="AG482">
        <f t="shared" si="169"/>
        <v>0</v>
      </c>
      <c r="AH482">
        <f t="shared" si="170"/>
        <v>0</v>
      </c>
      <c r="AI482">
        <f t="shared" si="171"/>
        <v>0</v>
      </c>
      <c r="AJ482">
        <f t="shared" si="172"/>
        <v>0</v>
      </c>
    </row>
    <row r="483" spans="2:36" x14ac:dyDescent="0.3">
      <c r="B483" s="4" t="s">
        <v>10</v>
      </c>
      <c r="C483" s="4">
        <v>479</v>
      </c>
      <c r="D483" s="4">
        <v>479</v>
      </c>
      <c r="E483" s="10">
        <f t="shared" si="154"/>
        <v>0</v>
      </c>
      <c r="F483" s="11">
        <v>0</v>
      </c>
      <c r="G483" s="3">
        <f t="shared" si="173"/>
        <v>0</v>
      </c>
      <c r="H483" s="3">
        <f t="shared" si="174"/>
        <v>0</v>
      </c>
      <c r="I483" s="3">
        <f>SUM($E$4:$E483)</f>
        <v>2893.3333333333344</v>
      </c>
      <c r="J483" s="15">
        <f t="shared" si="175"/>
        <v>0</v>
      </c>
      <c r="K483" s="3">
        <f>'Vehicle Data'!$D$4*'WLTP Class 3'!$G483</f>
        <v>0</v>
      </c>
      <c r="L483" s="3">
        <f>('Vehicle Data'!$D$4*9.81)*'Vehicle Data'!$D$10</f>
        <v>138.66434999999998</v>
      </c>
      <c r="M483" s="3">
        <f>(1/2)*1.225*'Vehicle Data'!$D$8*'Vehicle Data'!$D$9*'WLTP Class 3'!$E483^2</f>
        <v>0</v>
      </c>
      <c r="N483" s="3">
        <f t="shared" si="155"/>
        <v>138.66434999999998</v>
      </c>
      <c r="O483" s="3">
        <f t="shared" si="156"/>
        <v>0</v>
      </c>
      <c r="P483" s="3">
        <f t="shared" si="157"/>
        <v>0</v>
      </c>
      <c r="Q483" s="3">
        <f>SUM($P$4:$P483)</f>
        <v>994853.46615642216</v>
      </c>
      <c r="R483" s="3">
        <f t="shared" si="158"/>
        <v>994.8534661564222</v>
      </c>
      <c r="S483">
        <f t="shared" si="159"/>
        <v>0</v>
      </c>
      <c r="T483">
        <f t="shared" si="160"/>
        <v>0</v>
      </c>
      <c r="U483">
        <f t="shared" si="161"/>
        <v>0</v>
      </c>
      <c r="V483" s="3">
        <f>SUM($S$4:$S483)</f>
        <v>-531066.32977964904</v>
      </c>
      <c r="W483">
        <f>V483*-1</f>
        <v>531066.32977964904</v>
      </c>
      <c r="X483">
        <f t="shared" si="162"/>
        <v>531.06632977964898</v>
      </c>
      <c r="Y483" s="3">
        <f>R483-X483</f>
        <v>463.78713637677322</v>
      </c>
      <c r="Z483" s="3">
        <f t="shared" si="163"/>
        <v>0</v>
      </c>
      <c r="AA483">
        <f>1/2*'Vehicle Data'!$D$4*$E483^2</f>
        <v>0</v>
      </c>
      <c r="AB483">
        <f t="shared" si="164"/>
        <v>0</v>
      </c>
      <c r="AC483">
        <f t="shared" si="165"/>
        <v>0.2763481850434506</v>
      </c>
      <c r="AD483">
        <f t="shared" si="166"/>
        <v>0.14751842493879139</v>
      </c>
      <c r="AE483">
        <f t="shared" si="167"/>
        <v>0.12882976010465921</v>
      </c>
      <c r="AF483">
        <f t="shared" si="168"/>
        <v>424.8530638237192</v>
      </c>
      <c r="AG483">
        <f t="shared" si="169"/>
        <v>0</v>
      </c>
      <c r="AH483">
        <f t="shared" si="170"/>
        <v>0</v>
      </c>
      <c r="AI483">
        <f t="shared" si="171"/>
        <v>0</v>
      </c>
      <c r="AJ483">
        <f t="shared" si="172"/>
        <v>0</v>
      </c>
    </row>
    <row r="484" spans="2:36" x14ac:dyDescent="0.3">
      <c r="B484" s="4" t="s">
        <v>10</v>
      </c>
      <c r="C484" s="4">
        <v>480</v>
      </c>
      <c r="D484" s="4">
        <v>480</v>
      </c>
      <c r="E484" s="10">
        <f t="shared" si="154"/>
        <v>0</v>
      </c>
      <c r="F484" s="11">
        <v>0</v>
      </c>
      <c r="G484" s="3">
        <f t="shared" si="173"/>
        <v>0</v>
      </c>
      <c r="H484" s="3">
        <f t="shared" si="174"/>
        <v>0</v>
      </c>
      <c r="I484" s="3">
        <f>SUM($E$4:$E484)</f>
        <v>2893.3333333333344</v>
      </c>
      <c r="J484" s="15">
        <f t="shared" si="175"/>
        <v>0</v>
      </c>
      <c r="K484" s="3">
        <f>'Vehicle Data'!$D$4*'WLTP Class 3'!$G484</f>
        <v>0</v>
      </c>
      <c r="L484" s="3">
        <f>('Vehicle Data'!$D$4*9.81)*'Vehicle Data'!$D$10</f>
        <v>138.66434999999998</v>
      </c>
      <c r="M484" s="3">
        <f>(1/2)*1.225*'Vehicle Data'!$D$8*'Vehicle Data'!$D$9*'WLTP Class 3'!$E484^2</f>
        <v>0</v>
      </c>
      <c r="N484" s="3">
        <f t="shared" si="155"/>
        <v>138.66434999999998</v>
      </c>
      <c r="O484" s="3">
        <f t="shared" si="156"/>
        <v>0</v>
      </c>
      <c r="P484" s="3">
        <f t="shared" si="157"/>
        <v>0</v>
      </c>
      <c r="Q484" s="3">
        <f>SUM($P$4:$P484)</f>
        <v>994853.46615642216</v>
      </c>
      <c r="R484" s="3">
        <f t="shared" si="158"/>
        <v>994.8534661564222</v>
      </c>
      <c r="S484">
        <f t="shared" si="159"/>
        <v>0</v>
      </c>
      <c r="T484">
        <f t="shared" si="160"/>
        <v>0</v>
      </c>
      <c r="U484">
        <f t="shared" si="161"/>
        <v>0</v>
      </c>
      <c r="V484" s="3">
        <f>SUM($S$4:$S484)</f>
        <v>-531066.32977964904</v>
      </c>
      <c r="W484">
        <f>V484*-1</f>
        <v>531066.32977964904</v>
      </c>
      <c r="X484">
        <f t="shared" si="162"/>
        <v>531.06632977964898</v>
      </c>
      <c r="Y484" s="3">
        <f>R484-X484</f>
        <v>463.78713637677322</v>
      </c>
      <c r="Z484" s="3">
        <f t="shared" si="163"/>
        <v>0</v>
      </c>
      <c r="AA484">
        <f>1/2*'Vehicle Data'!$D$4*$E484^2</f>
        <v>0</v>
      </c>
      <c r="AB484">
        <f t="shared" si="164"/>
        <v>0</v>
      </c>
      <c r="AC484">
        <f t="shared" si="165"/>
        <v>0.2763481850434506</v>
      </c>
      <c r="AD484">
        <f t="shared" si="166"/>
        <v>0.14751842493879139</v>
      </c>
      <c r="AE484">
        <f t="shared" si="167"/>
        <v>0.12882976010465921</v>
      </c>
      <c r="AF484">
        <f t="shared" si="168"/>
        <v>424.8530638237192</v>
      </c>
      <c r="AG484">
        <f t="shared" si="169"/>
        <v>0</v>
      </c>
      <c r="AH484">
        <f t="shared" si="170"/>
        <v>0</v>
      </c>
      <c r="AI484">
        <f t="shared" si="171"/>
        <v>0</v>
      </c>
      <c r="AJ484">
        <f t="shared" si="172"/>
        <v>0</v>
      </c>
    </row>
    <row r="485" spans="2:36" x14ac:dyDescent="0.3">
      <c r="B485" s="4" t="s">
        <v>10</v>
      </c>
      <c r="C485" s="4">
        <v>481</v>
      </c>
      <c r="D485" s="4">
        <v>481</v>
      </c>
      <c r="E485" s="10">
        <f t="shared" si="154"/>
        <v>0</v>
      </c>
      <c r="F485" s="11">
        <v>0</v>
      </c>
      <c r="G485" s="3">
        <f t="shared" si="173"/>
        <v>0</v>
      </c>
      <c r="H485" s="3">
        <f t="shared" si="174"/>
        <v>0</v>
      </c>
      <c r="I485" s="3">
        <f>SUM($E$4:$E485)</f>
        <v>2893.3333333333344</v>
      </c>
      <c r="J485" s="15">
        <f t="shared" si="175"/>
        <v>0</v>
      </c>
      <c r="K485" s="3">
        <f>'Vehicle Data'!$D$4*'WLTP Class 3'!$G485</f>
        <v>0</v>
      </c>
      <c r="L485" s="3">
        <f>('Vehicle Data'!$D$4*9.81)*'Vehicle Data'!$D$10</f>
        <v>138.66434999999998</v>
      </c>
      <c r="M485" s="3">
        <f>(1/2)*1.225*'Vehicle Data'!$D$8*'Vehicle Data'!$D$9*'WLTP Class 3'!$E485^2</f>
        <v>0</v>
      </c>
      <c r="N485" s="3">
        <f t="shared" si="155"/>
        <v>138.66434999999998</v>
      </c>
      <c r="O485" s="3">
        <f t="shared" si="156"/>
        <v>0</v>
      </c>
      <c r="P485" s="3">
        <f t="shared" si="157"/>
        <v>0</v>
      </c>
      <c r="Q485" s="3">
        <f>SUM($P$4:$P485)</f>
        <v>994853.46615642216</v>
      </c>
      <c r="R485" s="3">
        <f t="shared" si="158"/>
        <v>994.8534661564222</v>
      </c>
      <c r="S485">
        <f t="shared" si="159"/>
        <v>0</v>
      </c>
      <c r="T485">
        <f t="shared" si="160"/>
        <v>0</v>
      </c>
      <c r="U485">
        <f t="shared" si="161"/>
        <v>0</v>
      </c>
      <c r="V485" s="3">
        <f>SUM($S$4:$S485)</f>
        <v>-531066.32977964904</v>
      </c>
      <c r="W485">
        <f>V485*-1</f>
        <v>531066.32977964904</v>
      </c>
      <c r="X485">
        <f t="shared" si="162"/>
        <v>531.06632977964898</v>
      </c>
      <c r="Y485" s="3">
        <f>R485-X485</f>
        <v>463.78713637677322</v>
      </c>
      <c r="Z485" s="3">
        <f t="shared" si="163"/>
        <v>0</v>
      </c>
      <c r="AA485">
        <f>1/2*'Vehicle Data'!$D$4*$E485^2</f>
        <v>0</v>
      </c>
      <c r="AB485">
        <f t="shared" si="164"/>
        <v>0</v>
      </c>
      <c r="AC485">
        <f t="shared" si="165"/>
        <v>0.2763481850434506</v>
      </c>
      <c r="AD485">
        <f t="shared" si="166"/>
        <v>0.14751842493879139</v>
      </c>
      <c r="AE485">
        <f t="shared" si="167"/>
        <v>0.12882976010465921</v>
      </c>
      <c r="AF485">
        <f t="shared" si="168"/>
        <v>424.8530638237192</v>
      </c>
      <c r="AG485">
        <f t="shared" si="169"/>
        <v>0</v>
      </c>
      <c r="AH485">
        <f t="shared" si="170"/>
        <v>0</v>
      </c>
      <c r="AI485">
        <f t="shared" si="171"/>
        <v>0</v>
      </c>
      <c r="AJ485">
        <f t="shared" si="172"/>
        <v>0</v>
      </c>
    </row>
    <row r="486" spans="2:36" x14ac:dyDescent="0.3">
      <c r="B486" s="4" t="s">
        <v>10</v>
      </c>
      <c r="C486" s="4">
        <v>482</v>
      </c>
      <c r="D486" s="4">
        <v>482</v>
      </c>
      <c r="E486" s="10">
        <f t="shared" si="154"/>
        <v>0</v>
      </c>
      <c r="F486" s="11">
        <v>0</v>
      </c>
      <c r="G486" s="3">
        <f t="shared" si="173"/>
        <v>0</v>
      </c>
      <c r="H486" s="3">
        <f t="shared" si="174"/>
        <v>0</v>
      </c>
      <c r="I486" s="3">
        <f>SUM($E$4:$E486)</f>
        <v>2893.3333333333344</v>
      </c>
      <c r="J486" s="15">
        <f t="shared" si="175"/>
        <v>0</v>
      </c>
      <c r="K486" s="3">
        <f>'Vehicle Data'!$D$4*'WLTP Class 3'!$G486</f>
        <v>0</v>
      </c>
      <c r="L486" s="3">
        <f>('Vehicle Data'!$D$4*9.81)*'Vehicle Data'!$D$10</f>
        <v>138.66434999999998</v>
      </c>
      <c r="M486" s="3">
        <f>(1/2)*1.225*'Vehicle Data'!$D$8*'Vehicle Data'!$D$9*'WLTP Class 3'!$E486^2</f>
        <v>0</v>
      </c>
      <c r="N486" s="3">
        <f t="shared" si="155"/>
        <v>138.66434999999998</v>
      </c>
      <c r="O486" s="3">
        <f t="shared" si="156"/>
        <v>0</v>
      </c>
      <c r="P486" s="3">
        <f t="shared" si="157"/>
        <v>0</v>
      </c>
      <c r="Q486" s="3">
        <f>SUM($P$4:$P486)</f>
        <v>994853.46615642216</v>
      </c>
      <c r="R486" s="3">
        <f t="shared" si="158"/>
        <v>994.8534661564222</v>
      </c>
      <c r="S486">
        <f t="shared" si="159"/>
        <v>0</v>
      </c>
      <c r="T486">
        <f t="shared" si="160"/>
        <v>0</v>
      </c>
      <c r="U486">
        <f t="shared" si="161"/>
        <v>0</v>
      </c>
      <c r="V486" s="3">
        <f>SUM($S$4:$S486)</f>
        <v>-531066.32977964904</v>
      </c>
      <c r="W486">
        <f>V486*-1</f>
        <v>531066.32977964904</v>
      </c>
      <c r="X486">
        <f t="shared" si="162"/>
        <v>531.06632977964898</v>
      </c>
      <c r="Y486" s="3">
        <f>R486-X486</f>
        <v>463.78713637677322</v>
      </c>
      <c r="Z486" s="3">
        <f t="shared" si="163"/>
        <v>0</v>
      </c>
      <c r="AA486">
        <f>1/2*'Vehicle Data'!$D$4*$E486^2</f>
        <v>0</v>
      </c>
      <c r="AB486">
        <f t="shared" si="164"/>
        <v>0</v>
      </c>
      <c r="AC486">
        <f t="shared" si="165"/>
        <v>0.2763481850434506</v>
      </c>
      <c r="AD486">
        <f t="shared" si="166"/>
        <v>0.14751842493879139</v>
      </c>
      <c r="AE486">
        <f t="shared" si="167"/>
        <v>0.12882976010465921</v>
      </c>
      <c r="AF486">
        <f t="shared" si="168"/>
        <v>424.8530638237192</v>
      </c>
      <c r="AG486">
        <f t="shared" si="169"/>
        <v>0</v>
      </c>
      <c r="AH486">
        <f t="shared" si="170"/>
        <v>0</v>
      </c>
      <c r="AI486">
        <f t="shared" si="171"/>
        <v>0</v>
      </c>
      <c r="AJ486">
        <f t="shared" si="172"/>
        <v>0</v>
      </c>
    </row>
    <row r="487" spans="2:36" x14ac:dyDescent="0.3">
      <c r="B487" s="4" t="s">
        <v>10</v>
      </c>
      <c r="C487" s="4">
        <v>483</v>
      </c>
      <c r="D487" s="4">
        <v>483</v>
      </c>
      <c r="E487" s="10">
        <f t="shared" si="154"/>
        <v>0</v>
      </c>
      <c r="F487" s="11">
        <v>0</v>
      </c>
      <c r="G487" s="3">
        <f t="shared" si="173"/>
        <v>0</v>
      </c>
      <c r="H487" s="3">
        <f t="shared" si="174"/>
        <v>0</v>
      </c>
      <c r="I487" s="3">
        <f>SUM($E$4:$E487)</f>
        <v>2893.3333333333344</v>
      </c>
      <c r="J487" s="15">
        <f t="shared" si="175"/>
        <v>0</v>
      </c>
      <c r="K487" s="3">
        <f>'Vehicle Data'!$D$4*'WLTP Class 3'!$G487</f>
        <v>0</v>
      </c>
      <c r="L487" s="3">
        <f>('Vehicle Data'!$D$4*9.81)*'Vehicle Data'!$D$10</f>
        <v>138.66434999999998</v>
      </c>
      <c r="M487" s="3">
        <f>(1/2)*1.225*'Vehicle Data'!$D$8*'Vehicle Data'!$D$9*'WLTP Class 3'!$E487^2</f>
        <v>0</v>
      </c>
      <c r="N487" s="3">
        <f t="shared" si="155"/>
        <v>138.66434999999998</v>
      </c>
      <c r="O487" s="3">
        <f t="shared" si="156"/>
        <v>0</v>
      </c>
      <c r="P487" s="3">
        <f t="shared" si="157"/>
        <v>0</v>
      </c>
      <c r="Q487" s="3">
        <f>SUM($P$4:$P487)</f>
        <v>994853.46615642216</v>
      </c>
      <c r="R487" s="3">
        <f t="shared" si="158"/>
        <v>994.8534661564222</v>
      </c>
      <c r="S487">
        <f t="shared" si="159"/>
        <v>0</v>
      </c>
      <c r="T487">
        <f t="shared" si="160"/>
        <v>0</v>
      </c>
      <c r="U487">
        <f t="shared" si="161"/>
        <v>0</v>
      </c>
      <c r="V487" s="3">
        <f>SUM($S$4:$S487)</f>
        <v>-531066.32977964904</v>
      </c>
      <c r="W487">
        <f>V487*-1</f>
        <v>531066.32977964904</v>
      </c>
      <c r="X487">
        <f t="shared" si="162"/>
        <v>531.06632977964898</v>
      </c>
      <c r="Y487" s="3">
        <f>R487-X487</f>
        <v>463.78713637677322</v>
      </c>
      <c r="Z487" s="3">
        <f t="shared" si="163"/>
        <v>0</v>
      </c>
      <c r="AA487">
        <f>1/2*'Vehicle Data'!$D$4*$E487^2</f>
        <v>0</v>
      </c>
      <c r="AB487">
        <f t="shared" si="164"/>
        <v>0</v>
      </c>
      <c r="AC487">
        <f t="shared" si="165"/>
        <v>0.2763481850434506</v>
      </c>
      <c r="AD487">
        <f t="shared" si="166"/>
        <v>0.14751842493879139</v>
      </c>
      <c r="AE487">
        <f t="shared" si="167"/>
        <v>0.12882976010465921</v>
      </c>
      <c r="AF487">
        <f t="shared" si="168"/>
        <v>424.8530638237192</v>
      </c>
      <c r="AG487">
        <f t="shared" si="169"/>
        <v>0</v>
      </c>
      <c r="AH487">
        <f t="shared" si="170"/>
        <v>0</v>
      </c>
      <c r="AI487">
        <f t="shared" si="171"/>
        <v>0</v>
      </c>
      <c r="AJ487">
        <f t="shared" si="172"/>
        <v>0</v>
      </c>
    </row>
    <row r="488" spans="2:36" x14ac:dyDescent="0.3">
      <c r="B488" s="4" t="s">
        <v>10</v>
      </c>
      <c r="C488" s="4">
        <v>484</v>
      </c>
      <c r="D488" s="4">
        <v>484</v>
      </c>
      <c r="E488" s="10">
        <f t="shared" si="154"/>
        <v>0</v>
      </c>
      <c r="F488" s="11">
        <v>0</v>
      </c>
      <c r="G488" s="3">
        <f t="shared" si="173"/>
        <v>0</v>
      </c>
      <c r="H488" s="3">
        <f t="shared" si="174"/>
        <v>0</v>
      </c>
      <c r="I488" s="3">
        <f>SUM($E$4:$E488)</f>
        <v>2893.3333333333344</v>
      </c>
      <c r="J488" s="15">
        <f t="shared" si="175"/>
        <v>0</v>
      </c>
      <c r="K488" s="3">
        <f>'Vehicle Data'!$D$4*'WLTP Class 3'!$G488</f>
        <v>0</v>
      </c>
      <c r="L488" s="3">
        <f>('Vehicle Data'!$D$4*9.81)*'Vehicle Data'!$D$10</f>
        <v>138.66434999999998</v>
      </c>
      <c r="M488" s="3">
        <f>(1/2)*1.225*'Vehicle Data'!$D$8*'Vehicle Data'!$D$9*'WLTP Class 3'!$E488^2</f>
        <v>0</v>
      </c>
      <c r="N488" s="3">
        <f t="shared" si="155"/>
        <v>138.66434999999998</v>
      </c>
      <c r="O488" s="3">
        <f t="shared" si="156"/>
        <v>0</v>
      </c>
      <c r="P488" s="3">
        <f t="shared" si="157"/>
        <v>0</v>
      </c>
      <c r="Q488" s="3">
        <f>SUM($P$4:$P488)</f>
        <v>994853.46615642216</v>
      </c>
      <c r="R488" s="3">
        <f t="shared" si="158"/>
        <v>994.8534661564222</v>
      </c>
      <c r="S488">
        <f t="shared" si="159"/>
        <v>0</v>
      </c>
      <c r="T488">
        <f t="shared" si="160"/>
        <v>0</v>
      </c>
      <c r="U488">
        <f t="shared" si="161"/>
        <v>0</v>
      </c>
      <c r="V488" s="3">
        <f>SUM($S$4:$S488)</f>
        <v>-531066.32977964904</v>
      </c>
      <c r="W488">
        <f>V488*-1</f>
        <v>531066.32977964904</v>
      </c>
      <c r="X488">
        <f t="shared" si="162"/>
        <v>531.06632977964898</v>
      </c>
      <c r="Y488" s="3">
        <f>R488-X488</f>
        <v>463.78713637677322</v>
      </c>
      <c r="Z488" s="3">
        <f t="shared" si="163"/>
        <v>0</v>
      </c>
      <c r="AA488">
        <f>1/2*'Vehicle Data'!$D$4*$E488^2</f>
        <v>0</v>
      </c>
      <c r="AB488">
        <f t="shared" si="164"/>
        <v>0</v>
      </c>
      <c r="AC488">
        <f t="shared" si="165"/>
        <v>0.2763481850434506</v>
      </c>
      <c r="AD488">
        <f t="shared" si="166"/>
        <v>0.14751842493879139</v>
      </c>
      <c r="AE488">
        <f t="shared" si="167"/>
        <v>0.12882976010465921</v>
      </c>
      <c r="AF488">
        <f t="shared" si="168"/>
        <v>424.8530638237192</v>
      </c>
      <c r="AG488">
        <f t="shared" si="169"/>
        <v>0</v>
      </c>
      <c r="AH488">
        <f t="shared" si="170"/>
        <v>0</v>
      </c>
      <c r="AI488">
        <f t="shared" si="171"/>
        <v>0</v>
      </c>
      <c r="AJ488">
        <f t="shared" si="172"/>
        <v>0</v>
      </c>
    </row>
    <row r="489" spans="2:36" x14ac:dyDescent="0.3">
      <c r="B489" s="4" t="s">
        <v>10</v>
      </c>
      <c r="C489" s="4">
        <v>485</v>
      </c>
      <c r="D489" s="4">
        <v>485</v>
      </c>
      <c r="E489" s="10">
        <f t="shared" si="154"/>
        <v>0</v>
      </c>
      <c r="F489" s="11">
        <v>0</v>
      </c>
      <c r="G489" s="3">
        <f t="shared" si="173"/>
        <v>0</v>
      </c>
      <c r="H489" s="3">
        <f t="shared" si="174"/>
        <v>0</v>
      </c>
      <c r="I489" s="3">
        <f>SUM($E$4:$E489)</f>
        <v>2893.3333333333344</v>
      </c>
      <c r="J489" s="15">
        <f t="shared" si="175"/>
        <v>0</v>
      </c>
      <c r="K489" s="3">
        <f>'Vehicle Data'!$D$4*'WLTP Class 3'!$G489</f>
        <v>0</v>
      </c>
      <c r="L489" s="3">
        <f>('Vehicle Data'!$D$4*9.81)*'Vehicle Data'!$D$10</f>
        <v>138.66434999999998</v>
      </c>
      <c r="M489" s="3">
        <f>(1/2)*1.225*'Vehicle Data'!$D$8*'Vehicle Data'!$D$9*'WLTP Class 3'!$E489^2</f>
        <v>0</v>
      </c>
      <c r="N489" s="3">
        <f t="shared" si="155"/>
        <v>138.66434999999998</v>
      </c>
      <c r="O489" s="3">
        <f t="shared" si="156"/>
        <v>0</v>
      </c>
      <c r="P489" s="3">
        <f t="shared" si="157"/>
        <v>0</v>
      </c>
      <c r="Q489" s="3">
        <f>SUM($P$4:$P489)</f>
        <v>994853.46615642216</v>
      </c>
      <c r="R489" s="3">
        <f t="shared" si="158"/>
        <v>994.8534661564222</v>
      </c>
      <c r="S489">
        <f t="shared" si="159"/>
        <v>0</v>
      </c>
      <c r="T489">
        <f t="shared" si="160"/>
        <v>0</v>
      </c>
      <c r="U489">
        <f t="shared" si="161"/>
        <v>0</v>
      </c>
      <c r="V489" s="3">
        <f>SUM($S$4:$S489)</f>
        <v>-531066.32977964904</v>
      </c>
      <c r="W489">
        <f>V489*-1</f>
        <v>531066.32977964904</v>
      </c>
      <c r="X489">
        <f t="shared" si="162"/>
        <v>531.06632977964898</v>
      </c>
      <c r="Y489" s="3">
        <f>R489-X489</f>
        <v>463.78713637677322</v>
      </c>
      <c r="Z489" s="3">
        <f t="shared" si="163"/>
        <v>0</v>
      </c>
      <c r="AA489">
        <f>1/2*'Vehicle Data'!$D$4*$E489^2</f>
        <v>0</v>
      </c>
      <c r="AB489">
        <f t="shared" si="164"/>
        <v>0</v>
      </c>
      <c r="AC489">
        <f t="shared" si="165"/>
        <v>0.2763481850434506</v>
      </c>
      <c r="AD489">
        <f t="shared" si="166"/>
        <v>0.14751842493879139</v>
      </c>
      <c r="AE489">
        <f t="shared" si="167"/>
        <v>0.12882976010465921</v>
      </c>
      <c r="AF489">
        <f t="shared" si="168"/>
        <v>424.8530638237192</v>
      </c>
      <c r="AG489">
        <f t="shared" si="169"/>
        <v>0</v>
      </c>
      <c r="AH489">
        <f t="shared" si="170"/>
        <v>0</v>
      </c>
      <c r="AI489">
        <f t="shared" si="171"/>
        <v>0</v>
      </c>
      <c r="AJ489">
        <f t="shared" si="172"/>
        <v>0</v>
      </c>
    </row>
    <row r="490" spans="2:36" x14ac:dyDescent="0.3">
      <c r="B490" s="4" t="s">
        <v>10</v>
      </c>
      <c r="C490" s="4">
        <v>486</v>
      </c>
      <c r="D490" s="4">
        <v>486</v>
      </c>
      <c r="E490" s="10">
        <f t="shared" si="154"/>
        <v>0</v>
      </c>
      <c r="F490" s="11">
        <v>0</v>
      </c>
      <c r="G490" s="3">
        <f t="shared" si="173"/>
        <v>0</v>
      </c>
      <c r="H490" s="3">
        <f t="shared" si="174"/>
        <v>0</v>
      </c>
      <c r="I490" s="3">
        <f>SUM($E$4:$E490)</f>
        <v>2893.3333333333344</v>
      </c>
      <c r="J490" s="15">
        <f t="shared" si="175"/>
        <v>0</v>
      </c>
      <c r="K490" s="3">
        <f>'Vehicle Data'!$D$4*'WLTP Class 3'!$G490</f>
        <v>0</v>
      </c>
      <c r="L490" s="3">
        <f>('Vehicle Data'!$D$4*9.81)*'Vehicle Data'!$D$10</f>
        <v>138.66434999999998</v>
      </c>
      <c r="M490" s="3">
        <f>(1/2)*1.225*'Vehicle Data'!$D$8*'Vehicle Data'!$D$9*'WLTP Class 3'!$E490^2</f>
        <v>0</v>
      </c>
      <c r="N490" s="3">
        <f t="shared" si="155"/>
        <v>138.66434999999998</v>
      </c>
      <c r="O490" s="3">
        <f t="shared" si="156"/>
        <v>0</v>
      </c>
      <c r="P490" s="3">
        <f t="shared" si="157"/>
        <v>0</v>
      </c>
      <c r="Q490" s="3">
        <f>SUM($P$4:$P490)</f>
        <v>994853.46615642216</v>
      </c>
      <c r="R490" s="3">
        <f t="shared" si="158"/>
        <v>994.8534661564222</v>
      </c>
      <c r="S490">
        <f t="shared" si="159"/>
        <v>0</v>
      </c>
      <c r="T490">
        <f t="shared" si="160"/>
        <v>0</v>
      </c>
      <c r="U490">
        <f t="shared" si="161"/>
        <v>0</v>
      </c>
      <c r="V490" s="3">
        <f>SUM($S$4:$S490)</f>
        <v>-531066.32977964904</v>
      </c>
      <c r="W490">
        <f>V490*-1</f>
        <v>531066.32977964904</v>
      </c>
      <c r="X490">
        <f t="shared" si="162"/>
        <v>531.06632977964898</v>
      </c>
      <c r="Y490" s="3">
        <f>R490-X490</f>
        <v>463.78713637677322</v>
      </c>
      <c r="Z490" s="3">
        <f t="shared" si="163"/>
        <v>0</v>
      </c>
      <c r="AA490">
        <f>1/2*'Vehicle Data'!$D$4*$E490^2</f>
        <v>0</v>
      </c>
      <c r="AB490">
        <f t="shared" si="164"/>
        <v>0</v>
      </c>
      <c r="AC490">
        <f t="shared" si="165"/>
        <v>0.2763481850434506</v>
      </c>
      <c r="AD490">
        <f t="shared" si="166"/>
        <v>0.14751842493879139</v>
      </c>
      <c r="AE490">
        <f t="shared" si="167"/>
        <v>0.12882976010465921</v>
      </c>
      <c r="AF490">
        <f t="shared" si="168"/>
        <v>424.8530638237192</v>
      </c>
      <c r="AG490">
        <f t="shared" si="169"/>
        <v>0</v>
      </c>
      <c r="AH490">
        <f t="shared" si="170"/>
        <v>0</v>
      </c>
      <c r="AI490">
        <f t="shared" si="171"/>
        <v>0</v>
      </c>
      <c r="AJ490">
        <f t="shared" si="172"/>
        <v>0</v>
      </c>
    </row>
    <row r="491" spans="2:36" x14ac:dyDescent="0.3">
      <c r="B491" s="4" t="s">
        <v>10</v>
      </c>
      <c r="C491" s="4">
        <v>487</v>
      </c>
      <c r="D491" s="4">
        <v>487</v>
      </c>
      <c r="E491" s="10">
        <f t="shared" si="154"/>
        <v>0</v>
      </c>
      <c r="F491" s="11">
        <v>0</v>
      </c>
      <c r="G491" s="3">
        <f t="shared" si="173"/>
        <v>0</v>
      </c>
      <c r="H491" s="3">
        <f t="shared" si="174"/>
        <v>0</v>
      </c>
      <c r="I491" s="3">
        <f>SUM($E$4:$E491)</f>
        <v>2893.3333333333344</v>
      </c>
      <c r="J491" s="15">
        <f t="shared" si="175"/>
        <v>0</v>
      </c>
      <c r="K491" s="3">
        <f>'Vehicle Data'!$D$4*'WLTP Class 3'!$G491</f>
        <v>0</v>
      </c>
      <c r="L491" s="3">
        <f>('Vehicle Data'!$D$4*9.81)*'Vehicle Data'!$D$10</f>
        <v>138.66434999999998</v>
      </c>
      <c r="M491" s="3">
        <f>(1/2)*1.225*'Vehicle Data'!$D$8*'Vehicle Data'!$D$9*'WLTP Class 3'!$E491^2</f>
        <v>0</v>
      </c>
      <c r="N491" s="3">
        <f t="shared" si="155"/>
        <v>138.66434999999998</v>
      </c>
      <c r="O491" s="3">
        <f t="shared" si="156"/>
        <v>0</v>
      </c>
      <c r="P491" s="3">
        <f t="shared" si="157"/>
        <v>0</v>
      </c>
      <c r="Q491" s="3">
        <f>SUM($P$4:$P491)</f>
        <v>994853.46615642216</v>
      </c>
      <c r="R491" s="3">
        <f t="shared" si="158"/>
        <v>994.8534661564222</v>
      </c>
      <c r="S491">
        <f t="shared" si="159"/>
        <v>0</v>
      </c>
      <c r="T491">
        <f t="shared" si="160"/>
        <v>0</v>
      </c>
      <c r="U491">
        <f t="shared" si="161"/>
        <v>0</v>
      </c>
      <c r="V491" s="3">
        <f>SUM($S$4:$S491)</f>
        <v>-531066.32977964904</v>
      </c>
      <c r="W491">
        <f>V491*-1</f>
        <v>531066.32977964904</v>
      </c>
      <c r="X491">
        <f t="shared" si="162"/>
        <v>531.06632977964898</v>
      </c>
      <c r="Y491" s="3">
        <f>R491-X491</f>
        <v>463.78713637677322</v>
      </c>
      <c r="Z491" s="3">
        <f t="shared" si="163"/>
        <v>0</v>
      </c>
      <c r="AA491">
        <f>1/2*'Vehicle Data'!$D$4*$E491^2</f>
        <v>0</v>
      </c>
      <c r="AB491">
        <f t="shared" si="164"/>
        <v>0</v>
      </c>
      <c r="AC491">
        <f t="shared" si="165"/>
        <v>0.2763481850434506</v>
      </c>
      <c r="AD491">
        <f t="shared" si="166"/>
        <v>0.14751842493879139</v>
      </c>
      <c r="AE491">
        <f t="shared" si="167"/>
        <v>0.12882976010465921</v>
      </c>
      <c r="AF491">
        <f t="shared" si="168"/>
        <v>424.8530638237192</v>
      </c>
      <c r="AG491">
        <f t="shared" si="169"/>
        <v>0</v>
      </c>
      <c r="AH491">
        <f t="shared" si="170"/>
        <v>0</v>
      </c>
      <c r="AI491">
        <f t="shared" si="171"/>
        <v>0</v>
      </c>
      <c r="AJ491">
        <f t="shared" si="172"/>
        <v>0</v>
      </c>
    </row>
    <row r="492" spans="2:36" x14ac:dyDescent="0.3">
      <c r="B492" s="4" t="s">
        <v>10</v>
      </c>
      <c r="C492" s="4">
        <v>488</v>
      </c>
      <c r="D492" s="4">
        <v>488</v>
      </c>
      <c r="E492" s="10">
        <f t="shared" si="154"/>
        <v>0</v>
      </c>
      <c r="F492" s="11">
        <v>0</v>
      </c>
      <c r="G492" s="3">
        <f t="shared" si="173"/>
        <v>0</v>
      </c>
      <c r="H492" s="3">
        <f t="shared" si="174"/>
        <v>0</v>
      </c>
      <c r="I492" s="3">
        <f>SUM($E$4:$E492)</f>
        <v>2893.3333333333344</v>
      </c>
      <c r="J492" s="15">
        <f t="shared" si="175"/>
        <v>0</v>
      </c>
      <c r="K492" s="3">
        <f>'Vehicle Data'!$D$4*'WLTP Class 3'!$G492</f>
        <v>0</v>
      </c>
      <c r="L492" s="3">
        <f>('Vehicle Data'!$D$4*9.81)*'Vehicle Data'!$D$10</f>
        <v>138.66434999999998</v>
      </c>
      <c r="M492" s="3">
        <f>(1/2)*1.225*'Vehicle Data'!$D$8*'Vehicle Data'!$D$9*'WLTP Class 3'!$E492^2</f>
        <v>0</v>
      </c>
      <c r="N492" s="3">
        <f t="shared" si="155"/>
        <v>138.66434999999998</v>
      </c>
      <c r="O492" s="3">
        <f t="shared" si="156"/>
        <v>0</v>
      </c>
      <c r="P492" s="3">
        <f t="shared" si="157"/>
        <v>0</v>
      </c>
      <c r="Q492" s="3">
        <f>SUM($P$4:$P492)</f>
        <v>994853.46615642216</v>
      </c>
      <c r="R492" s="3">
        <f t="shared" si="158"/>
        <v>994.8534661564222</v>
      </c>
      <c r="S492">
        <f t="shared" si="159"/>
        <v>0</v>
      </c>
      <c r="T492">
        <f t="shared" si="160"/>
        <v>0</v>
      </c>
      <c r="U492">
        <f t="shared" si="161"/>
        <v>0</v>
      </c>
      <c r="V492" s="3">
        <f>SUM($S$4:$S492)</f>
        <v>-531066.32977964904</v>
      </c>
      <c r="W492">
        <f>V492*-1</f>
        <v>531066.32977964904</v>
      </c>
      <c r="X492">
        <f t="shared" si="162"/>
        <v>531.06632977964898</v>
      </c>
      <c r="Y492" s="3">
        <f>R492-X492</f>
        <v>463.78713637677322</v>
      </c>
      <c r="Z492" s="3">
        <f t="shared" si="163"/>
        <v>0</v>
      </c>
      <c r="AA492">
        <f>1/2*'Vehicle Data'!$D$4*$E492^2</f>
        <v>0</v>
      </c>
      <c r="AB492">
        <f t="shared" si="164"/>
        <v>0</v>
      </c>
      <c r="AC492">
        <f t="shared" si="165"/>
        <v>0.2763481850434506</v>
      </c>
      <c r="AD492">
        <f t="shared" si="166"/>
        <v>0.14751842493879139</v>
      </c>
      <c r="AE492">
        <f t="shared" si="167"/>
        <v>0.12882976010465921</v>
      </c>
      <c r="AF492">
        <f t="shared" si="168"/>
        <v>424.8530638237192</v>
      </c>
      <c r="AG492">
        <f t="shared" si="169"/>
        <v>0</v>
      </c>
      <c r="AH492">
        <f t="shared" si="170"/>
        <v>0</v>
      </c>
      <c r="AI492">
        <f t="shared" si="171"/>
        <v>0</v>
      </c>
      <c r="AJ492">
        <f t="shared" si="172"/>
        <v>0</v>
      </c>
    </row>
    <row r="493" spans="2:36" x14ac:dyDescent="0.3">
      <c r="B493" s="4" t="s">
        <v>10</v>
      </c>
      <c r="C493" s="4">
        <v>489</v>
      </c>
      <c r="D493" s="4">
        <v>489</v>
      </c>
      <c r="E493" s="10">
        <f t="shared" si="154"/>
        <v>0</v>
      </c>
      <c r="F493" s="11">
        <v>0</v>
      </c>
      <c r="G493" s="3">
        <f t="shared" si="173"/>
        <v>0</v>
      </c>
      <c r="H493" s="3">
        <f t="shared" si="174"/>
        <v>0</v>
      </c>
      <c r="I493" s="3">
        <f>SUM($E$4:$E493)</f>
        <v>2893.3333333333344</v>
      </c>
      <c r="J493" s="15">
        <f t="shared" si="175"/>
        <v>0</v>
      </c>
      <c r="K493" s="3">
        <f>'Vehicle Data'!$D$4*'WLTP Class 3'!$G493</f>
        <v>0</v>
      </c>
      <c r="L493" s="3">
        <f>('Vehicle Data'!$D$4*9.81)*'Vehicle Data'!$D$10</f>
        <v>138.66434999999998</v>
      </c>
      <c r="M493" s="3">
        <f>(1/2)*1.225*'Vehicle Data'!$D$8*'Vehicle Data'!$D$9*'WLTP Class 3'!$E493^2</f>
        <v>0</v>
      </c>
      <c r="N493" s="3">
        <f t="shared" si="155"/>
        <v>138.66434999999998</v>
      </c>
      <c r="O493" s="3">
        <f t="shared" si="156"/>
        <v>0</v>
      </c>
      <c r="P493" s="3">
        <f t="shared" si="157"/>
        <v>0</v>
      </c>
      <c r="Q493" s="3">
        <f>SUM($P$4:$P493)</f>
        <v>994853.46615642216</v>
      </c>
      <c r="R493" s="3">
        <f t="shared" si="158"/>
        <v>994.8534661564222</v>
      </c>
      <c r="S493">
        <f t="shared" si="159"/>
        <v>0</v>
      </c>
      <c r="T493">
        <f t="shared" si="160"/>
        <v>0</v>
      </c>
      <c r="U493">
        <f t="shared" si="161"/>
        <v>0</v>
      </c>
      <c r="V493" s="3">
        <f>SUM($S$4:$S493)</f>
        <v>-531066.32977964904</v>
      </c>
      <c r="W493">
        <f>V493*-1</f>
        <v>531066.32977964904</v>
      </c>
      <c r="X493">
        <f t="shared" si="162"/>
        <v>531.06632977964898</v>
      </c>
      <c r="Y493" s="3">
        <f>R493-X493</f>
        <v>463.78713637677322</v>
      </c>
      <c r="Z493" s="3">
        <f t="shared" si="163"/>
        <v>0</v>
      </c>
      <c r="AA493">
        <f>1/2*'Vehicle Data'!$D$4*$E493^2</f>
        <v>0</v>
      </c>
      <c r="AB493">
        <f t="shared" si="164"/>
        <v>0</v>
      </c>
      <c r="AC493">
        <f t="shared" si="165"/>
        <v>0.2763481850434506</v>
      </c>
      <c r="AD493">
        <f t="shared" si="166"/>
        <v>0.14751842493879139</v>
      </c>
      <c r="AE493">
        <f t="shared" si="167"/>
        <v>0.12882976010465921</v>
      </c>
      <c r="AF493">
        <f t="shared" si="168"/>
        <v>424.8530638237192</v>
      </c>
      <c r="AG493">
        <f t="shared" si="169"/>
        <v>0</v>
      </c>
      <c r="AH493">
        <f t="shared" si="170"/>
        <v>0</v>
      </c>
      <c r="AI493">
        <f t="shared" si="171"/>
        <v>0</v>
      </c>
      <c r="AJ493">
        <f t="shared" si="172"/>
        <v>0</v>
      </c>
    </row>
    <row r="494" spans="2:36" x14ac:dyDescent="0.3">
      <c r="B494" s="4" t="s">
        <v>10</v>
      </c>
      <c r="C494" s="4">
        <v>490</v>
      </c>
      <c r="D494" s="4">
        <v>490</v>
      </c>
      <c r="E494" s="10">
        <f t="shared" si="154"/>
        <v>0</v>
      </c>
      <c r="F494" s="11">
        <v>0</v>
      </c>
      <c r="G494" s="3">
        <f t="shared" si="173"/>
        <v>0</v>
      </c>
      <c r="H494" s="3">
        <f t="shared" si="174"/>
        <v>0</v>
      </c>
      <c r="I494" s="3">
        <f>SUM($E$4:$E494)</f>
        <v>2893.3333333333344</v>
      </c>
      <c r="J494" s="15">
        <f t="shared" si="175"/>
        <v>0</v>
      </c>
      <c r="K494" s="3">
        <f>'Vehicle Data'!$D$4*'WLTP Class 3'!$G494</f>
        <v>0</v>
      </c>
      <c r="L494" s="3">
        <f>('Vehicle Data'!$D$4*9.81)*'Vehicle Data'!$D$10</f>
        <v>138.66434999999998</v>
      </c>
      <c r="M494" s="3">
        <f>(1/2)*1.225*'Vehicle Data'!$D$8*'Vehicle Data'!$D$9*'WLTP Class 3'!$E494^2</f>
        <v>0</v>
      </c>
      <c r="N494" s="3">
        <f t="shared" si="155"/>
        <v>138.66434999999998</v>
      </c>
      <c r="O494" s="3">
        <f t="shared" si="156"/>
        <v>0</v>
      </c>
      <c r="P494" s="3">
        <f t="shared" si="157"/>
        <v>0</v>
      </c>
      <c r="Q494" s="3">
        <f>SUM($P$4:$P494)</f>
        <v>994853.46615642216</v>
      </c>
      <c r="R494" s="3">
        <f t="shared" si="158"/>
        <v>994.8534661564222</v>
      </c>
      <c r="S494">
        <f t="shared" si="159"/>
        <v>0</v>
      </c>
      <c r="T494">
        <f t="shared" si="160"/>
        <v>0</v>
      </c>
      <c r="U494">
        <f t="shared" si="161"/>
        <v>0</v>
      </c>
      <c r="V494" s="3">
        <f>SUM($S$4:$S494)</f>
        <v>-531066.32977964904</v>
      </c>
      <c r="W494">
        <f>V494*-1</f>
        <v>531066.32977964904</v>
      </c>
      <c r="X494">
        <f t="shared" si="162"/>
        <v>531.06632977964898</v>
      </c>
      <c r="Y494" s="3">
        <f>R494-X494</f>
        <v>463.78713637677322</v>
      </c>
      <c r="Z494" s="3">
        <f t="shared" si="163"/>
        <v>0</v>
      </c>
      <c r="AA494">
        <f>1/2*'Vehicle Data'!$D$4*$E494^2</f>
        <v>0</v>
      </c>
      <c r="AB494">
        <f t="shared" si="164"/>
        <v>0</v>
      </c>
      <c r="AC494">
        <f t="shared" si="165"/>
        <v>0.2763481850434506</v>
      </c>
      <c r="AD494">
        <f t="shared" si="166"/>
        <v>0.14751842493879139</v>
      </c>
      <c r="AE494">
        <f t="shared" si="167"/>
        <v>0.12882976010465921</v>
      </c>
      <c r="AF494">
        <f t="shared" si="168"/>
        <v>424.8530638237192</v>
      </c>
      <c r="AG494">
        <f t="shared" si="169"/>
        <v>0</v>
      </c>
      <c r="AH494">
        <f t="shared" si="170"/>
        <v>0</v>
      </c>
      <c r="AI494">
        <f t="shared" si="171"/>
        <v>0</v>
      </c>
      <c r="AJ494">
        <f t="shared" si="172"/>
        <v>0</v>
      </c>
    </row>
    <row r="495" spans="2:36" x14ac:dyDescent="0.3">
      <c r="B495" s="4" t="s">
        <v>10</v>
      </c>
      <c r="C495" s="4">
        <v>491</v>
      </c>
      <c r="D495" s="4">
        <v>491</v>
      </c>
      <c r="E495" s="10">
        <f t="shared" si="154"/>
        <v>0</v>
      </c>
      <c r="F495" s="11">
        <v>0</v>
      </c>
      <c r="G495" s="3">
        <f t="shared" si="173"/>
        <v>0</v>
      </c>
      <c r="H495" s="3">
        <f t="shared" si="174"/>
        <v>0</v>
      </c>
      <c r="I495" s="3">
        <f>SUM($E$4:$E495)</f>
        <v>2893.3333333333344</v>
      </c>
      <c r="J495" s="15">
        <f t="shared" si="175"/>
        <v>0</v>
      </c>
      <c r="K495" s="3">
        <f>'Vehicle Data'!$D$4*'WLTP Class 3'!$G495</f>
        <v>0</v>
      </c>
      <c r="L495" s="3">
        <f>('Vehicle Data'!$D$4*9.81)*'Vehicle Data'!$D$10</f>
        <v>138.66434999999998</v>
      </c>
      <c r="M495" s="3">
        <f>(1/2)*1.225*'Vehicle Data'!$D$8*'Vehicle Data'!$D$9*'WLTP Class 3'!$E495^2</f>
        <v>0</v>
      </c>
      <c r="N495" s="3">
        <f t="shared" si="155"/>
        <v>138.66434999999998</v>
      </c>
      <c r="O495" s="3">
        <f t="shared" si="156"/>
        <v>0</v>
      </c>
      <c r="P495" s="3">
        <f t="shared" si="157"/>
        <v>0</v>
      </c>
      <c r="Q495" s="3">
        <f>SUM($P$4:$P495)</f>
        <v>994853.46615642216</v>
      </c>
      <c r="R495" s="3">
        <f t="shared" si="158"/>
        <v>994.8534661564222</v>
      </c>
      <c r="S495">
        <f t="shared" si="159"/>
        <v>0</v>
      </c>
      <c r="T495">
        <f t="shared" si="160"/>
        <v>0</v>
      </c>
      <c r="U495">
        <f t="shared" si="161"/>
        <v>0</v>
      </c>
      <c r="V495" s="3">
        <f>SUM($S$4:$S495)</f>
        <v>-531066.32977964904</v>
      </c>
      <c r="W495">
        <f>V495*-1</f>
        <v>531066.32977964904</v>
      </c>
      <c r="X495">
        <f t="shared" si="162"/>
        <v>531.06632977964898</v>
      </c>
      <c r="Y495" s="3">
        <f>R495-X495</f>
        <v>463.78713637677322</v>
      </c>
      <c r="Z495" s="3">
        <f t="shared" si="163"/>
        <v>0</v>
      </c>
      <c r="AA495">
        <f>1/2*'Vehicle Data'!$D$4*$E495^2</f>
        <v>0</v>
      </c>
      <c r="AB495">
        <f t="shared" si="164"/>
        <v>0</v>
      </c>
      <c r="AC495">
        <f t="shared" si="165"/>
        <v>0.2763481850434506</v>
      </c>
      <c r="AD495">
        <f t="shared" si="166"/>
        <v>0.14751842493879139</v>
      </c>
      <c r="AE495">
        <f t="shared" si="167"/>
        <v>0.12882976010465921</v>
      </c>
      <c r="AF495">
        <f t="shared" si="168"/>
        <v>424.8530638237192</v>
      </c>
      <c r="AG495">
        <f t="shared" si="169"/>
        <v>0</v>
      </c>
      <c r="AH495">
        <f t="shared" si="170"/>
        <v>0</v>
      </c>
      <c r="AI495">
        <f t="shared" si="171"/>
        <v>0</v>
      </c>
      <c r="AJ495">
        <f t="shared" si="172"/>
        <v>0</v>
      </c>
    </row>
    <row r="496" spans="2:36" x14ac:dyDescent="0.3">
      <c r="B496" s="4" t="s">
        <v>10</v>
      </c>
      <c r="C496" s="4">
        <v>492</v>
      </c>
      <c r="D496" s="4">
        <v>492</v>
      </c>
      <c r="E496" s="10">
        <f t="shared" si="154"/>
        <v>0</v>
      </c>
      <c r="F496" s="11">
        <v>0</v>
      </c>
      <c r="G496" s="3">
        <f t="shared" si="173"/>
        <v>0</v>
      </c>
      <c r="H496" s="3">
        <f t="shared" si="174"/>
        <v>0</v>
      </c>
      <c r="I496" s="3">
        <f>SUM($E$4:$E496)</f>
        <v>2893.3333333333344</v>
      </c>
      <c r="J496" s="15">
        <f t="shared" si="175"/>
        <v>0</v>
      </c>
      <c r="K496" s="3">
        <f>'Vehicle Data'!$D$4*'WLTP Class 3'!$G496</f>
        <v>0</v>
      </c>
      <c r="L496" s="3">
        <f>('Vehicle Data'!$D$4*9.81)*'Vehicle Data'!$D$10</f>
        <v>138.66434999999998</v>
      </c>
      <c r="M496" s="3">
        <f>(1/2)*1.225*'Vehicle Data'!$D$8*'Vehicle Data'!$D$9*'WLTP Class 3'!$E496^2</f>
        <v>0</v>
      </c>
      <c r="N496" s="3">
        <f t="shared" si="155"/>
        <v>138.66434999999998</v>
      </c>
      <c r="O496" s="3">
        <f t="shared" si="156"/>
        <v>0</v>
      </c>
      <c r="P496" s="3">
        <f t="shared" si="157"/>
        <v>0</v>
      </c>
      <c r="Q496" s="3">
        <f>SUM($P$4:$P496)</f>
        <v>994853.46615642216</v>
      </c>
      <c r="R496" s="3">
        <f t="shared" si="158"/>
        <v>994.8534661564222</v>
      </c>
      <c r="S496">
        <f t="shared" si="159"/>
        <v>0</v>
      </c>
      <c r="T496">
        <f t="shared" si="160"/>
        <v>0</v>
      </c>
      <c r="U496">
        <f t="shared" si="161"/>
        <v>0</v>
      </c>
      <c r="V496" s="3">
        <f>SUM($S$4:$S496)</f>
        <v>-531066.32977964904</v>
      </c>
      <c r="W496">
        <f>V496*-1</f>
        <v>531066.32977964904</v>
      </c>
      <c r="X496">
        <f t="shared" si="162"/>
        <v>531.06632977964898</v>
      </c>
      <c r="Y496" s="3">
        <f>R496-X496</f>
        <v>463.78713637677322</v>
      </c>
      <c r="Z496" s="3">
        <f t="shared" si="163"/>
        <v>0</v>
      </c>
      <c r="AA496">
        <f>1/2*'Vehicle Data'!$D$4*$E496^2</f>
        <v>0</v>
      </c>
      <c r="AB496">
        <f t="shared" si="164"/>
        <v>0</v>
      </c>
      <c r="AC496">
        <f t="shared" si="165"/>
        <v>0.2763481850434506</v>
      </c>
      <c r="AD496">
        <f t="shared" si="166"/>
        <v>0.14751842493879139</v>
      </c>
      <c r="AE496">
        <f t="shared" si="167"/>
        <v>0.12882976010465921</v>
      </c>
      <c r="AF496">
        <f t="shared" si="168"/>
        <v>424.8530638237192</v>
      </c>
      <c r="AG496">
        <f t="shared" si="169"/>
        <v>0</v>
      </c>
      <c r="AH496">
        <f t="shared" si="170"/>
        <v>0</v>
      </c>
      <c r="AI496">
        <f t="shared" si="171"/>
        <v>0</v>
      </c>
      <c r="AJ496">
        <f t="shared" si="172"/>
        <v>0</v>
      </c>
    </row>
    <row r="497" spans="2:36" x14ac:dyDescent="0.3">
      <c r="B497" s="4" t="s">
        <v>10</v>
      </c>
      <c r="C497" s="4">
        <v>493</v>
      </c>
      <c r="D497" s="4">
        <v>493</v>
      </c>
      <c r="E497" s="10">
        <f t="shared" si="154"/>
        <v>0</v>
      </c>
      <c r="F497" s="11">
        <v>0</v>
      </c>
      <c r="G497" s="3">
        <f t="shared" si="173"/>
        <v>0</v>
      </c>
      <c r="H497" s="3">
        <f t="shared" si="174"/>
        <v>0</v>
      </c>
      <c r="I497" s="3">
        <f>SUM($E$4:$E497)</f>
        <v>2893.3333333333344</v>
      </c>
      <c r="J497" s="15">
        <f t="shared" si="175"/>
        <v>0</v>
      </c>
      <c r="K497" s="3">
        <f>'Vehicle Data'!$D$4*'WLTP Class 3'!$G497</f>
        <v>0</v>
      </c>
      <c r="L497" s="3">
        <f>('Vehicle Data'!$D$4*9.81)*'Vehicle Data'!$D$10</f>
        <v>138.66434999999998</v>
      </c>
      <c r="M497" s="3">
        <f>(1/2)*1.225*'Vehicle Data'!$D$8*'Vehicle Data'!$D$9*'WLTP Class 3'!$E497^2</f>
        <v>0</v>
      </c>
      <c r="N497" s="3">
        <f t="shared" si="155"/>
        <v>138.66434999999998</v>
      </c>
      <c r="O497" s="3">
        <f t="shared" si="156"/>
        <v>0</v>
      </c>
      <c r="P497" s="3">
        <f t="shared" si="157"/>
        <v>0</v>
      </c>
      <c r="Q497" s="3">
        <f>SUM($P$4:$P497)</f>
        <v>994853.46615642216</v>
      </c>
      <c r="R497" s="3">
        <f t="shared" si="158"/>
        <v>994.8534661564222</v>
      </c>
      <c r="S497">
        <f t="shared" si="159"/>
        <v>0</v>
      </c>
      <c r="T497">
        <f t="shared" si="160"/>
        <v>0</v>
      </c>
      <c r="U497">
        <f t="shared" si="161"/>
        <v>0</v>
      </c>
      <c r="V497" s="3">
        <f>SUM($S$4:$S497)</f>
        <v>-531066.32977964904</v>
      </c>
      <c r="W497">
        <f>V497*-1</f>
        <v>531066.32977964904</v>
      </c>
      <c r="X497">
        <f t="shared" si="162"/>
        <v>531.06632977964898</v>
      </c>
      <c r="Y497" s="3">
        <f>R497-X497</f>
        <v>463.78713637677322</v>
      </c>
      <c r="Z497" s="3">
        <f t="shared" si="163"/>
        <v>0</v>
      </c>
      <c r="AA497">
        <f>1/2*'Vehicle Data'!$D$4*$E497^2</f>
        <v>0</v>
      </c>
      <c r="AB497">
        <f t="shared" si="164"/>
        <v>0</v>
      </c>
      <c r="AC497">
        <f t="shared" si="165"/>
        <v>0.2763481850434506</v>
      </c>
      <c r="AD497">
        <f t="shared" si="166"/>
        <v>0.14751842493879139</v>
      </c>
      <c r="AE497">
        <f t="shared" si="167"/>
        <v>0.12882976010465921</v>
      </c>
      <c r="AF497">
        <f t="shared" si="168"/>
        <v>424.8530638237192</v>
      </c>
      <c r="AG497">
        <f t="shared" si="169"/>
        <v>0</v>
      </c>
      <c r="AH497">
        <f t="shared" si="170"/>
        <v>0</v>
      </c>
      <c r="AI497">
        <f t="shared" si="171"/>
        <v>0</v>
      </c>
      <c r="AJ497">
        <f t="shared" si="172"/>
        <v>0</v>
      </c>
    </row>
    <row r="498" spans="2:36" x14ac:dyDescent="0.3">
      <c r="B498" s="4" t="s">
        <v>10</v>
      </c>
      <c r="C498" s="4">
        <v>494</v>
      </c>
      <c r="D498" s="4">
        <v>494</v>
      </c>
      <c r="E498" s="10">
        <f t="shared" si="154"/>
        <v>0</v>
      </c>
      <c r="F498" s="11">
        <v>0</v>
      </c>
      <c r="G498" s="3">
        <f t="shared" si="173"/>
        <v>0</v>
      </c>
      <c r="H498" s="3">
        <f t="shared" si="174"/>
        <v>0</v>
      </c>
      <c r="I498" s="3">
        <f>SUM($E$4:$E498)</f>
        <v>2893.3333333333344</v>
      </c>
      <c r="J498" s="15">
        <f t="shared" si="175"/>
        <v>0</v>
      </c>
      <c r="K498" s="3">
        <f>'Vehicle Data'!$D$4*'WLTP Class 3'!$G498</f>
        <v>0</v>
      </c>
      <c r="L498" s="3">
        <f>('Vehicle Data'!$D$4*9.81)*'Vehicle Data'!$D$10</f>
        <v>138.66434999999998</v>
      </c>
      <c r="M498" s="3">
        <f>(1/2)*1.225*'Vehicle Data'!$D$8*'Vehicle Data'!$D$9*'WLTP Class 3'!$E498^2</f>
        <v>0</v>
      </c>
      <c r="N498" s="3">
        <f t="shared" si="155"/>
        <v>138.66434999999998</v>
      </c>
      <c r="O498" s="3">
        <f t="shared" si="156"/>
        <v>0</v>
      </c>
      <c r="P498" s="3">
        <f t="shared" si="157"/>
        <v>0</v>
      </c>
      <c r="Q498" s="3">
        <f>SUM($P$4:$P498)</f>
        <v>994853.46615642216</v>
      </c>
      <c r="R498" s="3">
        <f t="shared" si="158"/>
        <v>994.8534661564222</v>
      </c>
      <c r="S498">
        <f t="shared" si="159"/>
        <v>0</v>
      </c>
      <c r="T498">
        <f t="shared" si="160"/>
        <v>0</v>
      </c>
      <c r="U498">
        <f t="shared" si="161"/>
        <v>0</v>
      </c>
      <c r="V498" s="3">
        <f>SUM($S$4:$S498)</f>
        <v>-531066.32977964904</v>
      </c>
      <c r="W498">
        <f>V498*-1</f>
        <v>531066.32977964904</v>
      </c>
      <c r="X498">
        <f t="shared" si="162"/>
        <v>531.06632977964898</v>
      </c>
      <c r="Y498" s="3">
        <f>R498-X498</f>
        <v>463.78713637677322</v>
      </c>
      <c r="Z498" s="3">
        <f t="shared" si="163"/>
        <v>0</v>
      </c>
      <c r="AA498">
        <f>1/2*'Vehicle Data'!$D$4*$E498^2</f>
        <v>0</v>
      </c>
      <c r="AB498">
        <f t="shared" si="164"/>
        <v>0</v>
      </c>
      <c r="AC498">
        <f t="shared" si="165"/>
        <v>0.2763481850434506</v>
      </c>
      <c r="AD498">
        <f t="shared" si="166"/>
        <v>0.14751842493879139</v>
      </c>
      <c r="AE498">
        <f t="shared" si="167"/>
        <v>0.12882976010465921</v>
      </c>
      <c r="AF498">
        <f t="shared" si="168"/>
        <v>424.8530638237192</v>
      </c>
      <c r="AG498">
        <f t="shared" si="169"/>
        <v>0</v>
      </c>
      <c r="AH498">
        <f t="shared" si="170"/>
        <v>0</v>
      </c>
      <c r="AI498">
        <f t="shared" si="171"/>
        <v>0</v>
      </c>
      <c r="AJ498">
        <f t="shared" si="172"/>
        <v>0</v>
      </c>
    </row>
    <row r="499" spans="2:36" x14ac:dyDescent="0.3">
      <c r="B499" s="4" t="s">
        <v>10</v>
      </c>
      <c r="C499" s="4">
        <v>495</v>
      </c>
      <c r="D499" s="4">
        <v>495</v>
      </c>
      <c r="E499" s="10">
        <f t="shared" si="154"/>
        <v>0</v>
      </c>
      <c r="F499" s="11">
        <v>0</v>
      </c>
      <c r="G499" s="3">
        <f t="shared" si="173"/>
        <v>0</v>
      </c>
      <c r="H499" s="3">
        <f t="shared" si="174"/>
        <v>0</v>
      </c>
      <c r="I499" s="3">
        <f>SUM($E$4:$E499)</f>
        <v>2893.3333333333344</v>
      </c>
      <c r="J499" s="15">
        <f t="shared" si="175"/>
        <v>0</v>
      </c>
      <c r="K499" s="3">
        <f>'Vehicle Data'!$D$4*'WLTP Class 3'!$G499</f>
        <v>0</v>
      </c>
      <c r="L499" s="3">
        <f>('Vehicle Data'!$D$4*9.81)*'Vehicle Data'!$D$10</f>
        <v>138.66434999999998</v>
      </c>
      <c r="M499" s="3">
        <f>(1/2)*1.225*'Vehicle Data'!$D$8*'Vehicle Data'!$D$9*'WLTP Class 3'!$E499^2</f>
        <v>0</v>
      </c>
      <c r="N499" s="3">
        <f t="shared" si="155"/>
        <v>138.66434999999998</v>
      </c>
      <c r="O499" s="3">
        <f t="shared" si="156"/>
        <v>0</v>
      </c>
      <c r="P499" s="3">
        <f t="shared" si="157"/>
        <v>0</v>
      </c>
      <c r="Q499" s="3">
        <f>SUM($P$4:$P499)</f>
        <v>994853.46615642216</v>
      </c>
      <c r="R499" s="3">
        <f t="shared" si="158"/>
        <v>994.8534661564222</v>
      </c>
      <c r="S499">
        <f t="shared" si="159"/>
        <v>0</v>
      </c>
      <c r="T499">
        <f t="shared" si="160"/>
        <v>0</v>
      </c>
      <c r="U499">
        <f t="shared" si="161"/>
        <v>0</v>
      </c>
      <c r="V499" s="3">
        <f>SUM($S$4:$S499)</f>
        <v>-531066.32977964904</v>
      </c>
      <c r="W499">
        <f>V499*-1</f>
        <v>531066.32977964904</v>
      </c>
      <c r="X499">
        <f t="shared" si="162"/>
        <v>531.06632977964898</v>
      </c>
      <c r="Y499" s="3">
        <f>R499-X499</f>
        <v>463.78713637677322</v>
      </c>
      <c r="Z499" s="3">
        <f t="shared" si="163"/>
        <v>0</v>
      </c>
      <c r="AA499">
        <f>1/2*'Vehicle Data'!$D$4*$E499^2</f>
        <v>0</v>
      </c>
      <c r="AB499">
        <f t="shared" si="164"/>
        <v>0</v>
      </c>
      <c r="AC499">
        <f t="shared" si="165"/>
        <v>0.2763481850434506</v>
      </c>
      <c r="AD499">
        <f t="shared" si="166"/>
        <v>0.14751842493879139</v>
      </c>
      <c r="AE499">
        <f t="shared" si="167"/>
        <v>0.12882976010465921</v>
      </c>
      <c r="AF499">
        <f t="shared" si="168"/>
        <v>424.8530638237192</v>
      </c>
      <c r="AG499">
        <f t="shared" si="169"/>
        <v>0</v>
      </c>
      <c r="AH499">
        <f t="shared" si="170"/>
        <v>0</v>
      </c>
      <c r="AI499">
        <f t="shared" si="171"/>
        <v>0</v>
      </c>
      <c r="AJ499">
        <f t="shared" si="172"/>
        <v>0</v>
      </c>
    </row>
    <row r="500" spans="2:36" x14ac:dyDescent="0.3">
      <c r="B500" s="4" t="s">
        <v>10</v>
      </c>
      <c r="C500" s="4">
        <v>496</v>
      </c>
      <c r="D500" s="4">
        <v>496</v>
      </c>
      <c r="E500" s="10">
        <f t="shared" si="154"/>
        <v>0</v>
      </c>
      <c r="F500" s="11">
        <v>0</v>
      </c>
      <c r="G500" s="3">
        <f t="shared" si="173"/>
        <v>0</v>
      </c>
      <c r="H500" s="3">
        <f t="shared" si="174"/>
        <v>0</v>
      </c>
      <c r="I500" s="3">
        <f>SUM($E$4:$E500)</f>
        <v>2893.3333333333344</v>
      </c>
      <c r="J500" s="15">
        <f t="shared" si="175"/>
        <v>0</v>
      </c>
      <c r="K500" s="3">
        <f>'Vehicle Data'!$D$4*'WLTP Class 3'!$G500</f>
        <v>0</v>
      </c>
      <c r="L500" s="3">
        <f>('Vehicle Data'!$D$4*9.81)*'Vehicle Data'!$D$10</f>
        <v>138.66434999999998</v>
      </c>
      <c r="M500" s="3">
        <f>(1/2)*1.225*'Vehicle Data'!$D$8*'Vehicle Data'!$D$9*'WLTP Class 3'!$E500^2</f>
        <v>0</v>
      </c>
      <c r="N500" s="3">
        <f t="shared" si="155"/>
        <v>138.66434999999998</v>
      </c>
      <c r="O500" s="3">
        <f t="shared" si="156"/>
        <v>0</v>
      </c>
      <c r="P500" s="3">
        <f t="shared" si="157"/>
        <v>0</v>
      </c>
      <c r="Q500" s="3">
        <f>SUM($P$4:$P500)</f>
        <v>994853.46615642216</v>
      </c>
      <c r="R500" s="3">
        <f t="shared" si="158"/>
        <v>994.8534661564222</v>
      </c>
      <c r="S500">
        <f t="shared" si="159"/>
        <v>0</v>
      </c>
      <c r="T500">
        <f t="shared" si="160"/>
        <v>0</v>
      </c>
      <c r="U500">
        <f t="shared" si="161"/>
        <v>0</v>
      </c>
      <c r="V500" s="3">
        <f>SUM($S$4:$S500)</f>
        <v>-531066.32977964904</v>
      </c>
      <c r="W500">
        <f>V500*-1</f>
        <v>531066.32977964904</v>
      </c>
      <c r="X500">
        <f t="shared" si="162"/>
        <v>531.06632977964898</v>
      </c>
      <c r="Y500" s="3">
        <f>R500-X500</f>
        <v>463.78713637677322</v>
      </c>
      <c r="Z500" s="3">
        <f t="shared" si="163"/>
        <v>0</v>
      </c>
      <c r="AA500">
        <f>1/2*'Vehicle Data'!$D$4*$E500^2</f>
        <v>0</v>
      </c>
      <c r="AB500">
        <f t="shared" si="164"/>
        <v>0</v>
      </c>
      <c r="AC500">
        <f t="shared" si="165"/>
        <v>0.2763481850434506</v>
      </c>
      <c r="AD500">
        <f t="shared" si="166"/>
        <v>0.14751842493879139</v>
      </c>
      <c r="AE500">
        <f t="shared" si="167"/>
        <v>0.12882976010465921</v>
      </c>
      <c r="AF500">
        <f t="shared" si="168"/>
        <v>424.8530638237192</v>
      </c>
      <c r="AG500">
        <f t="shared" si="169"/>
        <v>0</v>
      </c>
      <c r="AH500">
        <f t="shared" si="170"/>
        <v>0</v>
      </c>
      <c r="AI500">
        <f t="shared" si="171"/>
        <v>0</v>
      </c>
      <c r="AJ500">
        <f t="shared" si="172"/>
        <v>0</v>
      </c>
    </row>
    <row r="501" spans="2:36" x14ac:dyDescent="0.3">
      <c r="B501" s="4" t="s">
        <v>10</v>
      </c>
      <c r="C501" s="4">
        <v>497</v>
      </c>
      <c r="D501" s="4">
        <v>497</v>
      </c>
      <c r="E501" s="10">
        <f t="shared" si="154"/>
        <v>0</v>
      </c>
      <c r="F501" s="11">
        <v>0</v>
      </c>
      <c r="G501" s="3">
        <f t="shared" si="173"/>
        <v>0</v>
      </c>
      <c r="H501" s="3">
        <f t="shared" si="174"/>
        <v>0</v>
      </c>
      <c r="I501" s="3">
        <f>SUM($E$4:$E501)</f>
        <v>2893.3333333333344</v>
      </c>
      <c r="J501" s="15">
        <f t="shared" si="175"/>
        <v>0</v>
      </c>
      <c r="K501" s="3">
        <f>'Vehicle Data'!$D$4*'WLTP Class 3'!$G501</f>
        <v>0</v>
      </c>
      <c r="L501" s="3">
        <f>('Vehicle Data'!$D$4*9.81)*'Vehicle Data'!$D$10</f>
        <v>138.66434999999998</v>
      </c>
      <c r="M501" s="3">
        <f>(1/2)*1.225*'Vehicle Data'!$D$8*'Vehicle Data'!$D$9*'WLTP Class 3'!$E501^2</f>
        <v>0</v>
      </c>
      <c r="N501" s="3">
        <f t="shared" si="155"/>
        <v>138.66434999999998</v>
      </c>
      <c r="O501" s="3">
        <f t="shared" si="156"/>
        <v>0</v>
      </c>
      <c r="P501" s="3">
        <f t="shared" si="157"/>
        <v>0</v>
      </c>
      <c r="Q501" s="3">
        <f>SUM($P$4:$P501)</f>
        <v>994853.46615642216</v>
      </c>
      <c r="R501" s="3">
        <f t="shared" si="158"/>
        <v>994.8534661564222</v>
      </c>
      <c r="S501">
        <f t="shared" si="159"/>
        <v>0</v>
      </c>
      <c r="T501">
        <f t="shared" si="160"/>
        <v>0</v>
      </c>
      <c r="U501">
        <f t="shared" si="161"/>
        <v>0</v>
      </c>
      <c r="V501" s="3">
        <f>SUM($S$4:$S501)</f>
        <v>-531066.32977964904</v>
      </c>
      <c r="W501">
        <f>V501*-1</f>
        <v>531066.32977964904</v>
      </c>
      <c r="X501">
        <f t="shared" si="162"/>
        <v>531.06632977964898</v>
      </c>
      <c r="Y501" s="3">
        <f>R501-X501</f>
        <v>463.78713637677322</v>
      </c>
      <c r="Z501" s="3">
        <f t="shared" si="163"/>
        <v>0</v>
      </c>
      <c r="AA501">
        <f>1/2*'Vehicle Data'!$D$4*$E501^2</f>
        <v>0</v>
      </c>
      <c r="AB501">
        <f t="shared" si="164"/>
        <v>0</v>
      </c>
      <c r="AC501">
        <f t="shared" si="165"/>
        <v>0.2763481850434506</v>
      </c>
      <c r="AD501">
        <f t="shared" si="166"/>
        <v>0.14751842493879139</v>
      </c>
      <c r="AE501">
        <f t="shared" si="167"/>
        <v>0.12882976010465921</v>
      </c>
      <c r="AF501">
        <f t="shared" si="168"/>
        <v>424.8530638237192</v>
      </c>
      <c r="AG501">
        <f t="shared" si="169"/>
        <v>0</v>
      </c>
      <c r="AH501">
        <f t="shared" si="170"/>
        <v>0</v>
      </c>
      <c r="AI501">
        <f t="shared" si="171"/>
        <v>0</v>
      </c>
      <c r="AJ501">
        <f t="shared" si="172"/>
        <v>0</v>
      </c>
    </row>
    <row r="502" spans="2:36" x14ac:dyDescent="0.3">
      <c r="B502" s="4" t="s">
        <v>10</v>
      </c>
      <c r="C502" s="4">
        <v>498</v>
      </c>
      <c r="D502" s="4">
        <v>498</v>
      </c>
      <c r="E502" s="10">
        <f t="shared" si="154"/>
        <v>0</v>
      </c>
      <c r="F502" s="11">
        <v>0</v>
      </c>
      <c r="G502" s="3">
        <f t="shared" si="173"/>
        <v>0</v>
      </c>
      <c r="H502" s="3">
        <f t="shared" si="174"/>
        <v>0</v>
      </c>
      <c r="I502" s="3">
        <f>SUM($E$4:$E502)</f>
        <v>2893.3333333333344</v>
      </c>
      <c r="J502" s="15">
        <f t="shared" si="175"/>
        <v>0</v>
      </c>
      <c r="K502" s="3">
        <f>'Vehicle Data'!$D$4*'WLTP Class 3'!$G502</f>
        <v>0</v>
      </c>
      <c r="L502" s="3">
        <f>('Vehicle Data'!$D$4*9.81)*'Vehicle Data'!$D$10</f>
        <v>138.66434999999998</v>
      </c>
      <c r="M502" s="3">
        <f>(1/2)*1.225*'Vehicle Data'!$D$8*'Vehicle Data'!$D$9*'WLTP Class 3'!$E502^2</f>
        <v>0</v>
      </c>
      <c r="N502" s="3">
        <f t="shared" si="155"/>
        <v>138.66434999999998</v>
      </c>
      <c r="O502" s="3">
        <f t="shared" si="156"/>
        <v>0</v>
      </c>
      <c r="P502" s="3">
        <f t="shared" si="157"/>
        <v>0</v>
      </c>
      <c r="Q502" s="3">
        <f>SUM($P$4:$P502)</f>
        <v>994853.46615642216</v>
      </c>
      <c r="R502" s="3">
        <f t="shared" si="158"/>
        <v>994.8534661564222</v>
      </c>
      <c r="S502">
        <f t="shared" si="159"/>
        <v>0</v>
      </c>
      <c r="T502">
        <f t="shared" si="160"/>
        <v>0</v>
      </c>
      <c r="U502">
        <f t="shared" si="161"/>
        <v>0</v>
      </c>
      <c r="V502" s="3">
        <f>SUM($S$4:$S502)</f>
        <v>-531066.32977964904</v>
      </c>
      <c r="W502">
        <f>V502*-1</f>
        <v>531066.32977964904</v>
      </c>
      <c r="X502">
        <f t="shared" si="162"/>
        <v>531.06632977964898</v>
      </c>
      <c r="Y502" s="3">
        <f>R502-X502</f>
        <v>463.78713637677322</v>
      </c>
      <c r="Z502" s="3">
        <f t="shared" si="163"/>
        <v>0</v>
      </c>
      <c r="AA502">
        <f>1/2*'Vehicle Data'!$D$4*$E502^2</f>
        <v>0</v>
      </c>
      <c r="AB502">
        <f t="shared" si="164"/>
        <v>0</v>
      </c>
      <c r="AC502">
        <f t="shared" si="165"/>
        <v>0.2763481850434506</v>
      </c>
      <c r="AD502">
        <f t="shared" si="166"/>
        <v>0.14751842493879139</v>
      </c>
      <c r="AE502">
        <f t="shared" si="167"/>
        <v>0.12882976010465921</v>
      </c>
      <c r="AF502">
        <f t="shared" si="168"/>
        <v>424.8530638237192</v>
      </c>
      <c r="AG502">
        <f t="shared" si="169"/>
        <v>0</v>
      </c>
      <c r="AH502">
        <f t="shared" si="170"/>
        <v>0</v>
      </c>
      <c r="AI502">
        <f t="shared" si="171"/>
        <v>0</v>
      </c>
      <c r="AJ502">
        <f t="shared" si="172"/>
        <v>0</v>
      </c>
    </row>
    <row r="503" spans="2:36" x14ac:dyDescent="0.3">
      <c r="B503" s="4" t="s">
        <v>10</v>
      </c>
      <c r="C503" s="4">
        <v>499</v>
      </c>
      <c r="D503" s="4">
        <v>499</v>
      </c>
      <c r="E503" s="10">
        <f t="shared" si="154"/>
        <v>0</v>
      </c>
      <c r="F503" s="11">
        <v>0</v>
      </c>
      <c r="G503" s="3">
        <f t="shared" si="173"/>
        <v>0</v>
      </c>
      <c r="H503" s="3">
        <f t="shared" si="174"/>
        <v>0</v>
      </c>
      <c r="I503" s="3">
        <f>SUM($E$4:$E503)</f>
        <v>2893.3333333333344</v>
      </c>
      <c r="J503" s="15">
        <f t="shared" si="175"/>
        <v>0</v>
      </c>
      <c r="K503" s="3">
        <f>'Vehicle Data'!$D$4*'WLTP Class 3'!$G503</f>
        <v>0</v>
      </c>
      <c r="L503" s="3">
        <f>('Vehicle Data'!$D$4*9.81)*'Vehicle Data'!$D$10</f>
        <v>138.66434999999998</v>
      </c>
      <c r="M503" s="3">
        <f>(1/2)*1.225*'Vehicle Data'!$D$8*'Vehicle Data'!$D$9*'WLTP Class 3'!$E503^2</f>
        <v>0</v>
      </c>
      <c r="N503" s="3">
        <f t="shared" si="155"/>
        <v>138.66434999999998</v>
      </c>
      <c r="O503" s="3">
        <f t="shared" si="156"/>
        <v>0</v>
      </c>
      <c r="P503" s="3">
        <f t="shared" si="157"/>
        <v>0</v>
      </c>
      <c r="Q503" s="3">
        <f>SUM($P$4:$P503)</f>
        <v>994853.46615642216</v>
      </c>
      <c r="R503" s="3">
        <f t="shared" si="158"/>
        <v>994.8534661564222</v>
      </c>
      <c r="S503">
        <f t="shared" si="159"/>
        <v>0</v>
      </c>
      <c r="T503">
        <f t="shared" si="160"/>
        <v>0</v>
      </c>
      <c r="U503">
        <f t="shared" si="161"/>
        <v>0</v>
      </c>
      <c r="V503" s="3">
        <f>SUM($S$4:$S503)</f>
        <v>-531066.32977964904</v>
      </c>
      <c r="W503">
        <f>V503*-1</f>
        <v>531066.32977964904</v>
      </c>
      <c r="X503">
        <f t="shared" si="162"/>
        <v>531.06632977964898</v>
      </c>
      <c r="Y503" s="3">
        <f>R503-X503</f>
        <v>463.78713637677322</v>
      </c>
      <c r="Z503" s="3">
        <f t="shared" si="163"/>
        <v>0</v>
      </c>
      <c r="AA503">
        <f>1/2*'Vehicle Data'!$D$4*$E503^2</f>
        <v>0</v>
      </c>
      <c r="AB503">
        <f t="shared" si="164"/>
        <v>0</v>
      </c>
      <c r="AC503">
        <f t="shared" si="165"/>
        <v>0.2763481850434506</v>
      </c>
      <c r="AD503">
        <f t="shared" si="166"/>
        <v>0.14751842493879139</v>
      </c>
      <c r="AE503">
        <f t="shared" si="167"/>
        <v>0.12882976010465921</v>
      </c>
      <c r="AF503">
        <f t="shared" si="168"/>
        <v>424.8530638237192</v>
      </c>
      <c r="AG503">
        <f t="shared" si="169"/>
        <v>0</v>
      </c>
      <c r="AH503">
        <f t="shared" si="170"/>
        <v>0</v>
      </c>
      <c r="AI503">
        <f t="shared" si="171"/>
        <v>0</v>
      </c>
      <c r="AJ503">
        <f t="shared" si="172"/>
        <v>0</v>
      </c>
    </row>
    <row r="504" spans="2:36" x14ac:dyDescent="0.3">
      <c r="B504" s="4" t="s">
        <v>10</v>
      </c>
      <c r="C504" s="4">
        <v>500</v>
      </c>
      <c r="D504" s="4">
        <v>500</v>
      </c>
      <c r="E504" s="10">
        <f t="shared" si="154"/>
        <v>0</v>
      </c>
      <c r="F504" s="11">
        <v>0</v>
      </c>
      <c r="G504" s="3">
        <f t="shared" si="173"/>
        <v>0</v>
      </c>
      <c r="H504" s="3">
        <f t="shared" si="174"/>
        <v>0</v>
      </c>
      <c r="I504" s="3">
        <f>SUM($E$4:$E504)</f>
        <v>2893.3333333333344</v>
      </c>
      <c r="J504" s="15">
        <f t="shared" si="175"/>
        <v>0</v>
      </c>
      <c r="K504" s="3">
        <f>'Vehicle Data'!$D$4*'WLTP Class 3'!$G504</f>
        <v>0</v>
      </c>
      <c r="L504" s="3">
        <f>('Vehicle Data'!$D$4*9.81)*'Vehicle Data'!$D$10</f>
        <v>138.66434999999998</v>
      </c>
      <c r="M504" s="3">
        <f>(1/2)*1.225*'Vehicle Data'!$D$8*'Vehicle Data'!$D$9*'WLTP Class 3'!$E504^2</f>
        <v>0</v>
      </c>
      <c r="N504" s="3">
        <f t="shared" si="155"/>
        <v>138.66434999999998</v>
      </c>
      <c r="O504" s="3">
        <f t="shared" si="156"/>
        <v>0</v>
      </c>
      <c r="P504" s="3">
        <f t="shared" si="157"/>
        <v>0</v>
      </c>
      <c r="Q504" s="3">
        <f>SUM($P$4:$P504)</f>
        <v>994853.46615642216</v>
      </c>
      <c r="R504" s="3">
        <f t="shared" si="158"/>
        <v>994.8534661564222</v>
      </c>
      <c r="S504">
        <f t="shared" si="159"/>
        <v>0</v>
      </c>
      <c r="T504">
        <f t="shared" si="160"/>
        <v>0</v>
      </c>
      <c r="U504">
        <f t="shared" si="161"/>
        <v>0</v>
      </c>
      <c r="V504" s="3">
        <f>SUM($S$4:$S504)</f>
        <v>-531066.32977964904</v>
      </c>
      <c r="W504">
        <f>V504*-1</f>
        <v>531066.32977964904</v>
      </c>
      <c r="X504">
        <f t="shared" si="162"/>
        <v>531.06632977964898</v>
      </c>
      <c r="Y504" s="3">
        <f>R504-X504</f>
        <v>463.78713637677322</v>
      </c>
      <c r="Z504" s="3">
        <f t="shared" si="163"/>
        <v>0</v>
      </c>
      <c r="AA504">
        <f>1/2*'Vehicle Data'!$D$4*$E504^2</f>
        <v>0</v>
      </c>
      <c r="AB504">
        <f t="shared" si="164"/>
        <v>0</v>
      </c>
      <c r="AC504">
        <f t="shared" si="165"/>
        <v>0.2763481850434506</v>
      </c>
      <c r="AD504">
        <f t="shared" si="166"/>
        <v>0.14751842493879139</v>
      </c>
      <c r="AE504">
        <f t="shared" si="167"/>
        <v>0.12882976010465921</v>
      </c>
      <c r="AF504">
        <f t="shared" si="168"/>
        <v>424.8530638237192</v>
      </c>
      <c r="AG504">
        <f t="shared" si="169"/>
        <v>0</v>
      </c>
      <c r="AH504">
        <f t="shared" si="170"/>
        <v>0</v>
      </c>
      <c r="AI504">
        <f t="shared" si="171"/>
        <v>0</v>
      </c>
      <c r="AJ504">
        <f t="shared" si="172"/>
        <v>0</v>
      </c>
    </row>
    <row r="505" spans="2:36" x14ac:dyDescent="0.3">
      <c r="B505" s="4" t="s">
        <v>10</v>
      </c>
      <c r="C505" s="4">
        <v>501</v>
      </c>
      <c r="D505" s="4">
        <v>501</v>
      </c>
      <c r="E505" s="10">
        <f t="shared" si="154"/>
        <v>0</v>
      </c>
      <c r="F505" s="11">
        <v>0</v>
      </c>
      <c r="G505" s="3">
        <f t="shared" si="173"/>
        <v>0</v>
      </c>
      <c r="H505" s="3">
        <f t="shared" si="174"/>
        <v>0</v>
      </c>
      <c r="I505" s="3">
        <f>SUM($E$4:$E505)</f>
        <v>2893.3333333333344</v>
      </c>
      <c r="J505" s="15">
        <f t="shared" si="175"/>
        <v>0</v>
      </c>
      <c r="K505" s="3">
        <f>'Vehicle Data'!$D$4*'WLTP Class 3'!$G505</f>
        <v>0</v>
      </c>
      <c r="L505" s="3">
        <f>('Vehicle Data'!$D$4*9.81)*'Vehicle Data'!$D$10</f>
        <v>138.66434999999998</v>
      </c>
      <c r="M505" s="3">
        <f>(1/2)*1.225*'Vehicle Data'!$D$8*'Vehicle Data'!$D$9*'WLTP Class 3'!$E505^2</f>
        <v>0</v>
      </c>
      <c r="N505" s="3">
        <f t="shared" si="155"/>
        <v>138.66434999999998</v>
      </c>
      <c r="O505" s="3">
        <f t="shared" si="156"/>
        <v>0</v>
      </c>
      <c r="P505" s="3">
        <f t="shared" si="157"/>
        <v>0</v>
      </c>
      <c r="Q505" s="3">
        <f>SUM($P$4:$P505)</f>
        <v>994853.46615642216</v>
      </c>
      <c r="R505" s="3">
        <f t="shared" si="158"/>
        <v>994.8534661564222</v>
      </c>
      <c r="S505">
        <f t="shared" si="159"/>
        <v>0</v>
      </c>
      <c r="T505">
        <f t="shared" si="160"/>
        <v>0</v>
      </c>
      <c r="U505">
        <f t="shared" si="161"/>
        <v>0</v>
      </c>
      <c r="V505" s="3">
        <f>SUM($S$4:$S505)</f>
        <v>-531066.32977964904</v>
      </c>
      <c r="W505">
        <f>V505*-1</f>
        <v>531066.32977964904</v>
      </c>
      <c r="X505">
        <f t="shared" si="162"/>
        <v>531.06632977964898</v>
      </c>
      <c r="Y505" s="3">
        <f>R505-X505</f>
        <v>463.78713637677322</v>
      </c>
      <c r="Z505" s="3">
        <f t="shared" si="163"/>
        <v>0</v>
      </c>
      <c r="AA505">
        <f>1/2*'Vehicle Data'!$D$4*$E505^2</f>
        <v>0</v>
      </c>
      <c r="AB505">
        <f t="shared" si="164"/>
        <v>0</v>
      </c>
      <c r="AC505">
        <f t="shared" si="165"/>
        <v>0.2763481850434506</v>
      </c>
      <c r="AD505">
        <f t="shared" si="166"/>
        <v>0.14751842493879139</v>
      </c>
      <c r="AE505">
        <f t="shared" si="167"/>
        <v>0.12882976010465921</v>
      </c>
      <c r="AF505">
        <f t="shared" si="168"/>
        <v>424.8530638237192</v>
      </c>
      <c r="AG505">
        <f t="shared" si="169"/>
        <v>0</v>
      </c>
      <c r="AH505">
        <f t="shared" si="170"/>
        <v>0</v>
      </c>
      <c r="AI505">
        <f t="shared" si="171"/>
        <v>0</v>
      </c>
      <c r="AJ505">
        <f t="shared" si="172"/>
        <v>0</v>
      </c>
    </row>
    <row r="506" spans="2:36" x14ac:dyDescent="0.3">
      <c r="B506" s="4" t="s">
        <v>10</v>
      </c>
      <c r="C506" s="4">
        <v>502</v>
      </c>
      <c r="D506" s="4">
        <v>502</v>
      </c>
      <c r="E506" s="10">
        <f t="shared" si="154"/>
        <v>0</v>
      </c>
      <c r="F506" s="11">
        <v>0</v>
      </c>
      <c r="G506" s="3">
        <f t="shared" si="173"/>
        <v>0</v>
      </c>
      <c r="H506" s="3">
        <f t="shared" si="174"/>
        <v>0</v>
      </c>
      <c r="I506" s="3">
        <f>SUM($E$4:$E506)</f>
        <v>2893.3333333333344</v>
      </c>
      <c r="J506" s="15">
        <f t="shared" si="175"/>
        <v>0</v>
      </c>
      <c r="K506" s="3">
        <f>'Vehicle Data'!$D$4*'WLTP Class 3'!$G506</f>
        <v>0</v>
      </c>
      <c r="L506" s="3">
        <f>('Vehicle Data'!$D$4*9.81)*'Vehicle Data'!$D$10</f>
        <v>138.66434999999998</v>
      </c>
      <c r="M506" s="3">
        <f>(1/2)*1.225*'Vehicle Data'!$D$8*'Vehicle Data'!$D$9*'WLTP Class 3'!$E506^2</f>
        <v>0</v>
      </c>
      <c r="N506" s="3">
        <f t="shared" si="155"/>
        <v>138.66434999999998</v>
      </c>
      <c r="O506" s="3">
        <f t="shared" si="156"/>
        <v>0</v>
      </c>
      <c r="P506" s="3">
        <f t="shared" si="157"/>
        <v>0</v>
      </c>
      <c r="Q506" s="3">
        <f>SUM($P$4:$P506)</f>
        <v>994853.46615642216</v>
      </c>
      <c r="R506" s="3">
        <f t="shared" si="158"/>
        <v>994.8534661564222</v>
      </c>
      <c r="S506">
        <f t="shared" si="159"/>
        <v>0</v>
      </c>
      <c r="T506">
        <f t="shared" si="160"/>
        <v>0</v>
      </c>
      <c r="U506">
        <f t="shared" si="161"/>
        <v>0</v>
      </c>
      <c r="V506" s="3">
        <f>SUM($S$4:$S506)</f>
        <v>-531066.32977964904</v>
      </c>
      <c r="W506">
        <f>V506*-1</f>
        <v>531066.32977964904</v>
      </c>
      <c r="X506">
        <f t="shared" si="162"/>
        <v>531.06632977964898</v>
      </c>
      <c r="Y506" s="3">
        <f>R506-X506</f>
        <v>463.78713637677322</v>
      </c>
      <c r="Z506" s="3">
        <f t="shared" si="163"/>
        <v>0</v>
      </c>
      <c r="AA506">
        <f>1/2*'Vehicle Data'!$D$4*$E506^2</f>
        <v>0</v>
      </c>
      <c r="AB506">
        <f t="shared" si="164"/>
        <v>0</v>
      </c>
      <c r="AC506">
        <f t="shared" si="165"/>
        <v>0.2763481850434506</v>
      </c>
      <c r="AD506">
        <f t="shared" si="166"/>
        <v>0.14751842493879139</v>
      </c>
      <c r="AE506">
        <f t="shared" si="167"/>
        <v>0.12882976010465921</v>
      </c>
      <c r="AF506">
        <f t="shared" si="168"/>
        <v>424.8530638237192</v>
      </c>
      <c r="AG506">
        <f t="shared" si="169"/>
        <v>0</v>
      </c>
      <c r="AH506">
        <f t="shared" si="170"/>
        <v>0</v>
      </c>
      <c r="AI506">
        <f t="shared" si="171"/>
        <v>0</v>
      </c>
      <c r="AJ506">
        <f t="shared" si="172"/>
        <v>0</v>
      </c>
    </row>
    <row r="507" spans="2:36" x14ac:dyDescent="0.3">
      <c r="B507" s="4" t="s">
        <v>10</v>
      </c>
      <c r="C507" s="4">
        <v>503</v>
      </c>
      <c r="D507" s="4">
        <v>503</v>
      </c>
      <c r="E507" s="10">
        <f t="shared" si="154"/>
        <v>0</v>
      </c>
      <c r="F507" s="11">
        <v>0</v>
      </c>
      <c r="G507" s="3">
        <f t="shared" si="173"/>
        <v>0</v>
      </c>
      <c r="H507" s="3">
        <f t="shared" si="174"/>
        <v>0</v>
      </c>
      <c r="I507" s="3">
        <f>SUM($E$4:$E507)</f>
        <v>2893.3333333333344</v>
      </c>
      <c r="J507" s="15">
        <f t="shared" si="175"/>
        <v>0</v>
      </c>
      <c r="K507" s="3">
        <f>'Vehicle Data'!$D$4*'WLTP Class 3'!$G507</f>
        <v>0</v>
      </c>
      <c r="L507" s="3">
        <f>('Vehicle Data'!$D$4*9.81)*'Vehicle Data'!$D$10</f>
        <v>138.66434999999998</v>
      </c>
      <c r="M507" s="3">
        <f>(1/2)*1.225*'Vehicle Data'!$D$8*'Vehicle Data'!$D$9*'WLTP Class 3'!$E507^2</f>
        <v>0</v>
      </c>
      <c r="N507" s="3">
        <f t="shared" si="155"/>
        <v>138.66434999999998</v>
      </c>
      <c r="O507" s="3">
        <f t="shared" si="156"/>
        <v>0</v>
      </c>
      <c r="P507" s="3">
        <f t="shared" si="157"/>
        <v>0</v>
      </c>
      <c r="Q507" s="3">
        <f>SUM($P$4:$P507)</f>
        <v>994853.46615642216</v>
      </c>
      <c r="R507" s="3">
        <f t="shared" si="158"/>
        <v>994.8534661564222</v>
      </c>
      <c r="S507">
        <f t="shared" si="159"/>
        <v>0</v>
      </c>
      <c r="T507">
        <f t="shared" si="160"/>
        <v>0</v>
      </c>
      <c r="U507">
        <f t="shared" si="161"/>
        <v>0</v>
      </c>
      <c r="V507" s="3">
        <f>SUM($S$4:$S507)</f>
        <v>-531066.32977964904</v>
      </c>
      <c r="W507">
        <f>V507*-1</f>
        <v>531066.32977964904</v>
      </c>
      <c r="X507">
        <f t="shared" si="162"/>
        <v>531.06632977964898</v>
      </c>
      <c r="Y507" s="3">
        <f>R507-X507</f>
        <v>463.78713637677322</v>
      </c>
      <c r="Z507" s="3">
        <f t="shared" si="163"/>
        <v>0</v>
      </c>
      <c r="AA507">
        <f>1/2*'Vehicle Data'!$D$4*$E507^2</f>
        <v>0</v>
      </c>
      <c r="AB507">
        <f t="shared" si="164"/>
        <v>0</v>
      </c>
      <c r="AC507">
        <f t="shared" si="165"/>
        <v>0.2763481850434506</v>
      </c>
      <c r="AD507">
        <f t="shared" si="166"/>
        <v>0.14751842493879139</v>
      </c>
      <c r="AE507">
        <f t="shared" si="167"/>
        <v>0.12882976010465921</v>
      </c>
      <c r="AF507">
        <f t="shared" si="168"/>
        <v>424.8530638237192</v>
      </c>
      <c r="AG507">
        <f t="shared" si="169"/>
        <v>0</v>
      </c>
      <c r="AH507">
        <f t="shared" si="170"/>
        <v>0</v>
      </c>
      <c r="AI507">
        <f t="shared" si="171"/>
        <v>0</v>
      </c>
      <c r="AJ507">
        <f t="shared" si="172"/>
        <v>0</v>
      </c>
    </row>
    <row r="508" spans="2:36" x14ac:dyDescent="0.3">
      <c r="B508" s="4" t="s">
        <v>10</v>
      </c>
      <c r="C508" s="4">
        <v>504</v>
      </c>
      <c r="D508" s="4">
        <v>504</v>
      </c>
      <c r="E508" s="10">
        <f t="shared" si="154"/>
        <v>0</v>
      </c>
      <c r="F508" s="11">
        <v>0</v>
      </c>
      <c r="G508" s="3">
        <f t="shared" si="173"/>
        <v>0</v>
      </c>
      <c r="H508" s="3">
        <f t="shared" si="174"/>
        <v>0</v>
      </c>
      <c r="I508" s="3">
        <f>SUM($E$4:$E508)</f>
        <v>2893.3333333333344</v>
      </c>
      <c r="J508" s="15">
        <f t="shared" si="175"/>
        <v>0</v>
      </c>
      <c r="K508" s="3">
        <f>'Vehicle Data'!$D$4*'WLTP Class 3'!$G508</f>
        <v>0</v>
      </c>
      <c r="L508" s="3">
        <f>('Vehicle Data'!$D$4*9.81)*'Vehicle Data'!$D$10</f>
        <v>138.66434999999998</v>
      </c>
      <c r="M508" s="3">
        <f>(1/2)*1.225*'Vehicle Data'!$D$8*'Vehicle Data'!$D$9*'WLTP Class 3'!$E508^2</f>
        <v>0</v>
      </c>
      <c r="N508" s="3">
        <f t="shared" si="155"/>
        <v>138.66434999999998</v>
      </c>
      <c r="O508" s="3">
        <f t="shared" si="156"/>
        <v>0</v>
      </c>
      <c r="P508" s="3">
        <f t="shared" si="157"/>
        <v>0</v>
      </c>
      <c r="Q508" s="3">
        <f>SUM($P$4:$P508)</f>
        <v>994853.46615642216</v>
      </c>
      <c r="R508" s="3">
        <f t="shared" si="158"/>
        <v>994.8534661564222</v>
      </c>
      <c r="S508">
        <f t="shared" si="159"/>
        <v>0</v>
      </c>
      <c r="T508">
        <f t="shared" si="160"/>
        <v>0</v>
      </c>
      <c r="U508">
        <f t="shared" si="161"/>
        <v>0</v>
      </c>
      <c r="V508" s="3">
        <f>SUM($S$4:$S508)</f>
        <v>-531066.32977964904</v>
      </c>
      <c r="W508">
        <f>V508*-1</f>
        <v>531066.32977964904</v>
      </c>
      <c r="X508">
        <f t="shared" si="162"/>
        <v>531.06632977964898</v>
      </c>
      <c r="Y508" s="3">
        <f>R508-X508</f>
        <v>463.78713637677322</v>
      </c>
      <c r="Z508" s="3">
        <f t="shared" si="163"/>
        <v>0</v>
      </c>
      <c r="AA508">
        <f>1/2*'Vehicle Data'!$D$4*$E508^2</f>
        <v>0</v>
      </c>
      <c r="AB508">
        <f t="shared" si="164"/>
        <v>0</v>
      </c>
      <c r="AC508">
        <f t="shared" si="165"/>
        <v>0.2763481850434506</v>
      </c>
      <c r="AD508">
        <f t="shared" si="166"/>
        <v>0.14751842493879139</v>
      </c>
      <c r="AE508">
        <f t="shared" si="167"/>
        <v>0.12882976010465921</v>
      </c>
      <c r="AF508">
        <f t="shared" si="168"/>
        <v>424.8530638237192</v>
      </c>
      <c r="AG508">
        <f t="shared" si="169"/>
        <v>0</v>
      </c>
      <c r="AH508">
        <f t="shared" si="170"/>
        <v>0</v>
      </c>
      <c r="AI508">
        <f t="shared" si="171"/>
        <v>0</v>
      </c>
      <c r="AJ508">
        <f t="shared" si="172"/>
        <v>0</v>
      </c>
    </row>
    <row r="509" spans="2:36" x14ac:dyDescent="0.3">
      <c r="B509" s="4" t="s">
        <v>10</v>
      </c>
      <c r="C509" s="4">
        <v>505</v>
      </c>
      <c r="D509" s="4">
        <v>505</v>
      </c>
      <c r="E509" s="10">
        <f t="shared" si="154"/>
        <v>0</v>
      </c>
      <c r="F509" s="11">
        <v>0</v>
      </c>
      <c r="G509" s="3">
        <f t="shared" si="173"/>
        <v>0</v>
      </c>
      <c r="H509" s="3">
        <f t="shared" si="174"/>
        <v>0</v>
      </c>
      <c r="I509" s="3">
        <f>SUM($E$4:$E509)</f>
        <v>2893.3333333333344</v>
      </c>
      <c r="J509" s="15">
        <f t="shared" si="175"/>
        <v>0</v>
      </c>
      <c r="K509" s="3">
        <f>'Vehicle Data'!$D$4*'WLTP Class 3'!$G509</f>
        <v>0</v>
      </c>
      <c r="L509" s="3">
        <f>('Vehicle Data'!$D$4*9.81)*'Vehicle Data'!$D$10</f>
        <v>138.66434999999998</v>
      </c>
      <c r="M509" s="3">
        <f>(1/2)*1.225*'Vehicle Data'!$D$8*'Vehicle Data'!$D$9*'WLTP Class 3'!$E509^2</f>
        <v>0</v>
      </c>
      <c r="N509" s="3">
        <f t="shared" si="155"/>
        <v>138.66434999999998</v>
      </c>
      <c r="O509" s="3">
        <f t="shared" si="156"/>
        <v>0</v>
      </c>
      <c r="P509" s="3">
        <f t="shared" si="157"/>
        <v>0</v>
      </c>
      <c r="Q509" s="3">
        <f>SUM($P$4:$P509)</f>
        <v>994853.46615642216</v>
      </c>
      <c r="R509" s="3">
        <f t="shared" si="158"/>
        <v>994.8534661564222</v>
      </c>
      <c r="S509">
        <f t="shared" si="159"/>
        <v>0</v>
      </c>
      <c r="T509">
        <f t="shared" si="160"/>
        <v>0</v>
      </c>
      <c r="U509">
        <f t="shared" si="161"/>
        <v>0</v>
      </c>
      <c r="V509" s="3">
        <f>SUM($S$4:$S509)</f>
        <v>-531066.32977964904</v>
      </c>
      <c r="W509">
        <f>V509*-1</f>
        <v>531066.32977964904</v>
      </c>
      <c r="X509">
        <f t="shared" si="162"/>
        <v>531.06632977964898</v>
      </c>
      <c r="Y509" s="3">
        <f>R509-X509</f>
        <v>463.78713637677322</v>
      </c>
      <c r="Z509" s="3">
        <f t="shared" si="163"/>
        <v>0</v>
      </c>
      <c r="AA509">
        <f>1/2*'Vehicle Data'!$D$4*$E509^2</f>
        <v>0</v>
      </c>
      <c r="AB509">
        <f t="shared" si="164"/>
        <v>0</v>
      </c>
      <c r="AC509">
        <f t="shared" si="165"/>
        <v>0.2763481850434506</v>
      </c>
      <c r="AD509">
        <f t="shared" si="166"/>
        <v>0.14751842493879139</v>
      </c>
      <c r="AE509">
        <f t="shared" si="167"/>
        <v>0.12882976010465921</v>
      </c>
      <c r="AF509">
        <f t="shared" si="168"/>
        <v>424.8530638237192</v>
      </c>
      <c r="AG509">
        <f t="shared" si="169"/>
        <v>0</v>
      </c>
      <c r="AH509">
        <f t="shared" si="170"/>
        <v>0</v>
      </c>
      <c r="AI509">
        <f t="shared" si="171"/>
        <v>0</v>
      </c>
      <c r="AJ509">
        <f t="shared" si="172"/>
        <v>0</v>
      </c>
    </row>
    <row r="510" spans="2:36" x14ac:dyDescent="0.3">
      <c r="B510" s="4" t="s">
        <v>10</v>
      </c>
      <c r="C510" s="4">
        <v>506</v>
      </c>
      <c r="D510" s="4">
        <v>506</v>
      </c>
      <c r="E510" s="10">
        <f t="shared" si="154"/>
        <v>0</v>
      </c>
      <c r="F510" s="11">
        <v>0</v>
      </c>
      <c r="G510" s="3">
        <f t="shared" si="173"/>
        <v>0</v>
      </c>
      <c r="H510" s="3">
        <f t="shared" si="174"/>
        <v>0</v>
      </c>
      <c r="I510" s="3">
        <f>SUM($E$4:$E510)</f>
        <v>2893.3333333333344</v>
      </c>
      <c r="J510" s="15">
        <f t="shared" si="175"/>
        <v>0</v>
      </c>
      <c r="K510" s="3">
        <f>'Vehicle Data'!$D$4*'WLTP Class 3'!$G510</f>
        <v>0</v>
      </c>
      <c r="L510" s="3">
        <f>('Vehicle Data'!$D$4*9.81)*'Vehicle Data'!$D$10</f>
        <v>138.66434999999998</v>
      </c>
      <c r="M510" s="3">
        <f>(1/2)*1.225*'Vehicle Data'!$D$8*'Vehicle Data'!$D$9*'WLTP Class 3'!$E510^2</f>
        <v>0</v>
      </c>
      <c r="N510" s="3">
        <f t="shared" si="155"/>
        <v>138.66434999999998</v>
      </c>
      <c r="O510" s="3">
        <f t="shared" si="156"/>
        <v>0</v>
      </c>
      <c r="P510" s="3">
        <f t="shared" si="157"/>
        <v>0</v>
      </c>
      <c r="Q510" s="3">
        <f>SUM($P$4:$P510)</f>
        <v>994853.46615642216</v>
      </c>
      <c r="R510" s="3">
        <f t="shared" si="158"/>
        <v>994.8534661564222</v>
      </c>
      <c r="S510">
        <f t="shared" si="159"/>
        <v>0</v>
      </c>
      <c r="T510">
        <f t="shared" si="160"/>
        <v>0</v>
      </c>
      <c r="U510">
        <f t="shared" si="161"/>
        <v>0</v>
      </c>
      <c r="V510" s="3">
        <f>SUM($S$4:$S510)</f>
        <v>-531066.32977964904</v>
      </c>
      <c r="W510">
        <f>V510*-1</f>
        <v>531066.32977964904</v>
      </c>
      <c r="X510">
        <f t="shared" si="162"/>
        <v>531.06632977964898</v>
      </c>
      <c r="Y510" s="3">
        <f>R510-X510</f>
        <v>463.78713637677322</v>
      </c>
      <c r="Z510" s="3">
        <f t="shared" si="163"/>
        <v>0</v>
      </c>
      <c r="AA510">
        <f>1/2*'Vehicle Data'!$D$4*$E510^2</f>
        <v>0</v>
      </c>
      <c r="AB510">
        <f t="shared" si="164"/>
        <v>0</v>
      </c>
      <c r="AC510">
        <f t="shared" si="165"/>
        <v>0.2763481850434506</v>
      </c>
      <c r="AD510">
        <f t="shared" si="166"/>
        <v>0.14751842493879139</v>
      </c>
      <c r="AE510">
        <f t="shared" si="167"/>
        <v>0.12882976010465921</v>
      </c>
      <c r="AF510">
        <f t="shared" si="168"/>
        <v>424.8530638237192</v>
      </c>
      <c r="AG510">
        <f t="shared" si="169"/>
        <v>0</v>
      </c>
      <c r="AH510">
        <f t="shared" si="170"/>
        <v>0</v>
      </c>
      <c r="AI510">
        <f t="shared" si="171"/>
        <v>0</v>
      </c>
      <c r="AJ510">
        <f t="shared" si="172"/>
        <v>0</v>
      </c>
    </row>
    <row r="511" spans="2:36" x14ac:dyDescent="0.3">
      <c r="B511" s="4" t="s">
        <v>10</v>
      </c>
      <c r="C511" s="4">
        <v>507</v>
      </c>
      <c r="D511" s="4">
        <v>507</v>
      </c>
      <c r="E511" s="10">
        <f t="shared" si="154"/>
        <v>0</v>
      </c>
      <c r="F511" s="11">
        <v>0</v>
      </c>
      <c r="G511" s="3">
        <f t="shared" si="173"/>
        <v>0</v>
      </c>
      <c r="H511" s="3">
        <f t="shared" si="174"/>
        <v>0</v>
      </c>
      <c r="I511" s="3">
        <f>SUM($E$4:$E511)</f>
        <v>2893.3333333333344</v>
      </c>
      <c r="J511" s="15">
        <f t="shared" si="175"/>
        <v>0</v>
      </c>
      <c r="K511" s="3">
        <f>'Vehicle Data'!$D$4*'WLTP Class 3'!$G511</f>
        <v>0</v>
      </c>
      <c r="L511" s="3">
        <f>('Vehicle Data'!$D$4*9.81)*'Vehicle Data'!$D$10</f>
        <v>138.66434999999998</v>
      </c>
      <c r="M511" s="3">
        <f>(1/2)*1.225*'Vehicle Data'!$D$8*'Vehicle Data'!$D$9*'WLTP Class 3'!$E511^2</f>
        <v>0</v>
      </c>
      <c r="N511" s="3">
        <f t="shared" si="155"/>
        <v>138.66434999999998</v>
      </c>
      <c r="O511" s="3">
        <f t="shared" si="156"/>
        <v>0</v>
      </c>
      <c r="P511" s="3">
        <f t="shared" si="157"/>
        <v>0</v>
      </c>
      <c r="Q511" s="3">
        <f>SUM($P$4:$P511)</f>
        <v>994853.46615642216</v>
      </c>
      <c r="R511" s="3">
        <f t="shared" si="158"/>
        <v>994.8534661564222</v>
      </c>
      <c r="S511">
        <f t="shared" si="159"/>
        <v>0</v>
      </c>
      <c r="T511">
        <f t="shared" si="160"/>
        <v>0</v>
      </c>
      <c r="U511">
        <f t="shared" si="161"/>
        <v>0</v>
      </c>
      <c r="V511" s="3">
        <f>SUM($S$4:$S511)</f>
        <v>-531066.32977964904</v>
      </c>
      <c r="W511">
        <f>V511*-1</f>
        <v>531066.32977964904</v>
      </c>
      <c r="X511">
        <f t="shared" si="162"/>
        <v>531.06632977964898</v>
      </c>
      <c r="Y511" s="3">
        <f>R511-X511</f>
        <v>463.78713637677322</v>
      </c>
      <c r="Z511" s="3">
        <f t="shared" si="163"/>
        <v>0</v>
      </c>
      <c r="AA511">
        <f>1/2*'Vehicle Data'!$D$4*$E511^2</f>
        <v>0</v>
      </c>
      <c r="AB511">
        <f t="shared" si="164"/>
        <v>0</v>
      </c>
      <c r="AC511">
        <f t="shared" si="165"/>
        <v>0.2763481850434506</v>
      </c>
      <c r="AD511">
        <f t="shared" si="166"/>
        <v>0.14751842493879139</v>
      </c>
      <c r="AE511">
        <f t="shared" si="167"/>
        <v>0.12882976010465921</v>
      </c>
      <c r="AF511">
        <f t="shared" si="168"/>
        <v>424.8530638237192</v>
      </c>
      <c r="AG511">
        <f t="shared" si="169"/>
        <v>0</v>
      </c>
      <c r="AH511">
        <f t="shared" si="170"/>
        <v>0</v>
      </c>
      <c r="AI511">
        <f t="shared" si="171"/>
        <v>0</v>
      </c>
      <c r="AJ511">
        <f t="shared" si="172"/>
        <v>0</v>
      </c>
    </row>
    <row r="512" spans="2:36" x14ac:dyDescent="0.3">
      <c r="B512" s="4" t="s">
        <v>10</v>
      </c>
      <c r="C512" s="4">
        <v>508</v>
      </c>
      <c r="D512" s="4">
        <v>508</v>
      </c>
      <c r="E512" s="10">
        <f t="shared" si="154"/>
        <v>0</v>
      </c>
      <c r="F512" s="11">
        <v>0</v>
      </c>
      <c r="G512" s="3">
        <f t="shared" si="173"/>
        <v>0</v>
      </c>
      <c r="H512" s="3">
        <f t="shared" si="174"/>
        <v>0</v>
      </c>
      <c r="I512" s="3">
        <f>SUM($E$4:$E512)</f>
        <v>2893.3333333333344</v>
      </c>
      <c r="J512" s="15">
        <f t="shared" si="175"/>
        <v>0</v>
      </c>
      <c r="K512" s="3">
        <f>'Vehicle Data'!$D$4*'WLTP Class 3'!$G512</f>
        <v>0</v>
      </c>
      <c r="L512" s="3">
        <f>('Vehicle Data'!$D$4*9.81)*'Vehicle Data'!$D$10</f>
        <v>138.66434999999998</v>
      </c>
      <c r="M512" s="3">
        <f>(1/2)*1.225*'Vehicle Data'!$D$8*'Vehicle Data'!$D$9*'WLTP Class 3'!$E512^2</f>
        <v>0</v>
      </c>
      <c r="N512" s="3">
        <f t="shared" si="155"/>
        <v>138.66434999999998</v>
      </c>
      <c r="O512" s="3">
        <f t="shared" si="156"/>
        <v>0</v>
      </c>
      <c r="P512" s="3">
        <f t="shared" si="157"/>
        <v>0</v>
      </c>
      <c r="Q512" s="3">
        <f>SUM($P$4:$P512)</f>
        <v>994853.46615642216</v>
      </c>
      <c r="R512" s="3">
        <f t="shared" si="158"/>
        <v>994.8534661564222</v>
      </c>
      <c r="S512">
        <f t="shared" si="159"/>
        <v>0</v>
      </c>
      <c r="T512">
        <f t="shared" si="160"/>
        <v>0</v>
      </c>
      <c r="U512">
        <f t="shared" si="161"/>
        <v>0</v>
      </c>
      <c r="V512" s="3">
        <f>SUM($S$4:$S512)</f>
        <v>-531066.32977964904</v>
      </c>
      <c r="W512">
        <f>V512*-1</f>
        <v>531066.32977964904</v>
      </c>
      <c r="X512">
        <f t="shared" si="162"/>
        <v>531.06632977964898</v>
      </c>
      <c r="Y512" s="3">
        <f>R512-X512</f>
        <v>463.78713637677322</v>
      </c>
      <c r="Z512" s="3">
        <f t="shared" si="163"/>
        <v>0</v>
      </c>
      <c r="AA512">
        <f>1/2*'Vehicle Data'!$D$4*$E512^2</f>
        <v>0</v>
      </c>
      <c r="AB512">
        <f t="shared" si="164"/>
        <v>0</v>
      </c>
      <c r="AC512">
        <f t="shared" si="165"/>
        <v>0.2763481850434506</v>
      </c>
      <c r="AD512">
        <f t="shared" si="166"/>
        <v>0.14751842493879139</v>
      </c>
      <c r="AE512">
        <f t="shared" si="167"/>
        <v>0.12882976010465921</v>
      </c>
      <c r="AF512">
        <f t="shared" si="168"/>
        <v>424.8530638237192</v>
      </c>
      <c r="AG512">
        <f t="shared" si="169"/>
        <v>0</v>
      </c>
      <c r="AH512">
        <f t="shared" si="170"/>
        <v>0</v>
      </c>
      <c r="AI512">
        <f t="shared" si="171"/>
        <v>0</v>
      </c>
      <c r="AJ512">
        <f t="shared" si="172"/>
        <v>0</v>
      </c>
    </row>
    <row r="513" spans="2:36" x14ac:dyDescent="0.3">
      <c r="B513" s="4" t="s">
        <v>10</v>
      </c>
      <c r="C513" s="4">
        <v>509</v>
      </c>
      <c r="D513" s="4">
        <v>509</v>
      </c>
      <c r="E513" s="10">
        <f t="shared" si="154"/>
        <v>0</v>
      </c>
      <c r="F513" s="11">
        <v>0</v>
      </c>
      <c r="G513" s="3">
        <f t="shared" si="173"/>
        <v>0</v>
      </c>
      <c r="H513" s="3">
        <f t="shared" si="174"/>
        <v>0</v>
      </c>
      <c r="I513" s="3">
        <f>SUM($E$4:$E513)</f>
        <v>2893.3333333333344</v>
      </c>
      <c r="J513" s="15">
        <f t="shared" si="175"/>
        <v>0</v>
      </c>
      <c r="K513" s="3">
        <f>'Vehicle Data'!$D$4*'WLTP Class 3'!$G513</f>
        <v>0</v>
      </c>
      <c r="L513" s="3">
        <f>('Vehicle Data'!$D$4*9.81)*'Vehicle Data'!$D$10</f>
        <v>138.66434999999998</v>
      </c>
      <c r="M513" s="3">
        <f>(1/2)*1.225*'Vehicle Data'!$D$8*'Vehicle Data'!$D$9*'WLTP Class 3'!$E513^2</f>
        <v>0</v>
      </c>
      <c r="N513" s="3">
        <f t="shared" si="155"/>
        <v>138.66434999999998</v>
      </c>
      <c r="O513" s="3">
        <f t="shared" si="156"/>
        <v>0</v>
      </c>
      <c r="P513" s="3">
        <f t="shared" si="157"/>
        <v>0</v>
      </c>
      <c r="Q513" s="3">
        <f>SUM($P$4:$P513)</f>
        <v>994853.46615642216</v>
      </c>
      <c r="R513" s="3">
        <f t="shared" si="158"/>
        <v>994.8534661564222</v>
      </c>
      <c r="S513">
        <f t="shared" si="159"/>
        <v>0</v>
      </c>
      <c r="T513">
        <f t="shared" si="160"/>
        <v>0</v>
      </c>
      <c r="U513">
        <f t="shared" si="161"/>
        <v>0</v>
      </c>
      <c r="V513" s="3">
        <f>SUM($S$4:$S513)</f>
        <v>-531066.32977964904</v>
      </c>
      <c r="W513">
        <f>V513*-1</f>
        <v>531066.32977964904</v>
      </c>
      <c r="X513">
        <f t="shared" si="162"/>
        <v>531.06632977964898</v>
      </c>
      <c r="Y513" s="3">
        <f>R513-X513</f>
        <v>463.78713637677322</v>
      </c>
      <c r="Z513" s="3">
        <f t="shared" si="163"/>
        <v>0</v>
      </c>
      <c r="AA513">
        <f>1/2*'Vehicle Data'!$D$4*$E513^2</f>
        <v>0</v>
      </c>
      <c r="AB513">
        <f t="shared" si="164"/>
        <v>0</v>
      </c>
      <c r="AC513">
        <f t="shared" si="165"/>
        <v>0.2763481850434506</v>
      </c>
      <c r="AD513">
        <f t="shared" si="166"/>
        <v>0.14751842493879139</v>
      </c>
      <c r="AE513">
        <f t="shared" si="167"/>
        <v>0.12882976010465921</v>
      </c>
      <c r="AF513">
        <f t="shared" si="168"/>
        <v>424.8530638237192</v>
      </c>
      <c r="AG513">
        <f t="shared" si="169"/>
        <v>0</v>
      </c>
      <c r="AH513">
        <f t="shared" si="170"/>
        <v>0</v>
      </c>
      <c r="AI513">
        <f t="shared" si="171"/>
        <v>0</v>
      </c>
      <c r="AJ513">
        <f t="shared" si="172"/>
        <v>0</v>
      </c>
    </row>
    <row r="514" spans="2:36" x14ac:dyDescent="0.3">
      <c r="B514" s="4" t="s">
        <v>10</v>
      </c>
      <c r="C514" s="4">
        <v>510</v>
      </c>
      <c r="D514" s="4">
        <v>510</v>
      </c>
      <c r="E514" s="10">
        <f t="shared" si="154"/>
        <v>0</v>
      </c>
      <c r="F514" s="11">
        <v>0</v>
      </c>
      <c r="G514" s="3">
        <f t="shared" si="173"/>
        <v>0</v>
      </c>
      <c r="H514" s="3">
        <f t="shared" si="174"/>
        <v>0</v>
      </c>
      <c r="I514" s="3">
        <f>SUM($E$4:$E514)</f>
        <v>2893.3333333333344</v>
      </c>
      <c r="J514" s="15">
        <f t="shared" si="175"/>
        <v>0</v>
      </c>
      <c r="K514" s="3">
        <f>'Vehicle Data'!$D$4*'WLTP Class 3'!$G514</f>
        <v>0</v>
      </c>
      <c r="L514" s="3">
        <f>('Vehicle Data'!$D$4*9.81)*'Vehicle Data'!$D$10</f>
        <v>138.66434999999998</v>
      </c>
      <c r="M514" s="3">
        <f>(1/2)*1.225*'Vehicle Data'!$D$8*'Vehicle Data'!$D$9*'WLTP Class 3'!$E514^2</f>
        <v>0</v>
      </c>
      <c r="N514" s="3">
        <f t="shared" si="155"/>
        <v>138.66434999999998</v>
      </c>
      <c r="O514" s="3">
        <f t="shared" si="156"/>
        <v>0</v>
      </c>
      <c r="P514" s="3">
        <f t="shared" si="157"/>
        <v>0</v>
      </c>
      <c r="Q514" s="3">
        <f>SUM($P$4:$P514)</f>
        <v>994853.46615642216</v>
      </c>
      <c r="R514" s="3">
        <f t="shared" si="158"/>
        <v>994.8534661564222</v>
      </c>
      <c r="S514">
        <f t="shared" si="159"/>
        <v>0</v>
      </c>
      <c r="T514">
        <f t="shared" si="160"/>
        <v>0</v>
      </c>
      <c r="U514">
        <f t="shared" si="161"/>
        <v>0</v>
      </c>
      <c r="V514" s="3">
        <f>SUM($S$4:$S514)</f>
        <v>-531066.32977964904</v>
      </c>
      <c r="W514">
        <f>V514*-1</f>
        <v>531066.32977964904</v>
      </c>
      <c r="X514">
        <f t="shared" si="162"/>
        <v>531.06632977964898</v>
      </c>
      <c r="Y514" s="3">
        <f>R514-X514</f>
        <v>463.78713637677322</v>
      </c>
      <c r="Z514" s="3">
        <f t="shared" si="163"/>
        <v>0</v>
      </c>
      <c r="AA514">
        <f>1/2*'Vehicle Data'!$D$4*$E514^2</f>
        <v>0</v>
      </c>
      <c r="AB514">
        <f t="shared" si="164"/>
        <v>0</v>
      </c>
      <c r="AC514">
        <f t="shared" si="165"/>
        <v>0.2763481850434506</v>
      </c>
      <c r="AD514">
        <f t="shared" si="166"/>
        <v>0.14751842493879139</v>
      </c>
      <c r="AE514">
        <f t="shared" si="167"/>
        <v>0.12882976010465921</v>
      </c>
      <c r="AF514">
        <f t="shared" si="168"/>
        <v>424.8530638237192</v>
      </c>
      <c r="AG514">
        <f t="shared" si="169"/>
        <v>0</v>
      </c>
      <c r="AH514">
        <f t="shared" si="170"/>
        <v>0</v>
      </c>
      <c r="AI514">
        <f t="shared" si="171"/>
        <v>0</v>
      </c>
      <c r="AJ514">
        <f t="shared" si="172"/>
        <v>0</v>
      </c>
    </row>
    <row r="515" spans="2:36" x14ac:dyDescent="0.3">
      <c r="B515" s="4" t="s">
        <v>10</v>
      </c>
      <c r="C515" s="4">
        <v>511</v>
      </c>
      <c r="D515" s="4">
        <v>511</v>
      </c>
      <c r="E515" s="10">
        <f t="shared" si="154"/>
        <v>0</v>
      </c>
      <c r="F515" s="11">
        <v>0</v>
      </c>
      <c r="G515" s="3">
        <f t="shared" si="173"/>
        <v>6.9444444444444448E-2</v>
      </c>
      <c r="H515" s="3">
        <f t="shared" si="174"/>
        <v>0.25</v>
      </c>
      <c r="I515" s="3">
        <f>SUM($E$4:$E515)</f>
        <v>2893.3333333333344</v>
      </c>
      <c r="J515" s="15">
        <f t="shared" si="175"/>
        <v>0</v>
      </c>
      <c r="K515" s="3">
        <f>'Vehicle Data'!$D$4*'WLTP Class 3'!$G515</f>
        <v>89.236111111111114</v>
      </c>
      <c r="L515" s="3">
        <f>('Vehicle Data'!$D$4*9.81)*'Vehicle Data'!$D$10</f>
        <v>138.66434999999998</v>
      </c>
      <c r="M515" s="3">
        <f>(1/2)*1.225*'Vehicle Data'!$D$8*'Vehicle Data'!$D$9*'WLTP Class 3'!$E515^2</f>
        <v>0</v>
      </c>
      <c r="N515" s="3">
        <f t="shared" si="155"/>
        <v>227.9004611111111</v>
      </c>
      <c r="O515" s="3">
        <f t="shared" si="156"/>
        <v>0</v>
      </c>
      <c r="P515" s="3">
        <f t="shared" si="157"/>
        <v>0</v>
      </c>
      <c r="Q515" s="3">
        <f>SUM($P$4:$P515)</f>
        <v>994853.46615642216</v>
      </c>
      <c r="R515" s="3">
        <f t="shared" si="158"/>
        <v>994.8534661564222</v>
      </c>
      <c r="S515">
        <f t="shared" si="159"/>
        <v>0</v>
      </c>
      <c r="T515">
        <f t="shared" si="160"/>
        <v>0</v>
      </c>
      <c r="U515">
        <f t="shared" si="161"/>
        <v>0</v>
      </c>
      <c r="V515" s="3">
        <f>SUM($S$4:$S515)</f>
        <v>-531066.32977964904</v>
      </c>
      <c r="W515">
        <f>V515*-1</f>
        <v>531066.32977964904</v>
      </c>
      <c r="X515">
        <f t="shared" si="162"/>
        <v>531.06632977964898</v>
      </c>
      <c r="Y515" s="3">
        <f>R515-X515</f>
        <v>463.78713637677322</v>
      </c>
      <c r="Z515" s="3">
        <f t="shared" si="163"/>
        <v>0</v>
      </c>
      <c r="AA515">
        <f>1/2*'Vehicle Data'!$D$4*$E515^2</f>
        <v>0</v>
      </c>
      <c r="AB515">
        <f t="shared" si="164"/>
        <v>0</v>
      </c>
      <c r="AC515">
        <f t="shared" si="165"/>
        <v>0.2763481850434506</v>
      </c>
      <c r="AD515">
        <f t="shared" si="166"/>
        <v>0.14751842493879139</v>
      </c>
      <c r="AE515">
        <f t="shared" si="167"/>
        <v>0.12882976010465921</v>
      </c>
      <c r="AF515">
        <f t="shared" si="168"/>
        <v>424.8530638237192</v>
      </c>
      <c r="AG515">
        <f t="shared" si="169"/>
        <v>0</v>
      </c>
      <c r="AH515">
        <f t="shared" si="170"/>
        <v>0</v>
      </c>
      <c r="AI515">
        <f t="shared" si="171"/>
        <v>0</v>
      </c>
      <c r="AJ515">
        <f t="shared" si="172"/>
        <v>0</v>
      </c>
    </row>
    <row r="516" spans="2:36" x14ac:dyDescent="0.3">
      <c r="B516" s="4" t="s">
        <v>10</v>
      </c>
      <c r="C516" s="4">
        <v>512</v>
      </c>
      <c r="D516" s="4">
        <v>512</v>
      </c>
      <c r="E516" s="10">
        <f t="shared" si="154"/>
        <v>0.1388888888888889</v>
      </c>
      <c r="F516" s="11">
        <v>0.5</v>
      </c>
      <c r="G516" s="3">
        <f t="shared" si="173"/>
        <v>0.34722222222222221</v>
      </c>
      <c r="H516" s="3">
        <f t="shared" si="174"/>
        <v>1.25</v>
      </c>
      <c r="I516" s="3">
        <f>SUM($E$4:$E516)</f>
        <v>2893.4722222222231</v>
      </c>
      <c r="J516" s="15">
        <f t="shared" si="175"/>
        <v>0.13888888888868678</v>
      </c>
      <c r="K516" s="3">
        <f>'Vehicle Data'!$D$4*'WLTP Class 3'!$G516</f>
        <v>446.18055555555554</v>
      </c>
      <c r="L516" s="3">
        <f>('Vehicle Data'!$D$4*9.81)*'Vehicle Data'!$D$10</f>
        <v>138.66434999999998</v>
      </c>
      <c r="M516" s="3">
        <f>(1/2)*1.225*'Vehicle Data'!$D$8*'Vehicle Data'!$D$9*'WLTP Class 3'!$E516^2</f>
        <v>6.9473379629629642E-3</v>
      </c>
      <c r="N516" s="3">
        <f t="shared" si="155"/>
        <v>584.85185289351853</v>
      </c>
      <c r="O516" s="3">
        <f t="shared" si="156"/>
        <v>0</v>
      </c>
      <c r="P516" s="3">
        <f t="shared" si="157"/>
        <v>81.229424012870481</v>
      </c>
      <c r="Q516" s="3">
        <f>SUM($P$4:$P516)</f>
        <v>994934.69558043499</v>
      </c>
      <c r="R516" s="3">
        <f t="shared" si="158"/>
        <v>994.934695580435</v>
      </c>
      <c r="S516">
        <f t="shared" si="159"/>
        <v>0</v>
      </c>
      <c r="T516">
        <f t="shared" si="160"/>
        <v>0</v>
      </c>
      <c r="U516">
        <f t="shared" si="161"/>
        <v>0</v>
      </c>
      <c r="V516" s="3">
        <f>SUM($S$4:$S516)</f>
        <v>-531066.32977964904</v>
      </c>
      <c r="W516">
        <f>V516*-1</f>
        <v>531066.32977964904</v>
      </c>
      <c r="X516">
        <f t="shared" si="162"/>
        <v>531.06632977964898</v>
      </c>
      <c r="Y516" s="3">
        <f>R516-X516</f>
        <v>463.86836580078602</v>
      </c>
      <c r="Z516" s="3">
        <f t="shared" si="163"/>
        <v>81.229424012870481</v>
      </c>
      <c r="AA516">
        <f>1/2*'Vehicle Data'!$D$4*$E516^2</f>
        <v>12.393904320987655</v>
      </c>
      <c r="AB516">
        <f t="shared" si="164"/>
        <v>1.2393904320987656E-2</v>
      </c>
      <c r="AC516">
        <f t="shared" si="165"/>
        <v>0.27637074877234308</v>
      </c>
      <c r="AD516">
        <f t="shared" si="166"/>
        <v>0.14751842493879139</v>
      </c>
      <c r="AE516">
        <f t="shared" si="167"/>
        <v>0.12885232383355169</v>
      </c>
      <c r="AF516">
        <f t="shared" si="168"/>
        <v>424.8530638237192</v>
      </c>
      <c r="AG516">
        <f t="shared" si="169"/>
        <v>8.1229424012988688E-2</v>
      </c>
      <c r="AH516">
        <f t="shared" si="170"/>
        <v>0</v>
      </c>
      <c r="AI516">
        <f t="shared" si="171"/>
        <v>0</v>
      </c>
      <c r="AJ516">
        <f t="shared" si="172"/>
        <v>8.1229424012988688E-2</v>
      </c>
    </row>
    <row r="517" spans="2:36" x14ac:dyDescent="0.3">
      <c r="B517" s="4" t="s">
        <v>10</v>
      </c>
      <c r="C517" s="4">
        <v>513</v>
      </c>
      <c r="D517" s="4">
        <v>513</v>
      </c>
      <c r="E517" s="10">
        <f t="shared" ref="E517:E580" si="176">(F517*1000)/3600</f>
        <v>0.69444444444444442</v>
      </c>
      <c r="F517" s="11">
        <v>2.5</v>
      </c>
      <c r="G517" s="3">
        <f t="shared" si="173"/>
        <v>0.8472222222222221</v>
      </c>
      <c r="H517" s="3">
        <f t="shared" si="174"/>
        <v>3.05</v>
      </c>
      <c r="I517" s="3">
        <f>SUM($E$4:$E517)</f>
        <v>2894.1666666666674</v>
      </c>
      <c r="J517" s="15">
        <f t="shared" si="175"/>
        <v>0.69444444444434339</v>
      </c>
      <c r="K517" s="3">
        <f>'Vehicle Data'!$D$4*'WLTP Class 3'!$G517</f>
        <v>1088.6805555555554</v>
      </c>
      <c r="L517" s="3">
        <f>('Vehicle Data'!$D$4*9.81)*'Vehicle Data'!$D$10</f>
        <v>138.66434999999998</v>
      </c>
      <c r="M517" s="3">
        <f>(1/2)*1.225*'Vehicle Data'!$D$8*'Vehicle Data'!$D$9*'WLTP Class 3'!$E517^2</f>
        <v>0.17368344907407407</v>
      </c>
      <c r="N517" s="3">
        <f t="shared" ref="N517:N580" si="177">SUM(K517:M517)</f>
        <v>1227.5185890046296</v>
      </c>
      <c r="O517" s="3">
        <f t="shared" ref="O517:O580" si="178">IF($N517&gt;0.0001, 0, 1)</f>
        <v>0</v>
      </c>
      <c r="P517" s="3">
        <f t="shared" ref="P517:P580" si="179">IF(G517&lt;0.00001,0,$N517*$J517)</f>
        <v>852.44346458642428</v>
      </c>
      <c r="Q517" s="3">
        <f>SUM($P$4:$P517)</f>
        <v>995787.13904502138</v>
      </c>
      <c r="R517" s="3">
        <f t="shared" ref="R517:R580" si="180">Q517/1000</f>
        <v>995.78713904502138</v>
      </c>
      <c r="S517">
        <f t="shared" ref="S517:S580" si="181">IF($N517&gt;0,0,$N517*$J517)</f>
        <v>0</v>
      </c>
      <c r="T517">
        <f t="shared" ref="T517:T580" si="182">S517*-1</f>
        <v>0</v>
      </c>
      <c r="U517">
        <f t="shared" ref="U517:U580" si="183">T517/1000</f>
        <v>0</v>
      </c>
      <c r="V517" s="3">
        <f>SUM($S$4:$S517)</f>
        <v>-531066.32977964904</v>
      </c>
      <c r="W517">
        <f>V517*-1</f>
        <v>531066.32977964904</v>
      </c>
      <c r="X517">
        <f t="shared" ref="X517:X580" si="184">W517/1000</f>
        <v>531.06632977964898</v>
      </c>
      <c r="Y517" s="3">
        <f>R517-X517</f>
        <v>464.7208092653724</v>
      </c>
      <c r="Z517" s="3">
        <f t="shared" ref="Z517:Z580" si="185">$P517+$S517</f>
        <v>852.44346458642428</v>
      </c>
      <c r="AA517">
        <f>1/2*'Vehicle Data'!$D$4*$E517^2</f>
        <v>309.84760802469134</v>
      </c>
      <c r="AB517">
        <f t="shared" ref="AB517:AB580" si="186">AA517/1000</f>
        <v>0.30984760802469136</v>
      </c>
      <c r="AC517">
        <f t="shared" ref="AC517:AC580" si="187">$R517/3600</f>
        <v>0.27660753862361703</v>
      </c>
      <c r="AD517">
        <f t="shared" ref="AD517:AD580" si="188">X517/3600</f>
        <v>0.14751842493879139</v>
      </c>
      <c r="AE517">
        <f t="shared" ref="AE517:AE580" si="189">AC517-AD517</f>
        <v>0.12908911368482565</v>
      </c>
      <c r="AF517">
        <f t="shared" ref="AF517:AF580" si="190">$X517*80%</f>
        <v>424.8530638237192</v>
      </c>
      <c r="AG517">
        <f t="shared" ref="AG517:AG580" si="191">IF($AJ517&gt;0,$AJ517,0)</f>
        <v>0.85244346458654829</v>
      </c>
      <c r="AH517">
        <f t="shared" ref="AH517:AH580" si="192">IF($AJ517&lt;0,$AJ517,0)</f>
        <v>0</v>
      </c>
      <c r="AI517">
        <f t="shared" ref="AI517:AI580" si="193">AH517*-1</f>
        <v>0</v>
      </c>
      <c r="AJ517">
        <f t="shared" ref="AJ517:AJ580" si="194">($E517*$N517)/1000</f>
        <v>0.85244346458654829</v>
      </c>
    </row>
    <row r="518" spans="2:36" x14ac:dyDescent="0.3">
      <c r="B518" s="4" t="s">
        <v>10</v>
      </c>
      <c r="C518" s="4">
        <v>514</v>
      </c>
      <c r="D518" s="4">
        <v>514</v>
      </c>
      <c r="E518" s="10">
        <f t="shared" si="176"/>
        <v>1.8333333333333333</v>
      </c>
      <c r="F518" s="11">
        <v>6.6</v>
      </c>
      <c r="G518" s="3">
        <f t="shared" ref="G518:G581" si="195">($F519-$F517)/2/3.6</f>
        <v>1.2916666666666667</v>
      </c>
      <c r="H518" s="3">
        <f t="shared" ref="H518:H581" si="196">($F519-$F517)/2</f>
        <v>4.6500000000000004</v>
      </c>
      <c r="I518" s="3">
        <f>SUM($E$4:$E518)</f>
        <v>2896.0000000000009</v>
      </c>
      <c r="J518" s="15">
        <f t="shared" ref="J518:J581" si="197">I518-I517</f>
        <v>1.8333333333334849</v>
      </c>
      <c r="K518" s="3">
        <f>'Vehicle Data'!$D$4*'WLTP Class 3'!$G518</f>
        <v>1659.7916666666667</v>
      </c>
      <c r="L518" s="3">
        <f>('Vehicle Data'!$D$4*9.81)*'Vehicle Data'!$D$10</f>
        <v>138.66434999999998</v>
      </c>
      <c r="M518" s="3">
        <f>(1/2)*1.225*'Vehicle Data'!$D$8*'Vehicle Data'!$D$9*'WLTP Class 3'!$E518^2</f>
        <v>1.2105041666666667</v>
      </c>
      <c r="N518" s="3">
        <f t="shared" si="177"/>
        <v>1799.6665208333334</v>
      </c>
      <c r="O518" s="3">
        <f t="shared" si="178"/>
        <v>0</v>
      </c>
      <c r="P518" s="3">
        <f t="shared" si="179"/>
        <v>3299.3886215280509</v>
      </c>
      <c r="Q518" s="3">
        <f>SUM($P$4:$P518)</f>
        <v>999086.52766654943</v>
      </c>
      <c r="R518" s="3">
        <f t="shared" si="180"/>
        <v>999.08652766654939</v>
      </c>
      <c r="S518">
        <f t="shared" si="181"/>
        <v>0</v>
      </c>
      <c r="T518">
        <f t="shared" si="182"/>
        <v>0</v>
      </c>
      <c r="U518">
        <f t="shared" si="183"/>
        <v>0</v>
      </c>
      <c r="V518" s="3">
        <f>SUM($S$4:$S518)</f>
        <v>-531066.32977964904</v>
      </c>
      <c r="W518">
        <f>V518*-1</f>
        <v>531066.32977964904</v>
      </c>
      <c r="X518">
        <f t="shared" si="184"/>
        <v>531.06632977964898</v>
      </c>
      <c r="Y518" s="3">
        <f>R518-X518</f>
        <v>468.02019788690041</v>
      </c>
      <c r="Z518" s="3">
        <f t="shared" si="185"/>
        <v>3299.3886215280509</v>
      </c>
      <c r="AA518">
        <f>1/2*'Vehicle Data'!$D$4*$E518^2</f>
        <v>2159.5138888888887</v>
      </c>
      <c r="AB518">
        <f t="shared" si="186"/>
        <v>2.1595138888888887</v>
      </c>
      <c r="AC518">
        <f t="shared" si="187"/>
        <v>0.27752403546293036</v>
      </c>
      <c r="AD518">
        <f t="shared" si="188"/>
        <v>0.14751842493879139</v>
      </c>
      <c r="AE518">
        <f t="shared" si="189"/>
        <v>0.13000561052413898</v>
      </c>
      <c r="AF518">
        <f t="shared" si="190"/>
        <v>424.8530638237192</v>
      </c>
      <c r="AG518">
        <f t="shared" si="191"/>
        <v>3.2993886215277777</v>
      </c>
      <c r="AH518">
        <f t="shared" si="192"/>
        <v>0</v>
      </c>
      <c r="AI518">
        <f t="shared" si="193"/>
        <v>0</v>
      </c>
      <c r="AJ518">
        <f t="shared" si="194"/>
        <v>3.2993886215277777</v>
      </c>
    </row>
    <row r="519" spans="2:36" x14ac:dyDescent="0.3">
      <c r="B519" s="4" t="s">
        <v>10</v>
      </c>
      <c r="C519" s="4">
        <v>515</v>
      </c>
      <c r="D519" s="4">
        <v>515</v>
      </c>
      <c r="E519" s="10">
        <f t="shared" si="176"/>
        <v>3.2777777777777777</v>
      </c>
      <c r="F519" s="11">
        <v>11.8</v>
      </c>
      <c r="G519" s="3">
        <f t="shared" si="195"/>
        <v>1.4166666666666667</v>
      </c>
      <c r="H519" s="3">
        <f t="shared" si="196"/>
        <v>5.1000000000000005</v>
      </c>
      <c r="I519" s="3">
        <f>SUM($E$4:$E519)</f>
        <v>2899.2777777777787</v>
      </c>
      <c r="J519" s="15">
        <f t="shared" si="197"/>
        <v>3.2777777777778283</v>
      </c>
      <c r="K519" s="3">
        <f>'Vehicle Data'!$D$4*'WLTP Class 3'!$G519</f>
        <v>1820.4166666666667</v>
      </c>
      <c r="L519" s="3">
        <f>('Vehicle Data'!$D$4*9.81)*'Vehicle Data'!$D$10</f>
        <v>138.66434999999998</v>
      </c>
      <c r="M519" s="3">
        <f>(1/2)*1.225*'Vehicle Data'!$D$8*'Vehicle Data'!$D$9*'WLTP Class 3'!$E519^2</f>
        <v>3.8693893518518516</v>
      </c>
      <c r="N519" s="3">
        <f t="shared" si="177"/>
        <v>1962.9504060185186</v>
      </c>
      <c r="O519" s="3">
        <f t="shared" si="178"/>
        <v>0</v>
      </c>
      <c r="P519" s="3">
        <f t="shared" si="179"/>
        <v>6434.115219727466</v>
      </c>
      <c r="Q519" s="3">
        <f>SUM($P$4:$P519)</f>
        <v>1005520.6428862769</v>
      </c>
      <c r="R519" s="3">
        <f t="shared" si="180"/>
        <v>1005.520642886277</v>
      </c>
      <c r="S519">
        <f t="shared" si="181"/>
        <v>0</v>
      </c>
      <c r="T519">
        <f t="shared" si="182"/>
        <v>0</v>
      </c>
      <c r="U519">
        <f t="shared" si="183"/>
        <v>0</v>
      </c>
      <c r="V519" s="3">
        <f>SUM($S$4:$S519)</f>
        <v>-531066.32977964904</v>
      </c>
      <c r="W519">
        <f>V519*-1</f>
        <v>531066.32977964904</v>
      </c>
      <c r="X519">
        <f t="shared" si="184"/>
        <v>531.06632977964898</v>
      </c>
      <c r="Y519" s="3">
        <f>R519-X519</f>
        <v>474.45431310662798</v>
      </c>
      <c r="Z519" s="3">
        <f t="shared" si="185"/>
        <v>6434.115219727466</v>
      </c>
      <c r="AA519">
        <f>1/2*'Vehicle Data'!$D$4*$E519^2</f>
        <v>6902.9089506172832</v>
      </c>
      <c r="AB519">
        <f t="shared" si="186"/>
        <v>6.9029089506172827</v>
      </c>
      <c r="AC519">
        <f t="shared" si="187"/>
        <v>0.27931128969063251</v>
      </c>
      <c r="AD519">
        <f t="shared" si="188"/>
        <v>0.14751842493879139</v>
      </c>
      <c r="AE519">
        <f t="shared" si="189"/>
        <v>0.13179286475184113</v>
      </c>
      <c r="AF519">
        <f t="shared" si="190"/>
        <v>424.8530638237192</v>
      </c>
      <c r="AG519">
        <f t="shared" si="191"/>
        <v>6.4341152197273663</v>
      </c>
      <c r="AH519">
        <f t="shared" si="192"/>
        <v>0</v>
      </c>
      <c r="AI519">
        <f t="shared" si="193"/>
        <v>0</v>
      </c>
      <c r="AJ519">
        <f t="shared" si="194"/>
        <v>6.4341152197273663</v>
      </c>
    </row>
    <row r="520" spans="2:36" x14ac:dyDescent="0.3">
      <c r="B520" s="4" t="s">
        <v>10</v>
      </c>
      <c r="C520" s="4">
        <v>516</v>
      </c>
      <c r="D520" s="4">
        <v>516</v>
      </c>
      <c r="E520" s="10">
        <f t="shared" si="176"/>
        <v>4.666666666666667</v>
      </c>
      <c r="F520" s="11">
        <v>16.8</v>
      </c>
      <c r="G520" s="3">
        <f t="shared" si="195"/>
        <v>1.2083333333333333</v>
      </c>
      <c r="H520" s="3">
        <f t="shared" si="196"/>
        <v>4.3499999999999996</v>
      </c>
      <c r="I520" s="3">
        <f>SUM($E$4:$E520)</f>
        <v>2903.9444444444453</v>
      </c>
      <c r="J520" s="15">
        <f t="shared" si="197"/>
        <v>4.6666666666665151</v>
      </c>
      <c r="K520" s="3">
        <f>'Vehicle Data'!$D$4*'WLTP Class 3'!$G520</f>
        <v>1552.7083333333333</v>
      </c>
      <c r="L520" s="3">
        <f>('Vehicle Data'!$D$4*9.81)*'Vehicle Data'!$D$10</f>
        <v>138.66434999999998</v>
      </c>
      <c r="M520" s="3">
        <f>(1/2)*1.225*'Vehicle Data'!$D$8*'Vehicle Data'!$D$9*'WLTP Class 3'!$E520^2</f>
        <v>7.8432666666666684</v>
      </c>
      <c r="N520" s="3">
        <f t="shared" si="177"/>
        <v>1699.21595</v>
      </c>
      <c r="O520" s="3">
        <f t="shared" si="178"/>
        <v>0</v>
      </c>
      <c r="P520" s="3">
        <f t="shared" si="179"/>
        <v>7929.6744333330762</v>
      </c>
      <c r="Q520" s="3">
        <f>SUM($P$4:$P520)</f>
        <v>1013450.31731961</v>
      </c>
      <c r="R520" s="3">
        <f t="shared" si="180"/>
        <v>1013.45031731961</v>
      </c>
      <c r="S520">
        <f t="shared" si="181"/>
        <v>0</v>
      </c>
      <c r="T520">
        <f t="shared" si="182"/>
        <v>0</v>
      </c>
      <c r="U520">
        <f t="shared" si="183"/>
        <v>0</v>
      </c>
      <c r="V520" s="3">
        <f>SUM($S$4:$S520)</f>
        <v>-531066.32977964904</v>
      </c>
      <c r="W520">
        <f>V520*-1</f>
        <v>531066.32977964904</v>
      </c>
      <c r="X520">
        <f t="shared" si="184"/>
        <v>531.06632977964898</v>
      </c>
      <c r="Y520" s="3">
        <f>R520-X520</f>
        <v>482.38398753996103</v>
      </c>
      <c r="Z520" s="3">
        <f t="shared" si="185"/>
        <v>7929.6744333330762</v>
      </c>
      <c r="AA520">
        <f>1/2*'Vehicle Data'!$D$4*$E520^2</f>
        <v>13992.222222222224</v>
      </c>
      <c r="AB520">
        <f t="shared" si="186"/>
        <v>13.992222222222225</v>
      </c>
      <c r="AC520">
        <f t="shared" si="187"/>
        <v>0.281513977033225</v>
      </c>
      <c r="AD520">
        <f t="shared" si="188"/>
        <v>0.14751842493879139</v>
      </c>
      <c r="AE520">
        <f t="shared" si="189"/>
        <v>0.13399555209443362</v>
      </c>
      <c r="AF520">
        <f t="shared" si="190"/>
        <v>424.8530638237192</v>
      </c>
      <c r="AG520">
        <f t="shared" si="191"/>
        <v>7.929674433333334</v>
      </c>
      <c r="AH520">
        <f t="shared" si="192"/>
        <v>0</v>
      </c>
      <c r="AI520">
        <f t="shared" si="193"/>
        <v>0</v>
      </c>
      <c r="AJ520">
        <f t="shared" si="194"/>
        <v>7.929674433333334</v>
      </c>
    </row>
    <row r="521" spans="2:36" x14ac:dyDescent="0.3">
      <c r="B521" s="4" t="s">
        <v>10</v>
      </c>
      <c r="C521" s="4">
        <v>517</v>
      </c>
      <c r="D521" s="4">
        <v>517</v>
      </c>
      <c r="E521" s="10">
        <f t="shared" si="176"/>
        <v>5.6944444444444446</v>
      </c>
      <c r="F521" s="11">
        <v>20.5</v>
      </c>
      <c r="G521" s="3">
        <f t="shared" si="195"/>
        <v>0.70833333333333304</v>
      </c>
      <c r="H521" s="3">
        <f t="shared" si="196"/>
        <v>2.5499999999999989</v>
      </c>
      <c r="I521" s="3">
        <f>SUM($E$4:$E521)</f>
        <v>2909.6388888888896</v>
      </c>
      <c r="J521" s="15">
        <f t="shared" si="197"/>
        <v>5.6944444444443434</v>
      </c>
      <c r="K521" s="3">
        <f>'Vehicle Data'!$D$4*'WLTP Class 3'!$G521</f>
        <v>910.20833333333292</v>
      </c>
      <c r="L521" s="3">
        <f>('Vehicle Data'!$D$4*9.81)*'Vehicle Data'!$D$10</f>
        <v>138.66434999999998</v>
      </c>
      <c r="M521" s="3">
        <f>(1/2)*1.225*'Vehicle Data'!$D$8*'Vehicle Data'!$D$9*'WLTP Class 3'!$E521^2</f>
        <v>11.678475115740744</v>
      </c>
      <c r="N521" s="3">
        <f t="shared" si="177"/>
        <v>1060.5511584490735</v>
      </c>
      <c r="O521" s="3">
        <f t="shared" si="178"/>
        <v>0</v>
      </c>
      <c r="P521" s="3">
        <f t="shared" si="179"/>
        <v>6039.249652279339</v>
      </c>
      <c r="Q521" s="3">
        <f>SUM($P$4:$P521)</f>
        <v>1019489.5669718893</v>
      </c>
      <c r="R521" s="3">
        <f t="shared" si="180"/>
        <v>1019.4895669718893</v>
      </c>
      <c r="S521">
        <f t="shared" si="181"/>
        <v>0</v>
      </c>
      <c r="T521">
        <f t="shared" si="182"/>
        <v>0</v>
      </c>
      <c r="U521">
        <f t="shared" si="183"/>
        <v>0</v>
      </c>
      <c r="V521" s="3">
        <f>SUM($S$4:$S521)</f>
        <v>-531066.32977964904</v>
      </c>
      <c r="W521">
        <f>V521*-1</f>
        <v>531066.32977964904</v>
      </c>
      <c r="X521">
        <f t="shared" si="184"/>
        <v>531.06632977964898</v>
      </c>
      <c r="Y521" s="3">
        <f>R521-X521</f>
        <v>488.42323719224032</v>
      </c>
      <c r="Z521" s="3">
        <f t="shared" si="185"/>
        <v>6039.249652279339</v>
      </c>
      <c r="AA521">
        <f>1/2*'Vehicle Data'!$D$4*$E521^2</f>
        <v>20834.153163580249</v>
      </c>
      <c r="AB521">
        <f t="shared" si="186"/>
        <v>20.83415316358025</v>
      </c>
      <c r="AC521">
        <f t="shared" si="187"/>
        <v>0.28319154638108035</v>
      </c>
      <c r="AD521">
        <f t="shared" si="188"/>
        <v>0.14751842493879139</v>
      </c>
      <c r="AE521">
        <f t="shared" si="189"/>
        <v>0.13567312144228896</v>
      </c>
      <c r="AF521">
        <f t="shared" si="190"/>
        <v>424.8530638237192</v>
      </c>
      <c r="AG521">
        <f t="shared" si="191"/>
        <v>6.0392496522794463</v>
      </c>
      <c r="AH521">
        <f t="shared" si="192"/>
        <v>0</v>
      </c>
      <c r="AI521">
        <f t="shared" si="193"/>
        <v>0</v>
      </c>
      <c r="AJ521">
        <f t="shared" si="194"/>
        <v>6.0392496522794463</v>
      </c>
    </row>
    <row r="522" spans="2:36" x14ac:dyDescent="0.3">
      <c r="B522" s="4" t="s">
        <v>10</v>
      </c>
      <c r="C522" s="4">
        <v>518</v>
      </c>
      <c r="D522" s="4">
        <v>518</v>
      </c>
      <c r="E522" s="10">
        <f t="shared" si="176"/>
        <v>6.083333333333333</v>
      </c>
      <c r="F522" s="11">
        <v>21.9</v>
      </c>
      <c r="G522" s="3">
        <f t="shared" si="195"/>
        <v>0.19444444444444425</v>
      </c>
      <c r="H522" s="3">
        <f t="shared" si="196"/>
        <v>0.69999999999999929</v>
      </c>
      <c r="I522" s="3">
        <f>SUM($E$4:$E522)</f>
        <v>2915.7222222222231</v>
      </c>
      <c r="J522" s="15">
        <f t="shared" si="197"/>
        <v>6.0833333333334849</v>
      </c>
      <c r="K522" s="3">
        <f>'Vehicle Data'!$D$4*'WLTP Class 3'!$G522</f>
        <v>249.86111111111086</v>
      </c>
      <c r="L522" s="3">
        <f>('Vehicle Data'!$D$4*9.81)*'Vehicle Data'!$D$10</f>
        <v>138.66434999999998</v>
      </c>
      <c r="M522" s="3">
        <f>(1/2)*1.225*'Vehicle Data'!$D$8*'Vehicle Data'!$D$9*'WLTP Class 3'!$E522^2</f>
        <v>13.328051041666667</v>
      </c>
      <c r="N522" s="3">
        <f t="shared" si="177"/>
        <v>401.85351215277751</v>
      </c>
      <c r="O522" s="3">
        <f t="shared" si="178"/>
        <v>0</v>
      </c>
      <c r="P522" s="3">
        <f t="shared" si="179"/>
        <v>2444.6088655961239</v>
      </c>
      <c r="Q522" s="3">
        <f>SUM($P$4:$P522)</f>
        <v>1021934.1758374855</v>
      </c>
      <c r="R522" s="3">
        <f t="shared" si="180"/>
        <v>1021.9341758374854</v>
      </c>
      <c r="S522">
        <f t="shared" si="181"/>
        <v>0</v>
      </c>
      <c r="T522">
        <f t="shared" si="182"/>
        <v>0</v>
      </c>
      <c r="U522">
        <f t="shared" si="183"/>
        <v>0</v>
      </c>
      <c r="V522" s="3">
        <f>SUM($S$4:$S522)</f>
        <v>-531066.32977964904</v>
      </c>
      <c r="W522">
        <f>V522*-1</f>
        <v>531066.32977964904</v>
      </c>
      <c r="X522">
        <f t="shared" si="184"/>
        <v>531.06632977964898</v>
      </c>
      <c r="Y522" s="3">
        <f>R522-X522</f>
        <v>490.86784605783646</v>
      </c>
      <c r="Z522" s="3">
        <f t="shared" si="185"/>
        <v>2444.6088655961239</v>
      </c>
      <c r="AA522">
        <f>1/2*'Vehicle Data'!$D$4*$E522^2</f>
        <v>23776.961805555555</v>
      </c>
      <c r="AB522">
        <f t="shared" si="186"/>
        <v>23.776961805555555</v>
      </c>
      <c r="AC522">
        <f t="shared" si="187"/>
        <v>0.28387060439930151</v>
      </c>
      <c r="AD522">
        <f t="shared" si="188"/>
        <v>0.14751842493879139</v>
      </c>
      <c r="AE522">
        <f t="shared" si="189"/>
        <v>0.13635217946051012</v>
      </c>
      <c r="AF522">
        <f t="shared" si="190"/>
        <v>424.8530638237192</v>
      </c>
      <c r="AG522">
        <f t="shared" si="191"/>
        <v>2.4446088655960629</v>
      </c>
      <c r="AH522">
        <f t="shared" si="192"/>
        <v>0</v>
      </c>
      <c r="AI522">
        <f t="shared" si="193"/>
        <v>0</v>
      </c>
      <c r="AJ522">
        <f t="shared" si="194"/>
        <v>2.4446088655960629</v>
      </c>
    </row>
    <row r="523" spans="2:36" x14ac:dyDescent="0.3">
      <c r="B523" s="4" t="s">
        <v>10</v>
      </c>
      <c r="C523" s="4">
        <v>519</v>
      </c>
      <c r="D523" s="4">
        <v>519</v>
      </c>
      <c r="E523" s="10">
        <f t="shared" si="176"/>
        <v>6.083333333333333</v>
      </c>
      <c r="F523" s="11">
        <v>21.9</v>
      </c>
      <c r="G523" s="3">
        <f t="shared" si="195"/>
        <v>-8.3333333333333037E-2</v>
      </c>
      <c r="H523" s="3">
        <f t="shared" si="196"/>
        <v>-0.29999999999999893</v>
      </c>
      <c r="I523" s="3">
        <f>SUM($E$4:$E523)</f>
        <v>2921.8055555555566</v>
      </c>
      <c r="J523" s="15">
        <f t="shared" si="197"/>
        <v>6.0833333333334849</v>
      </c>
      <c r="K523" s="3">
        <f>'Vehicle Data'!$D$4*'WLTP Class 3'!$G523</f>
        <v>-107.08333333333296</v>
      </c>
      <c r="L523" s="3">
        <f>('Vehicle Data'!$D$4*9.81)*'Vehicle Data'!$D$10</f>
        <v>138.66434999999998</v>
      </c>
      <c r="M523" s="3">
        <f>(1/2)*1.225*'Vehicle Data'!$D$8*'Vehicle Data'!$D$9*'WLTP Class 3'!$E523^2</f>
        <v>13.328051041666667</v>
      </c>
      <c r="N523" s="3">
        <f t="shared" si="177"/>
        <v>44.909067708333694</v>
      </c>
      <c r="O523" s="3">
        <f t="shared" si="178"/>
        <v>0</v>
      </c>
      <c r="P523" s="3">
        <f t="shared" si="179"/>
        <v>0</v>
      </c>
      <c r="Q523" s="3">
        <f>SUM($P$4:$P523)</f>
        <v>1021934.1758374855</v>
      </c>
      <c r="R523" s="3">
        <f t="shared" si="180"/>
        <v>1021.9341758374854</v>
      </c>
      <c r="S523">
        <f t="shared" si="181"/>
        <v>0</v>
      </c>
      <c r="T523">
        <f t="shared" si="182"/>
        <v>0</v>
      </c>
      <c r="U523">
        <f t="shared" si="183"/>
        <v>0</v>
      </c>
      <c r="V523" s="3">
        <f>SUM($S$4:$S523)</f>
        <v>-531066.32977964904</v>
      </c>
      <c r="W523">
        <f>V523*-1</f>
        <v>531066.32977964904</v>
      </c>
      <c r="X523">
        <f t="shared" si="184"/>
        <v>531.06632977964898</v>
      </c>
      <c r="Y523" s="3">
        <f>R523-X523</f>
        <v>490.86784605783646</v>
      </c>
      <c r="Z523" s="3">
        <f t="shared" si="185"/>
        <v>0</v>
      </c>
      <c r="AA523">
        <f>1/2*'Vehicle Data'!$D$4*$E523^2</f>
        <v>23776.961805555555</v>
      </c>
      <c r="AB523">
        <f t="shared" si="186"/>
        <v>23.776961805555555</v>
      </c>
      <c r="AC523">
        <f t="shared" si="187"/>
        <v>0.28387060439930151</v>
      </c>
      <c r="AD523">
        <f t="shared" si="188"/>
        <v>0.14751842493879139</v>
      </c>
      <c r="AE523">
        <f t="shared" si="189"/>
        <v>0.13635217946051012</v>
      </c>
      <c r="AF523">
        <f t="shared" si="190"/>
        <v>424.8530638237192</v>
      </c>
      <c r="AG523">
        <f t="shared" si="191"/>
        <v>0.27319682855902994</v>
      </c>
      <c r="AH523">
        <f t="shared" si="192"/>
        <v>0</v>
      </c>
      <c r="AI523">
        <f t="shared" si="193"/>
        <v>0</v>
      </c>
      <c r="AJ523">
        <f t="shared" si="194"/>
        <v>0.27319682855902994</v>
      </c>
    </row>
    <row r="524" spans="2:36" x14ac:dyDescent="0.3">
      <c r="B524" s="4" t="s">
        <v>10</v>
      </c>
      <c r="C524" s="4">
        <v>520</v>
      </c>
      <c r="D524" s="4">
        <v>520</v>
      </c>
      <c r="E524" s="10">
        <f t="shared" si="176"/>
        <v>5.916666666666667</v>
      </c>
      <c r="F524" s="11">
        <v>21.3</v>
      </c>
      <c r="G524" s="3">
        <f t="shared" si="195"/>
        <v>-0.22222222222222193</v>
      </c>
      <c r="H524" s="3">
        <f t="shared" si="196"/>
        <v>-0.79999999999999893</v>
      </c>
      <c r="I524" s="3">
        <f>SUM($E$4:$E524)</f>
        <v>2927.7222222222231</v>
      </c>
      <c r="J524" s="15">
        <f t="shared" si="197"/>
        <v>5.9166666666665151</v>
      </c>
      <c r="K524" s="3">
        <f>'Vehicle Data'!$D$4*'WLTP Class 3'!$G524</f>
        <v>-285.5555555555552</v>
      </c>
      <c r="L524" s="3">
        <f>('Vehicle Data'!$D$4*9.81)*'Vehicle Data'!$D$10</f>
        <v>138.66434999999998</v>
      </c>
      <c r="M524" s="3">
        <f>(1/2)*1.225*'Vehicle Data'!$D$8*'Vehicle Data'!$D$9*'WLTP Class 3'!$E524^2</f>
        <v>12.607751041666669</v>
      </c>
      <c r="N524" s="3">
        <f t="shared" si="177"/>
        <v>-134.28345451388856</v>
      </c>
      <c r="O524" s="3">
        <f t="shared" si="178"/>
        <v>1</v>
      </c>
      <c r="P524" s="3">
        <f t="shared" si="179"/>
        <v>0</v>
      </c>
      <c r="Q524" s="3">
        <f>SUM($P$4:$P524)</f>
        <v>1021934.1758374855</v>
      </c>
      <c r="R524" s="3">
        <f t="shared" si="180"/>
        <v>1021.9341758374854</v>
      </c>
      <c r="S524">
        <f t="shared" si="181"/>
        <v>-794.51043920715358</v>
      </c>
      <c r="T524">
        <f t="shared" si="182"/>
        <v>794.51043920715358</v>
      </c>
      <c r="U524">
        <f t="shared" si="183"/>
        <v>0.79451043920715358</v>
      </c>
      <c r="V524" s="3">
        <f>SUM($S$4:$S524)</f>
        <v>-531860.84021885623</v>
      </c>
      <c r="W524">
        <f>V524*-1</f>
        <v>531860.84021885623</v>
      </c>
      <c r="X524">
        <f t="shared" si="184"/>
        <v>531.8608402188562</v>
      </c>
      <c r="Y524" s="3">
        <f>R524-X524</f>
        <v>490.07333561862924</v>
      </c>
      <c r="Z524" s="3">
        <f t="shared" si="185"/>
        <v>-794.51043920715358</v>
      </c>
      <c r="AA524">
        <f>1/2*'Vehicle Data'!$D$4*$E524^2</f>
        <v>22491.961805555558</v>
      </c>
      <c r="AB524">
        <f t="shared" si="186"/>
        <v>22.491961805555558</v>
      </c>
      <c r="AC524">
        <f t="shared" si="187"/>
        <v>0.28387060439930151</v>
      </c>
      <c r="AD524">
        <f t="shared" si="188"/>
        <v>0.14773912228301561</v>
      </c>
      <c r="AE524">
        <f t="shared" si="189"/>
        <v>0.1361314821162859</v>
      </c>
      <c r="AF524">
        <f t="shared" si="190"/>
        <v>425.48867217508496</v>
      </c>
      <c r="AG524">
        <f t="shared" si="191"/>
        <v>0</v>
      </c>
      <c r="AH524">
        <f t="shared" si="192"/>
        <v>-0.79451043920717401</v>
      </c>
      <c r="AI524">
        <f t="shared" si="193"/>
        <v>0.79451043920717401</v>
      </c>
      <c r="AJ524">
        <f t="shared" si="194"/>
        <v>-0.79451043920717401</v>
      </c>
    </row>
    <row r="525" spans="2:36" x14ac:dyDescent="0.3">
      <c r="B525" s="4" t="s">
        <v>10</v>
      </c>
      <c r="C525" s="4">
        <v>521</v>
      </c>
      <c r="D525" s="4">
        <v>521</v>
      </c>
      <c r="E525" s="10">
        <f t="shared" si="176"/>
        <v>5.6388888888888893</v>
      </c>
      <c r="F525" s="11">
        <v>20.3</v>
      </c>
      <c r="G525" s="3">
        <f t="shared" si="195"/>
        <v>-0.29166666666666685</v>
      </c>
      <c r="H525" s="3">
        <f t="shared" si="196"/>
        <v>-1.0500000000000007</v>
      </c>
      <c r="I525" s="3">
        <f>SUM($E$4:$E525)</f>
        <v>2933.3611111111118</v>
      </c>
      <c r="J525" s="15">
        <f t="shared" si="197"/>
        <v>5.6388888888886868</v>
      </c>
      <c r="K525" s="3">
        <f>'Vehicle Data'!$D$4*'WLTP Class 3'!$G525</f>
        <v>-374.79166666666691</v>
      </c>
      <c r="L525" s="3">
        <f>('Vehicle Data'!$D$4*9.81)*'Vehicle Data'!$D$10</f>
        <v>138.66434999999998</v>
      </c>
      <c r="M525" s="3">
        <f>(1/2)*1.225*'Vehicle Data'!$D$8*'Vehicle Data'!$D$9*'WLTP Class 3'!$E525^2</f>
        <v>11.451714004629633</v>
      </c>
      <c r="N525" s="3">
        <f t="shared" si="177"/>
        <v>-224.67560266203731</v>
      </c>
      <c r="O525" s="3">
        <f t="shared" si="178"/>
        <v>1</v>
      </c>
      <c r="P525" s="3">
        <f t="shared" si="179"/>
        <v>0</v>
      </c>
      <c r="Q525" s="3">
        <f>SUM($P$4:$P525)</f>
        <v>1021934.1758374855</v>
      </c>
      <c r="R525" s="3">
        <f t="shared" si="180"/>
        <v>1021.9341758374854</v>
      </c>
      <c r="S525">
        <f t="shared" si="181"/>
        <v>-1266.9207594553316</v>
      </c>
      <c r="T525">
        <f t="shared" si="182"/>
        <v>1266.9207594553316</v>
      </c>
      <c r="U525">
        <f t="shared" si="183"/>
        <v>1.2669207594553316</v>
      </c>
      <c r="V525" s="3">
        <f>SUM($S$4:$S525)</f>
        <v>-533127.76097831153</v>
      </c>
      <c r="W525">
        <f>V525*-1</f>
        <v>533127.76097831153</v>
      </c>
      <c r="X525">
        <f t="shared" si="184"/>
        <v>533.12776097831158</v>
      </c>
      <c r="Y525" s="3">
        <f>R525-X525</f>
        <v>488.80641485917386</v>
      </c>
      <c r="Z525" s="3">
        <f t="shared" si="185"/>
        <v>-1266.9207594553316</v>
      </c>
      <c r="AA525">
        <f>1/2*'Vehicle Data'!$D$4*$E525^2</f>
        <v>20429.616126543213</v>
      </c>
      <c r="AB525">
        <f t="shared" si="186"/>
        <v>20.429616126543213</v>
      </c>
      <c r="AC525">
        <f t="shared" si="187"/>
        <v>0.28387060439930151</v>
      </c>
      <c r="AD525">
        <f t="shared" si="188"/>
        <v>0.14809104471619766</v>
      </c>
      <c r="AE525">
        <f t="shared" si="189"/>
        <v>0.13577955968310385</v>
      </c>
      <c r="AF525">
        <f t="shared" si="190"/>
        <v>426.50220878264929</v>
      </c>
      <c r="AG525">
        <f t="shared" si="191"/>
        <v>0</v>
      </c>
      <c r="AH525">
        <f t="shared" si="192"/>
        <v>-1.2669207594553771</v>
      </c>
      <c r="AI525">
        <f t="shared" si="193"/>
        <v>1.2669207594553771</v>
      </c>
      <c r="AJ525">
        <f t="shared" si="194"/>
        <v>-1.2669207594553771</v>
      </c>
    </row>
    <row r="526" spans="2:36" x14ac:dyDescent="0.3">
      <c r="B526" s="4" t="s">
        <v>10</v>
      </c>
      <c r="C526" s="4">
        <v>522</v>
      </c>
      <c r="D526" s="4">
        <v>522</v>
      </c>
      <c r="E526" s="10">
        <f t="shared" si="176"/>
        <v>5.333333333333333</v>
      </c>
      <c r="F526" s="11">
        <v>19.2</v>
      </c>
      <c r="G526" s="3">
        <f t="shared" si="195"/>
        <v>-0.34722222222222221</v>
      </c>
      <c r="H526" s="3">
        <f t="shared" si="196"/>
        <v>-1.25</v>
      </c>
      <c r="I526" s="3">
        <f>SUM($E$4:$E526)</f>
        <v>2938.6944444444453</v>
      </c>
      <c r="J526" s="15">
        <f t="shared" si="197"/>
        <v>5.3333333333334849</v>
      </c>
      <c r="K526" s="3">
        <f>'Vehicle Data'!$D$4*'WLTP Class 3'!$G526</f>
        <v>-446.18055555555554</v>
      </c>
      <c r="L526" s="3">
        <f>('Vehicle Data'!$D$4*9.81)*'Vehicle Data'!$D$10</f>
        <v>138.66434999999998</v>
      </c>
      <c r="M526" s="3">
        <f>(1/2)*1.225*'Vehicle Data'!$D$8*'Vehicle Data'!$D$9*'WLTP Class 3'!$E526^2</f>
        <v>10.244266666666666</v>
      </c>
      <c r="N526" s="3">
        <f t="shared" si="177"/>
        <v>-297.27193888888888</v>
      </c>
      <c r="O526" s="3">
        <f t="shared" si="178"/>
        <v>1</v>
      </c>
      <c r="P526" s="3">
        <f t="shared" si="179"/>
        <v>0</v>
      </c>
      <c r="Q526" s="3">
        <f>SUM($P$4:$P526)</f>
        <v>1021934.1758374855</v>
      </c>
      <c r="R526" s="3">
        <f t="shared" si="180"/>
        <v>1021.9341758374854</v>
      </c>
      <c r="S526">
        <f t="shared" si="181"/>
        <v>-1585.4503407407858</v>
      </c>
      <c r="T526">
        <f t="shared" si="182"/>
        <v>1585.4503407407858</v>
      </c>
      <c r="U526">
        <f t="shared" si="183"/>
        <v>1.5854503407407858</v>
      </c>
      <c r="V526" s="3">
        <f>SUM($S$4:$S526)</f>
        <v>-534713.21131905227</v>
      </c>
      <c r="W526">
        <f>V526*-1</f>
        <v>534713.21131905227</v>
      </c>
      <c r="X526">
        <f t="shared" si="184"/>
        <v>534.71321131905222</v>
      </c>
      <c r="Y526" s="3">
        <f>R526-X526</f>
        <v>487.22096451843322</v>
      </c>
      <c r="Z526" s="3">
        <f t="shared" si="185"/>
        <v>-1585.4503407407858</v>
      </c>
      <c r="AA526">
        <f>1/2*'Vehicle Data'!$D$4*$E526^2</f>
        <v>18275.555555555555</v>
      </c>
      <c r="AB526">
        <f t="shared" si="186"/>
        <v>18.275555555555556</v>
      </c>
      <c r="AC526">
        <f t="shared" si="187"/>
        <v>0.28387060439930151</v>
      </c>
      <c r="AD526">
        <f t="shared" si="188"/>
        <v>0.1485314475886256</v>
      </c>
      <c r="AE526">
        <f t="shared" si="189"/>
        <v>0.1353391568106759</v>
      </c>
      <c r="AF526">
        <f t="shared" si="190"/>
        <v>427.77056905524182</v>
      </c>
      <c r="AG526">
        <f t="shared" si="191"/>
        <v>0</v>
      </c>
      <c r="AH526">
        <f t="shared" si="192"/>
        <v>-1.5854503407407405</v>
      </c>
      <c r="AI526">
        <f t="shared" si="193"/>
        <v>1.5854503407407405</v>
      </c>
      <c r="AJ526">
        <f t="shared" si="194"/>
        <v>-1.5854503407407405</v>
      </c>
    </row>
    <row r="527" spans="2:36" x14ac:dyDescent="0.3">
      <c r="B527" s="4" t="s">
        <v>10</v>
      </c>
      <c r="C527" s="4">
        <v>523</v>
      </c>
      <c r="D527" s="4">
        <v>523</v>
      </c>
      <c r="E527" s="10">
        <f t="shared" si="176"/>
        <v>4.9444444444444446</v>
      </c>
      <c r="F527" s="11">
        <v>17.8</v>
      </c>
      <c r="G527" s="3">
        <f t="shared" si="195"/>
        <v>-0.51388888888888873</v>
      </c>
      <c r="H527" s="3">
        <f t="shared" si="196"/>
        <v>-1.8499999999999996</v>
      </c>
      <c r="I527" s="3">
        <f>SUM($E$4:$E527)</f>
        <v>2943.6388888888896</v>
      </c>
      <c r="J527" s="15">
        <f t="shared" si="197"/>
        <v>4.9444444444443434</v>
      </c>
      <c r="K527" s="3">
        <f>'Vehicle Data'!$D$4*'WLTP Class 3'!$G527</f>
        <v>-660.34722222222206</v>
      </c>
      <c r="L527" s="3">
        <f>('Vehicle Data'!$D$4*9.81)*'Vehicle Data'!$D$10</f>
        <v>138.66434999999998</v>
      </c>
      <c r="M527" s="3">
        <f>(1/2)*1.225*'Vehicle Data'!$D$8*'Vehicle Data'!$D$9*'WLTP Class 3'!$E527^2</f>
        <v>8.8047782407407418</v>
      </c>
      <c r="N527" s="3">
        <f t="shared" si="177"/>
        <v>-512.87809398148136</v>
      </c>
      <c r="O527" s="3">
        <f t="shared" si="178"/>
        <v>1</v>
      </c>
      <c r="P527" s="3">
        <f t="shared" si="179"/>
        <v>0</v>
      </c>
      <c r="Q527" s="3">
        <f>SUM($P$4:$P527)</f>
        <v>1021934.1758374855</v>
      </c>
      <c r="R527" s="3">
        <f t="shared" si="180"/>
        <v>1021.9341758374854</v>
      </c>
      <c r="S527">
        <f t="shared" si="181"/>
        <v>-2535.8972424639392</v>
      </c>
      <c r="T527">
        <f t="shared" si="182"/>
        <v>2535.8972424639392</v>
      </c>
      <c r="U527">
        <f t="shared" si="183"/>
        <v>2.535897242463939</v>
      </c>
      <c r="V527" s="3">
        <f>SUM($S$4:$S527)</f>
        <v>-537249.10856151616</v>
      </c>
      <c r="W527">
        <f>V527*-1</f>
        <v>537249.10856151616</v>
      </c>
      <c r="X527">
        <f t="shared" si="184"/>
        <v>537.24910856151621</v>
      </c>
      <c r="Y527" s="3">
        <f>R527-X527</f>
        <v>484.68506727596923</v>
      </c>
      <c r="Z527" s="3">
        <f t="shared" si="185"/>
        <v>-2535.8972424639392</v>
      </c>
      <c r="AA527">
        <f>1/2*'Vehicle Data'!$D$4*$E527^2</f>
        <v>15707.538580246914</v>
      </c>
      <c r="AB527">
        <f t="shared" si="186"/>
        <v>15.707538580246913</v>
      </c>
      <c r="AC527">
        <f t="shared" si="187"/>
        <v>0.28387060439930151</v>
      </c>
      <c r="AD527">
        <f t="shared" si="188"/>
        <v>0.14923586348931006</v>
      </c>
      <c r="AE527">
        <f t="shared" si="189"/>
        <v>0.13463474090999145</v>
      </c>
      <c r="AF527">
        <f t="shared" si="190"/>
        <v>429.79928684921299</v>
      </c>
      <c r="AG527">
        <f t="shared" si="191"/>
        <v>0</v>
      </c>
      <c r="AH527">
        <f t="shared" si="192"/>
        <v>-2.5358972424639914</v>
      </c>
      <c r="AI527">
        <f t="shared" si="193"/>
        <v>2.5358972424639914</v>
      </c>
      <c r="AJ527">
        <f t="shared" si="194"/>
        <v>-2.5358972424639914</v>
      </c>
    </row>
    <row r="528" spans="2:36" x14ac:dyDescent="0.3">
      <c r="B528" s="4" t="s">
        <v>10</v>
      </c>
      <c r="C528" s="4">
        <v>524</v>
      </c>
      <c r="D528" s="4">
        <v>524</v>
      </c>
      <c r="E528" s="10">
        <f t="shared" si="176"/>
        <v>4.3055555555555554</v>
      </c>
      <c r="F528" s="11">
        <v>15.5</v>
      </c>
      <c r="G528" s="3">
        <f t="shared" si="195"/>
        <v>-0.81944444444444442</v>
      </c>
      <c r="H528" s="3">
        <f t="shared" si="196"/>
        <v>-2.95</v>
      </c>
      <c r="I528" s="3">
        <f>SUM($E$4:$E528)</f>
        <v>2947.9444444444453</v>
      </c>
      <c r="J528" s="15">
        <f t="shared" si="197"/>
        <v>4.3055555555556566</v>
      </c>
      <c r="K528" s="3">
        <f>'Vehicle Data'!$D$4*'WLTP Class 3'!$G528</f>
        <v>-1052.9861111111111</v>
      </c>
      <c r="L528" s="3">
        <f>('Vehicle Data'!$D$4*9.81)*'Vehicle Data'!$D$10</f>
        <v>138.66434999999998</v>
      </c>
      <c r="M528" s="3">
        <f>(1/2)*1.225*'Vehicle Data'!$D$8*'Vehicle Data'!$D$9*'WLTP Class 3'!$E528^2</f>
        <v>6.676391782407407</v>
      </c>
      <c r="N528" s="3">
        <f t="shared" si="177"/>
        <v>-907.64536932870362</v>
      </c>
      <c r="O528" s="3">
        <f t="shared" si="178"/>
        <v>1</v>
      </c>
      <c r="P528" s="3">
        <f t="shared" si="179"/>
        <v>0</v>
      </c>
      <c r="Q528" s="3">
        <f>SUM($P$4:$P528)</f>
        <v>1021934.1758374855</v>
      </c>
      <c r="R528" s="3">
        <f t="shared" si="180"/>
        <v>1021.9341758374854</v>
      </c>
      <c r="S528">
        <f t="shared" si="181"/>
        <v>-3907.9175623875658</v>
      </c>
      <c r="T528">
        <f t="shared" si="182"/>
        <v>3907.9175623875658</v>
      </c>
      <c r="U528">
        <f t="shared" si="183"/>
        <v>3.9079175623875657</v>
      </c>
      <c r="V528" s="3">
        <f>SUM($S$4:$S528)</f>
        <v>-541157.02612390369</v>
      </c>
      <c r="W528">
        <f>V528*-1</f>
        <v>541157.02612390369</v>
      </c>
      <c r="X528">
        <f t="shared" si="184"/>
        <v>541.15702612390373</v>
      </c>
      <c r="Y528" s="3">
        <f>R528-X528</f>
        <v>480.77714971358171</v>
      </c>
      <c r="Z528" s="3">
        <f t="shared" si="185"/>
        <v>-3907.9175623875658</v>
      </c>
      <c r="AA528">
        <f>1/2*'Vehicle Data'!$D$4*$E528^2</f>
        <v>11910.542052469134</v>
      </c>
      <c r="AB528">
        <f t="shared" si="186"/>
        <v>11.910542052469134</v>
      </c>
      <c r="AC528">
        <f t="shared" si="187"/>
        <v>0.28387060439930151</v>
      </c>
      <c r="AD528">
        <f t="shared" si="188"/>
        <v>0.15032139614552881</v>
      </c>
      <c r="AE528">
        <f t="shared" si="189"/>
        <v>0.1335492082537727</v>
      </c>
      <c r="AF528">
        <f t="shared" si="190"/>
        <v>432.92562089912303</v>
      </c>
      <c r="AG528">
        <f t="shared" si="191"/>
        <v>0</v>
      </c>
      <c r="AH528">
        <f t="shared" si="192"/>
        <v>-3.9079175623874738</v>
      </c>
      <c r="AI528">
        <f t="shared" si="193"/>
        <v>3.9079175623874738</v>
      </c>
      <c r="AJ528">
        <f t="shared" si="194"/>
        <v>-3.9079175623874738</v>
      </c>
    </row>
    <row r="529" spans="2:36" x14ac:dyDescent="0.3">
      <c r="B529" s="4" t="s">
        <v>10</v>
      </c>
      <c r="C529" s="4">
        <v>525</v>
      </c>
      <c r="D529" s="4">
        <v>525</v>
      </c>
      <c r="E529" s="10">
        <f t="shared" si="176"/>
        <v>3.3055555555555554</v>
      </c>
      <c r="F529" s="11">
        <v>11.9</v>
      </c>
      <c r="G529" s="3">
        <f t="shared" si="195"/>
        <v>-1.0972222222222223</v>
      </c>
      <c r="H529" s="3">
        <f t="shared" si="196"/>
        <v>-3.95</v>
      </c>
      <c r="I529" s="3">
        <f>SUM($E$4:$E529)</f>
        <v>2951.2500000000009</v>
      </c>
      <c r="J529" s="15">
        <f t="shared" si="197"/>
        <v>3.3055555555556566</v>
      </c>
      <c r="K529" s="3">
        <f>'Vehicle Data'!$D$4*'WLTP Class 3'!$G529</f>
        <v>-1409.9305555555557</v>
      </c>
      <c r="L529" s="3">
        <f>('Vehicle Data'!$D$4*9.81)*'Vehicle Data'!$D$10</f>
        <v>138.66434999999998</v>
      </c>
      <c r="M529" s="3">
        <f>(1/2)*1.225*'Vehicle Data'!$D$8*'Vehicle Data'!$D$9*'WLTP Class 3'!$E529^2</f>
        <v>3.9352501157407405</v>
      </c>
      <c r="N529" s="3">
        <f t="shared" si="177"/>
        <v>-1267.3309554398149</v>
      </c>
      <c r="O529" s="3">
        <f t="shared" si="178"/>
        <v>1</v>
      </c>
      <c r="P529" s="3">
        <f t="shared" si="179"/>
        <v>0</v>
      </c>
      <c r="Q529" s="3">
        <f>SUM($P$4:$P529)</f>
        <v>1021934.1758374855</v>
      </c>
      <c r="R529" s="3">
        <f t="shared" si="180"/>
        <v>1021.9341758374854</v>
      </c>
      <c r="S529">
        <f t="shared" si="181"/>
        <v>-4189.2328804817389</v>
      </c>
      <c r="T529">
        <f t="shared" si="182"/>
        <v>4189.2328804817389</v>
      </c>
      <c r="U529">
        <f t="shared" si="183"/>
        <v>4.1892328804817387</v>
      </c>
      <c r="V529" s="3">
        <f>SUM($S$4:$S529)</f>
        <v>-545346.25900438544</v>
      </c>
      <c r="W529">
        <f>V529*-1</f>
        <v>545346.25900438544</v>
      </c>
      <c r="X529">
        <f t="shared" si="184"/>
        <v>545.34625900438539</v>
      </c>
      <c r="Y529" s="3">
        <f>R529-X529</f>
        <v>476.58791683310005</v>
      </c>
      <c r="Z529" s="3">
        <f t="shared" si="185"/>
        <v>-4189.2328804817389</v>
      </c>
      <c r="AA529">
        <f>1/2*'Vehicle Data'!$D$4*$E529^2</f>
        <v>7020.4031635802457</v>
      </c>
      <c r="AB529">
        <f t="shared" si="186"/>
        <v>7.0204031635802462</v>
      </c>
      <c r="AC529">
        <f t="shared" si="187"/>
        <v>0.28387060439930151</v>
      </c>
      <c r="AD529">
        <f t="shared" si="188"/>
        <v>0.1514850719456626</v>
      </c>
      <c r="AE529">
        <f t="shared" si="189"/>
        <v>0.1323855324536389</v>
      </c>
      <c r="AF529">
        <f t="shared" si="190"/>
        <v>436.27700720350833</v>
      </c>
      <c r="AG529">
        <f t="shared" si="191"/>
        <v>0</v>
      </c>
      <c r="AH529">
        <f t="shared" si="192"/>
        <v>-4.1892328804816108</v>
      </c>
      <c r="AI529">
        <f t="shared" si="193"/>
        <v>4.1892328804816108</v>
      </c>
      <c r="AJ529">
        <f t="shared" si="194"/>
        <v>-4.1892328804816108</v>
      </c>
    </row>
    <row r="530" spans="2:36" x14ac:dyDescent="0.3">
      <c r="B530" s="4" t="s">
        <v>10</v>
      </c>
      <c r="C530" s="4">
        <v>526</v>
      </c>
      <c r="D530" s="4">
        <v>526</v>
      </c>
      <c r="E530" s="10">
        <f t="shared" si="176"/>
        <v>2.1111111111111112</v>
      </c>
      <c r="F530" s="11">
        <v>7.6</v>
      </c>
      <c r="G530" s="3">
        <f t="shared" si="195"/>
        <v>-1.0972222222222223</v>
      </c>
      <c r="H530" s="3">
        <f t="shared" si="196"/>
        <v>-3.95</v>
      </c>
      <c r="I530" s="3">
        <f>SUM($E$4:$E530)</f>
        <v>2953.3611111111122</v>
      </c>
      <c r="J530" s="15">
        <f t="shared" si="197"/>
        <v>2.1111111111113132</v>
      </c>
      <c r="K530" s="3">
        <f>'Vehicle Data'!$D$4*'WLTP Class 3'!$G530</f>
        <v>-1409.9305555555557</v>
      </c>
      <c r="L530" s="3">
        <f>('Vehicle Data'!$D$4*9.81)*'Vehicle Data'!$D$10</f>
        <v>138.66434999999998</v>
      </c>
      <c r="M530" s="3">
        <f>(1/2)*1.225*'Vehicle Data'!$D$8*'Vehicle Data'!$D$9*'WLTP Class 3'!$E530^2</f>
        <v>1.6051129629629632</v>
      </c>
      <c r="N530" s="3">
        <f t="shared" si="177"/>
        <v>-1269.6610925925927</v>
      </c>
      <c r="O530" s="3">
        <f t="shared" si="178"/>
        <v>1</v>
      </c>
      <c r="P530" s="3">
        <f t="shared" si="179"/>
        <v>0</v>
      </c>
      <c r="Q530" s="3">
        <f>SUM($P$4:$P530)</f>
        <v>1021934.1758374855</v>
      </c>
      <c r="R530" s="3">
        <f t="shared" si="180"/>
        <v>1021.9341758374854</v>
      </c>
      <c r="S530">
        <f t="shared" si="181"/>
        <v>-2680.3956399179524</v>
      </c>
      <c r="T530">
        <f t="shared" si="182"/>
        <v>2680.3956399179524</v>
      </c>
      <c r="U530">
        <f t="shared" si="183"/>
        <v>2.6803956399179523</v>
      </c>
      <c r="V530" s="3">
        <f>SUM($S$4:$S530)</f>
        <v>-548026.65464430337</v>
      </c>
      <c r="W530">
        <f>V530*-1</f>
        <v>548026.65464430337</v>
      </c>
      <c r="X530">
        <f t="shared" si="184"/>
        <v>548.02665464430333</v>
      </c>
      <c r="Y530" s="3">
        <f>R530-X530</f>
        <v>473.90752119318211</v>
      </c>
      <c r="Z530" s="3">
        <f t="shared" si="185"/>
        <v>-2680.3956399179524</v>
      </c>
      <c r="AA530">
        <f>1/2*'Vehicle Data'!$D$4*$E530^2</f>
        <v>2863.487654320988</v>
      </c>
      <c r="AB530">
        <f t="shared" si="186"/>
        <v>2.8634876543209882</v>
      </c>
      <c r="AC530">
        <f t="shared" si="187"/>
        <v>0.28387060439930151</v>
      </c>
      <c r="AD530">
        <f t="shared" si="188"/>
        <v>0.15222962629008427</v>
      </c>
      <c r="AE530">
        <f t="shared" si="189"/>
        <v>0.13164097810921724</v>
      </c>
      <c r="AF530">
        <f t="shared" si="190"/>
        <v>438.42132371544267</v>
      </c>
      <c r="AG530">
        <f t="shared" si="191"/>
        <v>0</v>
      </c>
      <c r="AH530">
        <f t="shared" si="192"/>
        <v>-2.680395639917696</v>
      </c>
      <c r="AI530">
        <f t="shared" si="193"/>
        <v>2.680395639917696</v>
      </c>
      <c r="AJ530">
        <f t="shared" si="194"/>
        <v>-2.680395639917696</v>
      </c>
    </row>
    <row r="531" spans="2:36" x14ac:dyDescent="0.3">
      <c r="B531" s="4" t="s">
        <v>10</v>
      </c>
      <c r="C531" s="4">
        <v>527</v>
      </c>
      <c r="D531" s="4">
        <v>527</v>
      </c>
      <c r="E531" s="10">
        <f t="shared" si="176"/>
        <v>1.1111111111111112</v>
      </c>
      <c r="F531" s="11">
        <v>4</v>
      </c>
      <c r="G531" s="3">
        <f t="shared" si="195"/>
        <v>-0.77777777777777768</v>
      </c>
      <c r="H531" s="3">
        <f t="shared" si="196"/>
        <v>-2.8</v>
      </c>
      <c r="I531" s="3">
        <f>SUM($E$4:$E531)</f>
        <v>2954.4722222222235</v>
      </c>
      <c r="J531" s="15">
        <f t="shared" si="197"/>
        <v>1.1111111111113132</v>
      </c>
      <c r="K531" s="3">
        <f>'Vehicle Data'!$D$4*'WLTP Class 3'!$G531</f>
        <v>-999.44444444444434</v>
      </c>
      <c r="L531" s="3">
        <f>('Vehicle Data'!$D$4*9.81)*'Vehicle Data'!$D$10</f>
        <v>138.66434999999998</v>
      </c>
      <c r="M531" s="3">
        <f>(1/2)*1.225*'Vehicle Data'!$D$8*'Vehicle Data'!$D$9*'WLTP Class 3'!$E531^2</f>
        <v>0.44462962962962971</v>
      </c>
      <c r="N531" s="3">
        <f t="shared" si="177"/>
        <v>-860.33546481481471</v>
      </c>
      <c r="O531" s="3">
        <f t="shared" si="178"/>
        <v>1</v>
      </c>
      <c r="P531" s="3">
        <f t="shared" si="179"/>
        <v>0</v>
      </c>
      <c r="Q531" s="3">
        <f>SUM($P$4:$P531)</f>
        <v>1021934.1758374855</v>
      </c>
      <c r="R531" s="3">
        <f t="shared" si="180"/>
        <v>1021.9341758374854</v>
      </c>
      <c r="S531">
        <f t="shared" si="181"/>
        <v>-955.92829423885689</v>
      </c>
      <c r="T531">
        <f t="shared" si="182"/>
        <v>955.92829423885689</v>
      </c>
      <c r="U531">
        <f t="shared" si="183"/>
        <v>0.95592829423885695</v>
      </c>
      <c r="V531" s="3">
        <f>SUM($S$4:$S531)</f>
        <v>-548982.58293854224</v>
      </c>
      <c r="W531">
        <f>V531*-1</f>
        <v>548982.58293854224</v>
      </c>
      <c r="X531">
        <f t="shared" si="184"/>
        <v>548.98258293854224</v>
      </c>
      <c r="Y531" s="3">
        <f>R531-X531</f>
        <v>472.9515928989432</v>
      </c>
      <c r="Z531" s="3">
        <f t="shared" si="185"/>
        <v>-955.92829423885689</v>
      </c>
      <c r="AA531">
        <f>1/2*'Vehicle Data'!$D$4*$E531^2</f>
        <v>793.20987654320993</v>
      </c>
      <c r="AB531">
        <f t="shared" si="186"/>
        <v>0.79320987654320996</v>
      </c>
      <c r="AC531">
        <f t="shared" si="187"/>
        <v>0.28387060439930151</v>
      </c>
      <c r="AD531">
        <f t="shared" si="188"/>
        <v>0.15249516192737284</v>
      </c>
      <c r="AE531">
        <f t="shared" si="189"/>
        <v>0.13137544247192867</v>
      </c>
      <c r="AF531">
        <f t="shared" si="190"/>
        <v>439.18606635083381</v>
      </c>
      <c r="AG531">
        <f t="shared" si="191"/>
        <v>0</v>
      </c>
      <c r="AH531">
        <f t="shared" si="192"/>
        <v>-0.95592829423868309</v>
      </c>
      <c r="AI531">
        <f t="shared" si="193"/>
        <v>0.95592829423868309</v>
      </c>
      <c r="AJ531">
        <f t="shared" si="194"/>
        <v>-0.95592829423868309</v>
      </c>
    </row>
    <row r="532" spans="2:36" x14ac:dyDescent="0.3">
      <c r="B532" s="4" t="s">
        <v>10</v>
      </c>
      <c r="C532" s="4">
        <v>528</v>
      </c>
      <c r="D532" s="4">
        <v>528</v>
      </c>
      <c r="E532" s="10">
        <f t="shared" si="176"/>
        <v>0.55555555555555558</v>
      </c>
      <c r="F532" s="11">
        <v>2</v>
      </c>
      <c r="G532" s="3">
        <f t="shared" si="195"/>
        <v>-0.41666666666666663</v>
      </c>
      <c r="H532" s="3">
        <f t="shared" si="196"/>
        <v>-1.5</v>
      </c>
      <c r="I532" s="3">
        <f>SUM($E$4:$E532)</f>
        <v>2955.0277777777792</v>
      </c>
      <c r="J532" s="15">
        <f t="shared" si="197"/>
        <v>0.55555555555565661</v>
      </c>
      <c r="K532" s="3">
        <f>'Vehicle Data'!$D$4*'WLTP Class 3'!$G532</f>
        <v>-535.41666666666663</v>
      </c>
      <c r="L532" s="3">
        <f>('Vehicle Data'!$D$4*9.81)*'Vehicle Data'!$D$10</f>
        <v>138.66434999999998</v>
      </c>
      <c r="M532" s="3">
        <f>(1/2)*1.225*'Vehicle Data'!$D$8*'Vehicle Data'!$D$9*'WLTP Class 3'!$E532^2</f>
        <v>0.11115740740740743</v>
      </c>
      <c r="N532" s="3">
        <f t="shared" si="177"/>
        <v>-396.64115925925921</v>
      </c>
      <c r="O532" s="3">
        <f t="shared" si="178"/>
        <v>1</v>
      </c>
      <c r="P532" s="3">
        <f t="shared" si="179"/>
        <v>0</v>
      </c>
      <c r="Q532" s="3">
        <f>SUM($P$4:$P532)</f>
        <v>1021934.1758374855</v>
      </c>
      <c r="R532" s="3">
        <f t="shared" si="180"/>
        <v>1021.9341758374854</v>
      </c>
      <c r="S532">
        <f t="shared" si="181"/>
        <v>-220.35619958851743</v>
      </c>
      <c r="T532">
        <f t="shared" si="182"/>
        <v>220.35619958851743</v>
      </c>
      <c r="U532">
        <f t="shared" si="183"/>
        <v>0.22035619958851743</v>
      </c>
      <c r="V532" s="3">
        <f>SUM($S$4:$S532)</f>
        <v>-549202.93913813075</v>
      </c>
      <c r="W532">
        <f>V532*-1</f>
        <v>549202.93913813075</v>
      </c>
      <c r="X532">
        <f t="shared" si="184"/>
        <v>549.20293913813077</v>
      </c>
      <c r="Y532" s="3">
        <f>R532-X532</f>
        <v>472.73123669935467</v>
      </c>
      <c r="Z532" s="3">
        <f t="shared" si="185"/>
        <v>-220.35619958851743</v>
      </c>
      <c r="AA532">
        <f>1/2*'Vehicle Data'!$D$4*$E532^2</f>
        <v>198.30246913580248</v>
      </c>
      <c r="AB532">
        <f t="shared" si="186"/>
        <v>0.19830246913580249</v>
      </c>
      <c r="AC532">
        <f t="shared" si="187"/>
        <v>0.28387060439930151</v>
      </c>
      <c r="AD532">
        <f t="shared" si="188"/>
        <v>0.1525563719828141</v>
      </c>
      <c r="AE532">
        <f t="shared" si="189"/>
        <v>0.1313142324164874</v>
      </c>
      <c r="AF532">
        <f t="shared" si="190"/>
        <v>439.36235131050466</v>
      </c>
      <c r="AG532">
        <f t="shared" si="191"/>
        <v>0</v>
      </c>
      <c r="AH532">
        <f t="shared" si="192"/>
        <v>-0.22035619958847735</v>
      </c>
      <c r="AI532">
        <f t="shared" si="193"/>
        <v>0.22035619958847735</v>
      </c>
      <c r="AJ532">
        <f t="shared" si="194"/>
        <v>-0.22035619958847735</v>
      </c>
    </row>
    <row r="533" spans="2:36" x14ac:dyDescent="0.3">
      <c r="B533" s="4" t="s">
        <v>10</v>
      </c>
      <c r="C533" s="4">
        <v>529</v>
      </c>
      <c r="D533" s="4">
        <v>529</v>
      </c>
      <c r="E533" s="10">
        <f t="shared" si="176"/>
        <v>0.27777777777777779</v>
      </c>
      <c r="F533" s="11">
        <v>1</v>
      </c>
      <c r="G533" s="3">
        <f t="shared" si="195"/>
        <v>-0.27777777777777779</v>
      </c>
      <c r="H533" s="3">
        <f t="shared" si="196"/>
        <v>-1</v>
      </c>
      <c r="I533" s="3">
        <f>SUM($E$4:$E533)</f>
        <v>2955.305555555557</v>
      </c>
      <c r="J533" s="15">
        <f t="shared" si="197"/>
        <v>0.27777777777782831</v>
      </c>
      <c r="K533" s="3">
        <f>'Vehicle Data'!$D$4*'WLTP Class 3'!$G533</f>
        <v>-356.94444444444446</v>
      </c>
      <c r="L533" s="3">
        <f>('Vehicle Data'!$D$4*9.81)*'Vehicle Data'!$D$10</f>
        <v>138.66434999999998</v>
      </c>
      <c r="M533" s="3">
        <f>(1/2)*1.225*'Vehicle Data'!$D$8*'Vehicle Data'!$D$9*'WLTP Class 3'!$E533^2</f>
        <v>2.7789351851851857E-2</v>
      </c>
      <c r="N533" s="3">
        <f t="shared" si="177"/>
        <v>-218.25230509259262</v>
      </c>
      <c r="O533" s="3">
        <f t="shared" si="178"/>
        <v>1</v>
      </c>
      <c r="P533" s="3">
        <f t="shared" si="179"/>
        <v>0</v>
      </c>
      <c r="Q533" s="3">
        <f>SUM($P$4:$P533)</f>
        <v>1021934.1758374855</v>
      </c>
      <c r="R533" s="3">
        <f t="shared" si="180"/>
        <v>1021.9341758374854</v>
      </c>
      <c r="S533">
        <f t="shared" si="181"/>
        <v>-60.62564030350898</v>
      </c>
      <c r="T533">
        <f t="shared" si="182"/>
        <v>60.62564030350898</v>
      </c>
      <c r="U533">
        <f t="shared" si="183"/>
        <v>6.0625640303508983E-2</v>
      </c>
      <c r="V533" s="3">
        <f>SUM($S$4:$S533)</f>
        <v>-549263.56477843423</v>
      </c>
      <c r="W533">
        <f>V533*-1</f>
        <v>549263.56477843423</v>
      </c>
      <c r="X533">
        <f t="shared" si="184"/>
        <v>549.26356477843422</v>
      </c>
      <c r="Y533" s="3">
        <f>R533-X533</f>
        <v>472.67061105905123</v>
      </c>
      <c r="Z533" s="3">
        <f t="shared" si="185"/>
        <v>-60.62564030350898</v>
      </c>
      <c r="AA533">
        <f>1/2*'Vehicle Data'!$D$4*$E533^2</f>
        <v>49.575617283950621</v>
      </c>
      <c r="AB533">
        <f t="shared" si="186"/>
        <v>4.9575617283950622E-2</v>
      </c>
      <c r="AC533">
        <f t="shared" si="187"/>
        <v>0.28387060439930151</v>
      </c>
      <c r="AD533">
        <f t="shared" si="188"/>
        <v>0.15257321243845395</v>
      </c>
      <c r="AE533">
        <f t="shared" si="189"/>
        <v>0.13129739196084755</v>
      </c>
      <c r="AF533">
        <f t="shared" si="190"/>
        <v>439.41085182274742</v>
      </c>
      <c r="AG533">
        <f t="shared" si="191"/>
        <v>0</v>
      </c>
      <c r="AH533">
        <f t="shared" si="192"/>
        <v>-6.062564030349795E-2</v>
      </c>
      <c r="AI533">
        <f t="shared" si="193"/>
        <v>6.062564030349795E-2</v>
      </c>
      <c r="AJ533">
        <f t="shared" si="194"/>
        <v>-6.062564030349795E-2</v>
      </c>
    </row>
    <row r="534" spans="2:36" x14ac:dyDescent="0.3">
      <c r="B534" s="4" t="s">
        <v>10</v>
      </c>
      <c r="C534" s="4">
        <v>530</v>
      </c>
      <c r="D534" s="4">
        <v>530</v>
      </c>
      <c r="E534" s="10">
        <f t="shared" si="176"/>
        <v>0</v>
      </c>
      <c r="F534" s="11">
        <v>0</v>
      </c>
      <c r="G534" s="3">
        <f t="shared" si="195"/>
        <v>-0.1388888888888889</v>
      </c>
      <c r="H534" s="3">
        <f t="shared" si="196"/>
        <v>-0.5</v>
      </c>
      <c r="I534" s="3">
        <f>SUM($E$4:$E534)</f>
        <v>2955.305555555557</v>
      </c>
      <c r="J534" s="15">
        <f t="shared" si="197"/>
        <v>0</v>
      </c>
      <c r="K534" s="3">
        <f>'Vehicle Data'!$D$4*'WLTP Class 3'!$G534</f>
        <v>-178.47222222222223</v>
      </c>
      <c r="L534" s="3">
        <f>('Vehicle Data'!$D$4*9.81)*'Vehicle Data'!$D$10</f>
        <v>138.66434999999998</v>
      </c>
      <c r="M534" s="3">
        <f>(1/2)*1.225*'Vehicle Data'!$D$8*'Vehicle Data'!$D$9*'WLTP Class 3'!$E534^2</f>
        <v>0</v>
      </c>
      <c r="N534" s="3">
        <f t="shared" si="177"/>
        <v>-39.807872222222244</v>
      </c>
      <c r="O534" s="3">
        <f t="shared" si="178"/>
        <v>1</v>
      </c>
      <c r="P534" s="3">
        <f t="shared" si="179"/>
        <v>0</v>
      </c>
      <c r="Q534" s="3">
        <f>SUM($P$4:$P534)</f>
        <v>1021934.1758374855</v>
      </c>
      <c r="R534" s="3">
        <f t="shared" si="180"/>
        <v>1021.9341758374854</v>
      </c>
      <c r="S534">
        <f t="shared" si="181"/>
        <v>0</v>
      </c>
      <c r="T534">
        <f t="shared" si="182"/>
        <v>0</v>
      </c>
      <c r="U534">
        <f t="shared" si="183"/>
        <v>0</v>
      </c>
      <c r="V534" s="3">
        <f>SUM($S$4:$S534)</f>
        <v>-549263.56477843423</v>
      </c>
      <c r="W534">
        <f>V534*-1</f>
        <v>549263.56477843423</v>
      </c>
      <c r="X534">
        <f t="shared" si="184"/>
        <v>549.26356477843422</v>
      </c>
      <c r="Y534" s="3">
        <f>R534-X534</f>
        <v>472.67061105905123</v>
      </c>
      <c r="Z534" s="3">
        <f t="shared" si="185"/>
        <v>0</v>
      </c>
      <c r="AA534">
        <f>1/2*'Vehicle Data'!$D$4*$E534^2</f>
        <v>0</v>
      </c>
      <c r="AB534">
        <f t="shared" si="186"/>
        <v>0</v>
      </c>
      <c r="AC534">
        <f t="shared" si="187"/>
        <v>0.28387060439930151</v>
      </c>
      <c r="AD534">
        <f t="shared" si="188"/>
        <v>0.15257321243845395</v>
      </c>
      <c r="AE534">
        <f t="shared" si="189"/>
        <v>0.13129739196084755</v>
      </c>
      <c r="AF534">
        <f t="shared" si="190"/>
        <v>439.41085182274742</v>
      </c>
      <c r="AG534">
        <f t="shared" si="191"/>
        <v>0</v>
      </c>
      <c r="AH534">
        <f t="shared" si="192"/>
        <v>0</v>
      </c>
      <c r="AI534">
        <f t="shared" si="193"/>
        <v>0</v>
      </c>
      <c r="AJ534">
        <f t="shared" si="194"/>
        <v>0</v>
      </c>
    </row>
    <row r="535" spans="2:36" x14ac:dyDescent="0.3">
      <c r="B535" s="4" t="s">
        <v>10</v>
      </c>
      <c r="C535" s="4">
        <v>531</v>
      </c>
      <c r="D535" s="4">
        <v>531</v>
      </c>
      <c r="E535" s="10">
        <f t="shared" si="176"/>
        <v>0</v>
      </c>
      <c r="F535" s="11">
        <v>0</v>
      </c>
      <c r="G535" s="3">
        <f t="shared" si="195"/>
        <v>0</v>
      </c>
      <c r="H535" s="3">
        <f t="shared" si="196"/>
        <v>0</v>
      </c>
      <c r="I535" s="3">
        <f>SUM($E$4:$E535)</f>
        <v>2955.305555555557</v>
      </c>
      <c r="J535" s="15">
        <f t="shared" si="197"/>
        <v>0</v>
      </c>
      <c r="K535" s="3">
        <f>'Vehicle Data'!$D$4*'WLTP Class 3'!$G535</f>
        <v>0</v>
      </c>
      <c r="L535" s="3">
        <f>('Vehicle Data'!$D$4*9.81)*'Vehicle Data'!$D$10</f>
        <v>138.66434999999998</v>
      </c>
      <c r="M535" s="3">
        <f>(1/2)*1.225*'Vehicle Data'!$D$8*'Vehicle Data'!$D$9*'WLTP Class 3'!$E535^2</f>
        <v>0</v>
      </c>
      <c r="N535" s="3">
        <f t="shared" si="177"/>
        <v>138.66434999999998</v>
      </c>
      <c r="O535" s="3">
        <f t="shared" si="178"/>
        <v>0</v>
      </c>
      <c r="P535" s="3">
        <f t="shared" si="179"/>
        <v>0</v>
      </c>
      <c r="Q535" s="3">
        <f>SUM($P$4:$P535)</f>
        <v>1021934.1758374855</v>
      </c>
      <c r="R535" s="3">
        <f t="shared" si="180"/>
        <v>1021.9341758374854</v>
      </c>
      <c r="S535">
        <f t="shared" si="181"/>
        <v>0</v>
      </c>
      <c r="T535">
        <f t="shared" si="182"/>
        <v>0</v>
      </c>
      <c r="U535">
        <f t="shared" si="183"/>
        <v>0</v>
      </c>
      <c r="V535" s="3">
        <f>SUM($S$4:$S535)</f>
        <v>-549263.56477843423</v>
      </c>
      <c r="W535">
        <f>V535*-1</f>
        <v>549263.56477843423</v>
      </c>
      <c r="X535">
        <f t="shared" si="184"/>
        <v>549.26356477843422</v>
      </c>
      <c r="Y535" s="3">
        <f>R535-X535</f>
        <v>472.67061105905123</v>
      </c>
      <c r="Z535" s="3">
        <f t="shared" si="185"/>
        <v>0</v>
      </c>
      <c r="AA535">
        <f>1/2*'Vehicle Data'!$D$4*$E535^2</f>
        <v>0</v>
      </c>
      <c r="AB535">
        <f t="shared" si="186"/>
        <v>0</v>
      </c>
      <c r="AC535">
        <f t="shared" si="187"/>
        <v>0.28387060439930151</v>
      </c>
      <c r="AD535">
        <f t="shared" si="188"/>
        <v>0.15257321243845395</v>
      </c>
      <c r="AE535">
        <f t="shared" si="189"/>
        <v>0.13129739196084755</v>
      </c>
      <c r="AF535">
        <f t="shared" si="190"/>
        <v>439.41085182274742</v>
      </c>
      <c r="AG535">
        <f t="shared" si="191"/>
        <v>0</v>
      </c>
      <c r="AH535">
        <f t="shared" si="192"/>
        <v>0</v>
      </c>
      <c r="AI535">
        <f t="shared" si="193"/>
        <v>0</v>
      </c>
      <c r="AJ535">
        <f t="shared" si="194"/>
        <v>0</v>
      </c>
    </row>
    <row r="536" spans="2:36" x14ac:dyDescent="0.3">
      <c r="B536" s="4" t="s">
        <v>10</v>
      </c>
      <c r="C536" s="4">
        <v>532</v>
      </c>
      <c r="D536" s="4">
        <v>532</v>
      </c>
      <c r="E536" s="10">
        <f t="shared" si="176"/>
        <v>0</v>
      </c>
      <c r="F536" s="11">
        <v>0</v>
      </c>
      <c r="G536" s="3">
        <f t="shared" si="195"/>
        <v>2.777777777777778E-2</v>
      </c>
      <c r="H536" s="3">
        <f t="shared" si="196"/>
        <v>0.1</v>
      </c>
      <c r="I536" s="3">
        <f>SUM($E$4:$E536)</f>
        <v>2955.305555555557</v>
      </c>
      <c r="J536" s="15">
        <f t="shared" si="197"/>
        <v>0</v>
      </c>
      <c r="K536" s="3">
        <f>'Vehicle Data'!$D$4*'WLTP Class 3'!$G536</f>
        <v>35.69444444444445</v>
      </c>
      <c r="L536" s="3">
        <f>('Vehicle Data'!$D$4*9.81)*'Vehicle Data'!$D$10</f>
        <v>138.66434999999998</v>
      </c>
      <c r="M536" s="3">
        <f>(1/2)*1.225*'Vehicle Data'!$D$8*'Vehicle Data'!$D$9*'WLTP Class 3'!$E536^2</f>
        <v>0</v>
      </c>
      <c r="N536" s="3">
        <f t="shared" si="177"/>
        <v>174.35879444444444</v>
      </c>
      <c r="O536" s="3">
        <f t="shared" si="178"/>
        <v>0</v>
      </c>
      <c r="P536" s="3">
        <f t="shared" si="179"/>
        <v>0</v>
      </c>
      <c r="Q536" s="3">
        <f>SUM($P$4:$P536)</f>
        <v>1021934.1758374855</v>
      </c>
      <c r="R536" s="3">
        <f t="shared" si="180"/>
        <v>1021.9341758374854</v>
      </c>
      <c r="S536">
        <f t="shared" si="181"/>
        <v>0</v>
      </c>
      <c r="T536">
        <f t="shared" si="182"/>
        <v>0</v>
      </c>
      <c r="U536">
        <f t="shared" si="183"/>
        <v>0</v>
      </c>
      <c r="V536" s="3">
        <f>SUM($S$4:$S536)</f>
        <v>-549263.56477843423</v>
      </c>
      <c r="W536">
        <f>V536*-1</f>
        <v>549263.56477843423</v>
      </c>
      <c r="X536">
        <f t="shared" si="184"/>
        <v>549.26356477843422</v>
      </c>
      <c r="Y536" s="3">
        <f>R536-X536</f>
        <v>472.67061105905123</v>
      </c>
      <c r="Z536" s="3">
        <f t="shared" si="185"/>
        <v>0</v>
      </c>
      <c r="AA536">
        <f>1/2*'Vehicle Data'!$D$4*$E536^2</f>
        <v>0</v>
      </c>
      <c r="AB536">
        <f t="shared" si="186"/>
        <v>0</v>
      </c>
      <c r="AC536">
        <f t="shared" si="187"/>
        <v>0.28387060439930151</v>
      </c>
      <c r="AD536">
        <f t="shared" si="188"/>
        <v>0.15257321243845395</v>
      </c>
      <c r="AE536">
        <f t="shared" si="189"/>
        <v>0.13129739196084755</v>
      </c>
      <c r="AF536">
        <f t="shared" si="190"/>
        <v>439.41085182274742</v>
      </c>
      <c r="AG536">
        <f t="shared" si="191"/>
        <v>0</v>
      </c>
      <c r="AH536">
        <f t="shared" si="192"/>
        <v>0</v>
      </c>
      <c r="AI536">
        <f t="shared" si="193"/>
        <v>0</v>
      </c>
      <c r="AJ536">
        <f t="shared" si="194"/>
        <v>0</v>
      </c>
    </row>
    <row r="537" spans="2:36" x14ac:dyDescent="0.3">
      <c r="B537" s="4" t="s">
        <v>10</v>
      </c>
      <c r="C537" s="4">
        <v>533</v>
      </c>
      <c r="D537" s="4">
        <v>533</v>
      </c>
      <c r="E537" s="10">
        <f t="shared" si="176"/>
        <v>5.5555555555555552E-2</v>
      </c>
      <c r="F537" s="11">
        <v>0.2</v>
      </c>
      <c r="G537" s="3">
        <f t="shared" si="195"/>
        <v>0.16666666666666666</v>
      </c>
      <c r="H537" s="3">
        <f t="shared" si="196"/>
        <v>0.6</v>
      </c>
      <c r="I537" s="3">
        <f>SUM($E$4:$E537)</f>
        <v>2955.3611111111127</v>
      </c>
      <c r="J537" s="15">
        <f t="shared" si="197"/>
        <v>5.5555555555656611E-2</v>
      </c>
      <c r="K537" s="3">
        <f>'Vehicle Data'!$D$4*'WLTP Class 3'!$G537</f>
        <v>214.16666666666666</v>
      </c>
      <c r="L537" s="3">
        <f>('Vehicle Data'!$D$4*9.81)*'Vehicle Data'!$D$10</f>
        <v>138.66434999999998</v>
      </c>
      <c r="M537" s="3">
        <f>(1/2)*1.225*'Vehicle Data'!$D$8*'Vehicle Data'!$D$9*'WLTP Class 3'!$E537^2</f>
        <v>1.1115740740740741E-3</v>
      </c>
      <c r="N537" s="3">
        <f t="shared" si="177"/>
        <v>352.8321282407407</v>
      </c>
      <c r="O537" s="3">
        <f t="shared" si="178"/>
        <v>0</v>
      </c>
      <c r="P537" s="3">
        <f t="shared" si="179"/>
        <v>19.601784902299027</v>
      </c>
      <c r="Q537" s="3">
        <f>SUM($P$4:$P537)</f>
        <v>1021953.7776223877</v>
      </c>
      <c r="R537" s="3">
        <f t="shared" si="180"/>
        <v>1021.9537776223877</v>
      </c>
      <c r="S537">
        <f t="shared" si="181"/>
        <v>0</v>
      </c>
      <c r="T537">
        <f t="shared" si="182"/>
        <v>0</v>
      </c>
      <c r="U537">
        <f t="shared" si="183"/>
        <v>0</v>
      </c>
      <c r="V537" s="3">
        <f>SUM($S$4:$S537)</f>
        <v>-549263.56477843423</v>
      </c>
      <c r="W537">
        <f>V537*-1</f>
        <v>549263.56477843423</v>
      </c>
      <c r="X537">
        <f t="shared" si="184"/>
        <v>549.26356477843422</v>
      </c>
      <c r="Y537" s="3">
        <f>R537-X537</f>
        <v>472.69021284395353</v>
      </c>
      <c r="Z537" s="3">
        <f t="shared" si="185"/>
        <v>19.601784902299027</v>
      </c>
      <c r="AA537">
        <f>1/2*'Vehicle Data'!$D$4*$E537^2</f>
        <v>1.9830246913580245</v>
      </c>
      <c r="AB537">
        <f t="shared" si="186"/>
        <v>1.9830246913580245E-3</v>
      </c>
      <c r="AC537">
        <f t="shared" si="187"/>
        <v>0.28387604933955213</v>
      </c>
      <c r="AD537">
        <f t="shared" si="188"/>
        <v>0.15257321243845395</v>
      </c>
      <c r="AE537">
        <f t="shared" si="189"/>
        <v>0.13130283690109817</v>
      </c>
      <c r="AF537">
        <f t="shared" si="190"/>
        <v>439.41085182274742</v>
      </c>
      <c r="AG537">
        <f t="shared" si="191"/>
        <v>1.9601784902263372E-2</v>
      </c>
      <c r="AH537">
        <f t="shared" si="192"/>
        <v>0</v>
      </c>
      <c r="AI537">
        <f t="shared" si="193"/>
        <v>0</v>
      </c>
      <c r="AJ537">
        <f t="shared" si="194"/>
        <v>1.9601784902263372E-2</v>
      </c>
    </row>
    <row r="538" spans="2:36" x14ac:dyDescent="0.3">
      <c r="B538" s="4" t="s">
        <v>10</v>
      </c>
      <c r="C538" s="4">
        <v>534</v>
      </c>
      <c r="D538" s="4">
        <v>534</v>
      </c>
      <c r="E538" s="10">
        <f t="shared" si="176"/>
        <v>0.33333333333333331</v>
      </c>
      <c r="F538" s="11">
        <v>1.2</v>
      </c>
      <c r="G538" s="3">
        <f t="shared" si="195"/>
        <v>0.41666666666666663</v>
      </c>
      <c r="H538" s="3">
        <f t="shared" si="196"/>
        <v>1.5</v>
      </c>
      <c r="I538" s="3">
        <f>SUM($E$4:$E538)</f>
        <v>2955.6944444444462</v>
      </c>
      <c r="J538" s="15">
        <f t="shared" si="197"/>
        <v>0.33333333333348492</v>
      </c>
      <c r="K538" s="3">
        <f>'Vehicle Data'!$D$4*'WLTP Class 3'!$G538</f>
        <v>535.41666666666663</v>
      </c>
      <c r="L538" s="3">
        <f>('Vehicle Data'!$D$4*9.81)*'Vehicle Data'!$D$10</f>
        <v>138.66434999999998</v>
      </c>
      <c r="M538" s="3">
        <f>(1/2)*1.225*'Vehicle Data'!$D$8*'Vehicle Data'!$D$9*'WLTP Class 3'!$E538^2</f>
        <v>4.0016666666666666E-2</v>
      </c>
      <c r="N538" s="3">
        <f t="shared" si="177"/>
        <v>674.12103333333334</v>
      </c>
      <c r="O538" s="3">
        <f t="shared" si="178"/>
        <v>0</v>
      </c>
      <c r="P538" s="3">
        <f t="shared" si="179"/>
        <v>224.70701111121329</v>
      </c>
      <c r="Q538" s="3">
        <f>SUM($P$4:$P538)</f>
        <v>1022178.4846334989</v>
      </c>
      <c r="R538" s="3">
        <f t="shared" si="180"/>
        <v>1022.1784846334989</v>
      </c>
      <c r="S538">
        <f t="shared" si="181"/>
        <v>0</v>
      </c>
      <c r="T538">
        <f t="shared" si="182"/>
        <v>0</v>
      </c>
      <c r="U538">
        <f t="shared" si="183"/>
        <v>0</v>
      </c>
      <c r="V538" s="3">
        <f>SUM($S$4:$S538)</f>
        <v>-549263.56477843423</v>
      </c>
      <c r="W538">
        <f>V538*-1</f>
        <v>549263.56477843423</v>
      </c>
      <c r="X538">
        <f t="shared" si="184"/>
        <v>549.26356477843422</v>
      </c>
      <c r="Y538" s="3">
        <f>R538-X538</f>
        <v>472.91491985506468</v>
      </c>
      <c r="Z538" s="3">
        <f t="shared" si="185"/>
        <v>224.70701111121329</v>
      </c>
      <c r="AA538">
        <f>1/2*'Vehicle Data'!$D$4*$E538^2</f>
        <v>71.388888888888886</v>
      </c>
      <c r="AB538">
        <f t="shared" si="186"/>
        <v>7.1388888888888891E-2</v>
      </c>
      <c r="AC538">
        <f t="shared" si="187"/>
        <v>0.28393846795374972</v>
      </c>
      <c r="AD538">
        <f t="shared" si="188"/>
        <v>0.15257321243845395</v>
      </c>
      <c r="AE538">
        <f t="shared" si="189"/>
        <v>0.13136525551529576</v>
      </c>
      <c r="AF538">
        <f t="shared" si="190"/>
        <v>439.41085182274742</v>
      </c>
      <c r="AG538">
        <f t="shared" si="191"/>
        <v>0.2247070111111111</v>
      </c>
      <c r="AH538">
        <f t="shared" si="192"/>
        <v>0</v>
      </c>
      <c r="AI538">
        <f t="shared" si="193"/>
        <v>0</v>
      </c>
      <c r="AJ538">
        <f t="shared" si="194"/>
        <v>0.2247070111111111</v>
      </c>
    </row>
    <row r="539" spans="2:36" x14ac:dyDescent="0.3">
      <c r="B539" s="4" t="s">
        <v>10</v>
      </c>
      <c r="C539" s="4">
        <v>535</v>
      </c>
      <c r="D539" s="4">
        <v>535</v>
      </c>
      <c r="E539" s="10">
        <f t="shared" si="176"/>
        <v>0.88888888888888884</v>
      </c>
      <c r="F539" s="11">
        <v>3.2</v>
      </c>
      <c r="G539" s="3">
        <f t="shared" si="195"/>
        <v>0.55555555555555558</v>
      </c>
      <c r="H539" s="3">
        <f t="shared" si="196"/>
        <v>2</v>
      </c>
      <c r="I539" s="3">
        <f>SUM($E$4:$E539)</f>
        <v>2956.5833333333348</v>
      </c>
      <c r="J539" s="15">
        <f t="shared" si="197"/>
        <v>0.88888888888868678</v>
      </c>
      <c r="K539" s="3">
        <f>'Vehicle Data'!$D$4*'WLTP Class 3'!$G539</f>
        <v>713.88888888888891</v>
      </c>
      <c r="L539" s="3">
        <f>('Vehicle Data'!$D$4*9.81)*'Vehicle Data'!$D$10</f>
        <v>138.66434999999998</v>
      </c>
      <c r="M539" s="3">
        <f>(1/2)*1.225*'Vehicle Data'!$D$8*'Vehicle Data'!$D$9*'WLTP Class 3'!$E539^2</f>
        <v>0.28456296296296296</v>
      </c>
      <c r="N539" s="3">
        <f t="shared" si="177"/>
        <v>852.83780185185185</v>
      </c>
      <c r="O539" s="3">
        <f t="shared" si="178"/>
        <v>0</v>
      </c>
      <c r="P539" s="3">
        <f t="shared" si="179"/>
        <v>758.07804609036259</v>
      </c>
      <c r="Q539" s="3">
        <f>SUM($P$4:$P539)</f>
        <v>1022936.5626795893</v>
      </c>
      <c r="R539" s="3">
        <f t="shared" si="180"/>
        <v>1022.9365626795893</v>
      </c>
      <c r="S539">
        <f t="shared" si="181"/>
        <v>0</v>
      </c>
      <c r="T539">
        <f t="shared" si="182"/>
        <v>0</v>
      </c>
      <c r="U539">
        <f t="shared" si="183"/>
        <v>0</v>
      </c>
      <c r="V539" s="3">
        <f>SUM($S$4:$S539)</f>
        <v>-549263.56477843423</v>
      </c>
      <c r="W539">
        <f>V539*-1</f>
        <v>549263.56477843423</v>
      </c>
      <c r="X539">
        <f t="shared" si="184"/>
        <v>549.26356477843422</v>
      </c>
      <c r="Y539" s="3">
        <f>R539-X539</f>
        <v>473.6729979011551</v>
      </c>
      <c r="Z539" s="3">
        <f t="shared" si="185"/>
        <v>758.07804609036259</v>
      </c>
      <c r="AA539">
        <f>1/2*'Vehicle Data'!$D$4*$E539^2</f>
        <v>507.65432098765427</v>
      </c>
      <c r="AB539">
        <f t="shared" si="186"/>
        <v>0.50765432098765428</v>
      </c>
      <c r="AC539">
        <f t="shared" si="187"/>
        <v>0.28414904518877482</v>
      </c>
      <c r="AD539">
        <f t="shared" si="188"/>
        <v>0.15257321243845395</v>
      </c>
      <c r="AE539">
        <f t="shared" si="189"/>
        <v>0.13157583275032086</v>
      </c>
      <c r="AF539">
        <f t="shared" si="190"/>
        <v>439.41085182274742</v>
      </c>
      <c r="AG539">
        <f t="shared" si="191"/>
        <v>0.75807804609053497</v>
      </c>
      <c r="AH539">
        <f t="shared" si="192"/>
        <v>0</v>
      </c>
      <c r="AI539">
        <f t="shared" si="193"/>
        <v>0</v>
      </c>
      <c r="AJ539">
        <f t="shared" si="194"/>
        <v>0.75807804609053497</v>
      </c>
    </row>
    <row r="540" spans="2:36" x14ac:dyDescent="0.3">
      <c r="B540" s="4" t="s">
        <v>10</v>
      </c>
      <c r="C540" s="4">
        <v>536</v>
      </c>
      <c r="D540" s="4">
        <v>536</v>
      </c>
      <c r="E540" s="10">
        <f t="shared" si="176"/>
        <v>1.4444444444444444</v>
      </c>
      <c r="F540" s="11">
        <v>5.2</v>
      </c>
      <c r="G540" s="3">
        <f t="shared" si="195"/>
        <v>0.69444444444444431</v>
      </c>
      <c r="H540" s="3">
        <f t="shared" si="196"/>
        <v>2.4999999999999996</v>
      </c>
      <c r="I540" s="3">
        <f>SUM($E$4:$E540)</f>
        <v>2958.0277777777792</v>
      </c>
      <c r="J540" s="15">
        <f t="shared" si="197"/>
        <v>1.4444444444443434</v>
      </c>
      <c r="K540" s="3">
        <f>'Vehicle Data'!$D$4*'WLTP Class 3'!$G540</f>
        <v>892.36111111111097</v>
      </c>
      <c r="L540" s="3">
        <f>('Vehicle Data'!$D$4*9.81)*'Vehicle Data'!$D$10</f>
        <v>138.66434999999998</v>
      </c>
      <c r="M540" s="3">
        <f>(1/2)*1.225*'Vehicle Data'!$D$8*'Vehicle Data'!$D$9*'WLTP Class 3'!$E540^2</f>
        <v>0.75142407407407408</v>
      </c>
      <c r="N540" s="3">
        <f t="shared" si="177"/>
        <v>1031.7768851851849</v>
      </c>
      <c r="O540" s="3">
        <f t="shared" si="178"/>
        <v>0</v>
      </c>
      <c r="P540" s="3">
        <f t="shared" si="179"/>
        <v>1490.3443897118295</v>
      </c>
      <c r="Q540" s="3">
        <f>SUM($P$4:$P540)</f>
        <v>1024426.9070693011</v>
      </c>
      <c r="R540" s="3">
        <f t="shared" si="180"/>
        <v>1024.426907069301</v>
      </c>
      <c r="S540">
        <f t="shared" si="181"/>
        <v>0</v>
      </c>
      <c r="T540">
        <f t="shared" si="182"/>
        <v>0</v>
      </c>
      <c r="U540">
        <f t="shared" si="183"/>
        <v>0</v>
      </c>
      <c r="V540" s="3">
        <f>SUM($S$4:$S540)</f>
        <v>-549263.56477843423</v>
      </c>
      <c r="W540">
        <f>V540*-1</f>
        <v>549263.56477843423</v>
      </c>
      <c r="X540">
        <f t="shared" si="184"/>
        <v>549.26356477843422</v>
      </c>
      <c r="Y540" s="3">
        <f>R540-X540</f>
        <v>475.16334229086681</v>
      </c>
      <c r="Z540" s="3">
        <f t="shared" si="185"/>
        <v>1490.3443897118295</v>
      </c>
      <c r="AA540">
        <f>1/2*'Vehicle Data'!$D$4*$E540^2</f>
        <v>1340.5246913580247</v>
      </c>
      <c r="AB540">
        <f t="shared" si="186"/>
        <v>1.3405246913580247</v>
      </c>
      <c r="AC540">
        <f t="shared" si="187"/>
        <v>0.28456302974147252</v>
      </c>
      <c r="AD540">
        <f t="shared" si="188"/>
        <v>0.15257321243845395</v>
      </c>
      <c r="AE540">
        <f t="shared" si="189"/>
        <v>0.13198981730301856</v>
      </c>
      <c r="AF540">
        <f t="shared" si="190"/>
        <v>439.41085182274742</v>
      </c>
      <c r="AG540">
        <f t="shared" si="191"/>
        <v>1.4903443897119337</v>
      </c>
      <c r="AH540">
        <f t="shared" si="192"/>
        <v>0</v>
      </c>
      <c r="AI540">
        <f t="shared" si="193"/>
        <v>0</v>
      </c>
      <c r="AJ540">
        <f t="shared" si="194"/>
        <v>1.4903443897119337</v>
      </c>
    </row>
    <row r="541" spans="2:36" x14ac:dyDescent="0.3">
      <c r="B541" s="4" t="s">
        <v>10</v>
      </c>
      <c r="C541" s="4">
        <v>537</v>
      </c>
      <c r="D541" s="4">
        <v>537</v>
      </c>
      <c r="E541" s="10">
        <f t="shared" si="176"/>
        <v>2.2777777777777777</v>
      </c>
      <c r="F541" s="11">
        <v>8.1999999999999993</v>
      </c>
      <c r="G541" s="3">
        <f t="shared" si="195"/>
        <v>1.0833333333333333</v>
      </c>
      <c r="H541" s="3">
        <f t="shared" si="196"/>
        <v>3.9</v>
      </c>
      <c r="I541" s="3">
        <f>SUM($E$4:$E541)</f>
        <v>2960.305555555557</v>
      </c>
      <c r="J541" s="15">
        <f t="shared" si="197"/>
        <v>2.2777777777778283</v>
      </c>
      <c r="K541" s="3">
        <f>'Vehicle Data'!$D$4*'WLTP Class 3'!$G541</f>
        <v>1392.0833333333333</v>
      </c>
      <c r="L541" s="3">
        <f>('Vehicle Data'!$D$4*9.81)*'Vehicle Data'!$D$10</f>
        <v>138.66434999999998</v>
      </c>
      <c r="M541" s="3">
        <f>(1/2)*1.225*'Vehicle Data'!$D$8*'Vehicle Data'!$D$9*'WLTP Class 3'!$E541^2</f>
        <v>1.8685560185185186</v>
      </c>
      <c r="N541" s="3">
        <f t="shared" si="177"/>
        <v>1532.6162393518518</v>
      </c>
      <c r="O541" s="3">
        <f t="shared" si="178"/>
        <v>0</v>
      </c>
      <c r="P541" s="3">
        <f t="shared" si="179"/>
        <v>3490.9592118570731</v>
      </c>
      <c r="Q541" s="3">
        <f>SUM($P$4:$P541)</f>
        <v>1027917.8662811582</v>
      </c>
      <c r="R541" s="3">
        <f t="shared" si="180"/>
        <v>1027.9178662811582</v>
      </c>
      <c r="S541">
        <f t="shared" si="181"/>
        <v>0</v>
      </c>
      <c r="T541">
        <f t="shared" si="182"/>
        <v>0</v>
      </c>
      <c r="U541">
        <f t="shared" si="183"/>
        <v>0</v>
      </c>
      <c r="V541" s="3">
        <f>SUM($S$4:$S541)</f>
        <v>-549263.56477843423</v>
      </c>
      <c r="W541">
        <f>V541*-1</f>
        <v>549263.56477843423</v>
      </c>
      <c r="X541">
        <f t="shared" si="184"/>
        <v>549.26356477843422</v>
      </c>
      <c r="Y541" s="3">
        <f>R541-X541</f>
        <v>478.65430150272402</v>
      </c>
      <c r="Z541" s="3">
        <f t="shared" si="185"/>
        <v>3490.9592118570731</v>
      </c>
      <c r="AA541">
        <f>1/2*'Vehicle Data'!$D$4*$E541^2</f>
        <v>3333.4645061728393</v>
      </c>
      <c r="AB541">
        <f t="shared" si="186"/>
        <v>3.3334645061728394</v>
      </c>
      <c r="AC541">
        <f t="shared" si="187"/>
        <v>0.28553274063365508</v>
      </c>
      <c r="AD541">
        <f t="shared" si="188"/>
        <v>0.15257321243845395</v>
      </c>
      <c r="AE541">
        <f t="shared" si="189"/>
        <v>0.13295952819520113</v>
      </c>
      <c r="AF541">
        <f t="shared" si="190"/>
        <v>439.41085182274742</v>
      </c>
      <c r="AG541">
        <f t="shared" si="191"/>
        <v>3.4909592118569956</v>
      </c>
      <c r="AH541">
        <f t="shared" si="192"/>
        <v>0</v>
      </c>
      <c r="AI541">
        <f t="shared" si="193"/>
        <v>0</v>
      </c>
      <c r="AJ541">
        <f t="shared" si="194"/>
        <v>3.4909592118569956</v>
      </c>
    </row>
    <row r="542" spans="2:36" x14ac:dyDescent="0.3">
      <c r="B542" s="4" t="s">
        <v>10</v>
      </c>
      <c r="C542" s="4">
        <v>538</v>
      </c>
      <c r="D542" s="4">
        <v>538</v>
      </c>
      <c r="E542" s="10">
        <f t="shared" si="176"/>
        <v>3.6111111111111112</v>
      </c>
      <c r="F542" s="11">
        <v>13</v>
      </c>
      <c r="G542" s="3">
        <f t="shared" si="195"/>
        <v>1.4722222222222223</v>
      </c>
      <c r="H542" s="3">
        <f t="shared" si="196"/>
        <v>5.3000000000000007</v>
      </c>
      <c r="I542" s="3">
        <f>SUM($E$4:$E542)</f>
        <v>2963.9166666666683</v>
      </c>
      <c r="J542" s="15">
        <f t="shared" si="197"/>
        <v>3.6111111111113132</v>
      </c>
      <c r="K542" s="3">
        <f>'Vehicle Data'!$D$4*'WLTP Class 3'!$G542</f>
        <v>1891.8055555555557</v>
      </c>
      <c r="L542" s="3">
        <f>('Vehicle Data'!$D$4*9.81)*'Vehicle Data'!$D$10</f>
        <v>138.66434999999998</v>
      </c>
      <c r="M542" s="3">
        <f>(1/2)*1.225*'Vehicle Data'!$D$8*'Vehicle Data'!$D$9*'WLTP Class 3'!$E542^2</f>
        <v>4.6964004629629637</v>
      </c>
      <c r="N542" s="3">
        <f t="shared" si="177"/>
        <v>2035.1663060185185</v>
      </c>
      <c r="O542" s="3">
        <f t="shared" si="178"/>
        <v>0</v>
      </c>
      <c r="P542" s="3">
        <f t="shared" si="179"/>
        <v>7349.2116606228392</v>
      </c>
      <c r="Q542" s="3">
        <f>SUM($P$4:$P542)</f>
        <v>1035267.077941781</v>
      </c>
      <c r="R542" s="3">
        <f t="shared" si="180"/>
        <v>1035.2670779417811</v>
      </c>
      <c r="S542">
        <f t="shared" si="181"/>
        <v>0</v>
      </c>
      <c r="T542">
        <f t="shared" si="182"/>
        <v>0</v>
      </c>
      <c r="U542">
        <f t="shared" si="183"/>
        <v>0</v>
      </c>
      <c r="V542" s="3">
        <f>SUM($S$4:$S542)</f>
        <v>-549263.56477843423</v>
      </c>
      <c r="W542">
        <f>V542*-1</f>
        <v>549263.56477843423</v>
      </c>
      <c r="X542">
        <f t="shared" si="184"/>
        <v>549.26356477843422</v>
      </c>
      <c r="Y542" s="3">
        <f>R542-X542</f>
        <v>486.00351316334684</v>
      </c>
      <c r="Z542" s="3">
        <f t="shared" si="185"/>
        <v>7349.2116606228392</v>
      </c>
      <c r="AA542">
        <f>1/2*'Vehicle Data'!$D$4*$E542^2</f>
        <v>8378.2793209876545</v>
      </c>
      <c r="AB542">
        <f t="shared" si="186"/>
        <v>8.3782793209876552</v>
      </c>
      <c r="AC542">
        <f t="shared" si="187"/>
        <v>0.28757418831716142</v>
      </c>
      <c r="AD542">
        <f t="shared" si="188"/>
        <v>0.15257321243845395</v>
      </c>
      <c r="AE542">
        <f t="shared" si="189"/>
        <v>0.13500097587870746</v>
      </c>
      <c r="AF542">
        <f t="shared" si="190"/>
        <v>439.41085182274742</v>
      </c>
      <c r="AG542">
        <f t="shared" si="191"/>
        <v>7.3492116606224283</v>
      </c>
      <c r="AH542">
        <f t="shared" si="192"/>
        <v>0</v>
      </c>
      <c r="AI542">
        <f t="shared" si="193"/>
        <v>0</v>
      </c>
      <c r="AJ542">
        <f t="shared" si="194"/>
        <v>7.3492116606224283</v>
      </c>
    </row>
    <row r="543" spans="2:36" x14ac:dyDescent="0.3">
      <c r="B543" s="4" t="s">
        <v>10</v>
      </c>
      <c r="C543" s="4">
        <v>539</v>
      </c>
      <c r="D543" s="4">
        <v>539</v>
      </c>
      <c r="E543" s="10">
        <f t="shared" si="176"/>
        <v>5.2222222222222223</v>
      </c>
      <c r="F543" s="11">
        <v>18.8</v>
      </c>
      <c r="G543" s="3">
        <f t="shared" si="195"/>
        <v>1.4027777777777779</v>
      </c>
      <c r="H543" s="3">
        <f t="shared" si="196"/>
        <v>5.0500000000000007</v>
      </c>
      <c r="I543" s="3">
        <f>SUM($E$4:$E543)</f>
        <v>2969.1388888888905</v>
      </c>
      <c r="J543" s="15">
        <f t="shared" si="197"/>
        <v>5.2222222222221717</v>
      </c>
      <c r="K543" s="3">
        <f>'Vehicle Data'!$D$4*'WLTP Class 3'!$G543</f>
        <v>1802.5694444444446</v>
      </c>
      <c r="L543" s="3">
        <f>('Vehicle Data'!$D$4*9.81)*'Vehicle Data'!$D$10</f>
        <v>138.66434999999998</v>
      </c>
      <c r="M543" s="3">
        <f>(1/2)*1.225*'Vehicle Data'!$D$8*'Vehicle Data'!$D$9*'WLTP Class 3'!$E543^2</f>
        <v>9.8218685185185191</v>
      </c>
      <c r="N543" s="3">
        <f t="shared" si="177"/>
        <v>1951.0556629629632</v>
      </c>
      <c r="O543" s="3">
        <f t="shared" si="178"/>
        <v>0</v>
      </c>
      <c r="P543" s="3">
        <f t="shared" si="179"/>
        <v>10188.846239917599</v>
      </c>
      <c r="Q543" s="3">
        <f>SUM($P$4:$P543)</f>
        <v>1045455.9241816986</v>
      </c>
      <c r="R543" s="3">
        <f t="shared" si="180"/>
        <v>1045.4559241816985</v>
      </c>
      <c r="S543">
        <f t="shared" si="181"/>
        <v>0</v>
      </c>
      <c r="T543">
        <f t="shared" si="182"/>
        <v>0</v>
      </c>
      <c r="U543">
        <f t="shared" si="183"/>
        <v>0</v>
      </c>
      <c r="V543" s="3">
        <f>SUM($S$4:$S543)</f>
        <v>-549263.56477843423</v>
      </c>
      <c r="W543">
        <f>V543*-1</f>
        <v>549263.56477843423</v>
      </c>
      <c r="X543">
        <f t="shared" si="184"/>
        <v>549.26356477843422</v>
      </c>
      <c r="Y543" s="3">
        <f>R543-X543</f>
        <v>496.19235940326428</v>
      </c>
      <c r="Z543" s="3">
        <f t="shared" si="185"/>
        <v>10188.846239917599</v>
      </c>
      <c r="AA543">
        <f>1/2*'Vehicle Data'!$D$4*$E543^2</f>
        <v>17522.006172839505</v>
      </c>
      <c r="AB543">
        <f t="shared" si="186"/>
        <v>17.522006172839504</v>
      </c>
      <c r="AC543">
        <f t="shared" si="187"/>
        <v>0.29040442338380512</v>
      </c>
      <c r="AD543">
        <f t="shared" si="188"/>
        <v>0.15257321243845395</v>
      </c>
      <c r="AE543">
        <f t="shared" si="189"/>
        <v>0.13783121094535117</v>
      </c>
      <c r="AF543">
        <f t="shared" si="190"/>
        <v>439.41085182274742</v>
      </c>
      <c r="AG543">
        <f t="shared" si="191"/>
        <v>10.188846239917696</v>
      </c>
      <c r="AH543">
        <f t="shared" si="192"/>
        <v>0</v>
      </c>
      <c r="AI543">
        <f t="shared" si="193"/>
        <v>0</v>
      </c>
      <c r="AJ543">
        <f t="shared" si="194"/>
        <v>10.188846239917696</v>
      </c>
    </row>
    <row r="544" spans="2:36" x14ac:dyDescent="0.3">
      <c r="B544" s="4" t="s">
        <v>10</v>
      </c>
      <c r="C544" s="4">
        <v>540</v>
      </c>
      <c r="D544" s="4">
        <v>540</v>
      </c>
      <c r="E544" s="10">
        <f t="shared" si="176"/>
        <v>6.416666666666667</v>
      </c>
      <c r="F544" s="11">
        <v>23.1</v>
      </c>
      <c r="G544" s="3">
        <f t="shared" si="195"/>
        <v>0.79166666666666652</v>
      </c>
      <c r="H544" s="3">
        <f t="shared" si="196"/>
        <v>2.8499999999999996</v>
      </c>
      <c r="I544" s="3">
        <f>SUM($E$4:$E544)</f>
        <v>2975.555555555557</v>
      </c>
      <c r="J544" s="15">
        <f t="shared" si="197"/>
        <v>6.4166666666665151</v>
      </c>
      <c r="K544" s="3">
        <f>'Vehicle Data'!$D$4*'WLTP Class 3'!$G544</f>
        <v>1017.2916666666665</v>
      </c>
      <c r="L544" s="3">
        <f>('Vehicle Data'!$D$4*9.81)*'Vehicle Data'!$D$10</f>
        <v>138.66434999999998</v>
      </c>
      <c r="M544" s="3">
        <f>(1/2)*1.225*'Vehicle Data'!$D$8*'Vehicle Data'!$D$9*'WLTP Class 3'!$E544^2</f>
        <v>14.828676041666668</v>
      </c>
      <c r="N544" s="3">
        <f t="shared" si="177"/>
        <v>1170.7846927083333</v>
      </c>
      <c r="O544" s="3">
        <f t="shared" si="178"/>
        <v>0</v>
      </c>
      <c r="P544" s="3">
        <f t="shared" si="179"/>
        <v>7512.5351115449612</v>
      </c>
      <c r="Q544" s="3">
        <f>SUM($P$4:$P544)</f>
        <v>1052968.4592932435</v>
      </c>
      <c r="R544" s="3">
        <f t="shared" si="180"/>
        <v>1052.9684592932435</v>
      </c>
      <c r="S544">
        <f t="shared" si="181"/>
        <v>0</v>
      </c>
      <c r="T544">
        <f t="shared" si="182"/>
        <v>0</v>
      </c>
      <c r="U544">
        <f t="shared" si="183"/>
        <v>0</v>
      </c>
      <c r="V544" s="3">
        <f>SUM($S$4:$S544)</f>
        <v>-549263.56477843423</v>
      </c>
      <c r="W544">
        <f>V544*-1</f>
        <v>549263.56477843423</v>
      </c>
      <c r="X544">
        <f t="shared" si="184"/>
        <v>549.26356477843422</v>
      </c>
      <c r="Y544" s="3">
        <f>R544-X544</f>
        <v>503.70489451480933</v>
      </c>
      <c r="Z544" s="3">
        <f t="shared" si="185"/>
        <v>7512.5351115449612</v>
      </c>
      <c r="AA544">
        <f>1/2*'Vehicle Data'!$D$4*$E544^2</f>
        <v>26454.045138888891</v>
      </c>
      <c r="AB544">
        <f t="shared" si="186"/>
        <v>26.45404513888889</v>
      </c>
      <c r="AC544">
        <f t="shared" si="187"/>
        <v>0.29249123869256766</v>
      </c>
      <c r="AD544">
        <f t="shared" si="188"/>
        <v>0.15257321243845395</v>
      </c>
      <c r="AE544">
        <f t="shared" si="189"/>
        <v>0.1399180262541137</v>
      </c>
      <c r="AF544">
        <f t="shared" si="190"/>
        <v>439.41085182274742</v>
      </c>
      <c r="AG544">
        <f t="shared" si="191"/>
        <v>7.5125351115451391</v>
      </c>
      <c r="AH544">
        <f t="shared" si="192"/>
        <v>0</v>
      </c>
      <c r="AI544">
        <f t="shared" si="193"/>
        <v>0</v>
      </c>
      <c r="AJ544">
        <f t="shared" si="194"/>
        <v>7.5125351115451391</v>
      </c>
    </row>
    <row r="545" spans="2:36" x14ac:dyDescent="0.3">
      <c r="B545" s="4" t="s">
        <v>10</v>
      </c>
      <c r="C545" s="4">
        <v>541</v>
      </c>
      <c r="D545" s="4">
        <v>541</v>
      </c>
      <c r="E545" s="10">
        <f t="shared" si="176"/>
        <v>6.8055555555555554</v>
      </c>
      <c r="F545" s="11">
        <v>24.5</v>
      </c>
      <c r="G545" s="3">
        <f t="shared" si="195"/>
        <v>0.19444444444444425</v>
      </c>
      <c r="H545" s="3">
        <f t="shared" si="196"/>
        <v>0.69999999999999929</v>
      </c>
      <c r="I545" s="3">
        <f>SUM($E$4:$E545)</f>
        <v>2982.3611111111127</v>
      </c>
      <c r="J545" s="15">
        <f t="shared" si="197"/>
        <v>6.8055555555556566</v>
      </c>
      <c r="K545" s="3">
        <f>'Vehicle Data'!$D$4*'WLTP Class 3'!$G545</f>
        <v>249.86111111111086</v>
      </c>
      <c r="L545" s="3">
        <f>('Vehicle Data'!$D$4*9.81)*'Vehicle Data'!$D$10</f>
        <v>138.66434999999998</v>
      </c>
      <c r="M545" s="3">
        <f>(1/2)*1.225*'Vehicle Data'!$D$8*'Vehicle Data'!$D$9*'WLTP Class 3'!$E545^2</f>
        <v>16.680558449074073</v>
      </c>
      <c r="N545" s="3">
        <f t="shared" si="177"/>
        <v>405.20601956018493</v>
      </c>
      <c r="O545" s="3">
        <f t="shared" si="178"/>
        <v>0</v>
      </c>
      <c r="P545" s="3">
        <f t="shared" si="179"/>
        <v>2757.6520775624108</v>
      </c>
      <c r="Q545" s="3">
        <f>SUM($P$4:$P545)</f>
        <v>1055726.1113708059</v>
      </c>
      <c r="R545" s="3">
        <f t="shared" si="180"/>
        <v>1055.7261113708059</v>
      </c>
      <c r="S545">
        <f t="shared" si="181"/>
        <v>0</v>
      </c>
      <c r="T545">
        <f t="shared" si="182"/>
        <v>0</v>
      </c>
      <c r="U545">
        <f t="shared" si="183"/>
        <v>0</v>
      </c>
      <c r="V545" s="3">
        <f>SUM($S$4:$S545)</f>
        <v>-549263.56477843423</v>
      </c>
      <c r="W545">
        <f>V545*-1</f>
        <v>549263.56477843423</v>
      </c>
      <c r="X545">
        <f t="shared" si="184"/>
        <v>549.26356477843422</v>
      </c>
      <c r="Y545" s="3">
        <f>R545-X545</f>
        <v>506.46254659237172</v>
      </c>
      <c r="Z545" s="3">
        <f t="shared" si="185"/>
        <v>2757.6520775624108</v>
      </c>
      <c r="AA545">
        <f>1/2*'Vehicle Data'!$D$4*$E545^2</f>
        <v>29757.764274691355</v>
      </c>
      <c r="AB545">
        <f t="shared" si="186"/>
        <v>29.757764274691354</v>
      </c>
      <c r="AC545">
        <f t="shared" si="187"/>
        <v>0.29325725315855722</v>
      </c>
      <c r="AD545">
        <f t="shared" si="188"/>
        <v>0.15257321243845395</v>
      </c>
      <c r="AE545">
        <f t="shared" si="189"/>
        <v>0.14068404072010326</v>
      </c>
      <c r="AF545">
        <f t="shared" si="190"/>
        <v>439.41085182274742</v>
      </c>
      <c r="AG545">
        <f t="shared" si="191"/>
        <v>2.7576520775623696</v>
      </c>
      <c r="AH545">
        <f t="shared" si="192"/>
        <v>0</v>
      </c>
      <c r="AI545">
        <f t="shared" si="193"/>
        <v>0</v>
      </c>
      <c r="AJ545">
        <f t="shared" si="194"/>
        <v>2.7576520775623696</v>
      </c>
    </row>
    <row r="546" spans="2:36" x14ac:dyDescent="0.3">
      <c r="B546" s="4" t="s">
        <v>10</v>
      </c>
      <c r="C546" s="4">
        <v>542</v>
      </c>
      <c r="D546" s="4">
        <v>542</v>
      </c>
      <c r="E546" s="10">
        <f t="shared" si="176"/>
        <v>6.8055555555555554</v>
      </c>
      <c r="F546" s="11">
        <v>24.5</v>
      </c>
      <c r="G546" s="3">
        <f t="shared" si="195"/>
        <v>-2.7777777777777679E-2</v>
      </c>
      <c r="H546" s="3">
        <f t="shared" si="196"/>
        <v>-9.9999999999999645E-2</v>
      </c>
      <c r="I546" s="3">
        <f>SUM($E$4:$E546)</f>
        <v>2989.1666666666683</v>
      </c>
      <c r="J546" s="15">
        <f t="shared" si="197"/>
        <v>6.8055555555556566</v>
      </c>
      <c r="K546" s="3">
        <f>'Vehicle Data'!$D$4*'WLTP Class 3'!$G546</f>
        <v>-35.694444444444315</v>
      </c>
      <c r="L546" s="3">
        <f>('Vehicle Data'!$D$4*9.81)*'Vehicle Data'!$D$10</f>
        <v>138.66434999999998</v>
      </c>
      <c r="M546" s="3">
        <f>(1/2)*1.225*'Vehicle Data'!$D$8*'Vehicle Data'!$D$9*'WLTP Class 3'!$E546^2</f>
        <v>16.680558449074073</v>
      </c>
      <c r="N546" s="3">
        <f t="shared" si="177"/>
        <v>119.65046400462974</v>
      </c>
      <c r="O546" s="3">
        <f t="shared" si="178"/>
        <v>0</v>
      </c>
      <c r="P546" s="3">
        <f t="shared" si="179"/>
        <v>0</v>
      </c>
      <c r="Q546" s="3">
        <f>SUM($P$4:$P546)</f>
        <v>1055726.1113708059</v>
      </c>
      <c r="R546" s="3">
        <f t="shared" si="180"/>
        <v>1055.7261113708059</v>
      </c>
      <c r="S546">
        <f t="shared" si="181"/>
        <v>0</v>
      </c>
      <c r="T546">
        <f t="shared" si="182"/>
        <v>0</v>
      </c>
      <c r="U546">
        <f t="shared" si="183"/>
        <v>0</v>
      </c>
      <c r="V546" s="3">
        <f>SUM($S$4:$S546)</f>
        <v>-549263.56477843423</v>
      </c>
      <c r="W546">
        <f>V546*-1</f>
        <v>549263.56477843423</v>
      </c>
      <c r="X546">
        <f t="shared" si="184"/>
        <v>549.26356477843422</v>
      </c>
      <c r="Y546" s="3">
        <f>R546-X546</f>
        <v>506.46254659237172</v>
      </c>
      <c r="Z546" s="3">
        <f t="shared" si="185"/>
        <v>0</v>
      </c>
      <c r="AA546">
        <f>1/2*'Vehicle Data'!$D$4*$E546^2</f>
        <v>29757.764274691355</v>
      </c>
      <c r="AB546">
        <f t="shared" si="186"/>
        <v>29.757764274691354</v>
      </c>
      <c r="AC546">
        <f t="shared" si="187"/>
        <v>0.29325725315855722</v>
      </c>
      <c r="AD546">
        <f t="shared" si="188"/>
        <v>0.15257321243845395</v>
      </c>
      <c r="AE546">
        <f t="shared" si="189"/>
        <v>0.14068404072010326</v>
      </c>
      <c r="AF546">
        <f t="shared" si="190"/>
        <v>439.41085182274742</v>
      </c>
      <c r="AG546">
        <f t="shared" si="191"/>
        <v>0.81428788003150798</v>
      </c>
      <c r="AH546">
        <f t="shared" si="192"/>
        <v>0</v>
      </c>
      <c r="AI546">
        <f t="shared" si="193"/>
        <v>0</v>
      </c>
      <c r="AJ546">
        <f t="shared" si="194"/>
        <v>0.81428788003150798</v>
      </c>
    </row>
    <row r="547" spans="2:36" x14ac:dyDescent="0.3">
      <c r="B547" s="4" t="s">
        <v>10</v>
      </c>
      <c r="C547" s="4">
        <v>543</v>
      </c>
      <c r="D547" s="4">
        <v>543</v>
      </c>
      <c r="E547" s="10">
        <f t="shared" si="176"/>
        <v>6.75</v>
      </c>
      <c r="F547" s="11">
        <v>24.3</v>
      </c>
      <c r="G547" s="3">
        <f t="shared" si="195"/>
        <v>-0.12499999999999981</v>
      </c>
      <c r="H547" s="3">
        <f t="shared" si="196"/>
        <v>-0.44999999999999929</v>
      </c>
      <c r="I547" s="3">
        <f>SUM($E$4:$E547)</f>
        <v>2995.9166666666683</v>
      </c>
      <c r="J547" s="15">
        <f t="shared" si="197"/>
        <v>6.75</v>
      </c>
      <c r="K547" s="3">
        <f>'Vehicle Data'!$D$4*'WLTP Class 3'!$G547</f>
        <v>-160.62499999999974</v>
      </c>
      <c r="L547" s="3">
        <f>('Vehicle Data'!$D$4*9.81)*'Vehicle Data'!$D$10</f>
        <v>138.66434999999998</v>
      </c>
      <c r="M547" s="3">
        <f>(1/2)*1.225*'Vehicle Data'!$D$8*'Vehicle Data'!$D$9*'WLTP Class 3'!$E547^2</f>
        <v>16.409334375</v>
      </c>
      <c r="N547" s="3">
        <f t="shared" si="177"/>
        <v>-5.5513156249997593</v>
      </c>
      <c r="O547" s="3">
        <f t="shared" si="178"/>
        <v>1</v>
      </c>
      <c r="P547" s="3">
        <f t="shared" si="179"/>
        <v>0</v>
      </c>
      <c r="Q547" s="3">
        <f>SUM($P$4:$P547)</f>
        <v>1055726.1113708059</v>
      </c>
      <c r="R547" s="3">
        <f t="shared" si="180"/>
        <v>1055.7261113708059</v>
      </c>
      <c r="S547">
        <f t="shared" si="181"/>
        <v>-37.471380468748379</v>
      </c>
      <c r="T547">
        <f t="shared" si="182"/>
        <v>37.471380468748379</v>
      </c>
      <c r="U547">
        <f t="shared" si="183"/>
        <v>3.7471380468748379E-2</v>
      </c>
      <c r="V547" s="3">
        <f>SUM($S$4:$S547)</f>
        <v>-549301.03615890292</v>
      </c>
      <c r="W547">
        <f>V547*-1</f>
        <v>549301.03615890292</v>
      </c>
      <c r="X547">
        <f t="shared" si="184"/>
        <v>549.30103615890289</v>
      </c>
      <c r="Y547" s="3">
        <f>R547-X547</f>
        <v>506.42507521190305</v>
      </c>
      <c r="Z547" s="3">
        <f t="shared" si="185"/>
        <v>-37.471380468748379</v>
      </c>
      <c r="AA547">
        <f>1/2*'Vehicle Data'!$D$4*$E547^2</f>
        <v>29273.90625</v>
      </c>
      <c r="AB547">
        <f t="shared" si="186"/>
        <v>29.27390625</v>
      </c>
      <c r="AC547">
        <f t="shared" si="187"/>
        <v>0.29325725315855722</v>
      </c>
      <c r="AD547">
        <f t="shared" si="188"/>
        <v>0.15258362115525081</v>
      </c>
      <c r="AE547">
        <f t="shared" si="189"/>
        <v>0.1406736320033064</v>
      </c>
      <c r="AF547">
        <f t="shared" si="190"/>
        <v>439.44082892712231</v>
      </c>
      <c r="AG547">
        <f t="shared" si="191"/>
        <v>0</v>
      </c>
      <c r="AH547">
        <f t="shared" si="192"/>
        <v>-3.7471380468748379E-2</v>
      </c>
      <c r="AI547">
        <f t="shared" si="193"/>
        <v>3.7471380468748379E-2</v>
      </c>
      <c r="AJ547">
        <f t="shared" si="194"/>
        <v>-3.7471380468748379E-2</v>
      </c>
    </row>
    <row r="548" spans="2:36" x14ac:dyDescent="0.3">
      <c r="B548" s="4" t="s">
        <v>10</v>
      </c>
      <c r="C548" s="4">
        <v>544</v>
      </c>
      <c r="D548" s="4">
        <v>544</v>
      </c>
      <c r="E548" s="10">
        <f t="shared" si="176"/>
        <v>6.5555555555555554</v>
      </c>
      <c r="F548" s="11">
        <v>23.6</v>
      </c>
      <c r="G548" s="3">
        <f t="shared" si="195"/>
        <v>-0.27777777777777779</v>
      </c>
      <c r="H548" s="3">
        <f t="shared" si="196"/>
        <v>-1</v>
      </c>
      <c r="I548" s="3">
        <f>SUM($E$4:$E548)</f>
        <v>3002.472222222224</v>
      </c>
      <c r="J548" s="15">
        <f t="shared" si="197"/>
        <v>6.5555555555556566</v>
      </c>
      <c r="K548" s="3">
        <f>'Vehicle Data'!$D$4*'WLTP Class 3'!$G548</f>
        <v>-356.94444444444446</v>
      </c>
      <c r="L548" s="3">
        <f>('Vehicle Data'!$D$4*9.81)*'Vehicle Data'!$D$10</f>
        <v>138.66434999999998</v>
      </c>
      <c r="M548" s="3">
        <f>(1/2)*1.225*'Vehicle Data'!$D$8*'Vehicle Data'!$D$9*'WLTP Class 3'!$E548^2</f>
        <v>15.477557407407406</v>
      </c>
      <c r="N548" s="3">
        <f t="shared" si="177"/>
        <v>-202.80253703703707</v>
      </c>
      <c r="O548" s="3">
        <f t="shared" si="178"/>
        <v>1</v>
      </c>
      <c r="P548" s="3">
        <f t="shared" si="179"/>
        <v>0</v>
      </c>
      <c r="Q548" s="3">
        <f>SUM($P$4:$P548)</f>
        <v>1055726.1113708059</v>
      </c>
      <c r="R548" s="3">
        <f t="shared" si="180"/>
        <v>1055.7261113708059</v>
      </c>
      <c r="S548">
        <f t="shared" si="181"/>
        <v>-1329.4832983539302</v>
      </c>
      <c r="T548">
        <f t="shared" si="182"/>
        <v>1329.4832983539302</v>
      </c>
      <c r="U548">
        <f t="shared" si="183"/>
        <v>1.3294832983539302</v>
      </c>
      <c r="V548" s="3">
        <f>SUM($S$4:$S548)</f>
        <v>-550630.51945725689</v>
      </c>
      <c r="W548">
        <f>V548*-1</f>
        <v>550630.51945725689</v>
      </c>
      <c r="X548">
        <f t="shared" si="184"/>
        <v>550.63051945725692</v>
      </c>
      <c r="Y548" s="3">
        <f>R548-X548</f>
        <v>505.09559191354901</v>
      </c>
      <c r="Z548" s="3">
        <f t="shared" si="185"/>
        <v>-1329.4832983539302</v>
      </c>
      <c r="AA548">
        <f>1/2*'Vehicle Data'!$D$4*$E548^2</f>
        <v>27611.635802469133</v>
      </c>
      <c r="AB548">
        <f t="shared" si="186"/>
        <v>27.611635802469131</v>
      </c>
      <c r="AC548">
        <f t="shared" si="187"/>
        <v>0.29325725315855722</v>
      </c>
      <c r="AD548">
        <f t="shared" si="188"/>
        <v>0.15295292207146025</v>
      </c>
      <c r="AE548">
        <f t="shared" si="189"/>
        <v>0.14030433108709697</v>
      </c>
      <c r="AF548">
        <f t="shared" si="190"/>
        <v>440.50441556580557</v>
      </c>
      <c r="AG548">
        <f t="shared" si="191"/>
        <v>0</v>
      </c>
      <c r="AH548">
        <f t="shared" si="192"/>
        <v>-1.3294832983539098</v>
      </c>
      <c r="AI548">
        <f t="shared" si="193"/>
        <v>1.3294832983539098</v>
      </c>
      <c r="AJ548">
        <f t="shared" si="194"/>
        <v>-1.3294832983539098</v>
      </c>
    </row>
    <row r="549" spans="2:36" x14ac:dyDescent="0.3">
      <c r="B549" s="4" t="s">
        <v>10</v>
      </c>
      <c r="C549" s="4">
        <v>545</v>
      </c>
      <c r="D549" s="4">
        <v>545</v>
      </c>
      <c r="E549" s="10">
        <f t="shared" si="176"/>
        <v>6.1944444444444446</v>
      </c>
      <c r="F549" s="11">
        <v>22.3</v>
      </c>
      <c r="G549" s="3">
        <f t="shared" si="195"/>
        <v>-0.4861111111111111</v>
      </c>
      <c r="H549" s="3">
        <f t="shared" si="196"/>
        <v>-1.75</v>
      </c>
      <c r="I549" s="3">
        <f>SUM($E$4:$E549)</f>
        <v>3008.6666666666683</v>
      </c>
      <c r="J549" s="15">
        <f t="shared" si="197"/>
        <v>6.1944444444443434</v>
      </c>
      <c r="K549" s="3">
        <f>'Vehicle Data'!$D$4*'WLTP Class 3'!$G549</f>
        <v>-624.65277777777771</v>
      </c>
      <c r="L549" s="3">
        <f>('Vehicle Data'!$D$4*9.81)*'Vehicle Data'!$D$10</f>
        <v>138.66434999999998</v>
      </c>
      <c r="M549" s="3">
        <f>(1/2)*1.225*'Vehicle Data'!$D$8*'Vehicle Data'!$D$9*'WLTP Class 3'!$E549^2</f>
        <v>13.81936678240741</v>
      </c>
      <c r="N549" s="3">
        <f t="shared" si="177"/>
        <v>-472.16906099537027</v>
      </c>
      <c r="O549" s="3">
        <f t="shared" si="178"/>
        <v>1</v>
      </c>
      <c r="P549" s="3">
        <f t="shared" si="179"/>
        <v>0</v>
      </c>
      <c r="Q549" s="3">
        <f>SUM($P$4:$P549)</f>
        <v>1055726.1113708059</v>
      </c>
      <c r="R549" s="3">
        <f t="shared" si="180"/>
        <v>1055.7261113708059</v>
      </c>
      <c r="S549">
        <f t="shared" si="181"/>
        <v>-2924.8250167212736</v>
      </c>
      <c r="T549">
        <f t="shared" si="182"/>
        <v>2924.8250167212736</v>
      </c>
      <c r="U549">
        <f t="shared" si="183"/>
        <v>2.9248250167212735</v>
      </c>
      <c r="V549" s="3">
        <f>SUM($S$4:$S549)</f>
        <v>-553555.34447397816</v>
      </c>
      <c r="W549">
        <f>V549*-1</f>
        <v>553555.34447397816</v>
      </c>
      <c r="X549">
        <f t="shared" si="184"/>
        <v>553.55534447397815</v>
      </c>
      <c r="Y549" s="3">
        <f>R549-X549</f>
        <v>502.17076689682779</v>
      </c>
      <c r="Z549" s="3">
        <f t="shared" si="185"/>
        <v>-2924.8250167212736</v>
      </c>
      <c r="AA549">
        <f>1/2*'Vehicle Data'!$D$4*$E549^2</f>
        <v>24653.458719135804</v>
      </c>
      <c r="AB549">
        <f t="shared" si="186"/>
        <v>24.653458719135806</v>
      </c>
      <c r="AC549">
        <f t="shared" si="187"/>
        <v>0.29325725315855722</v>
      </c>
      <c r="AD549">
        <f t="shared" si="188"/>
        <v>0.15376537346499394</v>
      </c>
      <c r="AE549">
        <f t="shared" si="189"/>
        <v>0.13949187969356328</v>
      </c>
      <c r="AF549">
        <f t="shared" si="190"/>
        <v>442.84427557918252</v>
      </c>
      <c r="AG549">
        <f t="shared" si="191"/>
        <v>0</v>
      </c>
      <c r="AH549">
        <f t="shared" si="192"/>
        <v>-2.9248250167213214</v>
      </c>
      <c r="AI549">
        <f t="shared" si="193"/>
        <v>2.9248250167213214</v>
      </c>
      <c r="AJ549">
        <f t="shared" si="194"/>
        <v>-2.9248250167213214</v>
      </c>
    </row>
    <row r="550" spans="2:36" x14ac:dyDescent="0.3">
      <c r="B550" s="4" t="s">
        <v>10</v>
      </c>
      <c r="C550" s="4">
        <v>546</v>
      </c>
      <c r="D550" s="4">
        <v>546</v>
      </c>
      <c r="E550" s="10">
        <f t="shared" si="176"/>
        <v>5.583333333333333</v>
      </c>
      <c r="F550" s="11">
        <v>20.100000000000001</v>
      </c>
      <c r="G550" s="3">
        <f t="shared" si="195"/>
        <v>-0.5277777777777779</v>
      </c>
      <c r="H550" s="3">
        <f t="shared" si="196"/>
        <v>-1.9000000000000004</v>
      </c>
      <c r="I550" s="3">
        <f>SUM($E$4:$E550)</f>
        <v>3014.2500000000018</v>
      </c>
      <c r="J550" s="15">
        <f t="shared" si="197"/>
        <v>5.5833333333334849</v>
      </c>
      <c r="K550" s="3">
        <f>'Vehicle Data'!$D$4*'WLTP Class 3'!$G550</f>
        <v>-678.19444444444457</v>
      </c>
      <c r="L550" s="3">
        <f>('Vehicle Data'!$D$4*9.81)*'Vehicle Data'!$D$10</f>
        <v>138.66434999999998</v>
      </c>
      <c r="M550" s="3">
        <f>(1/2)*1.225*'Vehicle Data'!$D$8*'Vehicle Data'!$D$9*'WLTP Class 3'!$E550^2</f>
        <v>11.227176041666667</v>
      </c>
      <c r="N550" s="3">
        <f t="shared" si="177"/>
        <v>-528.30291840277789</v>
      </c>
      <c r="O550" s="3">
        <f t="shared" si="178"/>
        <v>1</v>
      </c>
      <c r="P550" s="3">
        <f t="shared" si="179"/>
        <v>0</v>
      </c>
      <c r="Q550" s="3">
        <f>SUM($P$4:$P550)</f>
        <v>1055726.1113708059</v>
      </c>
      <c r="R550" s="3">
        <f t="shared" si="180"/>
        <v>1055.7261113708059</v>
      </c>
      <c r="S550">
        <f t="shared" si="181"/>
        <v>-2949.6912944155902</v>
      </c>
      <c r="T550">
        <f t="shared" si="182"/>
        <v>2949.6912944155902</v>
      </c>
      <c r="U550">
        <f t="shared" si="183"/>
        <v>2.9496912944155902</v>
      </c>
      <c r="V550" s="3">
        <f>SUM($S$4:$S550)</f>
        <v>-556505.03576839378</v>
      </c>
      <c r="W550">
        <f>V550*-1</f>
        <v>556505.03576839378</v>
      </c>
      <c r="X550">
        <f t="shared" si="184"/>
        <v>556.50503576839378</v>
      </c>
      <c r="Y550" s="3">
        <f>R550-X550</f>
        <v>499.22107560241216</v>
      </c>
      <c r="Z550" s="3">
        <f t="shared" si="185"/>
        <v>-2949.6912944155902</v>
      </c>
      <c r="AA550">
        <f>1/2*'Vehicle Data'!$D$4*$E550^2</f>
        <v>20029.045138888887</v>
      </c>
      <c r="AB550">
        <f t="shared" si="186"/>
        <v>20.029045138888886</v>
      </c>
      <c r="AC550">
        <f t="shared" si="187"/>
        <v>0.29325725315855722</v>
      </c>
      <c r="AD550">
        <f t="shared" si="188"/>
        <v>0.15458473215788715</v>
      </c>
      <c r="AE550">
        <f t="shared" si="189"/>
        <v>0.13867252100067007</v>
      </c>
      <c r="AF550">
        <f t="shared" si="190"/>
        <v>445.20402861471507</v>
      </c>
      <c r="AG550">
        <f t="shared" si="191"/>
        <v>0</v>
      </c>
      <c r="AH550">
        <f t="shared" si="192"/>
        <v>-2.9496912944155098</v>
      </c>
      <c r="AI550">
        <f t="shared" si="193"/>
        <v>2.9496912944155098</v>
      </c>
      <c r="AJ550">
        <f t="shared" si="194"/>
        <v>-2.9496912944155098</v>
      </c>
    </row>
    <row r="551" spans="2:36" x14ac:dyDescent="0.3">
      <c r="B551" s="4" t="s">
        <v>10</v>
      </c>
      <c r="C551" s="4">
        <v>547</v>
      </c>
      <c r="D551" s="4">
        <v>547</v>
      </c>
      <c r="E551" s="10">
        <f t="shared" si="176"/>
        <v>5.1388888888888893</v>
      </c>
      <c r="F551" s="11">
        <v>18.5</v>
      </c>
      <c r="G551" s="3">
        <f t="shared" si="195"/>
        <v>-0.40277777777777807</v>
      </c>
      <c r="H551" s="3">
        <f t="shared" si="196"/>
        <v>-1.4500000000000011</v>
      </c>
      <c r="I551" s="3">
        <f>SUM($E$4:$E551)</f>
        <v>3019.3888888888905</v>
      </c>
      <c r="J551" s="15">
        <f t="shared" si="197"/>
        <v>5.1388888888886868</v>
      </c>
      <c r="K551" s="3">
        <f>'Vehicle Data'!$D$4*'WLTP Class 3'!$G551</f>
        <v>-517.5694444444448</v>
      </c>
      <c r="L551" s="3">
        <f>('Vehicle Data'!$D$4*9.81)*'Vehicle Data'!$D$10</f>
        <v>138.66434999999998</v>
      </c>
      <c r="M551" s="3">
        <f>(1/2)*1.225*'Vehicle Data'!$D$8*'Vehicle Data'!$D$9*'WLTP Class 3'!$E551^2</f>
        <v>9.5109056712962996</v>
      </c>
      <c r="N551" s="3">
        <f t="shared" si="177"/>
        <v>-369.39418877314847</v>
      </c>
      <c r="O551" s="3">
        <f t="shared" si="178"/>
        <v>1</v>
      </c>
      <c r="P551" s="3">
        <f t="shared" si="179"/>
        <v>0</v>
      </c>
      <c r="Q551" s="3">
        <f>SUM($P$4:$P551)</f>
        <v>1055726.1113708059</v>
      </c>
      <c r="R551" s="3">
        <f t="shared" si="180"/>
        <v>1055.7261113708059</v>
      </c>
      <c r="S551">
        <f t="shared" si="181"/>
        <v>-1898.2756923063828</v>
      </c>
      <c r="T551">
        <f t="shared" si="182"/>
        <v>1898.2756923063828</v>
      </c>
      <c r="U551">
        <f t="shared" si="183"/>
        <v>1.8982756923063828</v>
      </c>
      <c r="V551" s="3">
        <f>SUM($S$4:$S551)</f>
        <v>-558403.31146070012</v>
      </c>
      <c r="W551">
        <f>V551*-1</f>
        <v>558403.31146070012</v>
      </c>
      <c r="X551">
        <f t="shared" si="184"/>
        <v>558.40331146070014</v>
      </c>
      <c r="Y551" s="3">
        <f>R551-X551</f>
        <v>497.3227999101058</v>
      </c>
      <c r="Z551" s="3">
        <f t="shared" si="185"/>
        <v>-1898.2756923063828</v>
      </c>
      <c r="AA551">
        <f>1/2*'Vehicle Data'!$D$4*$E551^2</f>
        <v>16967.255015432103</v>
      </c>
      <c r="AB551">
        <f t="shared" si="186"/>
        <v>16.967255015432105</v>
      </c>
      <c r="AC551">
        <f t="shared" si="187"/>
        <v>0.29325725315855722</v>
      </c>
      <c r="AD551">
        <f t="shared" si="188"/>
        <v>0.1551120309613056</v>
      </c>
      <c r="AE551">
        <f t="shared" si="189"/>
        <v>0.13814522219725162</v>
      </c>
      <c r="AF551">
        <f t="shared" si="190"/>
        <v>446.72264916856011</v>
      </c>
      <c r="AG551">
        <f t="shared" si="191"/>
        <v>0</v>
      </c>
      <c r="AH551">
        <f t="shared" si="192"/>
        <v>-1.8982756923064577</v>
      </c>
      <c r="AI551">
        <f t="shared" si="193"/>
        <v>1.8982756923064577</v>
      </c>
      <c r="AJ551">
        <f t="shared" si="194"/>
        <v>-1.8982756923064577</v>
      </c>
    </row>
    <row r="552" spans="2:36" x14ac:dyDescent="0.3">
      <c r="B552" s="4" t="s">
        <v>10</v>
      </c>
      <c r="C552" s="4">
        <v>548</v>
      </c>
      <c r="D552" s="4">
        <v>548</v>
      </c>
      <c r="E552" s="10">
        <f t="shared" si="176"/>
        <v>4.7777777777777777</v>
      </c>
      <c r="F552" s="11">
        <v>17.2</v>
      </c>
      <c r="G552" s="3">
        <f t="shared" si="195"/>
        <v>-0.30555555555555547</v>
      </c>
      <c r="H552" s="3">
        <f t="shared" si="196"/>
        <v>-1.0999999999999996</v>
      </c>
      <c r="I552" s="3">
        <f>SUM($E$4:$E552)</f>
        <v>3024.1666666666683</v>
      </c>
      <c r="J552" s="15">
        <f t="shared" si="197"/>
        <v>4.7777777777778283</v>
      </c>
      <c r="K552" s="3">
        <f>'Vehicle Data'!$D$4*'WLTP Class 3'!$G552</f>
        <v>-392.6388888888888</v>
      </c>
      <c r="L552" s="3">
        <f>('Vehicle Data'!$D$4*9.81)*'Vehicle Data'!$D$10</f>
        <v>138.66434999999998</v>
      </c>
      <c r="M552" s="3">
        <f>(1/2)*1.225*'Vehicle Data'!$D$8*'Vehicle Data'!$D$9*'WLTP Class 3'!$E552^2</f>
        <v>8.2212018518518519</v>
      </c>
      <c r="N552" s="3">
        <f t="shared" si="177"/>
        <v>-245.75333703703697</v>
      </c>
      <c r="O552" s="3">
        <f t="shared" si="178"/>
        <v>1</v>
      </c>
      <c r="P552" s="3">
        <f t="shared" si="179"/>
        <v>0</v>
      </c>
      <c r="Q552" s="3">
        <f>SUM($P$4:$P552)</f>
        <v>1055726.1113708059</v>
      </c>
      <c r="R552" s="3">
        <f t="shared" si="180"/>
        <v>1055.7261113708059</v>
      </c>
      <c r="S552">
        <f t="shared" si="181"/>
        <v>-1174.1548325103001</v>
      </c>
      <c r="T552">
        <f t="shared" si="182"/>
        <v>1174.1548325103001</v>
      </c>
      <c r="U552">
        <f t="shared" si="183"/>
        <v>1.1741548325103002</v>
      </c>
      <c r="V552" s="3">
        <f>SUM($S$4:$S552)</f>
        <v>-559577.4662932104</v>
      </c>
      <c r="W552">
        <f>V552*-1</f>
        <v>559577.4662932104</v>
      </c>
      <c r="X552">
        <f t="shared" si="184"/>
        <v>559.57746629321036</v>
      </c>
      <c r="Y552" s="3">
        <f>R552-X552</f>
        <v>496.14864507759557</v>
      </c>
      <c r="Z552" s="3">
        <f t="shared" si="185"/>
        <v>-1174.1548325103001</v>
      </c>
      <c r="AA552">
        <f>1/2*'Vehicle Data'!$D$4*$E552^2</f>
        <v>14666.450617283948</v>
      </c>
      <c r="AB552">
        <f t="shared" si="186"/>
        <v>14.666450617283948</v>
      </c>
      <c r="AC552">
        <f t="shared" si="187"/>
        <v>0.29325725315855722</v>
      </c>
      <c r="AD552">
        <f t="shared" si="188"/>
        <v>0.15543818508144733</v>
      </c>
      <c r="AE552">
        <f t="shared" si="189"/>
        <v>0.13781906807710989</v>
      </c>
      <c r="AF552">
        <f t="shared" si="190"/>
        <v>447.66197303456829</v>
      </c>
      <c r="AG552">
        <f t="shared" si="191"/>
        <v>0</v>
      </c>
      <c r="AH552">
        <f t="shared" si="192"/>
        <v>-1.1741548325102877</v>
      </c>
      <c r="AI552">
        <f t="shared" si="193"/>
        <v>1.1741548325102877</v>
      </c>
      <c r="AJ552">
        <f t="shared" si="194"/>
        <v>-1.1741548325102877</v>
      </c>
    </row>
    <row r="553" spans="2:36" x14ac:dyDescent="0.3">
      <c r="B553" s="4" t="s">
        <v>10</v>
      </c>
      <c r="C553" s="4">
        <v>549</v>
      </c>
      <c r="D553" s="4">
        <v>549</v>
      </c>
      <c r="E553" s="10">
        <f t="shared" si="176"/>
        <v>4.5277777777777777</v>
      </c>
      <c r="F553" s="11">
        <v>16.3</v>
      </c>
      <c r="G553" s="3">
        <f t="shared" si="195"/>
        <v>-0.24999999999999983</v>
      </c>
      <c r="H553" s="3">
        <f t="shared" si="196"/>
        <v>-0.89999999999999947</v>
      </c>
      <c r="I553" s="3">
        <f>SUM($E$4:$E553)</f>
        <v>3028.6944444444462</v>
      </c>
      <c r="J553" s="15">
        <f t="shared" si="197"/>
        <v>4.5277777777778283</v>
      </c>
      <c r="K553" s="3">
        <f>'Vehicle Data'!$D$4*'WLTP Class 3'!$G553</f>
        <v>-321.24999999999977</v>
      </c>
      <c r="L553" s="3">
        <f>('Vehicle Data'!$D$4*9.81)*'Vehicle Data'!$D$10</f>
        <v>138.66434999999998</v>
      </c>
      <c r="M553" s="3">
        <f>(1/2)*1.225*'Vehicle Data'!$D$8*'Vehicle Data'!$D$9*'WLTP Class 3'!$E553^2</f>
        <v>7.3833528935185191</v>
      </c>
      <c r="N553" s="3">
        <f t="shared" si="177"/>
        <v>-175.20229710648127</v>
      </c>
      <c r="O553" s="3">
        <f t="shared" si="178"/>
        <v>1</v>
      </c>
      <c r="P553" s="3">
        <f t="shared" si="179"/>
        <v>0</v>
      </c>
      <c r="Q553" s="3">
        <f>SUM($P$4:$P553)</f>
        <v>1055726.1113708059</v>
      </c>
      <c r="R553" s="3">
        <f t="shared" si="180"/>
        <v>1055.7261113708059</v>
      </c>
      <c r="S553">
        <f t="shared" si="181"/>
        <v>-793.27706745435455</v>
      </c>
      <c r="T553">
        <f t="shared" si="182"/>
        <v>793.27706745435455</v>
      </c>
      <c r="U553">
        <f t="shared" si="183"/>
        <v>0.79327706745435456</v>
      </c>
      <c r="V553" s="3">
        <f>SUM($S$4:$S553)</f>
        <v>-560370.7433606647</v>
      </c>
      <c r="W553">
        <f>V553*-1</f>
        <v>560370.7433606647</v>
      </c>
      <c r="X553">
        <f t="shared" si="184"/>
        <v>560.37074336066473</v>
      </c>
      <c r="Y553" s="3">
        <f>R553-X553</f>
        <v>495.35536801014121</v>
      </c>
      <c r="Z553" s="3">
        <f t="shared" si="185"/>
        <v>-793.27706745435455</v>
      </c>
      <c r="AA553">
        <f>1/2*'Vehicle Data'!$D$4*$E553^2</f>
        <v>13171.745756172841</v>
      </c>
      <c r="AB553">
        <f t="shared" si="186"/>
        <v>13.171745756172841</v>
      </c>
      <c r="AC553">
        <f t="shared" si="187"/>
        <v>0.29325725315855722</v>
      </c>
      <c r="AD553">
        <f t="shared" si="188"/>
        <v>0.15565853982240688</v>
      </c>
      <c r="AE553">
        <f t="shared" si="189"/>
        <v>0.13759871333615034</v>
      </c>
      <c r="AF553">
        <f t="shared" si="190"/>
        <v>448.2965946885318</v>
      </c>
      <c r="AG553">
        <f t="shared" si="191"/>
        <v>0</v>
      </c>
      <c r="AH553">
        <f t="shared" si="192"/>
        <v>-0.79327706745434567</v>
      </c>
      <c r="AI553">
        <f t="shared" si="193"/>
        <v>0.79327706745434567</v>
      </c>
      <c r="AJ553">
        <f t="shared" si="194"/>
        <v>-0.79327706745434567</v>
      </c>
    </row>
    <row r="554" spans="2:36" x14ac:dyDescent="0.3">
      <c r="B554" s="4" t="s">
        <v>10</v>
      </c>
      <c r="C554" s="4">
        <v>550</v>
      </c>
      <c r="D554" s="4">
        <v>550</v>
      </c>
      <c r="E554" s="10">
        <f t="shared" si="176"/>
        <v>4.2777777777777777</v>
      </c>
      <c r="F554" s="11">
        <v>15.4</v>
      </c>
      <c r="G554" s="3">
        <f t="shared" si="195"/>
        <v>-0.2222222222222224</v>
      </c>
      <c r="H554" s="3">
        <f t="shared" si="196"/>
        <v>-0.80000000000000071</v>
      </c>
      <c r="I554" s="3">
        <f>SUM($E$4:$E554)</f>
        <v>3032.972222222224</v>
      </c>
      <c r="J554" s="15">
        <f t="shared" si="197"/>
        <v>4.2777777777778283</v>
      </c>
      <c r="K554" s="3">
        <f>'Vehicle Data'!$D$4*'WLTP Class 3'!$G554</f>
        <v>-285.55555555555577</v>
      </c>
      <c r="L554" s="3">
        <f>('Vehicle Data'!$D$4*9.81)*'Vehicle Data'!$D$10</f>
        <v>138.66434999999998</v>
      </c>
      <c r="M554" s="3">
        <f>(1/2)*1.225*'Vehicle Data'!$D$8*'Vehicle Data'!$D$9*'WLTP Class 3'!$E554^2</f>
        <v>6.5905226851851859</v>
      </c>
      <c r="N554" s="3">
        <f t="shared" si="177"/>
        <v>-140.30068287037059</v>
      </c>
      <c r="O554" s="3">
        <f t="shared" si="178"/>
        <v>1</v>
      </c>
      <c r="P554" s="3">
        <f t="shared" si="179"/>
        <v>0</v>
      </c>
      <c r="Q554" s="3">
        <f>SUM($P$4:$P554)</f>
        <v>1055726.1113708059</v>
      </c>
      <c r="R554" s="3">
        <f t="shared" si="180"/>
        <v>1055.7261113708059</v>
      </c>
      <c r="S554">
        <f t="shared" si="181"/>
        <v>-600.17514338992578</v>
      </c>
      <c r="T554">
        <f t="shared" si="182"/>
        <v>600.17514338992578</v>
      </c>
      <c r="U554">
        <f t="shared" si="183"/>
        <v>0.60017514338992572</v>
      </c>
      <c r="V554" s="3">
        <f>SUM($S$4:$S554)</f>
        <v>-560970.91850405466</v>
      </c>
      <c r="W554">
        <f>V554*-1</f>
        <v>560970.91850405466</v>
      </c>
      <c r="X554">
        <f t="shared" si="184"/>
        <v>560.97091850405468</v>
      </c>
      <c r="Y554" s="3">
        <f>R554-X554</f>
        <v>494.75519286675126</v>
      </c>
      <c r="Z554" s="3">
        <f t="shared" si="185"/>
        <v>-600.17514338992578</v>
      </c>
      <c r="AA554">
        <f>1/2*'Vehicle Data'!$D$4*$E554^2</f>
        <v>11757.353395061729</v>
      </c>
      <c r="AB554">
        <f t="shared" si="186"/>
        <v>11.757353395061729</v>
      </c>
      <c r="AC554">
        <f t="shared" si="187"/>
        <v>0.29325725315855722</v>
      </c>
      <c r="AD554">
        <f t="shared" si="188"/>
        <v>0.15582525514001519</v>
      </c>
      <c r="AE554">
        <f t="shared" si="189"/>
        <v>0.13743199801854203</v>
      </c>
      <c r="AF554">
        <f t="shared" si="190"/>
        <v>448.77673480324376</v>
      </c>
      <c r="AG554">
        <f t="shared" si="191"/>
        <v>0</v>
      </c>
      <c r="AH554">
        <f t="shared" si="192"/>
        <v>-0.60017514338991862</v>
      </c>
      <c r="AI554">
        <f t="shared" si="193"/>
        <v>0.60017514338991862</v>
      </c>
      <c r="AJ554">
        <f t="shared" si="194"/>
        <v>-0.60017514338991862</v>
      </c>
    </row>
    <row r="555" spans="2:36" x14ac:dyDescent="0.3">
      <c r="B555" s="4" t="s">
        <v>10</v>
      </c>
      <c r="C555" s="4">
        <v>551</v>
      </c>
      <c r="D555" s="4">
        <v>551</v>
      </c>
      <c r="E555" s="10">
        <f t="shared" si="176"/>
        <v>4.083333333333333</v>
      </c>
      <c r="F555" s="11">
        <v>14.7</v>
      </c>
      <c r="G555" s="3">
        <f t="shared" si="195"/>
        <v>-0.15277777777777773</v>
      </c>
      <c r="H555" s="3">
        <f t="shared" si="196"/>
        <v>-0.54999999999999982</v>
      </c>
      <c r="I555" s="3">
        <f>SUM($E$4:$E555)</f>
        <v>3037.0555555555575</v>
      </c>
      <c r="J555" s="15">
        <f t="shared" si="197"/>
        <v>4.0833333333334849</v>
      </c>
      <c r="K555" s="3">
        <f>'Vehicle Data'!$D$4*'WLTP Class 3'!$G555</f>
        <v>-196.3194444444444</v>
      </c>
      <c r="L555" s="3">
        <f>('Vehicle Data'!$D$4*9.81)*'Vehicle Data'!$D$10</f>
        <v>138.66434999999998</v>
      </c>
      <c r="M555" s="3">
        <f>(1/2)*1.225*'Vehicle Data'!$D$8*'Vehicle Data'!$D$9*'WLTP Class 3'!$E555^2</f>
        <v>6.0050010416666657</v>
      </c>
      <c r="N555" s="3">
        <f t="shared" si="177"/>
        <v>-51.650093402777749</v>
      </c>
      <c r="O555" s="3">
        <f t="shared" si="178"/>
        <v>1</v>
      </c>
      <c r="P555" s="3">
        <f t="shared" si="179"/>
        <v>0</v>
      </c>
      <c r="Q555" s="3">
        <f>SUM($P$4:$P555)</f>
        <v>1055726.1113708059</v>
      </c>
      <c r="R555" s="3">
        <f t="shared" si="180"/>
        <v>1055.7261113708059</v>
      </c>
      <c r="S555">
        <f t="shared" si="181"/>
        <v>-210.90454806135031</v>
      </c>
      <c r="T555">
        <f t="shared" si="182"/>
        <v>210.90454806135031</v>
      </c>
      <c r="U555">
        <f t="shared" si="183"/>
        <v>0.21090454806135031</v>
      </c>
      <c r="V555" s="3">
        <f>SUM($S$4:$S555)</f>
        <v>-561181.82305211597</v>
      </c>
      <c r="W555">
        <f>V555*-1</f>
        <v>561181.82305211597</v>
      </c>
      <c r="X555">
        <f t="shared" si="184"/>
        <v>561.18182305211599</v>
      </c>
      <c r="Y555" s="3">
        <f>R555-X555</f>
        <v>494.54428831868995</v>
      </c>
      <c r="Z555" s="3">
        <f t="shared" si="185"/>
        <v>-210.90454806135031</v>
      </c>
      <c r="AA555">
        <f>1/2*'Vehicle Data'!$D$4*$E555^2</f>
        <v>10712.795138888887</v>
      </c>
      <c r="AB555">
        <f t="shared" si="186"/>
        <v>10.712795138888886</v>
      </c>
      <c r="AC555">
        <f t="shared" si="187"/>
        <v>0.29325725315855722</v>
      </c>
      <c r="AD555">
        <f t="shared" si="188"/>
        <v>0.15588383973669889</v>
      </c>
      <c r="AE555">
        <f t="shared" si="189"/>
        <v>0.13737341342185833</v>
      </c>
      <c r="AF555">
        <f t="shared" si="190"/>
        <v>448.94545844169284</v>
      </c>
      <c r="AG555">
        <f t="shared" si="191"/>
        <v>0</v>
      </c>
      <c r="AH555">
        <f t="shared" si="192"/>
        <v>-0.21090454806134246</v>
      </c>
      <c r="AI555">
        <f t="shared" si="193"/>
        <v>0.21090454806134246</v>
      </c>
      <c r="AJ555">
        <f t="shared" si="194"/>
        <v>-0.21090454806134246</v>
      </c>
    </row>
    <row r="556" spans="2:36" x14ac:dyDescent="0.3">
      <c r="B556" s="4" t="s">
        <v>10</v>
      </c>
      <c r="C556" s="4">
        <v>552</v>
      </c>
      <c r="D556" s="4">
        <v>552</v>
      </c>
      <c r="E556" s="10">
        <f t="shared" si="176"/>
        <v>3.9722222222222223</v>
      </c>
      <c r="F556" s="11">
        <v>14.3</v>
      </c>
      <c r="G556" s="3">
        <f t="shared" si="195"/>
        <v>-0.1388888888888889</v>
      </c>
      <c r="H556" s="3">
        <f t="shared" si="196"/>
        <v>-0.5</v>
      </c>
      <c r="I556" s="3">
        <f>SUM($E$4:$E556)</f>
        <v>3041.0277777777796</v>
      </c>
      <c r="J556" s="15">
        <f t="shared" si="197"/>
        <v>3.9722222222221717</v>
      </c>
      <c r="K556" s="3">
        <f>'Vehicle Data'!$D$4*'WLTP Class 3'!$G556</f>
        <v>-178.47222222222223</v>
      </c>
      <c r="L556" s="3">
        <f>('Vehicle Data'!$D$4*9.81)*'Vehicle Data'!$D$10</f>
        <v>138.66434999999998</v>
      </c>
      <c r="M556" s="3">
        <f>(1/2)*1.225*'Vehicle Data'!$D$8*'Vehicle Data'!$D$9*'WLTP Class 3'!$E556^2</f>
        <v>5.682644560185186</v>
      </c>
      <c r="N556" s="3">
        <f t="shared" si="177"/>
        <v>-34.125227662037055</v>
      </c>
      <c r="O556" s="3">
        <f t="shared" si="178"/>
        <v>1</v>
      </c>
      <c r="P556" s="3">
        <f t="shared" si="179"/>
        <v>0</v>
      </c>
      <c r="Q556" s="3">
        <f>SUM($P$4:$P556)</f>
        <v>1055726.1113708059</v>
      </c>
      <c r="R556" s="3">
        <f t="shared" si="180"/>
        <v>1055.7261113708059</v>
      </c>
      <c r="S556">
        <f t="shared" si="181"/>
        <v>-135.55298765753435</v>
      </c>
      <c r="T556">
        <f t="shared" si="182"/>
        <v>135.55298765753435</v>
      </c>
      <c r="U556">
        <f t="shared" si="183"/>
        <v>0.13555298765753435</v>
      </c>
      <c r="V556" s="3">
        <f>SUM($S$4:$S556)</f>
        <v>-561317.37603977346</v>
      </c>
      <c r="W556">
        <f>V556*-1</f>
        <v>561317.37603977346</v>
      </c>
      <c r="X556">
        <f t="shared" si="184"/>
        <v>561.31737603977342</v>
      </c>
      <c r="Y556" s="3">
        <f>R556-X556</f>
        <v>494.40873533103252</v>
      </c>
      <c r="Z556" s="3">
        <f t="shared" si="185"/>
        <v>-135.55298765753435</v>
      </c>
      <c r="AA556">
        <f>1/2*'Vehicle Data'!$D$4*$E556^2</f>
        <v>10137.717978395063</v>
      </c>
      <c r="AB556">
        <f t="shared" si="186"/>
        <v>10.137717978395063</v>
      </c>
      <c r="AC556">
        <f t="shared" si="187"/>
        <v>0.29325725315855722</v>
      </c>
      <c r="AD556">
        <f t="shared" si="188"/>
        <v>0.15592149334438152</v>
      </c>
      <c r="AE556">
        <f t="shared" si="189"/>
        <v>0.1373357598141757</v>
      </c>
      <c r="AF556">
        <f t="shared" si="190"/>
        <v>449.05390083181874</v>
      </c>
      <c r="AG556">
        <f t="shared" si="191"/>
        <v>0</v>
      </c>
      <c r="AH556">
        <f t="shared" si="192"/>
        <v>-0.13555298765753607</v>
      </c>
      <c r="AI556">
        <f t="shared" si="193"/>
        <v>0.13555298765753607</v>
      </c>
      <c r="AJ556">
        <f t="shared" si="194"/>
        <v>-0.13555298765753607</v>
      </c>
    </row>
    <row r="557" spans="2:36" x14ac:dyDescent="0.3">
      <c r="B557" s="4" t="s">
        <v>10</v>
      </c>
      <c r="C557" s="4">
        <v>553</v>
      </c>
      <c r="D557" s="4">
        <v>553</v>
      </c>
      <c r="E557" s="10">
        <f t="shared" si="176"/>
        <v>3.8055555555555554</v>
      </c>
      <c r="F557" s="11">
        <v>13.7</v>
      </c>
      <c r="G557" s="3">
        <f t="shared" si="195"/>
        <v>-0.1388888888888889</v>
      </c>
      <c r="H557" s="3">
        <f t="shared" si="196"/>
        <v>-0.5</v>
      </c>
      <c r="I557" s="3">
        <f>SUM($E$4:$E557)</f>
        <v>3044.8333333333353</v>
      </c>
      <c r="J557" s="15">
        <f t="shared" si="197"/>
        <v>3.8055555555556566</v>
      </c>
      <c r="K557" s="3">
        <f>'Vehicle Data'!$D$4*'WLTP Class 3'!$G557</f>
        <v>-178.47222222222223</v>
      </c>
      <c r="L557" s="3">
        <f>('Vehicle Data'!$D$4*9.81)*'Vehicle Data'!$D$10</f>
        <v>138.66434999999998</v>
      </c>
      <c r="M557" s="3">
        <f>(1/2)*1.225*'Vehicle Data'!$D$8*'Vehicle Data'!$D$9*'WLTP Class 3'!$E557^2</f>
        <v>5.215783449074074</v>
      </c>
      <c r="N557" s="3">
        <f t="shared" si="177"/>
        <v>-34.59208877314817</v>
      </c>
      <c r="O557" s="3">
        <f t="shared" si="178"/>
        <v>1</v>
      </c>
      <c r="P557" s="3">
        <f t="shared" si="179"/>
        <v>0</v>
      </c>
      <c r="Q557" s="3">
        <f>SUM($P$4:$P557)</f>
        <v>1055726.1113708059</v>
      </c>
      <c r="R557" s="3">
        <f t="shared" si="180"/>
        <v>1055.7261113708059</v>
      </c>
      <c r="S557">
        <f t="shared" si="181"/>
        <v>-131.64211560892846</v>
      </c>
      <c r="T557">
        <f t="shared" si="182"/>
        <v>131.64211560892846</v>
      </c>
      <c r="U557">
        <f t="shared" si="183"/>
        <v>0.13164211560892847</v>
      </c>
      <c r="V557" s="3">
        <f>SUM($S$4:$S557)</f>
        <v>-561449.01815538236</v>
      </c>
      <c r="W557">
        <f>V557*-1</f>
        <v>561449.01815538236</v>
      </c>
      <c r="X557">
        <f t="shared" si="184"/>
        <v>561.44901815538242</v>
      </c>
      <c r="Y557" s="3">
        <f>R557-X557</f>
        <v>494.27709321542352</v>
      </c>
      <c r="Z557" s="3">
        <f t="shared" si="185"/>
        <v>-131.64211560892846</v>
      </c>
      <c r="AA557">
        <f>1/2*'Vehicle Data'!$D$4*$E557^2</f>
        <v>9304.847608024691</v>
      </c>
      <c r="AB557">
        <f t="shared" si="186"/>
        <v>9.3048476080246907</v>
      </c>
      <c r="AC557">
        <f t="shared" si="187"/>
        <v>0.29325725315855722</v>
      </c>
      <c r="AD557">
        <f t="shared" si="188"/>
        <v>0.15595806059871734</v>
      </c>
      <c r="AE557">
        <f t="shared" si="189"/>
        <v>0.13729919255983988</v>
      </c>
      <c r="AF557">
        <f t="shared" si="190"/>
        <v>449.15921452430598</v>
      </c>
      <c r="AG557">
        <f t="shared" si="191"/>
        <v>0</v>
      </c>
      <c r="AH557">
        <f t="shared" si="192"/>
        <v>-0.13164211560892497</v>
      </c>
      <c r="AI557">
        <f t="shared" si="193"/>
        <v>0.13164211560892497</v>
      </c>
      <c r="AJ557">
        <f t="shared" si="194"/>
        <v>-0.13164211560892497</v>
      </c>
    </row>
    <row r="558" spans="2:36" x14ac:dyDescent="0.3">
      <c r="B558" s="4" t="s">
        <v>10</v>
      </c>
      <c r="C558" s="4">
        <v>554</v>
      </c>
      <c r="D558" s="4">
        <v>554</v>
      </c>
      <c r="E558" s="10">
        <f t="shared" si="176"/>
        <v>3.6944444444444446</v>
      </c>
      <c r="F558" s="11">
        <v>13.3</v>
      </c>
      <c r="G558" s="3">
        <f t="shared" si="195"/>
        <v>-8.3333333333333287E-2</v>
      </c>
      <c r="H558" s="3">
        <f t="shared" si="196"/>
        <v>-0.29999999999999982</v>
      </c>
      <c r="I558" s="3">
        <f>SUM($E$4:$E558)</f>
        <v>3048.5277777777796</v>
      </c>
      <c r="J558" s="15">
        <f t="shared" si="197"/>
        <v>3.6944444444443434</v>
      </c>
      <c r="K558" s="3">
        <f>'Vehicle Data'!$D$4*'WLTP Class 3'!$G558</f>
        <v>-107.08333333333327</v>
      </c>
      <c r="L558" s="3">
        <f>('Vehicle Data'!$D$4*9.81)*'Vehicle Data'!$D$10</f>
        <v>138.66434999999998</v>
      </c>
      <c r="M558" s="3">
        <f>(1/2)*1.225*'Vehicle Data'!$D$8*'Vehicle Data'!$D$9*'WLTP Class 3'!$E558^2</f>
        <v>4.9156584490740745</v>
      </c>
      <c r="N558" s="3">
        <f t="shared" si="177"/>
        <v>36.496675115740786</v>
      </c>
      <c r="O558" s="3">
        <f t="shared" si="178"/>
        <v>0</v>
      </c>
      <c r="P558" s="3">
        <f t="shared" si="179"/>
        <v>0</v>
      </c>
      <c r="Q558" s="3">
        <f>SUM($P$4:$P558)</f>
        <v>1055726.1113708059</v>
      </c>
      <c r="R558" s="3">
        <f t="shared" si="180"/>
        <v>1055.7261113708059</v>
      </c>
      <c r="S558">
        <f t="shared" si="181"/>
        <v>0</v>
      </c>
      <c r="T558">
        <f t="shared" si="182"/>
        <v>0</v>
      </c>
      <c r="U558">
        <f t="shared" si="183"/>
        <v>0</v>
      </c>
      <c r="V558" s="3">
        <f>SUM($S$4:$S558)</f>
        <v>-561449.01815538236</v>
      </c>
      <c r="W558">
        <f>V558*-1</f>
        <v>561449.01815538236</v>
      </c>
      <c r="X558">
        <f t="shared" si="184"/>
        <v>561.44901815538242</v>
      </c>
      <c r="Y558" s="3">
        <f>R558-X558</f>
        <v>494.27709321542352</v>
      </c>
      <c r="Z558" s="3">
        <f t="shared" si="185"/>
        <v>0</v>
      </c>
      <c r="AA558">
        <f>1/2*'Vehicle Data'!$D$4*$E558^2</f>
        <v>8769.4309413580249</v>
      </c>
      <c r="AB558">
        <f t="shared" si="186"/>
        <v>8.7694309413580243</v>
      </c>
      <c r="AC558">
        <f t="shared" si="187"/>
        <v>0.29325725315855722</v>
      </c>
      <c r="AD558">
        <f t="shared" si="188"/>
        <v>0.15595806059871734</v>
      </c>
      <c r="AE558">
        <f t="shared" si="189"/>
        <v>0.13729919255983988</v>
      </c>
      <c r="AF558">
        <f t="shared" si="190"/>
        <v>449.15921452430598</v>
      </c>
      <c r="AG558">
        <f t="shared" si="191"/>
        <v>0.13483493862204235</v>
      </c>
      <c r="AH558">
        <f t="shared" si="192"/>
        <v>0</v>
      </c>
      <c r="AI558">
        <f t="shared" si="193"/>
        <v>0</v>
      </c>
      <c r="AJ558">
        <f t="shared" si="194"/>
        <v>0.13483493862204235</v>
      </c>
    </row>
    <row r="559" spans="2:36" x14ac:dyDescent="0.3">
      <c r="B559" s="4" t="s">
        <v>10</v>
      </c>
      <c r="C559" s="4">
        <v>555</v>
      </c>
      <c r="D559" s="4">
        <v>555</v>
      </c>
      <c r="E559" s="10">
        <f t="shared" si="176"/>
        <v>3.6388888888888888</v>
      </c>
      <c r="F559" s="11">
        <v>13.1</v>
      </c>
      <c r="G559" s="3">
        <f t="shared" si="195"/>
        <v>-2.7777777777777925E-2</v>
      </c>
      <c r="H559" s="3">
        <f t="shared" si="196"/>
        <v>-0.10000000000000053</v>
      </c>
      <c r="I559" s="3">
        <f>SUM($E$4:$E559)</f>
        <v>3052.1666666666683</v>
      </c>
      <c r="J559" s="15">
        <f t="shared" si="197"/>
        <v>3.6388888888886868</v>
      </c>
      <c r="K559" s="3">
        <f>'Vehicle Data'!$D$4*'WLTP Class 3'!$G559</f>
        <v>-35.694444444444635</v>
      </c>
      <c r="L559" s="3">
        <f>('Vehicle Data'!$D$4*9.81)*'Vehicle Data'!$D$10</f>
        <v>138.66434999999998</v>
      </c>
      <c r="M559" s="3">
        <f>(1/2)*1.225*'Vehicle Data'!$D$8*'Vehicle Data'!$D$9*'WLTP Class 3'!$E559^2</f>
        <v>4.7689306712962969</v>
      </c>
      <c r="N559" s="3">
        <f t="shared" si="177"/>
        <v>107.73883622685166</v>
      </c>
      <c r="O559" s="3">
        <f t="shared" si="178"/>
        <v>0</v>
      </c>
      <c r="P559" s="3">
        <f t="shared" si="179"/>
        <v>0</v>
      </c>
      <c r="Q559" s="3">
        <f>SUM($P$4:$P559)</f>
        <v>1055726.1113708059</v>
      </c>
      <c r="R559" s="3">
        <f t="shared" si="180"/>
        <v>1055.7261113708059</v>
      </c>
      <c r="S559">
        <f t="shared" si="181"/>
        <v>0</v>
      </c>
      <c r="T559">
        <f t="shared" si="182"/>
        <v>0</v>
      </c>
      <c r="U559">
        <f t="shared" si="183"/>
        <v>0</v>
      </c>
      <c r="V559" s="3">
        <f>SUM($S$4:$S559)</f>
        <v>-561449.01815538236</v>
      </c>
      <c r="W559">
        <f>V559*-1</f>
        <v>561449.01815538236</v>
      </c>
      <c r="X559">
        <f t="shared" si="184"/>
        <v>561.44901815538242</v>
      </c>
      <c r="Y559" s="3">
        <f>R559-X559</f>
        <v>494.27709321542352</v>
      </c>
      <c r="Z559" s="3">
        <f t="shared" si="185"/>
        <v>0</v>
      </c>
      <c r="AA559">
        <f>1/2*'Vehicle Data'!$D$4*$E559^2</f>
        <v>8507.6716820987658</v>
      </c>
      <c r="AB559">
        <f t="shared" si="186"/>
        <v>8.5076716820987652</v>
      </c>
      <c r="AC559">
        <f t="shared" si="187"/>
        <v>0.29325725315855722</v>
      </c>
      <c r="AD559">
        <f t="shared" si="188"/>
        <v>0.15595806059871734</v>
      </c>
      <c r="AE559">
        <f t="shared" si="189"/>
        <v>0.13729919255983988</v>
      </c>
      <c r="AF559">
        <f t="shared" si="190"/>
        <v>449.15921452430598</v>
      </c>
      <c r="AG559">
        <f t="shared" si="191"/>
        <v>0.39204965404771019</v>
      </c>
      <c r="AH559">
        <f t="shared" si="192"/>
        <v>0</v>
      </c>
      <c r="AI559">
        <f t="shared" si="193"/>
        <v>0</v>
      </c>
      <c r="AJ559">
        <f t="shared" si="194"/>
        <v>0.39204965404771019</v>
      </c>
    </row>
    <row r="560" spans="2:36" x14ac:dyDescent="0.3">
      <c r="B560" s="4" t="s">
        <v>10</v>
      </c>
      <c r="C560" s="4">
        <v>556</v>
      </c>
      <c r="D560" s="4">
        <v>556</v>
      </c>
      <c r="E560" s="10">
        <f t="shared" si="176"/>
        <v>3.6388888888888888</v>
      </c>
      <c r="F560" s="11">
        <v>13.1</v>
      </c>
      <c r="G560" s="3">
        <f t="shared" si="195"/>
        <v>2.7777777777777925E-2</v>
      </c>
      <c r="H560" s="3">
        <f t="shared" si="196"/>
        <v>0.10000000000000053</v>
      </c>
      <c r="I560" s="3">
        <f>SUM($E$4:$E560)</f>
        <v>3055.805555555557</v>
      </c>
      <c r="J560" s="15">
        <f t="shared" si="197"/>
        <v>3.6388888888886868</v>
      </c>
      <c r="K560" s="3">
        <f>'Vehicle Data'!$D$4*'WLTP Class 3'!$G560</f>
        <v>35.694444444444635</v>
      </c>
      <c r="L560" s="3">
        <f>('Vehicle Data'!$D$4*9.81)*'Vehicle Data'!$D$10</f>
        <v>138.66434999999998</v>
      </c>
      <c r="M560" s="3">
        <f>(1/2)*1.225*'Vehicle Data'!$D$8*'Vehicle Data'!$D$9*'WLTP Class 3'!$E560^2</f>
        <v>4.7689306712962969</v>
      </c>
      <c r="N560" s="3">
        <f t="shared" si="177"/>
        <v>179.1277251157409</v>
      </c>
      <c r="O560" s="3">
        <f t="shared" si="178"/>
        <v>0</v>
      </c>
      <c r="P560" s="3">
        <f t="shared" si="179"/>
        <v>651.82588861557656</v>
      </c>
      <c r="Q560" s="3">
        <f>SUM($P$4:$P560)</f>
        <v>1056377.9372594215</v>
      </c>
      <c r="R560" s="3">
        <f t="shared" si="180"/>
        <v>1056.3779372594215</v>
      </c>
      <c r="S560">
        <f t="shared" si="181"/>
        <v>0</v>
      </c>
      <c r="T560">
        <f t="shared" si="182"/>
        <v>0</v>
      </c>
      <c r="U560">
        <f t="shared" si="183"/>
        <v>0</v>
      </c>
      <c r="V560" s="3">
        <f>SUM($S$4:$S560)</f>
        <v>-561449.01815538236</v>
      </c>
      <c r="W560">
        <f>V560*-1</f>
        <v>561449.01815538236</v>
      </c>
      <c r="X560">
        <f t="shared" si="184"/>
        <v>561.44901815538242</v>
      </c>
      <c r="Y560" s="3">
        <f>R560-X560</f>
        <v>494.9289191040391</v>
      </c>
      <c r="Z560" s="3">
        <f t="shared" si="185"/>
        <v>651.82588861557656</v>
      </c>
      <c r="AA560">
        <f>1/2*'Vehicle Data'!$D$4*$E560^2</f>
        <v>8507.6716820987658</v>
      </c>
      <c r="AB560">
        <f t="shared" si="186"/>
        <v>8.5076716820987652</v>
      </c>
      <c r="AC560">
        <f t="shared" si="187"/>
        <v>0.29343831590539488</v>
      </c>
      <c r="AD560">
        <f t="shared" si="188"/>
        <v>0.15595806059871734</v>
      </c>
      <c r="AE560">
        <f t="shared" si="189"/>
        <v>0.13748025530667754</v>
      </c>
      <c r="AF560">
        <f t="shared" si="190"/>
        <v>449.15921452430598</v>
      </c>
      <c r="AG560">
        <f t="shared" si="191"/>
        <v>0.65182588861561275</v>
      </c>
      <c r="AH560">
        <f t="shared" si="192"/>
        <v>0</v>
      </c>
      <c r="AI560">
        <f t="shared" si="193"/>
        <v>0</v>
      </c>
      <c r="AJ560">
        <f t="shared" si="194"/>
        <v>0.65182588861561275</v>
      </c>
    </row>
    <row r="561" spans="2:36" x14ac:dyDescent="0.3">
      <c r="B561" s="4" t="s">
        <v>10</v>
      </c>
      <c r="C561" s="4">
        <v>557</v>
      </c>
      <c r="D561" s="4">
        <v>557</v>
      </c>
      <c r="E561" s="10">
        <f t="shared" si="176"/>
        <v>3.6944444444444446</v>
      </c>
      <c r="F561" s="11">
        <v>13.3</v>
      </c>
      <c r="G561" s="3">
        <f t="shared" si="195"/>
        <v>9.7222222222222363E-2</v>
      </c>
      <c r="H561" s="3">
        <f t="shared" si="196"/>
        <v>0.35000000000000053</v>
      </c>
      <c r="I561" s="3">
        <f>SUM($E$4:$E561)</f>
        <v>3059.5000000000014</v>
      </c>
      <c r="J561" s="15">
        <f t="shared" si="197"/>
        <v>3.6944444444443434</v>
      </c>
      <c r="K561" s="3">
        <f>'Vehicle Data'!$D$4*'WLTP Class 3'!$G561</f>
        <v>124.93055555555574</v>
      </c>
      <c r="L561" s="3">
        <f>('Vehicle Data'!$D$4*9.81)*'Vehicle Data'!$D$10</f>
        <v>138.66434999999998</v>
      </c>
      <c r="M561" s="3">
        <f>(1/2)*1.225*'Vehicle Data'!$D$8*'Vehicle Data'!$D$9*'WLTP Class 3'!$E561^2</f>
        <v>4.9156584490740745</v>
      </c>
      <c r="N561" s="3">
        <f t="shared" si="177"/>
        <v>268.51056400462983</v>
      </c>
      <c r="O561" s="3">
        <f t="shared" si="178"/>
        <v>0</v>
      </c>
      <c r="P561" s="3">
        <f t="shared" si="179"/>
        <v>991.9973614615219</v>
      </c>
      <c r="Q561" s="3">
        <f>SUM($P$4:$P561)</f>
        <v>1057369.9346208831</v>
      </c>
      <c r="R561" s="3">
        <f t="shared" si="180"/>
        <v>1057.369934620883</v>
      </c>
      <c r="S561">
        <f t="shared" si="181"/>
        <v>0</v>
      </c>
      <c r="T561">
        <f t="shared" si="182"/>
        <v>0</v>
      </c>
      <c r="U561">
        <f t="shared" si="183"/>
        <v>0</v>
      </c>
      <c r="V561" s="3">
        <f>SUM($S$4:$S561)</f>
        <v>-561449.01815538236</v>
      </c>
      <c r="W561">
        <f>V561*-1</f>
        <v>561449.01815538236</v>
      </c>
      <c r="X561">
        <f t="shared" si="184"/>
        <v>561.44901815538242</v>
      </c>
      <c r="Y561" s="3">
        <f>R561-X561</f>
        <v>495.92091646550057</v>
      </c>
      <c r="Z561" s="3">
        <f t="shared" si="185"/>
        <v>991.9973614615219</v>
      </c>
      <c r="AA561">
        <f>1/2*'Vehicle Data'!$D$4*$E561^2</f>
        <v>8769.4309413580249</v>
      </c>
      <c r="AB561">
        <f t="shared" si="186"/>
        <v>8.7694309413580243</v>
      </c>
      <c r="AC561">
        <f t="shared" si="187"/>
        <v>0.29371387072802307</v>
      </c>
      <c r="AD561">
        <f t="shared" si="188"/>
        <v>0.15595806059871734</v>
      </c>
      <c r="AE561">
        <f t="shared" si="189"/>
        <v>0.13775581012930574</v>
      </c>
      <c r="AF561">
        <f t="shared" si="190"/>
        <v>449.15921452430598</v>
      </c>
      <c r="AG561">
        <f t="shared" si="191"/>
        <v>0.99199736146154915</v>
      </c>
      <c r="AH561">
        <f t="shared" si="192"/>
        <v>0</v>
      </c>
      <c r="AI561">
        <f t="shared" si="193"/>
        <v>0</v>
      </c>
      <c r="AJ561">
        <f t="shared" si="194"/>
        <v>0.99199736146154915</v>
      </c>
    </row>
    <row r="562" spans="2:36" x14ac:dyDescent="0.3">
      <c r="B562" s="4" t="s">
        <v>10</v>
      </c>
      <c r="C562" s="4">
        <v>558</v>
      </c>
      <c r="D562" s="4">
        <v>558</v>
      </c>
      <c r="E562" s="10">
        <f t="shared" si="176"/>
        <v>3.8333333333333335</v>
      </c>
      <c r="F562" s="11">
        <v>13.8</v>
      </c>
      <c r="G562" s="3">
        <f t="shared" si="195"/>
        <v>0.16666666666666657</v>
      </c>
      <c r="H562" s="3">
        <f t="shared" si="196"/>
        <v>0.59999999999999964</v>
      </c>
      <c r="I562" s="3">
        <f>SUM($E$4:$E562)</f>
        <v>3063.3333333333348</v>
      </c>
      <c r="J562" s="15">
        <f t="shared" si="197"/>
        <v>3.8333333333334849</v>
      </c>
      <c r="K562" s="3">
        <f>'Vehicle Data'!$D$4*'WLTP Class 3'!$G562</f>
        <v>214.16666666666654</v>
      </c>
      <c r="L562" s="3">
        <f>('Vehicle Data'!$D$4*9.81)*'Vehicle Data'!$D$10</f>
        <v>138.66434999999998</v>
      </c>
      <c r="M562" s="3">
        <f>(1/2)*1.225*'Vehicle Data'!$D$8*'Vehicle Data'!$D$9*'WLTP Class 3'!$E562^2</f>
        <v>5.2922041666666679</v>
      </c>
      <c r="N562" s="3">
        <f t="shared" si="177"/>
        <v>358.12322083333322</v>
      </c>
      <c r="O562" s="3">
        <f t="shared" si="178"/>
        <v>0</v>
      </c>
      <c r="P562" s="3">
        <f t="shared" si="179"/>
        <v>1372.8056798611649</v>
      </c>
      <c r="Q562" s="3">
        <f>SUM($P$4:$P562)</f>
        <v>1058742.7403007443</v>
      </c>
      <c r="R562" s="3">
        <f t="shared" si="180"/>
        <v>1058.7427403007443</v>
      </c>
      <c r="S562">
        <f t="shared" si="181"/>
        <v>0</v>
      </c>
      <c r="T562">
        <f t="shared" si="182"/>
        <v>0</v>
      </c>
      <c r="U562">
        <f t="shared" si="183"/>
        <v>0</v>
      </c>
      <c r="V562" s="3">
        <f>SUM($S$4:$S562)</f>
        <v>-561449.01815538236</v>
      </c>
      <c r="W562">
        <f>V562*-1</f>
        <v>561449.01815538236</v>
      </c>
      <c r="X562">
        <f t="shared" si="184"/>
        <v>561.44901815538242</v>
      </c>
      <c r="Y562" s="3">
        <f>R562-X562</f>
        <v>497.29372214536193</v>
      </c>
      <c r="Z562" s="3">
        <f t="shared" si="185"/>
        <v>1372.8056798611649</v>
      </c>
      <c r="AA562">
        <f>1/2*'Vehicle Data'!$D$4*$E562^2</f>
        <v>9441.1805555555566</v>
      </c>
      <c r="AB562">
        <f t="shared" si="186"/>
        <v>9.4411805555555564</v>
      </c>
      <c r="AC562">
        <f t="shared" si="187"/>
        <v>0.29409520563909564</v>
      </c>
      <c r="AD562">
        <f t="shared" si="188"/>
        <v>0.15595806059871734</v>
      </c>
      <c r="AE562">
        <f t="shared" si="189"/>
        <v>0.1381371450403783</v>
      </c>
      <c r="AF562">
        <f t="shared" si="190"/>
        <v>449.15921452430598</v>
      </c>
      <c r="AG562">
        <f t="shared" si="191"/>
        <v>1.3728056798611108</v>
      </c>
      <c r="AH562">
        <f t="shared" si="192"/>
        <v>0</v>
      </c>
      <c r="AI562">
        <f t="shared" si="193"/>
        <v>0</v>
      </c>
      <c r="AJ562">
        <f t="shared" si="194"/>
        <v>1.3728056798611108</v>
      </c>
    </row>
    <row r="563" spans="2:36" x14ac:dyDescent="0.3">
      <c r="B563" s="4" t="s">
        <v>10</v>
      </c>
      <c r="C563" s="4">
        <v>559</v>
      </c>
      <c r="D563" s="4">
        <v>559</v>
      </c>
      <c r="E563" s="10">
        <f t="shared" si="176"/>
        <v>4.0277777777777777</v>
      </c>
      <c r="F563" s="11">
        <v>14.5</v>
      </c>
      <c r="G563" s="3">
        <f t="shared" si="195"/>
        <v>0.37499999999999989</v>
      </c>
      <c r="H563" s="3">
        <f t="shared" si="196"/>
        <v>1.3499999999999996</v>
      </c>
      <c r="I563" s="3">
        <f>SUM($E$4:$E563)</f>
        <v>3067.3611111111127</v>
      </c>
      <c r="J563" s="15">
        <f t="shared" si="197"/>
        <v>4.0277777777778283</v>
      </c>
      <c r="K563" s="3">
        <f>'Vehicle Data'!$D$4*'WLTP Class 3'!$G563</f>
        <v>481.87499999999983</v>
      </c>
      <c r="L563" s="3">
        <f>('Vehicle Data'!$D$4*9.81)*'Vehicle Data'!$D$10</f>
        <v>138.66434999999998</v>
      </c>
      <c r="M563" s="3">
        <f>(1/2)*1.225*'Vehicle Data'!$D$8*'Vehicle Data'!$D$9*'WLTP Class 3'!$E563^2</f>
        <v>5.8427112268518524</v>
      </c>
      <c r="N563" s="3">
        <f t="shared" si="177"/>
        <v>626.38206122685165</v>
      </c>
      <c r="O563" s="3">
        <f t="shared" si="178"/>
        <v>0</v>
      </c>
      <c r="P563" s="3">
        <f t="shared" si="179"/>
        <v>2522.927746608184</v>
      </c>
      <c r="Q563" s="3">
        <f>SUM($P$4:$P563)</f>
        <v>1061265.6680473525</v>
      </c>
      <c r="R563" s="3">
        <f t="shared" si="180"/>
        <v>1061.2656680473524</v>
      </c>
      <c r="S563">
        <f t="shared" si="181"/>
        <v>0</v>
      </c>
      <c r="T563">
        <f t="shared" si="182"/>
        <v>0</v>
      </c>
      <c r="U563">
        <f t="shared" si="183"/>
        <v>0</v>
      </c>
      <c r="V563" s="3">
        <f>SUM($S$4:$S563)</f>
        <v>-561449.01815538236</v>
      </c>
      <c r="W563">
        <f>V563*-1</f>
        <v>561449.01815538236</v>
      </c>
      <c r="X563">
        <f t="shared" si="184"/>
        <v>561.44901815538242</v>
      </c>
      <c r="Y563" s="3">
        <f>R563-X563</f>
        <v>499.81664989196997</v>
      </c>
      <c r="Z563" s="3">
        <f t="shared" si="185"/>
        <v>2522.927746608184</v>
      </c>
      <c r="AA563">
        <f>1/2*'Vehicle Data'!$D$4*$E563^2</f>
        <v>10423.273533950618</v>
      </c>
      <c r="AB563">
        <f t="shared" si="186"/>
        <v>10.423273533950619</v>
      </c>
      <c r="AC563">
        <f t="shared" si="187"/>
        <v>0.29479601890204232</v>
      </c>
      <c r="AD563">
        <f t="shared" si="188"/>
        <v>0.15595806059871734</v>
      </c>
      <c r="AE563">
        <f t="shared" si="189"/>
        <v>0.13883795830332499</v>
      </c>
      <c r="AF563">
        <f t="shared" si="190"/>
        <v>449.15921452430598</v>
      </c>
      <c r="AG563">
        <f t="shared" si="191"/>
        <v>2.5229277466081528</v>
      </c>
      <c r="AH563">
        <f t="shared" si="192"/>
        <v>0</v>
      </c>
      <c r="AI563">
        <f t="shared" si="193"/>
        <v>0</v>
      </c>
      <c r="AJ563">
        <f t="shared" si="194"/>
        <v>2.5229277466081528</v>
      </c>
    </row>
    <row r="564" spans="2:36" x14ac:dyDescent="0.3">
      <c r="B564" s="4" t="s">
        <v>10</v>
      </c>
      <c r="C564" s="4">
        <v>560</v>
      </c>
      <c r="D564" s="4">
        <v>560</v>
      </c>
      <c r="E564" s="10">
        <f t="shared" si="176"/>
        <v>4.583333333333333</v>
      </c>
      <c r="F564" s="11">
        <v>16.5</v>
      </c>
      <c r="G564" s="3">
        <f t="shared" si="195"/>
        <v>0.34722222222222221</v>
      </c>
      <c r="H564" s="3">
        <f t="shared" si="196"/>
        <v>1.25</v>
      </c>
      <c r="I564" s="3">
        <f>SUM($E$4:$E564)</f>
        <v>3071.9444444444462</v>
      </c>
      <c r="J564" s="15">
        <f t="shared" si="197"/>
        <v>4.5833333333334849</v>
      </c>
      <c r="K564" s="3">
        <f>'Vehicle Data'!$D$4*'WLTP Class 3'!$G564</f>
        <v>446.18055555555554</v>
      </c>
      <c r="L564" s="3">
        <f>('Vehicle Data'!$D$4*9.81)*'Vehicle Data'!$D$10</f>
        <v>138.66434999999998</v>
      </c>
      <c r="M564" s="3">
        <f>(1/2)*1.225*'Vehicle Data'!$D$8*'Vehicle Data'!$D$9*'WLTP Class 3'!$E564^2</f>
        <v>7.5656510416666665</v>
      </c>
      <c r="N564" s="3">
        <f t="shared" si="177"/>
        <v>592.41055659722224</v>
      </c>
      <c r="O564" s="3">
        <f t="shared" si="178"/>
        <v>0</v>
      </c>
      <c r="P564" s="3">
        <f t="shared" si="179"/>
        <v>2715.2150510706915</v>
      </c>
      <c r="Q564" s="3">
        <f>SUM($P$4:$P564)</f>
        <v>1063980.8830984232</v>
      </c>
      <c r="R564" s="3">
        <f t="shared" si="180"/>
        <v>1063.9808830984232</v>
      </c>
      <c r="S564">
        <f t="shared" si="181"/>
        <v>0</v>
      </c>
      <c r="T564">
        <f t="shared" si="182"/>
        <v>0</v>
      </c>
      <c r="U564">
        <f t="shared" si="183"/>
        <v>0</v>
      </c>
      <c r="V564" s="3">
        <f>SUM($S$4:$S564)</f>
        <v>-561449.01815538236</v>
      </c>
      <c r="W564">
        <f>V564*-1</f>
        <v>561449.01815538236</v>
      </c>
      <c r="X564">
        <f t="shared" si="184"/>
        <v>561.44901815538242</v>
      </c>
      <c r="Y564" s="3">
        <f>R564-X564</f>
        <v>502.53186494304077</v>
      </c>
      <c r="Z564" s="3">
        <f t="shared" si="185"/>
        <v>2715.2150510706915</v>
      </c>
      <c r="AA564">
        <f>1/2*'Vehicle Data'!$D$4*$E564^2</f>
        <v>13496.961805555555</v>
      </c>
      <c r="AB564">
        <f t="shared" si="186"/>
        <v>13.496961805555555</v>
      </c>
      <c r="AC564">
        <f t="shared" si="187"/>
        <v>0.29555024530511753</v>
      </c>
      <c r="AD564">
        <f t="shared" si="188"/>
        <v>0.15595806059871734</v>
      </c>
      <c r="AE564">
        <f t="shared" si="189"/>
        <v>0.1395921847064002</v>
      </c>
      <c r="AF564">
        <f t="shared" si="190"/>
        <v>449.15921452430598</v>
      </c>
      <c r="AG564">
        <f t="shared" si="191"/>
        <v>2.7152150510706021</v>
      </c>
      <c r="AH564">
        <f t="shared" si="192"/>
        <v>0</v>
      </c>
      <c r="AI564">
        <f t="shared" si="193"/>
        <v>0</v>
      </c>
      <c r="AJ564">
        <f t="shared" si="194"/>
        <v>2.7152150510706021</v>
      </c>
    </row>
    <row r="565" spans="2:36" x14ac:dyDescent="0.3">
      <c r="B565" s="4" t="s">
        <v>10</v>
      </c>
      <c r="C565" s="4">
        <v>561</v>
      </c>
      <c r="D565" s="4">
        <v>561</v>
      </c>
      <c r="E565" s="10">
        <f t="shared" si="176"/>
        <v>4.7222222222222223</v>
      </c>
      <c r="F565" s="11">
        <v>17</v>
      </c>
      <c r="G565" s="3">
        <f t="shared" si="195"/>
        <v>6.9444444444444448E-2</v>
      </c>
      <c r="H565" s="3">
        <f t="shared" si="196"/>
        <v>0.25</v>
      </c>
      <c r="I565" s="3">
        <f>SUM($E$4:$E565)</f>
        <v>3076.6666666666683</v>
      </c>
      <c r="J565" s="15">
        <f t="shared" si="197"/>
        <v>4.7222222222221717</v>
      </c>
      <c r="K565" s="3">
        <f>'Vehicle Data'!$D$4*'WLTP Class 3'!$G565</f>
        <v>89.236111111111114</v>
      </c>
      <c r="L565" s="3">
        <f>('Vehicle Data'!$D$4*9.81)*'Vehicle Data'!$D$10</f>
        <v>138.66434999999998</v>
      </c>
      <c r="M565" s="3">
        <f>(1/2)*1.225*'Vehicle Data'!$D$8*'Vehicle Data'!$D$9*'WLTP Class 3'!$E565^2</f>
        <v>8.0311226851851867</v>
      </c>
      <c r="N565" s="3">
        <f t="shared" si="177"/>
        <v>235.93158379629628</v>
      </c>
      <c r="O565" s="3">
        <f t="shared" si="178"/>
        <v>0</v>
      </c>
      <c r="P565" s="3">
        <f t="shared" si="179"/>
        <v>1114.1213679269426</v>
      </c>
      <c r="Q565" s="3">
        <f>SUM($P$4:$P565)</f>
        <v>1065095.0044663502</v>
      </c>
      <c r="R565" s="3">
        <f t="shared" si="180"/>
        <v>1065.0950044663502</v>
      </c>
      <c r="S565">
        <f t="shared" si="181"/>
        <v>0</v>
      </c>
      <c r="T565">
        <f t="shared" si="182"/>
        <v>0</v>
      </c>
      <c r="U565">
        <f t="shared" si="183"/>
        <v>0</v>
      </c>
      <c r="V565" s="3">
        <f>SUM($S$4:$S565)</f>
        <v>-561449.01815538236</v>
      </c>
      <c r="W565">
        <f>V565*-1</f>
        <v>561449.01815538236</v>
      </c>
      <c r="X565">
        <f t="shared" si="184"/>
        <v>561.44901815538242</v>
      </c>
      <c r="Y565" s="3">
        <f>R565-X565</f>
        <v>503.64598631096783</v>
      </c>
      <c r="Z565" s="3">
        <f t="shared" si="185"/>
        <v>1114.1213679269426</v>
      </c>
      <c r="AA565">
        <f>1/2*'Vehicle Data'!$D$4*$E565^2</f>
        <v>14327.353395061729</v>
      </c>
      <c r="AB565">
        <f t="shared" si="186"/>
        <v>14.32735339506173</v>
      </c>
      <c r="AC565">
        <f t="shared" si="187"/>
        <v>0.29585972346287509</v>
      </c>
      <c r="AD565">
        <f t="shared" si="188"/>
        <v>0.15595806059871734</v>
      </c>
      <c r="AE565">
        <f t="shared" si="189"/>
        <v>0.13990166286415776</v>
      </c>
      <c r="AF565">
        <f t="shared" si="190"/>
        <v>449.15921452430598</v>
      </c>
      <c r="AG565">
        <f t="shared" si="191"/>
        <v>1.1141213679269546</v>
      </c>
      <c r="AH565">
        <f t="shared" si="192"/>
        <v>0</v>
      </c>
      <c r="AI565">
        <f t="shared" si="193"/>
        <v>0</v>
      </c>
      <c r="AJ565">
        <f t="shared" si="194"/>
        <v>1.1141213679269546</v>
      </c>
    </row>
    <row r="566" spans="2:36" x14ac:dyDescent="0.3">
      <c r="B566" s="4" t="s">
        <v>10</v>
      </c>
      <c r="C566" s="4">
        <v>562</v>
      </c>
      <c r="D566" s="4">
        <v>562</v>
      </c>
      <c r="E566" s="10">
        <f t="shared" si="176"/>
        <v>4.7222222222222223</v>
      </c>
      <c r="F566" s="11">
        <v>17</v>
      </c>
      <c r="G566" s="3">
        <f t="shared" si="195"/>
        <v>0</v>
      </c>
      <c r="H566" s="3">
        <f t="shared" si="196"/>
        <v>0</v>
      </c>
      <c r="I566" s="3">
        <f>SUM($E$4:$E566)</f>
        <v>3081.3888888888905</v>
      </c>
      <c r="J566" s="15">
        <f t="shared" si="197"/>
        <v>4.7222222222221717</v>
      </c>
      <c r="K566" s="3">
        <f>'Vehicle Data'!$D$4*'WLTP Class 3'!$G566</f>
        <v>0</v>
      </c>
      <c r="L566" s="3">
        <f>('Vehicle Data'!$D$4*9.81)*'Vehicle Data'!$D$10</f>
        <v>138.66434999999998</v>
      </c>
      <c r="M566" s="3">
        <f>(1/2)*1.225*'Vehicle Data'!$D$8*'Vehicle Data'!$D$9*'WLTP Class 3'!$E566^2</f>
        <v>8.0311226851851867</v>
      </c>
      <c r="N566" s="3">
        <f t="shared" si="177"/>
        <v>146.69547268518517</v>
      </c>
      <c r="O566" s="3">
        <f t="shared" si="178"/>
        <v>0</v>
      </c>
      <c r="P566" s="3">
        <f t="shared" si="179"/>
        <v>0</v>
      </c>
      <c r="Q566" s="3">
        <f>SUM($P$4:$P566)</f>
        <v>1065095.0044663502</v>
      </c>
      <c r="R566" s="3">
        <f t="shared" si="180"/>
        <v>1065.0950044663502</v>
      </c>
      <c r="S566">
        <f t="shared" si="181"/>
        <v>0</v>
      </c>
      <c r="T566">
        <f t="shared" si="182"/>
        <v>0</v>
      </c>
      <c r="U566">
        <f t="shared" si="183"/>
        <v>0</v>
      </c>
      <c r="V566" s="3">
        <f>SUM($S$4:$S566)</f>
        <v>-561449.01815538236</v>
      </c>
      <c r="W566">
        <f>V566*-1</f>
        <v>561449.01815538236</v>
      </c>
      <c r="X566">
        <f t="shared" si="184"/>
        <v>561.44901815538242</v>
      </c>
      <c r="Y566" s="3">
        <f>R566-X566</f>
        <v>503.64598631096783</v>
      </c>
      <c r="Z566" s="3">
        <f t="shared" si="185"/>
        <v>0</v>
      </c>
      <c r="AA566">
        <f>1/2*'Vehicle Data'!$D$4*$E566^2</f>
        <v>14327.353395061729</v>
      </c>
      <c r="AB566">
        <f t="shared" si="186"/>
        <v>14.32735339506173</v>
      </c>
      <c r="AC566">
        <f t="shared" si="187"/>
        <v>0.29585972346287509</v>
      </c>
      <c r="AD566">
        <f t="shared" si="188"/>
        <v>0.15595806059871734</v>
      </c>
      <c r="AE566">
        <f t="shared" si="189"/>
        <v>0.13990166286415776</v>
      </c>
      <c r="AF566">
        <f t="shared" si="190"/>
        <v>449.15921452430598</v>
      </c>
      <c r="AG566">
        <f t="shared" si="191"/>
        <v>0.6927286210133744</v>
      </c>
      <c r="AH566">
        <f t="shared" si="192"/>
        <v>0</v>
      </c>
      <c r="AI566">
        <f t="shared" si="193"/>
        <v>0</v>
      </c>
      <c r="AJ566">
        <f t="shared" si="194"/>
        <v>0.6927286210133744</v>
      </c>
    </row>
    <row r="567" spans="2:36" x14ac:dyDescent="0.3">
      <c r="B567" s="4" t="s">
        <v>10</v>
      </c>
      <c r="C567" s="4">
        <v>563</v>
      </c>
      <c r="D567" s="4">
        <v>563</v>
      </c>
      <c r="E567" s="10">
        <f t="shared" si="176"/>
        <v>4.7222222222222223</v>
      </c>
      <c r="F567" s="11">
        <v>17</v>
      </c>
      <c r="G567" s="3">
        <f t="shared" si="195"/>
        <v>-0.22222222222222215</v>
      </c>
      <c r="H567" s="3">
        <f t="shared" si="196"/>
        <v>-0.79999999999999982</v>
      </c>
      <c r="I567" s="3">
        <f>SUM($E$4:$E567)</f>
        <v>3086.1111111111127</v>
      </c>
      <c r="J567" s="15">
        <f t="shared" si="197"/>
        <v>4.7222222222221717</v>
      </c>
      <c r="K567" s="3">
        <f>'Vehicle Data'!$D$4*'WLTP Class 3'!$G567</f>
        <v>-285.55555555555549</v>
      </c>
      <c r="L567" s="3">
        <f>('Vehicle Data'!$D$4*9.81)*'Vehicle Data'!$D$10</f>
        <v>138.66434999999998</v>
      </c>
      <c r="M567" s="3">
        <f>(1/2)*1.225*'Vehicle Data'!$D$8*'Vehicle Data'!$D$9*'WLTP Class 3'!$E567^2</f>
        <v>8.0311226851851867</v>
      </c>
      <c r="N567" s="3">
        <f t="shared" si="177"/>
        <v>-138.86008287037032</v>
      </c>
      <c r="O567" s="3">
        <f t="shared" si="178"/>
        <v>1</v>
      </c>
      <c r="P567" s="3">
        <f t="shared" si="179"/>
        <v>0</v>
      </c>
      <c r="Q567" s="3">
        <f>SUM($P$4:$P567)</f>
        <v>1065095.0044663502</v>
      </c>
      <c r="R567" s="3">
        <f t="shared" si="180"/>
        <v>1065.0950044663502</v>
      </c>
      <c r="S567">
        <f t="shared" si="181"/>
        <v>-655.7281691100751</v>
      </c>
      <c r="T567">
        <f t="shared" si="182"/>
        <v>655.7281691100751</v>
      </c>
      <c r="U567">
        <f t="shared" si="183"/>
        <v>0.65572816911007514</v>
      </c>
      <c r="V567" s="3">
        <f>SUM($S$4:$S567)</f>
        <v>-562104.74632449239</v>
      </c>
      <c r="W567">
        <f>V567*-1</f>
        <v>562104.74632449239</v>
      </c>
      <c r="X567">
        <f t="shared" si="184"/>
        <v>562.10474632449234</v>
      </c>
      <c r="Y567" s="3">
        <f>R567-X567</f>
        <v>502.99025814185791</v>
      </c>
      <c r="Z567" s="3">
        <f t="shared" si="185"/>
        <v>-655.7281691100751</v>
      </c>
      <c r="AA567">
        <f>1/2*'Vehicle Data'!$D$4*$E567^2</f>
        <v>14327.353395061729</v>
      </c>
      <c r="AB567">
        <f t="shared" si="186"/>
        <v>14.32735339506173</v>
      </c>
      <c r="AC567">
        <f t="shared" si="187"/>
        <v>0.29585972346287509</v>
      </c>
      <c r="AD567">
        <f t="shared" si="188"/>
        <v>0.15614020731235898</v>
      </c>
      <c r="AE567">
        <f t="shared" si="189"/>
        <v>0.13971951615051612</v>
      </c>
      <c r="AF567">
        <f t="shared" si="190"/>
        <v>449.68379705959387</v>
      </c>
      <c r="AG567">
        <f t="shared" si="191"/>
        <v>0</v>
      </c>
      <c r="AH567">
        <f t="shared" si="192"/>
        <v>-0.65572816911008203</v>
      </c>
      <c r="AI567">
        <f t="shared" si="193"/>
        <v>0.65572816911008203</v>
      </c>
      <c r="AJ567">
        <f t="shared" si="194"/>
        <v>-0.65572816911008203</v>
      </c>
    </row>
    <row r="568" spans="2:36" x14ac:dyDescent="0.3">
      <c r="B568" s="4" t="s">
        <v>10</v>
      </c>
      <c r="C568" s="4">
        <v>564</v>
      </c>
      <c r="D568" s="4">
        <v>564</v>
      </c>
      <c r="E568" s="10">
        <f t="shared" si="176"/>
        <v>4.2777777777777777</v>
      </c>
      <c r="F568" s="11">
        <v>15.4</v>
      </c>
      <c r="G568" s="3">
        <f t="shared" si="195"/>
        <v>-0.95833333333333337</v>
      </c>
      <c r="H568" s="3">
        <f t="shared" si="196"/>
        <v>-3.45</v>
      </c>
      <c r="I568" s="3">
        <f>SUM($E$4:$E568)</f>
        <v>3090.3888888888905</v>
      </c>
      <c r="J568" s="15">
        <f t="shared" si="197"/>
        <v>4.2777777777778283</v>
      </c>
      <c r="K568" s="3">
        <f>'Vehicle Data'!$D$4*'WLTP Class 3'!$G568</f>
        <v>-1231.4583333333335</v>
      </c>
      <c r="L568" s="3">
        <f>('Vehicle Data'!$D$4*9.81)*'Vehicle Data'!$D$10</f>
        <v>138.66434999999998</v>
      </c>
      <c r="M568" s="3">
        <f>(1/2)*1.225*'Vehicle Data'!$D$8*'Vehicle Data'!$D$9*'WLTP Class 3'!$E568^2</f>
        <v>6.5905226851851859</v>
      </c>
      <c r="N568" s="3">
        <f t="shared" si="177"/>
        <v>-1086.2034606481484</v>
      </c>
      <c r="O568" s="3">
        <f t="shared" si="178"/>
        <v>1</v>
      </c>
      <c r="P568" s="3">
        <f t="shared" si="179"/>
        <v>0</v>
      </c>
      <c r="Q568" s="3">
        <f>SUM($P$4:$P568)</f>
        <v>1065095.0044663502</v>
      </c>
      <c r="R568" s="3">
        <f t="shared" si="180"/>
        <v>1065.0950044663502</v>
      </c>
      <c r="S568">
        <f t="shared" si="181"/>
        <v>-4646.5370261060234</v>
      </c>
      <c r="T568">
        <f t="shared" si="182"/>
        <v>4646.5370261060234</v>
      </c>
      <c r="U568">
        <f t="shared" si="183"/>
        <v>4.6465370261060235</v>
      </c>
      <c r="V568" s="3">
        <f>SUM($S$4:$S568)</f>
        <v>-566751.28335059842</v>
      </c>
      <c r="W568">
        <f>V568*-1</f>
        <v>566751.28335059842</v>
      </c>
      <c r="X568">
        <f t="shared" si="184"/>
        <v>566.75128335059844</v>
      </c>
      <c r="Y568" s="3">
        <f>R568-X568</f>
        <v>498.3437211157518</v>
      </c>
      <c r="Z568" s="3">
        <f t="shared" si="185"/>
        <v>-4646.5370261060234</v>
      </c>
      <c r="AA568">
        <f>1/2*'Vehicle Data'!$D$4*$E568^2</f>
        <v>11757.353395061729</v>
      </c>
      <c r="AB568">
        <f t="shared" si="186"/>
        <v>11.757353395061729</v>
      </c>
      <c r="AC568">
        <f t="shared" si="187"/>
        <v>0.29585972346287509</v>
      </c>
      <c r="AD568">
        <f t="shared" si="188"/>
        <v>0.1574309120418329</v>
      </c>
      <c r="AE568">
        <f t="shared" si="189"/>
        <v>0.13842881142104219</v>
      </c>
      <c r="AF568">
        <f t="shared" si="190"/>
        <v>453.40102668047876</v>
      </c>
      <c r="AG568">
        <f t="shared" si="191"/>
        <v>0</v>
      </c>
      <c r="AH568">
        <f t="shared" si="192"/>
        <v>-4.6465370261059675</v>
      </c>
      <c r="AI568">
        <f t="shared" si="193"/>
        <v>4.6465370261059675</v>
      </c>
      <c r="AJ568">
        <f t="shared" si="194"/>
        <v>-4.6465370261059675</v>
      </c>
    </row>
    <row r="569" spans="2:36" x14ac:dyDescent="0.3">
      <c r="B569" s="4" t="s">
        <v>10</v>
      </c>
      <c r="C569" s="4">
        <v>565</v>
      </c>
      <c r="D569" s="4">
        <v>565</v>
      </c>
      <c r="E569" s="10">
        <f t="shared" si="176"/>
        <v>2.8055555555555554</v>
      </c>
      <c r="F569" s="11">
        <v>10.1</v>
      </c>
      <c r="G569" s="3">
        <f t="shared" si="195"/>
        <v>-1.4722222222222223</v>
      </c>
      <c r="H569" s="3">
        <f t="shared" si="196"/>
        <v>-5.3000000000000007</v>
      </c>
      <c r="I569" s="3">
        <f>SUM($E$4:$E569)</f>
        <v>3093.1944444444462</v>
      </c>
      <c r="J569" s="15">
        <f t="shared" si="197"/>
        <v>2.8055555555556566</v>
      </c>
      <c r="K569" s="3">
        <f>'Vehicle Data'!$D$4*'WLTP Class 3'!$G569</f>
        <v>-1891.8055555555557</v>
      </c>
      <c r="L569" s="3">
        <f>('Vehicle Data'!$D$4*9.81)*'Vehicle Data'!$D$10</f>
        <v>138.66434999999998</v>
      </c>
      <c r="M569" s="3">
        <f>(1/2)*1.225*'Vehicle Data'!$D$8*'Vehicle Data'!$D$9*'WLTP Class 3'!$E569^2</f>
        <v>2.8347917824074069</v>
      </c>
      <c r="N569" s="3">
        <f t="shared" si="177"/>
        <v>-1750.3064137731483</v>
      </c>
      <c r="O569" s="3">
        <f t="shared" si="178"/>
        <v>1</v>
      </c>
      <c r="P569" s="3">
        <f t="shared" si="179"/>
        <v>0</v>
      </c>
      <c r="Q569" s="3">
        <f>SUM($P$4:$P569)</f>
        <v>1065095.0044663502</v>
      </c>
      <c r="R569" s="3">
        <f t="shared" si="180"/>
        <v>1065.0950044663502</v>
      </c>
      <c r="S569">
        <f t="shared" si="181"/>
        <v>-4910.5818830859544</v>
      </c>
      <c r="T569">
        <f t="shared" si="182"/>
        <v>4910.5818830859544</v>
      </c>
      <c r="U569">
        <f t="shared" si="183"/>
        <v>4.9105818830859542</v>
      </c>
      <c r="V569" s="3">
        <f>SUM($S$4:$S569)</f>
        <v>-571661.86523368442</v>
      </c>
      <c r="W569">
        <f>V569*-1</f>
        <v>571661.86523368442</v>
      </c>
      <c r="X569">
        <f t="shared" si="184"/>
        <v>571.66186523368447</v>
      </c>
      <c r="Y569" s="3">
        <f>R569-X569</f>
        <v>493.43313923266578</v>
      </c>
      <c r="Z569" s="3">
        <f t="shared" si="185"/>
        <v>-4910.5818830859544</v>
      </c>
      <c r="AA569">
        <f>1/2*'Vehicle Data'!$D$4*$E569^2</f>
        <v>5057.2087191358014</v>
      </c>
      <c r="AB569">
        <f t="shared" si="186"/>
        <v>5.0572087191358017</v>
      </c>
      <c r="AC569">
        <f t="shared" si="187"/>
        <v>0.29585972346287509</v>
      </c>
      <c r="AD569">
        <f t="shared" si="188"/>
        <v>0.15879496256491235</v>
      </c>
      <c r="AE569">
        <f t="shared" si="189"/>
        <v>0.13706476089796274</v>
      </c>
      <c r="AF569">
        <f t="shared" si="190"/>
        <v>457.32949218694762</v>
      </c>
      <c r="AG569">
        <f t="shared" si="191"/>
        <v>0</v>
      </c>
      <c r="AH569">
        <f t="shared" si="192"/>
        <v>-4.9105818830857766</v>
      </c>
      <c r="AI569">
        <f t="shared" si="193"/>
        <v>4.9105818830857766</v>
      </c>
      <c r="AJ569">
        <f t="shared" si="194"/>
        <v>-4.9105818830857766</v>
      </c>
    </row>
    <row r="570" spans="2:36" x14ac:dyDescent="0.3">
      <c r="B570" s="4" t="s">
        <v>10</v>
      </c>
      <c r="C570" s="4">
        <v>566</v>
      </c>
      <c r="D570" s="4">
        <v>566</v>
      </c>
      <c r="E570" s="10">
        <f t="shared" si="176"/>
        <v>1.3333333333333333</v>
      </c>
      <c r="F570" s="11">
        <v>4.8</v>
      </c>
      <c r="G570" s="3">
        <f t="shared" si="195"/>
        <v>-1.4027777777777777</v>
      </c>
      <c r="H570" s="3">
        <f t="shared" si="196"/>
        <v>-5.05</v>
      </c>
      <c r="I570" s="3">
        <f>SUM($E$4:$E570)</f>
        <v>3094.5277777777796</v>
      </c>
      <c r="J570" s="15">
        <f t="shared" si="197"/>
        <v>1.3333333333334849</v>
      </c>
      <c r="K570" s="3">
        <f>'Vehicle Data'!$D$4*'WLTP Class 3'!$G570</f>
        <v>-1802.5694444444443</v>
      </c>
      <c r="L570" s="3">
        <f>('Vehicle Data'!$D$4*9.81)*'Vehicle Data'!$D$10</f>
        <v>138.66434999999998</v>
      </c>
      <c r="M570" s="3">
        <f>(1/2)*1.225*'Vehicle Data'!$D$8*'Vehicle Data'!$D$9*'WLTP Class 3'!$E570^2</f>
        <v>0.64026666666666665</v>
      </c>
      <c r="N570" s="3">
        <f t="shared" si="177"/>
        <v>-1663.2648277777776</v>
      </c>
      <c r="O570" s="3">
        <f t="shared" si="178"/>
        <v>1</v>
      </c>
      <c r="P570" s="3">
        <f t="shared" si="179"/>
        <v>0</v>
      </c>
      <c r="Q570" s="3">
        <f>SUM($P$4:$P570)</f>
        <v>1065095.0044663502</v>
      </c>
      <c r="R570" s="3">
        <f t="shared" si="180"/>
        <v>1065.0950044663502</v>
      </c>
      <c r="S570">
        <f t="shared" si="181"/>
        <v>-2217.6864370372887</v>
      </c>
      <c r="T570">
        <f t="shared" si="182"/>
        <v>2217.6864370372887</v>
      </c>
      <c r="U570">
        <f t="shared" si="183"/>
        <v>2.2176864370372886</v>
      </c>
      <c r="V570" s="3">
        <f>SUM($S$4:$S570)</f>
        <v>-573879.55167072173</v>
      </c>
      <c r="W570">
        <f>V570*-1</f>
        <v>573879.55167072173</v>
      </c>
      <c r="X570">
        <f t="shared" si="184"/>
        <v>573.87955167072175</v>
      </c>
      <c r="Y570" s="3">
        <f>R570-X570</f>
        <v>491.21545279562849</v>
      </c>
      <c r="Z570" s="3">
        <f t="shared" si="185"/>
        <v>-2217.6864370372887</v>
      </c>
      <c r="AA570">
        <f>1/2*'Vehicle Data'!$D$4*$E570^2</f>
        <v>1142.2222222222222</v>
      </c>
      <c r="AB570">
        <f t="shared" si="186"/>
        <v>1.1422222222222222</v>
      </c>
      <c r="AC570">
        <f t="shared" si="187"/>
        <v>0.29585972346287509</v>
      </c>
      <c r="AD570">
        <f t="shared" si="188"/>
        <v>0.15941098657520048</v>
      </c>
      <c r="AE570">
        <f t="shared" si="189"/>
        <v>0.13644873688767462</v>
      </c>
      <c r="AF570">
        <f t="shared" si="190"/>
        <v>459.10364133657743</v>
      </c>
      <c r="AG570">
        <f t="shared" si="191"/>
        <v>0</v>
      </c>
      <c r="AH570">
        <f t="shared" si="192"/>
        <v>-2.2176864370370368</v>
      </c>
      <c r="AI570">
        <f t="shared" si="193"/>
        <v>2.2176864370370368</v>
      </c>
      <c r="AJ570">
        <f t="shared" si="194"/>
        <v>-2.2176864370370368</v>
      </c>
    </row>
    <row r="571" spans="2:36" x14ac:dyDescent="0.3">
      <c r="B571" s="4" t="s">
        <v>10</v>
      </c>
      <c r="C571" s="4">
        <v>567</v>
      </c>
      <c r="D571" s="4">
        <v>567</v>
      </c>
      <c r="E571" s="10">
        <f t="shared" si="176"/>
        <v>0</v>
      </c>
      <c r="F571" s="11">
        <v>0</v>
      </c>
      <c r="G571" s="3">
        <f t="shared" si="195"/>
        <v>-0.66666666666666663</v>
      </c>
      <c r="H571" s="3">
        <f t="shared" si="196"/>
        <v>-2.4</v>
      </c>
      <c r="I571" s="3">
        <f>SUM($E$4:$E571)</f>
        <v>3094.5277777777796</v>
      </c>
      <c r="J571" s="15">
        <f t="shared" si="197"/>
        <v>0</v>
      </c>
      <c r="K571" s="3">
        <f>'Vehicle Data'!$D$4*'WLTP Class 3'!$G571</f>
        <v>-856.66666666666663</v>
      </c>
      <c r="L571" s="3">
        <f>('Vehicle Data'!$D$4*9.81)*'Vehicle Data'!$D$10</f>
        <v>138.66434999999998</v>
      </c>
      <c r="M571" s="3">
        <f>(1/2)*1.225*'Vehicle Data'!$D$8*'Vehicle Data'!$D$9*'WLTP Class 3'!$E571^2</f>
        <v>0</v>
      </c>
      <c r="N571" s="3">
        <f t="shared" si="177"/>
        <v>-718.00231666666662</v>
      </c>
      <c r="O571" s="3">
        <f t="shared" si="178"/>
        <v>1</v>
      </c>
      <c r="P571" s="3">
        <f t="shared" si="179"/>
        <v>0</v>
      </c>
      <c r="Q571" s="3">
        <f>SUM($P$4:$P571)</f>
        <v>1065095.0044663502</v>
      </c>
      <c r="R571" s="3">
        <f t="shared" si="180"/>
        <v>1065.0950044663502</v>
      </c>
      <c r="S571">
        <f t="shared" si="181"/>
        <v>0</v>
      </c>
      <c r="T571">
        <f t="shared" si="182"/>
        <v>0</v>
      </c>
      <c r="U571">
        <f t="shared" si="183"/>
        <v>0</v>
      </c>
      <c r="V571" s="3">
        <f>SUM($S$4:$S571)</f>
        <v>-573879.55167072173</v>
      </c>
      <c r="W571">
        <f>V571*-1</f>
        <v>573879.55167072173</v>
      </c>
      <c r="X571">
        <f t="shared" si="184"/>
        <v>573.87955167072175</v>
      </c>
      <c r="Y571" s="3">
        <f>R571-X571</f>
        <v>491.21545279562849</v>
      </c>
      <c r="Z571" s="3">
        <f t="shared" si="185"/>
        <v>0</v>
      </c>
      <c r="AA571">
        <f>1/2*'Vehicle Data'!$D$4*$E571^2</f>
        <v>0</v>
      </c>
      <c r="AB571">
        <f t="shared" si="186"/>
        <v>0</v>
      </c>
      <c r="AC571">
        <f t="shared" si="187"/>
        <v>0.29585972346287509</v>
      </c>
      <c r="AD571">
        <f t="shared" si="188"/>
        <v>0.15941098657520048</v>
      </c>
      <c r="AE571">
        <f t="shared" si="189"/>
        <v>0.13644873688767462</v>
      </c>
      <c r="AF571">
        <f t="shared" si="190"/>
        <v>459.10364133657743</v>
      </c>
      <c r="AG571">
        <f t="shared" si="191"/>
        <v>0</v>
      </c>
      <c r="AH571">
        <f t="shared" si="192"/>
        <v>0</v>
      </c>
      <c r="AI571">
        <f t="shared" si="193"/>
        <v>0</v>
      </c>
      <c r="AJ571">
        <f t="shared" si="194"/>
        <v>0</v>
      </c>
    </row>
    <row r="572" spans="2:36" x14ac:dyDescent="0.3">
      <c r="B572" s="4" t="s">
        <v>10</v>
      </c>
      <c r="C572" s="4">
        <v>568</v>
      </c>
      <c r="D572" s="4">
        <v>568</v>
      </c>
      <c r="E572" s="10">
        <f t="shared" si="176"/>
        <v>0</v>
      </c>
      <c r="F572" s="11">
        <v>0</v>
      </c>
      <c r="G572" s="3">
        <f t="shared" si="195"/>
        <v>0</v>
      </c>
      <c r="H572" s="3">
        <f t="shared" si="196"/>
        <v>0</v>
      </c>
      <c r="I572" s="3">
        <f>SUM($E$4:$E572)</f>
        <v>3094.5277777777796</v>
      </c>
      <c r="J572" s="15">
        <f t="shared" si="197"/>
        <v>0</v>
      </c>
      <c r="K572" s="3">
        <f>'Vehicle Data'!$D$4*'WLTP Class 3'!$G572</f>
        <v>0</v>
      </c>
      <c r="L572" s="3">
        <f>('Vehicle Data'!$D$4*9.81)*'Vehicle Data'!$D$10</f>
        <v>138.66434999999998</v>
      </c>
      <c r="M572" s="3">
        <f>(1/2)*1.225*'Vehicle Data'!$D$8*'Vehicle Data'!$D$9*'WLTP Class 3'!$E572^2</f>
        <v>0</v>
      </c>
      <c r="N572" s="3">
        <f t="shared" si="177"/>
        <v>138.66434999999998</v>
      </c>
      <c r="O572" s="3">
        <f t="shared" si="178"/>
        <v>0</v>
      </c>
      <c r="P572" s="3">
        <f t="shared" si="179"/>
        <v>0</v>
      </c>
      <c r="Q572" s="3">
        <f>SUM($P$4:$P572)</f>
        <v>1065095.0044663502</v>
      </c>
      <c r="R572" s="3">
        <f t="shared" si="180"/>
        <v>1065.0950044663502</v>
      </c>
      <c r="S572">
        <f t="shared" si="181"/>
        <v>0</v>
      </c>
      <c r="T572">
        <f t="shared" si="182"/>
        <v>0</v>
      </c>
      <c r="U572">
        <f t="shared" si="183"/>
        <v>0</v>
      </c>
      <c r="V572" s="3">
        <f>SUM($S$4:$S572)</f>
        <v>-573879.55167072173</v>
      </c>
      <c r="W572">
        <f>V572*-1</f>
        <v>573879.55167072173</v>
      </c>
      <c r="X572">
        <f t="shared" si="184"/>
        <v>573.87955167072175</v>
      </c>
      <c r="Y572" s="3">
        <f>R572-X572</f>
        <v>491.21545279562849</v>
      </c>
      <c r="Z572" s="3">
        <f t="shared" si="185"/>
        <v>0</v>
      </c>
      <c r="AA572">
        <f>1/2*'Vehicle Data'!$D$4*$E572^2</f>
        <v>0</v>
      </c>
      <c r="AB572">
        <f t="shared" si="186"/>
        <v>0</v>
      </c>
      <c r="AC572">
        <f t="shared" si="187"/>
        <v>0.29585972346287509</v>
      </c>
      <c r="AD572">
        <f t="shared" si="188"/>
        <v>0.15941098657520048</v>
      </c>
      <c r="AE572">
        <f t="shared" si="189"/>
        <v>0.13644873688767462</v>
      </c>
      <c r="AF572">
        <f t="shared" si="190"/>
        <v>459.10364133657743</v>
      </c>
      <c r="AG572">
        <f t="shared" si="191"/>
        <v>0</v>
      </c>
      <c r="AH572">
        <f t="shared" si="192"/>
        <v>0</v>
      </c>
      <c r="AI572">
        <f t="shared" si="193"/>
        <v>0</v>
      </c>
      <c r="AJ572">
        <f t="shared" si="194"/>
        <v>0</v>
      </c>
    </row>
    <row r="573" spans="2:36" x14ac:dyDescent="0.3">
      <c r="B573" s="4" t="s">
        <v>10</v>
      </c>
      <c r="C573" s="4">
        <v>569</v>
      </c>
      <c r="D573" s="4">
        <v>569</v>
      </c>
      <c r="E573" s="10">
        <f t="shared" si="176"/>
        <v>0</v>
      </c>
      <c r="F573" s="11">
        <v>0</v>
      </c>
      <c r="G573" s="3">
        <f t="shared" si="195"/>
        <v>0</v>
      </c>
      <c r="H573" s="3">
        <f t="shared" si="196"/>
        <v>0</v>
      </c>
      <c r="I573" s="3">
        <f>SUM($E$4:$E573)</f>
        <v>3094.5277777777796</v>
      </c>
      <c r="J573" s="15">
        <f t="shared" si="197"/>
        <v>0</v>
      </c>
      <c r="K573" s="3">
        <f>'Vehicle Data'!$D$4*'WLTP Class 3'!$G573</f>
        <v>0</v>
      </c>
      <c r="L573" s="3">
        <f>('Vehicle Data'!$D$4*9.81)*'Vehicle Data'!$D$10</f>
        <v>138.66434999999998</v>
      </c>
      <c r="M573" s="3">
        <f>(1/2)*1.225*'Vehicle Data'!$D$8*'Vehicle Data'!$D$9*'WLTP Class 3'!$E573^2</f>
        <v>0</v>
      </c>
      <c r="N573" s="3">
        <f t="shared" si="177"/>
        <v>138.66434999999998</v>
      </c>
      <c r="O573" s="3">
        <f t="shared" si="178"/>
        <v>0</v>
      </c>
      <c r="P573" s="3">
        <f t="shared" si="179"/>
        <v>0</v>
      </c>
      <c r="Q573" s="3">
        <f>SUM($P$4:$P573)</f>
        <v>1065095.0044663502</v>
      </c>
      <c r="R573" s="3">
        <f t="shared" si="180"/>
        <v>1065.0950044663502</v>
      </c>
      <c r="S573">
        <f t="shared" si="181"/>
        <v>0</v>
      </c>
      <c r="T573">
        <f t="shared" si="182"/>
        <v>0</v>
      </c>
      <c r="U573">
        <f t="shared" si="183"/>
        <v>0</v>
      </c>
      <c r="V573" s="3">
        <f>SUM($S$4:$S573)</f>
        <v>-573879.55167072173</v>
      </c>
      <c r="W573">
        <f>V573*-1</f>
        <v>573879.55167072173</v>
      </c>
      <c r="X573">
        <f t="shared" si="184"/>
        <v>573.87955167072175</v>
      </c>
      <c r="Y573" s="3">
        <f>R573-X573</f>
        <v>491.21545279562849</v>
      </c>
      <c r="Z573" s="3">
        <f t="shared" si="185"/>
        <v>0</v>
      </c>
      <c r="AA573">
        <f>1/2*'Vehicle Data'!$D$4*$E573^2</f>
        <v>0</v>
      </c>
      <c r="AB573">
        <f t="shared" si="186"/>
        <v>0</v>
      </c>
      <c r="AC573">
        <f t="shared" si="187"/>
        <v>0.29585972346287509</v>
      </c>
      <c r="AD573">
        <f t="shared" si="188"/>
        <v>0.15941098657520048</v>
      </c>
      <c r="AE573">
        <f t="shared" si="189"/>
        <v>0.13644873688767462</v>
      </c>
      <c r="AF573">
        <f t="shared" si="190"/>
        <v>459.10364133657743</v>
      </c>
      <c r="AG573">
        <f t="shared" si="191"/>
        <v>0</v>
      </c>
      <c r="AH573">
        <f t="shared" si="192"/>
        <v>0</v>
      </c>
      <c r="AI573">
        <f t="shared" si="193"/>
        <v>0</v>
      </c>
      <c r="AJ573">
        <f t="shared" si="194"/>
        <v>0</v>
      </c>
    </row>
    <row r="574" spans="2:36" x14ac:dyDescent="0.3">
      <c r="B574" s="4" t="s">
        <v>10</v>
      </c>
      <c r="C574" s="4">
        <v>570</v>
      </c>
      <c r="D574" s="4">
        <v>570</v>
      </c>
      <c r="E574" s="10">
        <f t="shared" si="176"/>
        <v>0</v>
      </c>
      <c r="F574" s="11">
        <v>0</v>
      </c>
      <c r="G574" s="3">
        <f t="shared" si="195"/>
        <v>0</v>
      </c>
      <c r="H574" s="3">
        <f t="shared" si="196"/>
        <v>0</v>
      </c>
      <c r="I574" s="3">
        <f>SUM($E$4:$E574)</f>
        <v>3094.5277777777796</v>
      </c>
      <c r="J574" s="15">
        <f t="shared" si="197"/>
        <v>0</v>
      </c>
      <c r="K574" s="3">
        <f>'Vehicle Data'!$D$4*'WLTP Class 3'!$G574</f>
        <v>0</v>
      </c>
      <c r="L574" s="3">
        <f>('Vehicle Data'!$D$4*9.81)*'Vehicle Data'!$D$10</f>
        <v>138.66434999999998</v>
      </c>
      <c r="M574" s="3">
        <f>(1/2)*1.225*'Vehicle Data'!$D$8*'Vehicle Data'!$D$9*'WLTP Class 3'!$E574^2</f>
        <v>0</v>
      </c>
      <c r="N574" s="3">
        <f t="shared" si="177"/>
        <v>138.66434999999998</v>
      </c>
      <c r="O574" s="3">
        <f t="shared" si="178"/>
        <v>0</v>
      </c>
      <c r="P574" s="3">
        <f t="shared" si="179"/>
        <v>0</v>
      </c>
      <c r="Q574" s="3">
        <f>SUM($P$4:$P574)</f>
        <v>1065095.0044663502</v>
      </c>
      <c r="R574" s="3">
        <f t="shared" si="180"/>
        <v>1065.0950044663502</v>
      </c>
      <c r="S574">
        <f t="shared" si="181"/>
        <v>0</v>
      </c>
      <c r="T574">
        <f t="shared" si="182"/>
        <v>0</v>
      </c>
      <c r="U574">
        <f t="shared" si="183"/>
        <v>0</v>
      </c>
      <c r="V574" s="3">
        <f>SUM($S$4:$S574)</f>
        <v>-573879.55167072173</v>
      </c>
      <c r="W574">
        <f>V574*-1</f>
        <v>573879.55167072173</v>
      </c>
      <c r="X574">
        <f t="shared" si="184"/>
        <v>573.87955167072175</v>
      </c>
      <c r="Y574" s="3">
        <f>R574-X574</f>
        <v>491.21545279562849</v>
      </c>
      <c r="Z574" s="3">
        <f t="shared" si="185"/>
        <v>0</v>
      </c>
      <c r="AA574">
        <f>1/2*'Vehicle Data'!$D$4*$E574^2</f>
        <v>0</v>
      </c>
      <c r="AB574">
        <f t="shared" si="186"/>
        <v>0</v>
      </c>
      <c r="AC574">
        <f t="shared" si="187"/>
        <v>0.29585972346287509</v>
      </c>
      <c r="AD574">
        <f t="shared" si="188"/>
        <v>0.15941098657520048</v>
      </c>
      <c r="AE574">
        <f t="shared" si="189"/>
        <v>0.13644873688767462</v>
      </c>
      <c r="AF574">
        <f t="shared" si="190"/>
        <v>459.10364133657743</v>
      </c>
      <c r="AG574">
        <f t="shared" si="191"/>
        <v>0</v>
      </c>
      <c r="AH574">
        <f t="shared" si="192"/>
        <v>0</v>
      </c>
      <c r="AI574">
        <f t="shared" si="193"/>
        <v>0</v>
      </c>
      <c r="AJ574">
        <f t="shared" si="194"/>
        <v>0</v>
      </c>
    </row>
    <row r="575" spans="2:36" x14ac:dyDescent="0.3">
      <c r="B575" s="4" t="s">
        <v>10</v>
      </c>
      <c r="C575" s="4">
        <v>571</v>
      </c>
      <c r="D575" s="4">
        <v>571</v>
      </c>
      <c r="E575" s="10">
        <f t="shared" si="176"/>
        <v>0</v>
      </c>
      <c r="F575" s="11">
        <v>0</v>
      </c>
      <c r="G575" s="3">
        <f t="shared" si="195"/>
        <v>0</v>
      </c>
      <c r="H575" s="3">
        <f t="shared" si="196"/>
        <v>0</v>
      </c>
      <c r="I575" s="3">
        <f>SUM($E$4:$E575)</f>
        <v>3094.5277777777796</v>
      </c>
      <c r="J575" s="15">
        <f t="shared" si="197"/>
        <v>0</v>
      </c>
      <c r="K575" s="3">
        <f>'Vehicle Data'!$D$4*'WLTP Class 3'!$G575</f>
        <v>0</v>
      </c>
      <c r="L575" s="3">
        <f>('Vehicle Data'!$D$4*9.81)*'Vehicle Data'!$D$10</f>
        <v>138.66434999999998</v>
      </c>
      <c r="M575" s="3">
        <f>(1/2)*1.225*'Vehicle Data'!$D$8*'Vehicle Data'!$D$9*'WLTP Class 3'!$E575^2</f>
        <v>0</v>
      </c>
      <c r="N575" s="3">
        <f t="shared" si="177"/>
        <v>138.66434999999998</v>
      </c>
      <c r="O575" s="3">
        <f t="shared" si="178"/>
        <v>0</v>
      </c>
      <c r="P575" s="3">
        <f t="shared" si="179"/>
        <v>0</v>
      </c>
      <c r="Q575" s="3">
        <f>SUM($P$4:$P575)</f>
        <v>1065095.0044663502</v>
      </c>
      <c r="R575" s="3">
        <f t="shared" si="180"/>
        <v>1065.0950044663502</v>
      </c>
      <c r="S575">
        <f t="shared" si="181"/>
        <v>0</v>
      </c>
      <c r="T575">
        <f t="shared" si="182"/>
        <v>0</v>
      </c>
      <c r="U575">
        <f t="shared" si="183"/>
        <v>0</v>
      </c>
      <c r="V575" s="3">
        <f>SUM($S$4:$S575)</f>
        <v>-573879.55167072173</v>
      </c>
      <c r="W575">
        <f>V575*-1</f>
        <v>573879.55167072173</v>
      </c>
      <c r="X575">
        <f t="shared" si="184"/>
        <v>573.87955167072175</v>
      </c>
      <c r="Y575" s="3">
        <f>R575-X575</f>
        <v>491.21545279562849</v>
      </c>
      <c r="Z575" s="3">
        <f t="shared" si="185"/>
        <v>0</v>
      </c>
      <c r="AA575">
        <f>1/2*'Vehicle Data'!$D$4*$E575^2</f>
        <v>0</v>
      </c>
      <c r="AB575">
        <f t="shared" si="186"/>
        <v>0</v>
      </c>
      <c r="AC575">
        <f t="shared" si="187"/>
        <v>0.29585972346287509</v>
      </c>
      <c r="AD575">
        <f t="shared" si="188"/>
        <v>0.15941098657520048</v>
      </c>
      <c r="AE575">
        <f t="shared" si="189"/>
        <v>0.13644873688767462</v>
      </c>
      <c r="AF575">
        <f t="shared" si="190"/>
        <v>459.10364133657743</v>
      </c>
      <c r="AG575">
        <f t="shared" si="191"/>
        <v>0</v>
      </c>
      <c r="AH575">
        <f t="shared" si="192"/>
        <v>0</v>
      </c>
      <c r="AI575">
        <f t="shared" si="193"/>
        <v>0</v>
      </c>
      <c r="AJ575">
        <f t="shared" si="194"/>
        <v>0</v>
      </c>
    </row>
    <row r="576" spans="2:36" x14ac:dyDescent="0.3">
      <c r="B576" s="4" t="s">
        <v>10</v>
      </c>
      <c r="C576" s="4">
        <v>572</v>
      </c>
      <c r="D576" s="4">
        <v>572</v>
      </c>
      <c r="E576" s="10">
        <f t="shared" si="176"/>
        <v>0</v>
      </c>
      <c r="F576" s="11">
        <v>0</v>
      </c>
      <c r="G576" s="3">
        <f t="shared" si="195"/>
        <v>0</v>
      </c>
      <c r="H576" s="3">
        <f t="shared" si="196"/>
        <v>0</v>
      </c>
      <c r="I576" s="3">
        <f>SUM($E$4:$E576)</f>
        <v>3094.5277777777796</v>
      </c>
      <c r="J576" s="15">
        <f t="shared" si="197"/>
        <v>0</v>
      </c>
      <c r="K576" s="3">
        <f>'Vehicle Data'!$D$4*'WLTP Class 3'!$G576</f>
        <v>0</v>
      </c>
      <c r="L576" s="3">
        <f>('Vehicle Data'!$D$4*9.81)*'Vehicle Data'!$D$10</f>
        <v>138.66434999999998</v>
      </c>
      <c r="M576" s="3">
        <f>(1/2)*1.225*'Vehicle Data'!$D$8*'Vehicle Data'!$D$9*'WLTP Class 3'!$E576^2</f>
        <v>0</v>
      </c>
      <c r="N576" s="3">
        <f t="shared" si="177"/>
        <v>138.66434999999998</v>
      </c>
      <c r="O576" s="3">
        <f t="shared" si="178"/>
        <v>0</v>
      </c>
      <c r="P576" s="3">
        <f t="shared" si="179"/>
        <v>0</v>
      </c>
      <c r="Q576" s="3">
        <f>SUM($P$4:$P576)</f>
        <v>1065095.0044663502</v>
      </c>
      <c r="R576" s="3">
        <f t="shared" si="180"/>
        <v>1065.0950044663502</v>
      </c>
      <c r="S576">
        <f t="shared" si="181"/>
        <v>0</v>
      </c>
      <c r="T576">
        <f t="shared" si="182"/>
        <v>0</v>
      </c>
      <c r="U576">
        <f t="shared" si="183"/>
        <v>0</v>
      </c>
      <c r="V576" s="3">
        <f>SUM($S$4:$S576)</f>
        <v>-573879.55167072173</v>
      </c>
      <c r="W576">
        <f>V576*-1</f>
        <v>573879.55167072173</v>
      </c>
      <c r="X576">
        <f t="shared" si="184"/>
        <v>573.87955167072175</v>
      </c>
      <c r="Y576" s="3">
        <f>R576-X576</f>
        <v>491.21545279562849</v>
      </c>
      <c r="Z576" s="3">
        <f t="shared" si="185"/>
        <v>0</v>
      </c>
      <c r="AA576">
        <f>1/2*'Vehicle Data'!$D$4*$E576^2</f>
        <v>0</v>
      </c>
      <c r="AB576">
        <f t="shared" si="186"/>
        <v>0</v>
      </c>
      <c r="AC576">
        <f t="shared" si="187"/>
        <v>0.29585972346287509</v>
      </c>
      <c r="AD576">
        <f t="shared" si="188"/>
        <v>0.15941098657520048</v>
      </c>
      <c r="AE576">
        <f t="shared" si="189"/>
        <v>0.13644873688767462</v>
      </c>
      <c r="AF576">
        <f t="shared" si="190"/>
        <v>459.10364133657743</v>
      </c>
      <c r="AG576">
        <f t="shared" si="191"/>
        <v>0</v>
      </c>
      <c r="AH576">
        <f t="shared" si="192"/>
        <v>0</v>
      </c>
      <c r="AI576">
        <f t="shared" si="193"/>
        <v>0</v>
      </c>
      <c r="AJ576">
        <f t="shared" si="194"/>
        <v>0</v>
      </c>
    </row>
    <row r="577" spans="2:36" x14ac:dyDescent="0.3">
      <c r="B577" s="4" t="s">
        <v>10</v>
      </c>
      <c r="C577" s="4">
        <v>573</v>
      </c>
      <c r="D577" s="4">
        <v>573</v>
      </c>
      <c r="E577" s="10">
        <f t="shared" si="176"/>
        <v>0</v>
      </c>
      <c r="F577" s="11">
        <v>0</v>
      </c>
      <c r="G577" s="3">
        <f t="shared" si="195"/>
        <v>0</v>
      </c>
      <c r="H577" s="3">
        <f t="shared" si="196"/>
        <v>0</v>
      </c>
      <c r="I577" s="3">
        <f>SUM($E$4:$E577)</f>
        <v>3094.5277777777796</v>
      </c>
      <c r="J577" s="15">
        <f t="shared" si="197"/>
        <v>0</v>
      </c>
      <c r="K577" s="3">
        <f>'Vehicle Data'!$D$4*'WLTP Class 3'!$G577</f>
        <v>0</v>
      </c>
      <c r="L577" s="3">
        <f>('Vehicle Data'!$D$4*9.81)*'Vehicle Data'!$D$10</f>
        <v>138.66434999999998</v>
      </c>
      <c r="M577" s="3">
        <f>(1/2)*1.225*'Vehicle Data'!$D$8*'Vehicle Data'!$D$9*'WLTP Class 3'!$E577^2</f>
        <v>0</v>
      </c>
      <c r="N577" s="3">
        <f t="shared" si="177"/>
        <v>138.66434999999998</v>
      </c>
      <c r="O577" s="3">
        <f t="shared" si="178"/>
        <v>0</v>
      </c>
      <c r="P577" s="3">
        <f t="shared" si="179"/>
        <v>0</v>
      </c>
      <c r="Q577" s="3">
        <f>SUM($P$4:$P577)</f>
        <v>1065095.0044663502</v>
      </c>
      <c r="R577" s="3">
        <f t="shared" si="180"/>
        <v>1065.0950044663502</v>
      </c>
      <c r="S577">
        <f t="shared" si="181"/>
        <v>0</v>
      </c>
      <c r="T577">
        <f t="shared" si="182"/>
        <v>0</v>
      </c>
      <c r="U577">
        <f t="shared" si="183"/>
        <v>0</v>
      </c>
      <c r="V577" s="3">
        <f>SUM($S$4:$S577)</f>
        <v>-573879.55167072173</v>
      </c>
      <c r="W577">
        <f>V577*-1</f>
        <v>573879.55167072173</v>
      </c>
      <c r="X577">
        <f t="shared" si="184"/>
        <v>573.87955167072175</v>
      </c>
      <c r="Y577" s="3">
        <f>R577-X577</f>
        <v>491.21545279562849</v>
      </c>
      <c r="Z577" s="3">
        <f t="shared" si="185"/>
        <v>0</v>
      </c>
      <c r="AA577">
        <f>1/2*'Vehicle Data'!$D$4*$E577^2</f>
        <v>0</v>
      </c>
      <c r="AB577">
        <f t="shared" si="186"/>
        <v>0</v>
      </c>
      <c r="AC577">
        <f t="shared" si="187"/>
        <v>0.29585972346287509</v>
      </c>
      <c r="AD577">
        <f t="shared" si="188"/>
        <v>0.15941098657520048</v>
      </c>
      <c r="AE577">
        <f t="shared" si="189"/>
        <v>0.13644873688767462</v>
      </c>
      <c r="AF577">
        <f t="shared" si="190"/>
        <v>459.10364133657743</v>
      </c>
      <c r="AG577">
        <f t="shared" si="191"/>
        <v>0</v>
      </c>
      <c r="AH577">
        <f t="shared" si="192"/>
        <v>0</v>
      </c>
      <c r="AI577">
        <f t="shared" si="193"/>
        <v>0</v>
      </c>
      <c r="AJ577">
        <f t="shared" si="194"/>
        <v>0</v>
      </c>
    </row>
    <row r="578" spans="2:36" x14ac:dyDescent="0.3">
      <c r="B578" s="4" t="s">
        <v>10</v>
      </c>
      <c r="C578" s="4">
        <v>574</v>
      </c>
      <c r="D578" s="4">
        <v>574</v>
      </c>
      <c r="E578" s="10">
        <f t="shared" si="176"/>
        <v>0</v>
      </c>
      <c r="F578" s="11">
        <v>0</v>
      </c>
      <c r="G578" s="3">
        <f t="shared" si="195"/>
        <v>0</v>
      </c>
      <c r="H578" s="3">
        <f t="shared" si="196"/>
        <v>0</v>
      </c>
      <c r="I578" s="3">
        <f>SUM($E$4:$E578)</f>
        <v>3094.5277777777796</v>
      </c>
      <c r="J578" s="15">
        <f t="shared" si="197"/>
        <v>0</v>
      </c>
      <c r="K578" s="3">
        <f>'Vehicle Data'!$D$4*'WLTP Class 3'!$G578</f>
        <v>0</v>
      </c>
      <c r="L578" s="3">
        <f>('Vehicle Data'!$D$4*9.81)*'Vehicle Data'!$D$10</f>
        <v>138.66434999999998</v>
      </c>
      <c r="M578" s="3">
        <f>(1/2)*1.225*'Vehicle Data'!$D$8*'Vehicle Data'!$D$9*'WLTP Class 3'!$E578^2</f>
        <v>0</v>
      </c>
      <c r="N578" s="3">
        <f t="shared" si="177"/>
        <v>138.66434999999998</v>
      </c>
      <c r="O578" s="3">
        <f t="shared" si="178"/>
        <v>0</v>
      </c>
      <c r="P578" s="3">
        <f t="shared" si="179"/>
        <v>0</v>
      </c>
      <c r="Q578" s="3">
        <f>SUM($P$4:$P578)</f>
        <v>1065095.0044663502</v>
      </c>
      <c r="R578" s="3">
        <f t="shared" si="180"/>
        <v>1065.0950044663502</v>
      </c>
      <c r="S578">
        <f t="shared" si="181"/>
        <v>0</v>
      </c>
      <c r="T578">
        <f t="shared" si="182"/>
        <v>0</v>
      </c>
      <c r="U578">
        <f t="shared" si="183"/>
        <v>0</v>
      </c>
      <c r="V578" s="3">
        <f>SUM($S$4:$S578)</f>
        <v>-573879.55167072173</v>
      </c>
      <c r="W578">
        <f>V578*-1</f>
        <v>573879.55167072173</v>
      </c>
      <c r="X578">
        <f t="shared" si="184"/>
        <v>573.87955167072175</v>
      </c>
      <c r="Y578" s="3">
        <f>R578-X578</f>
        <v>491.21545279562849</v>
      </c>
      <c r="Z578" s="3">
        <f t="shared" si="185"/>
        <v>0</v>
      </c>
      <c r="AA578">
        <f>1/2*'Vehicle Data'!$D$4*$E578^2</f>
        <v>0</v>
      </c>
      <c r="AB578">
        <f t="shared" si="186"/>
        <v>0</v>
      </c>
      <c r="AC578">
        <f t="shared" si="187"/>
        <v>0.29585972346287509</v>
      </c>
      <c r="AD578">
        <f t="shared" si="188"/>
        <v>0.15941098657520048</v>
      </c>
      <c r="AE578">
        <f t="shared" si="189"/>
        <v>0.13644873688767462</v>
      </c>
      <c r="AF578">
        <f t="shared" si="190"/>
        <v>459.10364133657743</v>
      </c>
      <c r="AG578">
        <f t="shared" si="191"/>
        <v>0</v>
      </c>
      <c r="AH578">
        <f t="shared" si="192"/>
        <v>0</v>
      </c>
      <c r="AI578">
        <f t="shared" si="193"/>
        <v>0</v>
      </c>
      <c r="AJ578">
        <f t="shared" si="194"/>
        <v>0</v>
      </c>
    </row>
    <row r="579" spans="2:36" x14ac:dyDescent="0.3">
      <c r="B579" s="4" t="s">
        <v>10</v>
      </c>
      <c r="C579" s="4">
        <v>575</v>
      </c>
      <c r="D579" s="4">
        <v>575</v>
      </c>
      <c r="E579" s="10">
        <f t="shared" si="176"/>
        <v>0</v>
      </c>
      <c r="F579" s="11">
        <v>0</v>
      </c>
      <c r="G579" s="3">
        <f t="shared" si="195"/>
        <v>0</v>
      </c>
      <c r="H579" s="3">
        <f t="shared" si="196"/>
        <v>0</v>
      </c>
      <c r="I579" s="3">
        <f>SUM($E$4:$E579)</f>
        <v>3094.5277777777796</v>
      </c>
      <c r="J579" s="15">
        <f t="shared" si="197"/>
        <v>0</v>
      </c>
      <c r="K579" s="3">
        <f>'Vehicle Data'!$D$4*'WLTP Class 3'!$G579</f>
        <v>0</v>
      </c>
      <c r="L579" s="3">
        <f>('Vehicle Data'!$D$4*9.81)*'Vehicle Data'!$D$10</f>
        <v>138.66434999999998</v>
      </c>
      <c r="M579" s="3">
        <f>(1/2)*1.225*'Vehicle Data'!$D$8*'Vehicle Data'!$D$9*'WLTP Class 3'!$E579^2</f>
        <v>0</v>
      </c>
      <c r="N579" s="3">
        <f t="shared" si="177"/>
        <v>138.66434999999998</v>
      </c>
      <c r="O579" s="3">
        <f t="shared" si="178"/>
        <v>0</v>
      </c>
      <c r="P579" s="3">
        <f t="shared" si="179"/>
        <v>0</v>
      </c>
      <c r="Q579" s="3">
        <f>SUM($P$4:$P579)</f>
        <v>1065095.0044663502</v>
      </c>
      <c r="R579" s="3">
        <f t="shared" si="180"/>
        <v>1065.0950044663502</v>
      </c>
      <c r="S579">
        <f t="shared" si="181"/>
        <v>0</v>
      </c>
      <c r="T579">
        <f t="shared" si="182"/>
        <v>0</v>
      </c>
      <c r="U579">
        <f t="shared" si="183"/>
        <v>0</v>
      </c>
      <c r="V579" s="3">
        <f>SUM($S$4:$S579)</f>
        <v>-573879.55167072173</v>
      </c>
      <c r="W579">
        <f>V579*-1</f>
        <v>573879.55167072173</v>
      </c>
      <c r="X579">
        <f t="shared" si="184"/>
        <v>573.87955167072175</v>
      </c>
      <c r="Y579" s="3">
        <f>R579-X579</f>
        <v>491.21545279562849</v>
      </c>
      <c r="Z579" s="3">
        <f t="shared" si="185"/>
        <v>0</v>
      </c>
      <c r="AA579">
        <f>1/2*'Vehicle Data'!$D$4*$E579^2</f>
        <v>0</v>
      </c>
      <c r="AB579">
        <f t="shared" si="186"/>
        <v>0</v>
      </c>
      <c r="AC579">
        <f t="shared" si="187"/>
        <v>0.29585972346287509</v>
      </c>
      <c r="AD579">
        <f t="shared" si="188"/>
        <v>0.15941098657520048</v>
      </c>
      <c r="AE579">
        <f t="shared" si="189"/>
        <v>0.13644873688767462</v>
      </c>
      <c r="AF579">
        <f t="shared" si="190"/>
        <v>459.10364133657743</v>
      </c>
      <c r="AG579">
        <f t="shared" si="191"/>
        <v>0</v>
      </c>
      <c r="AH579">
        <f t="shared" si="192"/>
        <v>0</v>
      </c>
      <c r="AI579">
        <f t="shared" si="193"/>
        <v>0</v>
      </c>
      <c r="AJ579">
        <f t="shared" si="194"/>
        <v>0</v>
      </c>
    </row>
    <row r="580" spans="2:36" x14ac:dyDescent="0.3">
      <c r="B580" s="4" t="s">
        <v>10</v>
      </c>
      <c r="C580" s="4">
        <v>576</v>
      </c>
      <c r="D580" s="4">
        <v>576</v>
      </c>
      <c r="E580" s="10">
        <f t="shared" si="176"/>
        <v>0</v>
      </c>
      <c r="F580" s="11">
        <v>0</v>
      </c>
      <c r="G580" s="3">
        <f t="shared" si="195"/>
        <v>0</v>
      </c>
      <c r="H580" s="3">
        <f t="shared" si="196"/>
        <v>0</v>
      </c>
      <c r="I580" s="3">
        <f>SUM($E$4:$E580)</f>
        <v>3094.5277777777796</v>
      </c>
      <c r="J580" s="15">
        <f t="shared" si="197"/>
        <v>0</v>
      </c>
      <c r="K580" s="3">
        <f>'Vehicle Data'!$D$4*'WLTP Class 3'!$G580</f>
        <v>0</v>
      </c>
      <c r="L580" s="3">
        <f>('Vehicle Data'!$D$4*9.81)*'Vehicle Data'!$D$10</f>
        <v>138.66434999999998</v>
      </c>
      <c r="M580" s="3">
        <f>(1/2)*1.225*'Vehicle Data'!$D$8*'Vehicle Data'!$D$9*'WLTP Class 3'!$E580^2</f>
        <v>0</v>
      </c>
      <c r="N580" s="3">
        <f t="shared" si="177"/>
        <v>138.66434999999998</v>
      </c>
      <c r="O580" s="3">
        <f t="shared" si="178"/>
        <v>0</v>
      </c>
      <c r="P580" s="3">
        <f t="shared" si="179"/>
        <v>0</v>
      </c>
      <c r="Q580" s="3">
        <f>SUM($P$4:$P580)</f>
        <v>1065095.0044663502</v>
      </c>
      <c r="R580" s="3">
        <f t="shared" si="180"/>
        <v>1065.0950044663502</v>
      </c>
      <c r="S580">
        <f t="shared" si="181"/>
        <v>0</v>
      </c>
      <c r="T580">
        <f t="shared" si="182"/>
        <v>0</v>
      </c>
      <c r="U580">
        <f t="shared" si="183"/>
        <v>0</v>
      </c>
      <c r="V580" s="3">
        <f>SUM($S$4:$S580)</f>
        <v>-573879.55167072173</v>
      </c>
      <c r="W580">
        <f>V580*-1</f>
        <v>573879.55167072173</v>
      </c>
      <c r="X580">
        <f t="shared" si="184"/>
        <v>573.87955167072175</v>
      </c>
      <c r="Y580" s="3">
        <f>R580-X580</f>
        <v>491.21545279562849</v>
      </c>
      <c r="Z580" s="3">
        <f t="shared" si="185"/>
        <v>0</v>
      </c>
      <c r="AA580">
        <f>1/2*'Vehicle Data'!$D$4*$E580^2</f>
        <v>0</v>
      </c>
      <c r="AB580">
        <f t="shared" si="186"/>
        <v>0</v>
      </c>
      <c r="AC580">
        <f t="shared" si="187"/>
        <v>0.29585972346287509</v>
      </c>
      <c r="AD580">
        <f t="shared" si="188"/>
        <v>0.15941098657520048</v>
      </c>
      <c r="AE580">
        <f t="shared" si="189"/>
        <v>0.13644873688767462</v>
      </c>
      <c r="AF580">
        <f t="shared" si="190"/>
        <v>459.10364133657743</v>
      </c>
      <c r="AG580">
        <f t="shared" si="191"/>
        <v>0</v>
      </c>
      <c r="AH580">
        <f t="shared" si="192"/>
        <v>0</v>
      </c>
      <c r="AI580">
        <f t="shared" si="193"/>
        <v>0</v>
      </c>
      <c r="AJ580">
        <f t="shared" si="194"/>
        <v>0</v>
      </c>
    </row>
    <row r="581" spans="2:36" x14ac:dyDescent="0.3">
      <c r="B581" s="4" t="s">
        <v>10</v>
      </c>
      <c r="C581" s="4">
        <v>577</v>
      </c>
      <c r="D581" s="4">
        <v>577</v>
      </c>
      <c r="E581" s="10">
        <f t="shared" ref="E581:E644" si="198">(F581*1000)/3600</f>
        <v>0</v>
      </c>
      <c r="F581" s="11">
        <v>0</v>
      </c>
      <c r="G581" s="3">
        <f t="shared" si="195"/>
        <v>0</v>
      </c>
      <c r="H581" s="3">
        <f t="shared" si="196"/>
        <v>0</v>
      </c>
      <c r="I581" s="3">
        <f>SUM($E$4:$E581)</f>
        <v>3094.5277777777796</v>
      </c>
      <c r="J581" s="15">
        <f t="shared" si="197"/>
        <v>0</v>
      </c>
      <c r="K581" s="3">
        <f>'Vehicle Data'!$D$4*'WLTP Class 3'!$G581</f>
        <v>0</v>
      </c>
      <c r="L581" s="3">
        <f>('Vehicle Data'!$D$4*9.81)*'Vehicle Data'!$D$10</f>
        <v>138.66434999999998</v>
      </c>
      <c r="M581" s="3">
        <f>(1/2)*1.225*'Vehicle Data'!$D$8*'Vehicle Data'!$D$9*'WLTP Class 3'!$E581^2</f>
        <v>0</v>
      </c>
      <c r="N581" s="3">
        <f t="shared" ref="N581:N644" si="199">SUM(K581:M581)</f>
        <v>138.66434999999998</v>
      </c>
      <c r="O581" s="3">
        <f t="shared" ref="O581:O644" si="200">IF($N581&gt;0.0001, 0, 1)</f>
        <v>0</v>
      </c>
      <c r="P581" s="3">
        <f t="shared" ref="P581:P644" si="201">IF(G581&lt;0.00001,0,$N581*$J581)</f>
        <v>0</v>
      </c>
      <c r="Q581" s="3">
        <f>SUM($P$4:$P581)</f>
        <v>1065095.0044663502</v>
      </c>
      <c r="R581" s="3">
        <f t="shared" ref="R581:R644" si="202">Q581/1000</f>
        <v>1065.0950044663502</v>
      </c>
      <c r="S581">
        <f t="shared" ref="S581:S644" si="203">IF($N581&gt;0,0,$N581*$J581)</f>
        <v>0</v>
      </c>
      <c r="T581">
        <f t="shared" ref="T581:T644" si="204">S581*-1</f>
        <v>0</v>
      </c>
      <c r="U581">
        <f t="shared" ref="U581:U644" si="205">T581/1000</f>
        <v>0</v>
      </c>
      <c r="V581" s="3">
        <f>SUM($S$4:$S581)</f>
        <v>-573879.55167072173</v>
      </c>
      <c r="W581">
        <f>V581*-1</f>
        <v>573879.55167072173</v>
      </c>
      <c r="X581">
        <f t="shared" ref="X581:X644" si="206">W581/1000</f>
        <v>573.87955167072175</v>
      </c>
      <c r="Y581" s="3">
        <f>R581-X581</f>
        <v>491.21545279562849</v>
      </c>
      <c r="Z581" s="3">
        <f t="shared" ref="Z581:Z644" si="207">$P581+$S581</f>
        <v>0</v>
      </c>
      <c r="AA581">
        <f>1/2*'Vehicle Data'!$D$4*$E581^2</f>
        <v>0</v>
      </c>
      <c r="AB581">
        <f t="shared" ref="AB581:AB644" si="208">AA581/1000</f>
        <v>0</v>
      </c>
      <c r="AC581">
        <f t="shared" ref="AC581:AC644" si="209">$R581/3600</f>
        <v>0.29585972346287509</v>
      </c>
      <c r="AD581">
        <f t="shared" ref="AD581:AD644" si="210">X581/3600</f>
        <v>0.15941098657520048</v>
      </c>
      <c r="AE581">
        <f t="shared" ref="AE581:AE644" si="211">AC581-AD581</f>
        <v>0.13644873688767462</v>
      </c>
      <c r="AF581">
        <f t="shared" ref="AF581:AF644" si="212">$X581*80%</f>
        <v>459.10364133657743</v>
      </c>
      <c r="AG581">
        <f t="shared" ref="AG581:AG644" si="213">IF($AJ581&gt;0,$AJ581,0)</f>
        <v>0</v>
      </c>
      <c r="AH581">
        <f t="shared" ref="AH581:AH644" si="214">IF($AJ581&lt;0,$AJ581,0)</f>
        <v>0</v>
      </c>
      <c r="AI581">
        <f t="shared" ref="AI581:AI644" si="215">AH581*-1</f>
        <v>0</v>
      </c>
      <c r="AJ581">
        <f t="shared" ref="AJ581:AJ644" si="216">($E581*$N581)/1000</f>
        <v>0</v>
      </c>
    </row>
    <row r="582" spans="2:36" x14ac:dyDescent="0.3">
      <c r="B582" s="4" t="s">
        <v>10</v>
      </c>
      <c r="C582" s="4">
        <v>578</v>
      </c>
      <c r="D582" s="4">
        <v>578</v>
      </c>
      <c r="E582" s="10">
        <f t="shared" si="198"/>
        <v>0</v>
      </c>
      <c r="F582" s="11">
        <v>0</v>
      </c>
      <c r="G582" s="3">
        <f t="shared" ref="G582:G645" si="217">($F583-$F581)/2/3.6</f>
        <v>0</v>
      </c>
      <c r="H582" s="3">
        <f t="shared" ref="H582:H645" si="218">($F583-$F581)/2</f>
        <v>0</v>
      </c>
      <c r="I582" s="3">
        <f>SUM($E$4:$E582)</f>
        <v>3094.5277777777796</v>
      </c>
      <c r="J582" s="15">
        <f t="shared" ref="J582:J645" si="219">I582-I581</f>
        <v>0</v>
      </c>
      <c r="K582" s="3">
        <f>'Vehicle Data'!$D$4*'WLTP Class 3'!$G582</f>
        <v>0</v>
      </c>
      <c r="L582" s="3">
        <f>('Vehicle Data'!$D$4*9.81)*'Vehicle Data'!$D$10</f>
        <v>138.66434999999998</v>
      </c>
      <c r="M582" s="3">
        <f>(1/2)*1.225*'Vehicle Data'!$D$8*'Vehicle Data'!$D$9*'WLTP Class 3'!$E582^2</f>
        <v>0</v>
      </c>
      <c r="N582" s="3">
        <f t="shared" si="199"/>
        <v>138.66434999999998</v>
      </c>
      <c r="O582" s="3">
        <f t="shared" si="200"/>
        <v>0</v>
      </c>
      <c r="P582" s="3">
        <f t="shared" si="201"/>
        <v>0</v>
      </c>
      <c r="Q582" s="3">
        <f>SUM($P$4:$P582)</f>
        <v>1065095.0044663502</v>
      </c>
      <c r="R582" s="3">
        <f t="shared" si="202"/>
        <v>1065.0950044663502</v>
      </c>
      <c r="S582">
        <f t="shared" si="203"/>
        <v>0</v>
      </c>
      <c r="T582">
        <f t="shared" si="204"/>
        <v>0</v>
      </c>
      <c r="U582">
        <f t="shared" si="205"/>
        <v>0</v>
      </c>
      <c r="V582" s="3">
        <f>SUM($S$4:$S582)</f>
        <v>-573879.55167072173</v>
      </c>
      <c r="W582">
        <f>V582*-1</f>
        <v>573879.55167072173</v>
      </c>
      <c r="X582">
        <f t="shared" si="206"/>
        <v>573.87955167072175</v>
      </c>
      <c r="Y582" s="3">
        <f>R582-X582</f>
        <v>491.21545279562849</v>
      </c>
      <c r="Z582" s="3">
        <f t="shared" si="207"/>
        <v>0</v>
      </c>
      <c r="AA582">
        <f>1/2*'Vehicle Data'!$D$4*$E582^2</f>
        <v>0</v>
      </c>
      <c r="AB582">
        <f t="shared" si="208"/>
        <v>0</v>
      </c>
      <c r="AC582">
        <f t="shared" si="209"/>
        <v>0.29585972346287509</v>
      </c>
      <c r="AD582">
        <f t="shared" si="210"/>
        <v>0.15941098657520048</v>
      </c>
      <c r="AE582">
        <f t="shared" si="211"/>
        <v>0.13644873688767462</v>
      </c>
      <c r="AF582">
        <f t="shared" si="212"/>
        <v>459.10364133657743</v>
      </c>
      <c r="AG582">
        <f t="shared" si="213"/>
        <v>0</v>
      </c>
      <c r="AH582">
        <f t="shared" si="214"/>
        <v>0</v>
      </c>
      <c r="AI582">
        <f t="shared" si="215"/>
        <v>0</v>
      </c>
      <c r="AJ582">
        <f t="shared" si="216"/>
        <v>0</v>
      </c>
    </row>
    <row r="583" spans="2:36" x14ac:dyDescent="0.3">
      <c r="B583" s="4" t="s">
        <v>10</v>
      </c>
      <c r="C583" s="4">
        <v>579</v>
      </c>
      <c r="D583" s="4">
        <v>579</v>
      </c>
      <c r="E583" s="10">
        <f t="shared" si="198"/>
        <v>0</v>
      </c>
      <c r="F583" s="11">
        <v>0</v>
      </c>
      <c r="G583" s="3">
        <f t="shared" si="217"/>
        <v>0</v>
      </c>
      <c r="H583" s="3">
        <f t="shared" si="218"/>
        <v>0</v>
      </c>
      <c r="I583" s="3">
        <f>SUM($E$4:$E583)</f>
        <v>3094.5277777777796</v>
      </c>
      <c r="J583" s="15">
        <f t="shared" si="219"/>
        <v>0</v>
      </c>
      <c r="K583" s="3">
        <f>'Vehicle Data'!$D$4*'WLTP Class 3'!$G583</f>
        <v>0</v>
      </c>
      <c r="L583" s="3">
        <f>('Vehicle Data'!$D$4*9.81)*'Vehicle Data'!$D$10</f>
        <v>138.66434999999998</v>
      </c>
      <c r="M583" s="3">
        <f>(1/2)*1.225*'Vehicle Data'!$D$8*'Vehicle Data'!$D$9*'WLTP Class 3'!$E583^2</f>
        <v>0</v>
      </c>
      <c r="N583" s="3">
        <f t="shared" si="199"/>
        <v>138.66434999999998</v>
      </c>
      <c r="O583" s="3">
        <f t="shared" si="200"/>
        <v>0</v>
      </c>
      <c r="P583" s="3">
        <f t="shared" si="201"/>
        <v>0</v>
      </c>
      <c r="Q583" s="3">
        <f>SUM($P$4:$P583)</f>
        <v>1065095.0044663502</v>
      </c>
      <c r="R583" s="3">
        <f t="shared" si="202"/>
        <v>1065.0950044663502</v>
      </c>
      <c r="S583">
        <f t="shared" si="203"/>
        <v>0</v>
      </c>
      <c r="T583">
        <f t="shared" si="204"/>
        <v>0</v>
      </c>
      <c r="U583">
        <f t="shared" si="205"/>
        <v>0</v>
      </c>
      <c r="V583" s="3">
        <f>SUM($S$4:$S583)</f>
        <v>-573879.55167072173</v>
      </c>
      <c r="W583">
        <f>V583*-1</f>
        <v>573879.55167072173</v>
      </c>
      <c r="X583">
        <f t="shared" si="206"/>
        <v>573.87955167072175</v>
      </c>
      <c r="Y583" s="3">
        <f>R583-X583</f>
        <v>491.21545279562849</v>
      </c>
      <c r="Z583" s="3">
        <f t="shared" si="207"/>
        <v>0</v>
      </c>
      <c r="AA583">
        <f>1/2*'Vehicle Data'!$D$4*$E583^2</f>
        <v>0</v>
      </c>
      <c r="AB583">
        <f t="shared" si="208"/>
        <v>0</v>
      </c>
      <c r="AC583">
        <f t="shared" si="209"/>
        <v>0.29585972346287509</v>
      </c>
      <c r="AD583">
        <f t="shared" si="210"/>
        <v>0.15941098657520048</v>
      </c>
      <c r="AE583">
        <f t="shared" si="211"/>
        <v>0.13644873688767462</v>
      </c>
      <c r="AF583">
        <f t="shared" si="212"/>
        <v>459.10364133657743</v>
      </c>
      <c r="AG583">
        <f t="shared" si="213"/>
        <v>0</v>
      </c>
      <c r="AH583">
        <f t="shared" si="214"/>
        <v>0</v>
      </c>
      <c r="AI583">
        <f t="shared" si="215"/>
        <v>0</v>
      </c>
      <c r="AJ583">
        <f t="shared" si="216"/>
        <v>0</v>
      </c>
    </row>
    <row r="584" spans="2:36" x14ac:dyDescent="0.3">
      <c r="B584" s="4" t="s">
        <v>10</v>
      </c>
      <c r="C584" s="4">
        <v>580</v>
      </c>
      <c r="D584" s="4">
        <v>580</v>
      </c>
      <c r="E584" s="10">
        <f t="shared" si="198"/>
        <v>0</v>
      </c>
      <c r="F584" s="11">
        <v>0</v>
      </c>
      <c r="G584" s="3">
        <f t="shared" si="217"/>
        <v>0</v>
      </c>
      <c r="H584" s="3">
        <f t="shared" si="218"/>
        <v>0</v>
      </c>
      <c r="I584" s="3">
        <f>SUM($E$4:$E584)</f>
        <v>3094.5277777777796</v>
      </c>
      <c r="J584" s="15">
        <f t="shared" si="219"/>
        <v>0</v>
      </c>
      <c r="K584" s="3">
        <f>'Vehicle Data'!$D$4*'WLTP Class 3'!$G584</f>
        <v>0</v>
      </c>
      <c r="L584" s="3">
        <f>('Vehicle Data'!$D$4*9.81)*'Vehicle Data'!$D$10</f>
        <v>138.66434999999998</v>
      </c>
      <c r="M584" s="3">
        <f>(1/2)*1.225*'Vehicle Data'!$D$8*'Vehicle Data'!$D$9*'WLTP Class 3'!$E584^2</f>
        <v>0</v>
      </c>
      <c r="N584" s="3">
        <f t="shared" si="199"/>
        <v>138.66434999999998</v>
      </c>
      <c r="O584" s="3">
        <f t="shared" si="200"/>
        <v>0</v>
      </c>
      <c r="P584" s="3">
        <f t="shared" si="201"/>
        <v>0</v>
      </c>
      <c r="Q584" s="3">
        <f>SUM($P$4:$P584)</f>
        <v>1065095.0044663502</v>
      </c>
      <c r="R584" s="3">
        <f t="shared" si="202"/>
        <v>1065.0950044663502</v>
      </c>
      <c r="S584">
        <f t="shared" si="203"/>
        <v>0</v>
      </c>
      <c r="T584">
        <f t="shared" si="204"/>
        <v>0</v>
      </c>
      <c r="U584">
        <f t="shared" si="205"/>
        <v>0</v>
      </c>
      <c r="V584" s="3">
        <f>SUM($S$4:$S584)</f>
        <v>-573879.55167072173</v>
      </c>
      <c r="W584">
        <f>V584*-1</f>
        <v>573879.55167072173</v>
      </c>
      <c r="X584">
        <f t="shared" si="206"/>
        <v>573.87955167072175</v>
      </c>
      <c r="Y584" s="3">
        <f>R584-X584</f>
        <v>491.21545279562849</v>
      </c>
      <c r="Z584" s="3">
        <f t="shared" si="207"/>
        <v>0</v>
      </c>
      <c r="AA584">
        <f>1/2*'Vehicle Data'!$D$4*$E584^2</f>
        <v>0</v>
      </c>
      <c r="AB584">
        <f t="shared" si="208"/>
        <v>0</v>
      </c>
      <c r="AC584">
        <f t="shared" si="209"/>
        <v>0.29585972346287509</v>
      </c>
      <c r="AD584">
        <f t="shared" si="210"/>
        <v>0.15941098657520048</v>
      </c>
      <c r="AE584">
        <f t="shared" si="211"/>
        <v>0.13644873688767462</v>
      </c>
      <c r="AF584">
        <f t="shared" si="212"/>
        <v>459.10364133657743</v>
      </c>
      <c r="AG584">
        <f t="shared" si="213"/>
        <v>0</v>
      </c>
      <c r="AH584">
        <f t="shared" si="214"/>
        <v>0</v>
      </c>
      <c r="AI584">
        <f t="shared" si="215"/>
        <v>0</v>
      </c>
      <c r="AJ584">
        <f t="shared" si="216"/>
        <v>0</v>
      </c>
    </row>
    <row r="585" spans="2:36" x14ac:dyDescent="0.3">
      <c r="B585" s="4" t="s">
        <v>10</v>
      </c>
      <c r="C585" s="4">
        <v>581</v>
      </c>
      <c r="D585" s="4">
        <v>581</v>
      </c>
      <c r="E585" s="10">
        <f t="shared" si="198"/>
        <v>0</v>
      </c>
      <c r="F585" s="11">
        <v>0</v>
      </c>
      <c r="G585" s="3">
        <f t="shared" si="217"/>
        <v>0</v>
      </c>
      <c r="H585" s="3">
        <f t="shared" si="218"/>
        <v>0</v>
      </c>
      <c r="I585" s="3">
        <f>SUM($E$4:$E585)</f>
        <v>3094.5277777777796</v>
      </c>
      <c r="J585" s="15">
        <f t="shared" si="219"/>
        <v>0</v>
      </c>
      <c r="K585" s="3">
        <f>'Vehicle Data'!$D$4*'WLTP Class 3'!$G585</f>
        <v>0</v>
      </c>
      <c r="L585" s="3">
        <f>('Vehicle Data'!$D$4*9.81)*'Vehicle Data'!$D$10</f>
        <v>138.66434999999998</v>
      </c>
      <c r="M585" s="3">
        <f>(1/2)*1.225*'Vehicle Data'!$D$8*'Vehicle Data'!$D$9*'WLTP Class 3'!$E585^2</f>
        <v>0</v>
      </c>
      <c r="N585" s="3">
        <f t="shared" si="199"/>
        <v>138.66434999999998</v>
      </c>
      <c r="O585" s="3">
        <f t="shared" si="200"/>
        <v>0</v>
      </c>
      <c r="P585" s="3">
        <f t="shared" si="201"/>
        <v>0</v>
      </c>
      <c r="Q585" s="3">
        <f>SUM($P$4:$P585)</f>
        <v>1065095.0044663502</v>
      </c>
      <c r="R585" s="3">
        <f t="shared" si="202"/>
        <v>1065.0950044663502</v>
      </c>
      <c r="S585">
        <f t="shared" si="203"/>
        <v>0</v>
      </c>
      <c r="T585">
        <f t="shared" si="204"/>
        <v>0</v>
      </c>
      <c r="U585">
        <f t="shared" si="205"/>
        <v>0</v>
      </c>
      <c r="V585" s="3">
        <f>SUM($S$4:$S585)</f>
        <v>-573879.55167072173</v>
      </c>
      <c r="W585">
        <f>V585*-1</f>
        <v>573879.55167072173</v>
      </c>
      <c r="X585">
        <f t="shared" si="206"/>
        <v>573.87955167072175</v>
      </c>
      <c r="Y585" s="3">
        <f>R585-X585</f>
        <v>491.21545279562849</v>
      </c>
      <c r="Z585" s="3">
        <f t="shared" si="207"/>
        <v>0</v>
      </c>
      <c r="AA585">
        <f>1/2*'Vehicle Data'!$D$4*$E585^2</f>
        <v>0</v>
      </c>
      <c r="AB585">
        <f t="shared" si="208"/>
        <v>0</v>
      </c>
      <c r="AC585">
        <f t="shared" si="209"/>
        <v>0.29585972346287509</v>
      </c>
      <c r="AD585">
        <f t="shared" si="210"/>
        <v>0.15941098657520048</v>
      </c>
      <c r="AE585">
        <f t="shared" si="211"/>
        <v>0.13644873688767462</v>
      </c>
      <c r="AF585">
        <f t="shared" si="212"/>
        <v>459.10364133657743</v>
      </c>
      <c r="AG585">
        <f t="shared" si="213"/>
        <v>0</v>
      </c>
      <c r="AH585">
        <f t="shared" si="214"/>
        <v>0</v>
      </c>
      <c r="AI585">
        <f t="shared" si="215"/>
        <v>0</v>
      </c>
      <c r="AJ585">
        <f t="shared" si="216"/>
        <v>0</v>
      </c>
    </row>
    <row r="586" spans="2:36" x14ac:dyDescent="0.3">
      <c r="B586" s="4" t="s">
        <v>10</v>
      </c>
      <c r="C586" s="4">
        <v>582</v>
      </c>
      <c r="D586" s="4">
        <v>582</v>
      </c>
      <c r="E586" s="10">
        <f t="shared" si="198"/>
        <v>0</v>
      </c>
      <c r="F586" s="11">
        <v>0</v>
      </c>
      <c r="G586" s="3">
        <f t="shared" si="217"/>
        <v>0</v>
      </c>
      <c r="H586" s="3">
        <f t="shared" si="218"/>
        <v>0</v>
      </c>
      <c r="I586" s="3">
        <f>SUM($E$4:$E586)</f>
        <v>3094.5277777777796</v>
      </c>
      <c r="J586" s="15">
        <f t="shared" si="219"/>
        <v>0</v>
      </c>
      <c r="K586" s="3">
        <f>'Vehicle Data'!$D$4*'WLTP Class 3'!$G586</f>
        <v>0</v>
      </c>
      <c r="L586" s="3">
        <f>('Vehicle Data'!$D$4*9.81)*'Vehicle Data'!$D$10</f>
        <v>138.66434999999998</v>
      </c>
      <c r="M586" s="3">
        <f>(1/2)*1.225*'Vehicle Data'!$D$8*'Vehicle Data'!$D$9*'WLTP Class 3'!$E586^2</f>
        <v>0</v>
      </c>
      <c r="N586" s="3">
        <f t="shared" si="199"/>
        <v>138.66434999999998</v>
      </c>
      <c r="O586" s="3">
        <f t="shared" si="200"/>
        <v>0</v>
      </c>
      <c r="P586" s="3">
        <f t="shared" si="201"/>
        <v>0</v>
      </c>
      <c r="Q586" s="3">
        <f>SUM($P$4:$P586)</f>
        <v>1065095.0044663502</v>
      </c>
      <c r="R586" s="3">
        <f t="shared" si="202"/>
        <v>1065.0950044663502</v>
      </c>
      <c r="S586">
        <f t="shared" si="203"/>
        <v>0</v>
      </c>
      <c r="T586">
        <f t="shared" si="204"/>
        <v>0</v>
      </c>
      <c r="U586">
        <f t="shared" si="205"/>
        <v>0</v>
      </c>
      <c r="V586" s="3">
        <f>SUM($S$4:$S586)</f>
        <v>-573879.55167072173</v>
      </c>
      <c r="W586">
        <f>V586*-1</f>
        <v>573879.55167072173</v>
      </c>
      <c r="X586">
        <f t="shared" si="206"/>
        <v>573.87955167072175</v>
      </c>
      <c r="Y586" s="3">
        <f>R586-X586</f>
        <v>491.21545279562849</v>
      </c>
      <c r="Z586" s="3">
        <f t="shared" si="207"/>
        <v>0</v>
      </c>
      <c r="AA586">
        <f>1/2*'Vehicle Data'!$D$4*$E586^2</f>
        <v>0</v>
      </c>
      <c r="AB586">
        <f t="shared" si="208"/>
        <v>0</v>
      </c>
      <c r="AC586">
        <f t="shared" si="209"/>
        <v>0.29585972346287509</v>
      </c>
      <c r="AD586">
        <f t="shared" si="210"/>
        <v>0.15941098657520048</v>
      </c>
      <c r="AE586">
        <f t="shared" si="211"/>
        <v>0.13644873688767462</v>
      </c>
      <c r="AF586">
        <f t="shared" si="212"/>
        <v>459.10364133657743</v>
      </c>
      <c r="AG586">
        <f t="shared" si="213"/>
        <v>0</v>
      </c>
      <c r="AH586">
        <f t="shared" si="214"/>
        <v>0</v>
      </c>
      <c r="AI586">
        <f t="shared" si="215"/>
        <v>0</v>
      </c>
      <c r="AJ586">
        <f t="shared" si="216"/>
        <v>0</v>
      </c>
    </row>
    <row r="587" spans="2:36" x14ac:dyDescent="0.3">
      <c r="B587" s="4" t="s">
        <v>10</v>
      </c>
      <c r="C587" s="4">
        <v>583</v>
      </c>
      <c r="D587" s="4">
        <v>583</v>
      </c>
      <c r="E587" s="10">
        <f t="shared" si="198"/>
        <v>0</v>
      </c>
      <c r="F587" s="11">
        <v>0</v>
      </c>
      <c r="G587" s="3">
        <f t="shared" si="217"/>
        <v>0</v>
      </c>
      <c r="H587" s="3">
        <f t="shared" si="218"/>
        <v>0</v>
      </c>
      <c r="I587" s="3">
        <f>SUM($E$4:$E587)</f>
        <v>3094.5277777777796</v>
      </c>
      <c r="J587" s="15">
        <f t="shared" si="219"/>
        <v>0</v>
      </c>
      <c r="K587" s="3">
        <f>'Vehicle Data'!$D$4*'WLTP Class 3'!$G587</f>
        <v>0</v>
      </c>
      <c r="L587" s="3">
        <f>('Vehicle Data'!$D$4*9.81)*'Vehicle Data'!$D$10</f>
        <v>138.66434999999998</v>
      </c>
      <c r="M587" s="3">
        <f>(1/2)*1.225*'Vehicle Data'!$D$8*'Vehicle Data'!$D$9*'WLTP Class 3'!$E587^2</f>
        <v>0</v>
      </c>
      <c r="N587" s="3">
        <f t="shared" si="199"/>
        <v>138.66434999999998</v>
      </c>
      <c r="O587" s="3">
        <f t="shared" si="200"/>
        <v>0</v>
      </c>
      <c r="P587" s="3">
        <f t="shared" si="201"/>
        <v>0</v>
      </c>
      <c r="Q587" s="3">
        <f>SUM($P$4:$P587)</f>
        <v>1065095.0044663502</v>
      </c>
      <c r="R587" s="3">
        <f t="shared" si="202"/>
        <v>1065.0950044663502</v>
      </c>
      <c r="S587">
        <f t="shared" si="203"/>
        <v>0</v>
      </c>
      <c r="T587">
        <f t="shared" si="204"/>
        <v>0</v>
      </c>
      <c r="U587">
        <f t="shared" si="205"/>
        <v>0</v>
      </c>
      <c r="V587" s="3">
        <f>SUM($S$4:$S587)</f>
        <v>-573879.55167072173</v>
      </c>
      <c r="W587">
        <f>V587*-1</f>
        <v>573879.55167072173</v>
      </c>
      <c r="X587">
        <f t="shared" si="206"/>
        <v>573.87955167072175</v>
      </c>
      <c r="Y587" s="3">
        <f>R587-X587</f>
        <v>491.21545279562849</v>
      </c>
      <c r="Z587" s="3">
        <f t="shared" si="207"/>
        <v>0</v>
      </c>
      <c r="AA587">
        <f>1/2*'Vehicle Data'!$D$4*$E587^2</f>
        <v>0</v>
      </c>
      <c r="AB587">
        <f t="shared" si="208"/>
        <v>0</v>
      </c>
      <c r="AC587">
        <f t="shared" si="209"/>
        <v>0.29585972346287509</v>
      </c>
      <c r="AD587">
        <f t="shared" si="210"/>
        <v>0.15941098657520048</v>
      </c>
      <c r="AE587">
        <f t="shared" si="211"/>
        <v>0.13644873688767462</v>
      </c>
      <c r="AF587">
        <f t="shared" si="212"/>
        <v>459.10364133657743</v>
      </c>
      <c r="AG587">
        <f t="shared" si="213"/>
        <v>0</v>
      </c>
      <c r="AH587">
        <f t="shared" si="214"/>
        <v>0</v>
      </c>
      <c r="AI587">
        <f t="shared" si="215"/>
        <v>0</v>
      </c>
      <c r="AJ587">
        <f t="shared" si="216"/>
        <v>0</v>
      </c>
    </row>
    <row r="588" spans="2:36" x14ac:dyDescent="0.3">
      <c r="B588" s="4" t="s">
        <v>10</v>
      </c>
      <c r="C588" s="4">
        <v>584</v>
      </c>
      <c r="D588" s="4">
        <v>584</v>
      </c>
      <c r="E588" s="10">
        <f t="shared" si="198"/>
        <v>0</v>
      </c>
      <c r="F588" s="11">
        <v>0</v>
      </c>
      <c r="G588" s="3">
        <f t="shared" si="217"/>
        <v>0</v>
      </c>
      <c r="H588" s="3">
        <f t="shared" si="218"/>
        <v>0</v>
      </c>
      <c r="I588" s="3">
        <f>SUM($E$4:$E588)</f>
        <v>3094.5277777777796</v>
      </c>
      <c r="J588" s="15">
        <f t="shared" si="219"/>
        <v>0</v>
      </c>
      <c r="K588" s="3">
        <f>'Vehicle Data'!$D$4*'WLTP Class 3'!$G588</f>
        <v>0</v>
      </c>
      <c r="L588" s="3">
        <f>('Vehicle Data'!$D$4*9.81)*'Vehicle Data'!$D$10</f>
        <v>138.66434999999998</v>
      </c>
      <c r="M588" s="3">
        <f>(1/2)*1.225*'Vehicle Data'!$D$8*'Vehicle Data'!$D$9*'WLTP Class 3'!$E588^2</f>
        <v>0</v>
      </c>
      <c r="N588" s="3">
        <f t="shared" si="199"/>
        <v>138.66434999999998</v>
      </c>
      <c r="O588" s="3">
        <f t="shared" si="200"/>
        <v>0</v>
      </c>
      <c r="P588" s="3">
        <f t="shared" si="201"/>
        <v>0</v>
      </c>
      <c r="Q588" s="3">
        <f>SUM($P$4:$P588)</f>
        <v>1065095.0044663502</v>
      </c>
      <c r="R588" s="3">
        <f t="shared" si="202"/>
        <v>1065.0950044663502</v>
      </c>
      <c r="S588">
        <f t="shared" si="203"/>
        <v>0</v>
      </c>
      <c r="T588">
        <f t="shared" si="204"/>
        <v>0</v>
      </c>
      <c r="U588">
        <f t="shared" si="205"/>
        <v>0</v>
      </c>
      <c r="V588" s="3">
        <f>SUM($S$4:$S588)</f>
        <v>-573879.55167072173</v>
      </c>
      <c r="W588">
        <f>V588*-1</f>
        <v>573879.55167072173</v>
      </c>
      <c r="X588">
        <f t="shared" si="206"/>
        <v>573.87955167072175</v>
      </c>
      <c r="Y588" s="3">
        <f>R588-X588</f>
        <v>491.21545279562849</v>
      </c>
      <c r="Z588" s="3">
        <f t="shared" si="207"/>
        <v>0</v>
      </c>
      <c r="AA588">
        <f>1/2*'Vehicle Data'!$D$4*$E588^2</f>
        <v>0</v>
      </c>
      <c r="AB588">
        <f t="shared" si="208"/>
        <v>0</v>
      </c>
      <c r="AC588">
        <f t="shared" si="209"/>
        <v>0.29585972346287509</v>
      </c>
      <c r="AD588">
        <f t="shared" si="210"/>
        <v>0.15941098657520048</v>
      </c>
      <c r="AE588">
        <f t="shared" si="211"/>
        <v>0.13644873688767462</v>
      </c>
      <c r="AF588">
        <f t="shared" si="212"/>
        <v>459.10364133657743</v>
      </c>
      <c r="AG588">
        <f t="shared" si="213"/>
        <v>0</v>
      </c>
      <c r="AH588">
        <f t="shared" si="214"/>
        <v>0</v>
      </c>
      <c r="AI588">
        <f t="shared" si="215"/>
        <v>0</v>
      </c>
      <c r="AJ588">
        <f t="shared" si="216"/>
        <v>0</v>
      </c>
    </row>
    <row r="589" spans="2:36" x14ac:dyDescent="0.3">
      <c r="B589" s="4" t="s">
        <v>10</v>
      </c>
      <c r="C589" s="4">
        <v>585</v>
      </c>
      <c r="D589" s="4">
        <v>585</v>
      </c>
      <c r="E589" s="10">
        <f t="shared" si="198"/>
        <v>0</v>
      </c>
      <c r="F589" s="11">
        <v>0</v>
      </c>
      <c r="G589" s="3">
        <f t="shared" si="217"/>
        <v>0</v>
      </c>
      <c r="H589" s="3">
        <f t="shared" si="218"/>
        <v>0</v>
      </c>
      <c r="I589" s="3">
        <f>SUM($E$4:$E589)</f>
        <v>3094.5277777777796</v>
      </c>
      <c r="J589" s="15">
        <f t="shared" si="219"/>
        <v>0</v>
      </c>
      <c r="K589" s="3">
        <f>'Vehicle Data'!$D$4*'WLTP Class 3'!$G589</f>
        <v>0</v>
      </c>
      <c r="L589" s="3">
        <f>('Vehicle Data'!$D$4*9.81)*'Vehicle Data'!$D$10</f>
        <v>138.66434999999998</v>
      </c>
      <c r="M589" s="3">
        <f>(1/2)*1.225*'Vehicle Data'!$D$8*'Vehicle Data'!$D$9*'WLTP Class 3'!$E589^2</f>
        <v>0</v>
      </c>
      <c r="N589" s="3">
        <f t="shared" si="199"/>
        <v>138.66434999999998</v>
      </c>
      <c r="O589" s="3">
        <f t="shared" si="200"/>
        <v>0</v>
      </c>
      <c r="P589" s="3">
        <f t="shared" si="201"/>
        <v>0</v>
      </c>
      <c r="Q589" s="3">
        <f>SUM($P$4:$P589)</f>
        <v>1065095.0044663502</v>
      </c>
      <c r="R589" s="3">
        <f t="shared" si="202"/>
        <v>1065.0950044663502</v>
      </c>
      <c r="S589">
        <f t="shared" si="203"/>
        <v>0</v>
      </c>
      <c r="T589">
        <f t="shared" si="204"/>
        <v>0</v>
      </c>
      <c r="U589">
        <f t="shared" si="205"/>
        <v>0</v>
      </c>
      <c r="V589" s="3">
        <f>SUM($S$4:$S589)</f>
        <v>-573879.55167072173</v>
      </c>
      <c r="W589">
        <f>V589*-1</f>
        <v>573879.55167072173</v>
      </c>
      <c r="X589">
        <f t="shared" si="206"/>
        <v>573.87955167072175</v>
      </c>
      <c r="Y589" s="3">
        <f>R589-X589</f>
        <v>491.21545279562849</v>
      </c>
      <c r="Z589" s="3">
        <f t="shared" si="207"/>
        <v>0</v>
      </c>
      <c r="AA589">
        <f>1/2*'Vehicle Data'!$D$4*$E589^2</f>
        <v>0</v>
      </c>
      <c r="AB589">
        <f t="shared" si="208"/>
        <v>0</v>
      </c>
      <c r="AC589">
        <f t="shared" si="209"/>
        <v>0.29585972346287509</v>
      </c>
      <c r="AD589">
        <f t="shared" si="210"/>
        <v>0.15941098657520048</v>
      </c>
      <c r="AE589">
        <f t="shared" si="211"/>
        <v>0.13644873688767462</v>
      </c>
      <c r="AF589">
        <f t="shared" si="212"/>
        <v>459.10364133657743</v>
      </c>
      <c r="AG589">
        <f t="shared" si="213"/>
        <v>0</v>
      </c>
      <c r="AH589">
        <f t="shared" si="214"/>
        <v>0</v>
      </c>
      <c r="AI589">
        <f t="shared" si="215"/>
        <v>0</v>
      </c>
      <c r="AJ589">
        <f t="shared" si="216"/>
        <v>0</v>
      </c>
    </row>
    <row r="590" spans="2:36" x14ac:dyDescent="0.3">
      <c r="B590" s="4" t="s">
        <v>10</v>
      </c>
      <c r="C590" s="4">
        <v>586</v>
      </c>
      <c r="D590" s="4">
        <v>586</v>
      </c>
      <c r="E590" s="10">
        <f t="shared" si="198"/>
        <v>0</v>
      </c>
      <c r="F590" s="11">
        <v>0</v>
      </c>
      <c r="G590" s="3">
        <f t="shared" si="217"/>
        <v>0</v>
      </c>
      <c r="H590" s="3">
        <f t="shared" si="218"/>
        <v>0</v>
      </c>
      <c r="I590" s="3">
        <f>SUM($E$4:$E590)</f>
        <v>3094.5277777777796</v>
      </c>
      <c r="J590" s="15">
        <f t="shared" si="219"/>
        <v>0</v>
      </c>
      <c r="K590" s="3">
        <f>'Vehicle Data'!$D$4*'WLTP Class 3'!$G590</f>
        <v>0</v>
      </c>
      <c r="L590" s="3">
        <f>('Vehicle Data'!$D$4*9.81)*'Vehicle Data'!$D$10</f>
        <v>138.66434999999998</v>
      </c>
      <c r="M590" s="3">
        <f>(1/2)*1.225*'Vehicle Data'!$D$8*'Vehicle Data'!$D$9*'WLTP Class 3'!$E590^2</f>
        <v>0</v>
      </c>
      <c r="N590" s="3">
        <f t="shared" si="199"/>
        <v>138.66434999999998</v>
      </c>
      <c r="O590" s="3">
        <f t="shared" si="200"/>
        <v>0</v>
      </c>
      <c r="P590" s="3">
        <f t="shared" si="201"/>
        <v>0</v>
      </c>
      <c r="Q590" s="3">
        <f>SUM($P$4:$P590)</f>
        <v>1065095.0044663502</v>
      </c>
      <c r="R590" s="3">
        <f t="shared" si="202"/>
        <v>1065.0950044663502</v>
      </c>
      <c r="S590">
        <f t="shared" si="203"/>
        <v>0</v>
      </c>
      <c r="T590">
        <f t="shared" si="204"/>
        <v>0</v>
      </c>
      <c r="U590">
        <f t="shared" si="205"/>
        <v>0</v>
      </c>
      <c r="V590" s="3">
        <f>SUM($S$4:$S590)</f>
        <v>-573879.55167072173</v>
      </c>
      <c r="W590">
        <f>V590*-1</f>
        <v>573879.55167072173</v>
      </c>
      <c r="X590">
        <f t="shared" si="206"/>
        <v>573.87955167072175</v>
      </c>
      <c r="Y590" s="3">
        <f>R590-X590</f>
        <v>491.21545279562849</v>
      </c>
      <c r="Z590" s="3">
        <f t="shared" si="207"/>
        <v>0</v>
      </c>
      <c r="AA590">
        <f>1/2*'Vehicle Data'!$D$4*$E590^2</f>
        <v>0</v>
      </c>
      <c r="AB590">
        <f t="shared" si="208"/>
        <v>0</v>
      </c>
      <c r="AC590">
        <f t="shared" si="209"/>
        <v>0.29585972346287509</v>
      </c>
      <c r="AD590">
        <f t="shared" si="210"/>
        <v>0.15941098657520048</v>
      </c>
      <c r="AE590">
        <f t="shared" si="211"/>
        <v>0.13644873688767462</v>
      </c>
      <c r="AF590">
        <f t="shared" si="212"/>
        <v>459.10364133657743</v>
      </c>
      <c r="AG590">
        <f t="shared" si="213"/>
        <v>0</v>
      </c>
      <c r="AH590">
        <f t="shared" si="214"/>
        <v>0</v>
      </c>
      <c r="AI590">
        <f t="shared" si="215"/>
        <v>0</v>
      </c>
      <c r="AJ590">
        <f t="shared" si="216"/>
        <v>0</v>
      </c>
    </row>
    <row r="591" spans="2:36" x14ac:dyDescent="0.3">
      <c r="B591" s="4" t="s">
        <v>10</v>
      </c>
      <c r="C591" s="4">
        <v>587</v>
      </c>
      <c r="D591" s="4">
        <v>587</v>
      </c>
      <c r="E591" s="10">
        <f t="shared" si="198"/>
        <v>0</v>
      </c>
      <c r="F591" s="11">
        <v>0</v>
      </c>
      <c r="G591" s="3">
        <f t="shared" si="217"/>
        <v>0</v>
      </c>
      <c r="H591" s="3">
        <f t="shared" si="218"/>
        <v>0</v>
      </c>
      <c r="I591" s="3">
        <f>SUM($E$4:$E591)</f>
        <v>3094.5277777777796</v>
      </c>
      <c r="J591" s="15">
        <f t="shared" si="219"/>
        <v>0</v>
      </c>
      <c r="K591" s="3">
        <f>'Vehicle Data'!$D$4*'WLTP Class 3'!$G591</f>
        <v>0</v>
      </c>
      <c r="L591" s="3">
        <f>('Vehicle Data'!$D$4*9.81)*'Vehicle Data'!$D$10</f>
        <v>138.66434999999998</v>
      </c>
      <c r="M591" s="3">
        <f>(1/2)*1.225*'Vehicle Data'!$D$8*'Vehicle Data'!$D$9*'WLTP Class 3'!$E591^2</f>
        <v>0</v>
      </c>
      <c r="N591" s="3">
        <f t="shared" si="199"/>
        <v>138.66434999999998</v>
      </c>
      <c r="O591" s="3">
        <f t="shared" si="200"/>
        <v>0</v>
      </c>
      <c r="P591" s="3">
        <f t="shared" si="201"/>
        <v>0</v>
      </c>
      <c r="Q591" s="3">
        <f>SUM($P$4:$P591)</f>
        <v>1065095.0044663502</v>
      </c>
      <c r="R591" s="3">
        <f t="shared" si="202"/>
        <v>1065.0950044663502</v>
      </c>
      <c r="S591">
        <f t="shared" si="203"/>
        <v>0</v>
      </c>
      <c r="T591">
        <f t="shared" si="204"/>
        <v>0</v>
      </c>
      <c r="U591">
        <f t="shared" si="205"/>
        <v>0</v>
      </c>
      <c r="V591" s="3">
        <f>SUM($S$4:$S591)</f>
        <v>-573879.55167072173</v>
      </c>
      <c r="W591">
        <f>V591*-1</f>
        <v>573879.55167072173</v>
      </c>
      <c r="X591">
        <f t="shared" si="206"/>
        <v>573.87955167072175</v>
      </c>
      <c r="Y591" s="3">
        <f>R591-X591</f>
        <v>491.21545279562849</v>
      </c>
      <c r="Z591" s="3">
        <f t="shared" si="207"/>
        <v>0</v>
      </c>
      <c r="AA591">
        <f>1/2*'Vehicle Data'!$D$4*$E591^2</f>
        <v>0</v>
      </c>
      <c r="AB591">
        <f t="shared" si="208"/>
        <v>0</v>
      </c>
      <c r="AC591">
        <f t="shared" si="209"/>
        <v>0.29585972346287509</v>
      </c>
      <c r="AD591">
        <f t="shared" si="210"/>
        <v>0.15941098657520048</v>
      </c>
      <c r="AE591">
        <f t="shared" si="211"/>
        <v>0.13644873688767462</v>
      </c>
      <c r="AF591">
        <f t="shared" si="212"/>
        <v>459.10364133657743</v>
      </c>
      <c r="AG591">
        <f t="shared" si="213"/>
        <v>0</v>
      </c>
      <c r="AH591">
        <f t="shared" si="214"/>
        <v>0</v>
      </c>
      <c r="AI591">
        <f t="shared" si="215"/>
        <v>0</v>
      </c>
      <c r="AJ591">
        <f t="shared" si="216"/>
        <v>0</v>
      </c>
    </row>
    <row r="592" spans="2:36" x14ac:dyDescent="0.3">
      <c r="B592" s="4" t="s">
        <v>10</v>
      </c>
      <c r="C592" s="4">
        <v>588</v>
      </c>
      <c r="D592" s="4">
        <v>588</v>
      </c>
      <c r="E592" s="10">
        <f t="shared" si="198"/>
        <v>0</v>
      </c>
      <c r="F592" s="11">
        <v>0</v>
      </c>
      <c r="G592" s="3">
        <f t="shared" si="217"/>
        <v>0</v>
      </c>
      <c r="H592" s="3">
        <f t="shared" si="218"/>
        <v>0</v>
      </c>
      <c r="I592" s="3">
        <f>SUM($E$4:$E592)</f>
        <v>3094.5277777777796</v>
      </c>
      <c r="J592" s="15">
        <f t="shared" si="219"/>
        <v>0</v>
      </c>
      <c r="K592" s="3">
        <f>'Vehicle Data'!$D$4*'WLTP Class 3'!$G592</f>
        <v>0</v>
      </c>
      <c r="L592" s="3">
        <f>('Vehicle Data'!$D$4*9.81)*'Vehicle Data'!$D$10</f>
        <v>138.66434999999998</v>
      </c>
      <c r="M592" s="3">
        <f>(1/2)*1.225*'Vehicle Data'!$D$8*'Vehicle Data'!$D$9*'WLTP Class 3'!$E592^2</f>
        <v>0</v>
      </c>
      <c r="N592" s="3">
        <f t="shared" si="199"/>
        <v>138.66434999999998</v>
      </c>
      <c r="O592" s="3">
        <f t="shared" si="200"/>
        <v>0</v>
      </c>
      <c r="P592" s="3">
        <f t="shared" si="201"/>
        <v>0</v>
      </c>
      <c r="Q592" s="3">
        <f>SUM($P$4:$P592)</f>
        <v>1065095.0044663502</v>
      </c>
      <c r="R592" s="3">
        <f t="shared" si="202"/>
        <v>1065.0950044663502</v>
      </c>
      <c r="S592">
        <f t="shared" si="203"/>
        <v>0</v>
      </c>
      <c r="T592">
        <f t="shared" si="204"/>
        <v>0</v>
      </c>
      <c r="U592">
        <f t="shared" si="205"/>
        <v>0</v>
      </c>
      <c r="V592" s="3">
        <f>SUM($S$4:$S592)</f>
        <v>-573879.55167072173</v>
      </c>
      <c r="W592">
        <f>V592*-1</f>
        <v>573879.55167072173</v>
      </c>
      <c r="X592">
        <f t="shared" si="206"/>
        <v>573.87955167072175</v>
      </c>
      <c r="Y592" s="3">
        <f>R592-X592</f>
        <v>491.21545279562849</v>
      </c>
      <c r="Z592" s="3">
        <f t="shared" si="207"/>
        <v>0</v>
      </c>
      <c r="AA592">
        <f>1/2*'Vehicle Data'!$D$4*$E592^2</f>
        <v>0</v>
      </c>
      <c r="AB592">
        <f t="shared" si="208"/>
        <v>0</v>
      </c>
      <c r="AC592">
        <f t="shared" si="209"/>
        <v>0.29585972346287509</v>
      </c>
      <c r="AD592">
        <f t="shared" si="210"/>
        <v>0.15941098657520048</v>
      </c>
      <c r="AE592">
        <f t="shared" si="211"/>
        <v>0.13644873688767462</v>
      </c>
      <c r="AF592">
        <f t="shared" si="212"/>
        <v>459.10364133657743</v>
      </c>
      <c r="AG592">
        <f t="shared" si="213"/>
        <v>0</v>
      </c>
      <c r="AH592">
        <f t="shared" si="214"/>
        <v>0</v>
      </c>
      <c r="AI592">
        <f t="shared" si="215"/>
        <v>0</v>
      </c>
      <c r="AJ592">
        <f t="shared" si="216"/>
        <v>0</v>
      </c>
    </row>
    <row r="593" spans="2:36" x14ac:dyDescent="0.3">
      <c r="B593" s="4" t="s">
        <v>10</v>
      </c>
      <c r="C593" s="4">
        <v>589</v>
      </c>
      <c r="D593" s="4">
        <v>589</v>
      </c>
      <c r="E593" s="10">
        <f t="shared" si="198"/>
        <v>0</v>
      </c>
      <c r="F593" s="11">
        <v>0</v>
      </c>
      <c r="G593" s="3">
        <f t="shared" si="217"/>
        <v>0</v>
      </c>
      <c r="H593" s="3">
        <f t="shared" si="218"/>
        <v>0</v>
      </c>
      <c r="I593" s="3">
        <f>SUM($E$4:$E593)</f>
        <v>3094.5277777777796</v>
      </c>
      <c r="J593" s="15">
        <f t="shared" si="219"/>
        <v>0</v>
      </c>
      <c r="K593" s="3">
        <f>'Vehicle Data'!$D$4*'WLTP Class 3'!$G593</f>
        <v>0</v>
      </c>
      <c r="L593" s="3">
        <f>('Vehicle Data'!$D$4*9.81)*'Vehicle Data'!$D$10</f>
        <v>138.66434999999998</v>
      </c>
      <c r="M593" s="3">
        <f>(1/2)*1.225*'Vehicle Data'!$D$8*'Vehicle Data'!$D$9*'WLTP Class 3'!$E593^2</f>
        <v>0</v>
      </c>
      <c r="N593" s="3">
        <f t="shared" si="199"/>
        <v>138.66434999999998</v>
      </c>
      <c r="O593" s="3">
        <f t="shared" si="200"/>
        <v>0</v>
      </c>
      <c r="P593" s="3">
        <f t="shared" si="201"/>
        <v>0</v>
      </c>
      <c r="Q593" s="3">
        <f>SUM($P$4:$P593)</f>
        <v>1065095.0044663502</v>
      </c>
      <c r="R593" s="3">
        <f t="shared" si="202"/>
        <v>1065.0950044663502</v>
      </c>
      <c r="S593">
        <f t="shared" si="203"/>
        <v>0</v>
      </c>
      <c r="T593">
        <f t="shared" si="204"/>
        <v>0</v>
      </c>
      <c r="U593">
        <f t="shared" si="205"/>
        <v>0</v>
      </c>
      <c r="V593" s="3">
        <f>SUM($S$4:$S593)</f>
        <v>-573879.55167072173</v>
      </c>
      <c r="W593">
        <f>V593*-1</f>
        <v>573879.55167072173</v>
      </c>
      <c r="X593">
        <f t="shared" si="206"/>
        <v>573.87955167072175</v>
      </c>
      <c r="Y593" s="3">
        <f>R593-X593</f>
        <v>491.21545279562849</v>
      </c>
      <c r="Z593" s="3">
        <f t="shared" si="207"/>
        <v>0</v>
      </c>
      <c r="AA593">
        <f>1/2*'Vehicle Data'!$D$4*$E593^2</f>
        <v>0</v>
      </c>
      <c r="AB593">
        <f t="shared" si="208"/>
        <v>0</v>
      </c>
      <c r="AC593">
        <f t="shared" si="209"/>
        <v>0.29585972346287509</v>
      </c>
      <c r="AD593">
        <f t="shared" si="210"/>
        <v>0.15941098657520048</v>
      </c>
      <c r="AE593">
        <f t="shared" si="211"/>
        <v>0.13644873688767462</v>
      </c>
      <c r="AF593">
        <f t="shared" si="212"/>
        <v>459.10364133657743</v>
      </c>
      <c r="AG593">
        <f t="shared" si="213"/>
        <v>0</v>
      </c>
      <c r="AH593">
        <f t="shared" si="214"/>
        <v>0</v>
      </c>
      <c r="AI593">
        <f t="shared" si="215"/>
        <v>0</v>
      </c>
      <c r="AJ593">
        <f t="shared" si="216"/>
        <v>0</v>
      </c>
    </row>
    <row r="594" spans="2:36" x14ac:dyDescent="0.3">
      <c r="B594" s="5" t="s">
        <v>11</v>
      </c>
      <c r="C594" s="5">
        <v>590</v>
      </c>
      <c r="D594" s="5">
        <v>1</v>
      </c>
      <c r="E594" s="10">
        <f t="shared" si="198"/>
        <v>0</v>
      </c>
      <c r="F594" s="12">
        <v>0</v>
      </c>
      <c r="G594" s="3">
        <f t="shared" si="217"/>
        <v>0</v>
      </c>
      <c r="H594" s="3">
        <f t="shared" si="218"/>
        <v>0</v>
      </c>
      <c r="I594" s="3">
        <f>SUM($E$4:$E594)</f>
        <v>3094.5277777777796</v>
      </c>
      <c r="J594" s="15">
        <f t="shared" si="219"/>
        <v>0</v>
      </c>
      <c r="K594" s="3">
        <f>'Vehicle Data'!$D$4*'WLTP Class 3'!$G594</f>
        <v>0</v>
      </c>
      <c r="L594" s="3">
        <f>('Vehicle Data'!$D$4*9.81)*'Vehicle Data'!$D$10</f>
        <v>138.66434999999998</v>
      </c>
      <c r="M594" s="3">
        <f>(1/2)*1.225*'Vehicle Data'!$D$8*'Vehicle Data'!$D$9*'WLTP Class 3'!$E594^2</f>
        <v>0</v>
      </c>
      <c r="N594" s="3">
        <f t="shared" si="199"/>
        <v>138.66434999999998</v>
      </c>
      <c r="O594" s="3">
        <f t="shared" si="200"/>
        <v>0</v>
      </c>
      <c r="P594" s="3">
        <f t="shared" si="201"/>
        <v>0</v>
      </c>
      <c r="Q594" s="3">
        <f>SUM($P$4:$P594)</f>
        <v>1065095.0044663502</v>
      </c>
      <c r="R594" s="3">
        <f t="shared" si="202"/>
        <v>1065.0950044663502</v>
      </c>
      <c r="S594">
        <f t="shared" si="203"/>
        <v>0</v>
      </c>
      <c r="T594">
        <f t="shared" si="204"/>
        <v>0</v>
      </c>
      <c r="U594">
        <f t="shared" si="205"/>
        <v>0</v>
      </c>
      <c r="V594" s="3">
        <f>SUM($S$4:$S594)</f>
        <v>-573879.55167072173</v>
      </c>
      <c r="W594">
        <f>V594*-1</f>
        <v>573879.55167072173</v>
      </c>
      <c r="X594">
        <f t="shared" si="206"/>
        <v>573.87955167072175</v>
      </c>
      <c r="Y594" s="3">
        <f>R594-X594</f>
        <v>491.21545279562849</v>
      </c>
      <c r="Z594" s="3">
        <f t="shared" si="207"/>
        <v>0</v>
      </c>
      <c r="AA594">
        <f>1/2*'Vehicle Data'!$D$4*$E594^2</f>
        <v>0</v>
      </c>
      <c r="AB594">
        <f t="shared" si="208"/>
        <v>0</v>
      </c>
      <c r="AC594">
        <f t="shared" si="209"/>
        <v>0.29585972346287509</v>
      </c>
      <c r="AD594">
        <f t="shared" si="210"/>
        <v>0.15941098657520048</v>
      </c>
      <c r="AE594">
        <f t="shared" si="211"/>
        <v>0.13644873688767462</v>
      </c>
      <c r="AF594">
        <f t="shared" si="212"/>
        <v>459.10364133657743</v>
      </c>
      <c r="AG594">
        <f t="shared" si="213"/>
        <v>0</v>
      </c>
      <c r="AH594">
        <f t="shared" si="214"/>
        <v>0</v>
      </c>
      <c r="AI594">
        <f t="shared" si="215"/>
        <v>0</v>
      </c>
      <c r="AJ594">
        <f t="shared" si="216"/>
        <v>0</v>
      </c>
    </row>
    <row r="595" spans="2:36" x14ac:dyDescent="0.3">
      <c r="B595" s="5" t="s">
        <v>11</v>
      </c>
      <c r="C595" s="5">
        <v>591</v>
      </c>
      <c r="D595" s="5">
        <v>2</v>
      </c>
      <c r="E595" s="10">
        <f t="shared" si="198"/>
        <v>0</v>
      </c>
      <c r="F595" s="12">
        <v>0</v>
      </c>
      <c r="G595" s="3">
        <f t="shared" si="217"/>
        <v>0</v>
      </c>
      <c r="H595" s="3">
        <f t="shared" si="218"/>
        <v>0</v>
      </c>
      <c r="I595" s="3">
        <f>SUM($E$4:$E595)</f>
        <v>3094.5277777777796</v>
      </c>
      <c r="J595" s="15">
        <f t="shared" si="219"/>
        <v>0</v>
      </c>
      <c r="K595" s="3">
        <f>'Vehicle Data'!$D$4*'WLTP Class 3'!$G595</f>
        <v>0</v>
      </c>
      <c r="L595" s="3">
        <f>('Vehicle Data'!$D$4*9.81)*'Vehicle Data'!$D$10</f>
        <v>138.66434999999998</v>
      </c>
      <c r="M595" s="3">
        <f>(1/2)*1.225*'Vehicle Data'!$D$8*'Vehicle Data'!$D$9*'WLTP Class 3'!$E595^2</f>
        <v>0</v>
      </c>
      <c r="N595" s="3">
        <f t="shared" si="199"/>
        <v>138.66434999999998</v>
      </c>
      <c r="O595" s="3">
        <f t="shared" si="200"/>
        <v>0</v>
      </c>
      <c r="P595" s="3">
        <f t="shared" si="201"/>
        <v>0</v>
      </c>
      <c r="Q595" s="3">
        <f>SUM($P$4:$P595)</f>
        <v>1065095.0044663502</v>
      </c>
      <c r="R595" s="3">
        <f t="shared" si="202"/>
        <v>1065.0950044663502</v>
      </c>
      <c r="S595">
        <f t="shared" si="203"/>
        <v>0</v>
      </c>
      <c r="T595">
        <f t="shared" si="204"/>
        <v>0</v>
      </c>
      <c r="U595">
        <f t="shared" si="205"/>
        <v>0</v>
      </c>
      <c r="V595" s="3">
        <f>SUM($S$4:$S595)</f>
        <v>-573879.55167072173</v>
      </c>
      <c r="W595">
        <f>V595*-1</f>
        <v>573879.55167072173</v>
      </c>
      <c r="X595">
        <f t="shared" si="206"/>
        <v>573.87955167072175</v>
      </c>
      <c r="Y595" s="3">
        <f>R595-X595</f>
        <v>491.21545279562849</v>
      </c>
      <c r="Z595" s="3">
        <f t="shared" si="207"/>
        <v>0</v>
      </c>
      <c r="AA595">
        <f>1/2*'Vehicle Data'!$D$4*$E595^2</f>
        <v>0</v>
      </c>
      <c r="AB595">
        <f t="shared" si="208"/>
        <v>0</v>
      </c>
      <c r="AC595">
        <f t="shared" si="209"/>
        <v>0.29585972346287509</v>
      </c>
      <c r="AD595">
        <f t="shared" si="210"/>
        <v>0.15941098657520048</v>
      </c>
      <c r="AE595">
        <f t="shared" si="211"/>
        <v>0.13644873688767462</v>
      </c>
      <c r="AF595">
        <f t="shared" si="212"/>
        <v>459.10364133657743</v>
      </c>
      <c r="AG595">
        <f t="shared" si="213"/>
        <v>0</v>
      </c>
      <c r="AH595">
        <f t="shared" si="214"/>
        <v>0</v>
      </c>
      <c r="AI595">
        <f t="shared" si="215"/>
        <v>0</v>
      </c>
      <c r="AJ595">
        <f t="shared" si="216"/>
        <v>0</v>
      </c>
    </row>
    <row r="596" spans="2:36" x14ac:dyDescent="0.3">
      <c r="B596" s="5" t="s">
        <v>11</v>
      </c>
      <c r="C596" s="5">
        <v>592</v>
      </c>
      <c r="D596" s="5">
        <v>3</v>
      </c>
      <c r="E596" s="10">
        <f t="shared" si="198"/>
        <v>0</v>
      </c>
      <c r="F596" s="12">
        <v>0</v>
      </c>
      <c r="G596" s="3">
        <f t="shared" si="217"/>
        <v>0</v>
      </c>
      <c r="H596" s="3">
        <f t="shared" si="218"/>
        <v>0</v>
      </c>
      <c r="I596" s="3">
        <f>SUM($E$4:$E596)</f>
        <v>3094.5277777777796</v>
      </c>
      <c r="J596" s="15">
        <f t="shared" si="219"/>
        <v>0</v>
      </c>
      <c r="K596" s="3">
        <f>'Vehicle Data'!$D$4*'WLTP Class 3'!$G596</f>
        <v>0</v>
      </c>
      <c r="L596" s="3">
        <f>('Vehicle Data'!$D$4*9.81)*'Vehicle Data'!$D$10</f>
        <v>138.66434999999998</v>
      </c>
      <c r="M596" s="3">
        <f>(1/2)*1.225*'Vehicle Data'!$D$8*'Vehicle Data'!$D$9*'WLTP Class 3'!$E596^2</f>
        <v>0</v>
      </c>
      <c r="N596" s="3">
        <f t="shared" si="199"/>
        <v>138.66434999999998</v>
      </c>
      <c r="O596" s="3">
        <f t="shared" si="200"/>
        <v>0</v>
      </c>
      <c r="P596" s="3">
        <f t="shared" si="201"/>
        <v>0</v>
      </c>
      <c r="Q596" s="3">
        <f>SUM($P$4:$P596)</f>
        <v>1065095.0044663502</v>
      </c>
      <c r="R596" s="3">
        <f t="shared" si="202"/>
        <v>1065.0950044663502</v>
      </c>
      <c r="S596">
        <f t="shared" si="203"/>
        <v>0</v>
      </c>
      <c r="T596">
        <f t="shared" si="204"/>
        <v>0</v>
      </c>
      <c r="U596">
        <f t="shared" si="205"/>
        <v>0</v>
      </c>
      <c r="V596" s="3">
        <f>SUM($S$4:$S596)</f>
        <v>-573879.55167072173</v>
      </c>
      <c r="W596">
        <f>V596*-1</f>
        <v>573879.55167072173</v>
      </c>
      <c r="X596">
        <f t="shared" si="206"/>
        <v>573.87955167072175</v>
      </c>
      <c r="Y596" s="3">
        <f>R596-X596</f>
        <v>491.21545279562849</v>
      </c>
      <c r="Z596" s="3">
        <f t="shared" si="207"/>
        <v>0</v>
      </c>
      <c r="AA596">
        <f>1/2*'Vehicle Data'!$D$4*$E596^2</f>
        <v>0</v>
      </c>
      <c r="AB596">
        <f t="shared" si="208"/>
        <v>0</v>
      </c>
      <c r="AC596">
        <f t="shared" si="209"/>
        <v>0.29585972346287509</v>
      </c>
      <c r="AD596">
        <f t="shared" si="210"/>
        <v>0.15941098657520048</v>
      </c>
      <c r="AE596">
        <f t="shared" si="211"/>
        <v>0.13644873688767462</v>
      </c>
      <c r="AF596">
        <f t="shared" si="212"/>
        <v>459.10364133657743</v>
      </c>
      <c r="AG596">
        <f t="shared" si="213"/>
        <v>0</v>
      </c>
      <c r="AH596">
        <f t="shared" si="214"/>
        <v>0</v>
      </c>
      <c r="AI596">
        <f t="shared" si="215"/>
        <v>0</v>
      </c>
      <c r="AJ596">
        <f t="shared" si="216"/>
        <v>0</v>
      </c>
    </row>
    <row r="597" spans="2:36" x14ac:dyDescent="0.3">
      <c r="B597" s="5" t="s">
        <v>11</v>
      </c>
      <c r="C597" s="5">
        <v>593</v>
      </c>
      <c r="D597" s="5">
        <v>4</v>
      </c>
      <c r="E597" s="10">
        <f t="shared" si="198"/>
        <v>0</v>
      </c>
      <c r="F597" s="12">
        <v>0</v>
      </c>
      <c r="G597" s="3">
        <f t="shared" si="217"/>
        <v>0</v>
      </c>
      <c r="H597" s="3">
        <f t="shared" si="218"/>
        <v>0</v>
      </c>
      <c r="I597" s="3">
        <f>SUM($E$4:$E597)</f>
        <v>3094.5277777777796</v>
      </c>
      <c r="J597" s="15">
        <f t="shared" si="219"/>
        <v>0</v>
      </c>
      <c r="K597" s="3">
        <f>'Vehicle Data'!$D$4*'WLTP Class 3'!$G597</f>
        <v>0</v>
      </c>
      <c r="L597" s="3">
        <f>('Vehicle Data'!$D$4*9.81)*'Vehicle Data'!$D$10</f>
        <v>138.66434999999998</v>
      </c>
      <c r="M597" s="3">
        <f>(1/2)*1.225*'Vehicle Data'!$D$8*'Vehicle Data'!$D$9*'WLTP Class 3'!$E597^2</f>
        <v>0</v>
      </c>
      <c r="N597" s="3">
        <f t="shared" si="199"/>
        <v>138.66434999999998</v>
      </c>
      <c r="O597" s="3">
        <f t="shared" si="200"/>
        <v>0</v>
      </c>
      <c r="P597" s="3">
        <f t="shared" si="201"/>
        <v>0</v>
      </c>
      <c r="Q597" s="3">
        <f>SUM($P$4:$P597)</f>
        <v>1065095.0044663502</v>
      </c>
      <c r="R597" s="3">
        <f t="shared" si="202"/>
        <v>1065.0950044663502</v>
      </c>
      <c r="S597">
        <f t="shared" si="203"/>
        <v>0</v>
      </c>
      <c r="T597">
        <f t="shared" si="204"/>
        <v>0</v>
      </c>
      <c r="U597">
        <f t="shared" si="205"/>
        <v>0</v>
      </c>
      <c r="V597" s="3">
        <f>SUM($S$4:$S597)</f>
        <v>-573879.55167072173</v>
      </c>
      <c r="W597">
        <f>V597*-1</f>
        <v>573879.55167072173</v>
      </c>
      <c r="X597">
        <f t="shared" si="206"/>
        <v>573.87955167072175</v>
      </c>
      <c r="Y597" s="3">
        <f>R597-X597</f>
        <v>491.21545279562849</v>
      </c>
      <c r="Z597" s="3">
        <f t="shared" si="207"/>
        <v>0</v>
      </c>
      <c r="AA597">
        <f>1/2*'Vehicle Data'!$D$4*$E597^2</f>
        <v>0</v>
      </c>
      <c r="AB597">
        <f t="shared" si="208"/>
        <v>0</v>
      </c>
      <c r="AC597">
        <f t="shared" si="209"/>
        <v>0.29585972346287509</v>
      </c>
      <c r="AD597">
        <f t="shared" si="210"/>
        <v>0.15941098657520048</v>
      </c>
      <c r="AE597">
        <f t="shared" si="211"/>
        <v>0.13644873688767462</v>
      </c>
      <c r="AF597">
        <f t="shared" si="212"/>
        <v>459.10364133657743</v>
      </c>
      <c r="AG597">
        <f t="shared" si="213"/>
        <v>0</v>
      </c>
      <c r="AH597">
        <f t="shared" si="214"/>
        <v>0</v>
      </c>
      <c r="AI597">
        <f t="shared" si="215"/>
        <v>0</v>
      </c>
      <c r="AJ597">
        <f t="shared" si="216"/>
        <v>0</v>
      </c>
    </row>
    <row r="598" spans="2:36" x14ac:dyDescent="0.3">
      <c r="B598" s="5" t="s">
        <v>11</v>
      </c>
      <c r="C598" s="5">
        <v>594</v>
      </c>
      <c r="D598" s="5">
        <v>5</v>
      </c>
      <c r="E598" s="10">
        <f t="shared" si="198"/>
        <v>0</v>
      </c>
      <c r="F598" s="12">
        <v>0</v>
      </c>
      <c r="G598" s="3">
        <f t="shared" si="217"/>
        <v>0</v>
      </c>
      <c r="H598" s="3">
        <f t="shared" si="218"/>
        <v>0</v>
      </c>
      <c r="I598" s="3">
        <f>SUM($E$4:$E598)</f>
        <v>3094.5277777777796</v>
      </c>
      <c r="J598" s="15">
        <f t="shared" si="219"/>
        <v>0</v>
      </c>
      <c r="K598" s="3">
        <f>'Vehicle Data'!$D$4*'WLTP Class 3'!$G598</f>
        <v>0</v>
      </c>
      <c r="L598" s="3">
        <f>('Vehicle Data'!$D$4*9.81)*'Vehicle Data'!$D$10</f>
        <v>138.66434999999998</v>
      </c>
      <c r="M598" s="3">
        <f>(1/2)*1.225*'Vehicle Data'!$D$8*'Vehicle Data'!$D$9*'WLTP Class 3'!$E598^2</f>
        <v>0</v>
      </c>
      <c r="N598" s="3">
        <f t="shared" si="199"/>
        <v>138.66434999999998</v>
      </c>
      <c r="O598" s="3">
        <f t="shared" si="200"/>
        <v>0</v>
      </c>
      <c r="P598" s="3">
        <f t="shared" si="201"/>
        <v>0</v>
      </c>
      <c r="Q598" s="3">
        <f>SUM($P$4:$P598)</f>
        <v>1065095.0044663502</v>
      </c>
      <c r="R598" s="3">
        <f t="shared" si="202"/>
        <v>1065.0950044663502</v>
      </c>
      <c r="S598">
        <f t="shared" si="203"/>
        <v>0</v>
      </c>
      <c r="T598">
        <f t="shared" si="204"/>
        <v>0</v>
      </c>
      <c r="U598">
        <f t="shared" si="205"/>
        <v>0</v>
      </c>
      <c r="V598" s="3">
        <f>SUM($S$4:$S598)</f>
        <v>-573879.55167072173</v>
      </c>
      <c r="W598">
        <f>V598*-1</f>
        <v>573879.55167072173</v>
      </c>
      <c r="X598">
        <f t="shared" si="206"/>
        <v>573.87955167072175</v>
      </c>
      <c r="Y598" s="3">
        <f>R598-X598</f>
        <v>491.21545279562849</v>
      </c>
      <c r="Z598" s="3">
        <f t="shared" si="207"/>
        <v>0</v>
      </c>
      <c r="AA598">
        <f>1/2*'Vehicle Data'!$D$4*$E598^2</f>
        <v>0</v>
      </c>
      <c r="AB598">
        <f t="shared" si="208"/>
        <v>0</v>
      </c>
      <c r="AC598">
        <f t="shared" si="209"/>
        <v>0.29585972346287509</v>
      </c>
      <c r="AD598">
        <f t="shared" si="210"/>
        <v>0.15941098657520048</v>
      </c>
      <c r="AE598">
        <f t="shared" si="211"/>
        <v>0.13644873688767462</v>
      </c>
      <c r="AF598">
        <f t="shared" si="212"/>
        <v>459.10364133657743</v>
      </c>
      <c r="AG598">
        <f t="shared" si="213"/>
        <v>0</v>
      </c>
      <c r="AH598">
        <f t="shared" si="214"/>
        <v>0</v>
      </c>
      <c r="AI598">
        <f t="shared" si="215"/>
        <v>0</v>
      </c>
      <c r="AJ598">
        <f t="shared" si="216"/>
        <v>0</v>
      </c>
    </row>
    <row r="599" spans="2:36" x14ac:dyDescent="0.3">
      <c r="B599" s="5" t="s">
        <v>11</v>
      </c>
      <c r="C599" s="5">
        <v>595</v>
      </c>
      <c r="D599" s="5">
        <v>6</v>
      </c>
      <c r="E599" s="10">
        <f t="shared" si="198"/>
        <v>0</v>
      </c>
      <c r="F599" s="12">
        <v>0</v>
      </c>
      <c r="G599" s="3">
        <f t="shared" si="217"/>
        <v>0</v>
      </c>
      <c r="H599" s="3">
        <f t="shared" si="218"/>
        <v>0</v>
      </c>
      <c r="I599" s="3">
        <f>SUM($E$4:$E599)</f>
        <v>3094.5277777777796</v>
      </c>
      <c r="J599" s="15">
        <f t="shared" si="219"/>
        <v>0</v>
      </c>
      <c r="K599" s="3">
        <f>'Vehicle Data'!$D$4*'WLTP Class 3'!$G599</f>
        <v>0</v>
      </c>
      <c r="L599" s="3">
        <f>('Vehicle Data'!$D$4*9.81)*'Vehicle Data'!$D$10</f>
        <v>138.66434999999998</v>
      </c>
      <c r="M599" s="3">
        <f>(1/2)*1.225*'Vehicle Data'!$D$8*'Vehicle Data'!$D$9*'WLTP Class 3'!$E599^2</f>
        <v>0</v>
      </c>
      <c r="N599" s="3">
        <f t="shared" si="199"/>
        <v>138.66434999999998</v>
      </c>
      <c r="O599" s="3">
        <f t="shared" si="200"/>
        <v>0</v>
      </c>
      <c r="P599" s="3">
        <f t="shared" si="201"/>
        <v>0</v>
      </c>
      <c r="Q599" s="3">
        <f>SUM($P$4:$P599)</f>
        <v>1065095.0044663502</v>
      </c>
      <c r="R599" s="3">
        <f t="shared" si="202"/>
        <v>1065.0950044663502</v>
      </c>
      <c r="S599">
        <f t="shared" si="203"/>
        <v>0</v>
      </c>
      <c r="T599">
        <f t="shared" si="204"/>
        <v>0</v>
      </c>
      <c r="U599">
        <f t="shared" si="205"/>
        <v>0</v>
      </c>
      <c r="V599" s="3">
        <f>SUM($S$4:$S599)</f>
        <v>-573879.55167072173</v>
      </c>
      <c r="W599">
        <f>V599*-1</f>
        <v>573879.55167072173</v>
      </c>
      <c r="X599">
        <f t="shared" si="206"/>
        <v>573.87955167072175</v>
      </c>
      <c r="Y599" s="3">
        <f>R599-X599</f>
        <v>491.21545279562849</v>
      </c>
      <c r="Z599" s="3">
        <f t="shared" si="207"/>
        <v>0</v>
      </c>
      <c r="AA599">
        <f>1/2*'Vehicle Data'!$D$4*$E599^2</f>
        <v>0</v>
      </c>
      <c r="AB599">
        <f t="shared" si="208"/>
        <v>0</v>
      </c>
      <c r="AC599">
        <f t="shared" si="209"/>
        <v>0.29585972346287509</v>
      </c>
      <c r="AD599">
        <f t="shared" si="210"/>
        <v>0.15941098657520048</v>
      </c>
      <c r="AE599">
        <f t="shared" si="211"/>
        <v>0.13644873688767462</v>
      </c>
      <c r="AF599">
        <f t="shared" si="212"/>
        <v>459.10364133657743</v>
      </c>
      <c r="AG599">
        <f t="shared" si="213"/>
        <v>0</v>
      </c>
      <c r="AH599">
        <f t="shared" si="214"/>
        <v>0</v>
      </c>
      <c r="AI599">
        <f t="shared" si="215"/>
        <v>0</v>
      </c>
      <c r="AJ599">
        <f t="shared" si="216"/>
        <v>0</v>
      </c>
    </row>
    <row r="600" spans="2:36" x14ac:dyDescent="0.3">
      <c r="B600" s="5" t="s">
        <v>11</v>
      </c>
      <c r="C600" s="5">
        <v>596</v>
      </c>
      <c r="D600" s="5">
        <v>7</v>
      </c>
      <c r="E600" s="10">
        <f t="shared" si="198"/>
        <v>0</v>
      </c>
      <c r="F600" s="12">
        <v>0</v>
      </c>
      <c r="G600" s="3">
        <f t="shared" si="217"/>
        <v>0</v>
      </c>
      <c r="H600" s="3">
        <f t="shared" si="218"/>
        <v>0</v>
      </c>
      <c r="I600" s="3">
        <f>SUM($E$4:$E600)</f>
        <v>3094.5277777777796</v>
      </c>
      <c r="J600" s="15">
        <f t="shared" si="219"/>
        <v>0</v>
      </c>
      <c r="K600" s="3">
        <f>'Vehicle Data'!$D$4*'WLTP Class 3'!$G600</f>
        <v>0</v>
      </c>
      <c r="L600" s="3">
        <f>('Vehicle Data'!$D$4*9.81)*'Vehicle Data'!$D$10</f>
        <v>138.66434999999998</v>
      </c>
      <c r="M600" s="3">
        <f>(1/2)*1.225*'Vehicle Data'!$D$8*'Vehicle Data'!$D$9*'WLTP Class 3'!$E600^2</f>
        <v>0</v>
      </c>
      <c r="N600" s="3">
        <f t="shared" si="199"/>
        <v>138.66434999999998</v>
      </c>
      <c r="O600" s="3">
        <f t="shared" si="200"/>
        <v>0</v>
      </c>
      <c r="P600" s="3">
        <f t="shared" si="201"/>
        <v>0</v>
      </c>
      <c r="Q600" s="3">
        <f>SUM($P$4:$P600)</f>
        <v>1065095.0044663502</v>
      </c>
      <c r="R600" s="3">
        <f t="shared" si="202"/>
        <v>1065.0950044663502</v>
      </c>
      <c r="S600">
        <f t="shared" si="203"/>
        <v>0</v>
      </c>
      <c r="T600">
        <f t="shared" si="204"/>
        <v>0</v>
      </c>
      <c r="U600">
        <f t="shared" si="205"/>
        <v>0</v>
      </c>
      <c r="V600" s="3">
        <f>SUM($S$4:$S600)</f>
        <v>-573879.55167072173</v>
      </c>
      <c r="W600">
        <f>V600*-1</f>
        <v>573879.55167072173</v>
      </c>
      <c r="X600">
        <f t="shared" si="206"/>
        <v>573.87955167072175</v>
      </c>
      <c r="Y600" s="3">
        <f>R600-X600</f>
        <v>491.21545279562849</v>
      </c>
      <c r="Z600" s="3">
        <f t="shared" si="207"/>
        <v>0</v>
      </c>
      <c r="AA600">
        <f>1/2*'Vehicle Data'!$D$4*$E600^2</f>
        <v>0</v>
      </c>
      <c r="AB600">
        <f t="shared" si="208"/>
        <v>0</v>
      </c>
      <c r="AC600">
        <f t="shared" si="209"/>
        <v>0.29585972346287509</v>
      </c>
      <c r="AD600">
        <f t="shared" si="210"/>
        <v>0.15941098657520048</v>
      </c>
      <c r="AE600">
        <f t="shared" si="211"/>
        <v>0.13644873688767462</v>
      </c>
      <c r="AF600">
        <f t="shared" si="212"/>
        <v>459.10364133657743</v>
      </c>
      <c r="AG600">
        <f t="shared" si="213"/>
        <v>0</v>
      </c>
      <c r="AH600">
        <f t="shared" si="214"/>
        <v>0</v>
      </c>
      <c r="AI600">
        <f t="shared" si="215"/>
        <v>0</v>
      </c>
      <c r="AJ600">
        <f t="shared" si="216"/>
        <v>0</v>
      </c>
    </row>
    <row r="601" spans="2:36" x14ac:dyDescent="0.3">
      <c r="B601" s="5" t="s">
        <v>11</v>
      </c>
      <c r="C601" s="5">
        <v>597</v>
      </c>
      <c r="D601" s="5">
        <v>8</v>
      </c>
      <c r="E601" s="10">
        <f t="shared" si="198"/>
        <v>0</v>
      </c>
      <c r="F601" s="12">
        <v>0</v>
      </c>
      <c r="G601" s="3">
        <f t="shared" si="217"/>
        <v>0</v>
      </c>
      <c r="H601" s="3">
        <f t="shared" si="218"/>
        <v>0</v>
      </c>
      <c r="I601" s="3">
        <f>SUM($E$4:$E601)</f>
        <v>3094.5277777777796</v>
      </c>
      <c r="J601" s="15">
        <f t="shared" si="219"/>
        <v>0</v>
      </c>
      <c r="K601" s="3">
        <f>'Vehicle Data'!$D$4*'WLTP Class 3'!$G601</f>
        <v>0</v>
      </c>
      <c r="L601" s="3">
        <f>('Vehicle Data'!$D$4*9.81)*'Vehicle Data'!$D$10</f>
        <v>138.66434999999998</v>
      </c>
      <c r="M601" s="3">
        <f>(1/2)*1.225*'Vehicle Data'!$D$8*'Vehicle Data'!$D$9*'WLTP Class 3'!$E601^2</f>
        <v>0</v>
      </c>
      <c r="N601" s="3">
        <f t="shared" si="199"/>
        <v>138.66434999999998</v>
      </c>
      <c r="O601" s="3">
        <f t="shared" si="200"/>
        <v>0</v>
      </c>
      <c r="P601" s="3">
        <f t="shared" si="201"/>
        <v>0</v>
      </c>
      <c r="Q601" s="3">
        <f>SUM($P$4:$P601)</f>
        <v>1065095.0044663502</v>
      </c>
      <c r="R601" s="3">
        <f t="shared" si="202"/>
        <v>1065.0950044663502</v>
      </c>
      <c r="S601">
        <f t="shared" si="203"/>
        <v>0</v>
      </c>
      <c r="T601">
        <f t="shared" si="204"/>
        <v>0</v>
      </c>
      <c r="U601">
        <f t="shared" si="205"/>
        <v>0</v>
      </c>
      <c r="V601" s="3">
        <f>SUM($S$4:$S601)</f>
        <v>-573879.55167072173</v>
      </c>
      <c r="W601">
        <f>V601*-1</f>
        <v>573879.55167072173</v>
      </c>
      <c r="X601">
        <f t="shared" si="206"/>
        <v>573.87955167072175</v>
      </c>
      <c r="Y601" s="3">
        <f>R601-X601</f>
        <v>491.21545279562849</v>
      </c>
      <c r="Z601" s="3">
        <f t="shared" si="207"/>
        <v>0</v>
      </c>
      <c r="AA601">
        <f>1/2*'Vehicle Data'!$D$4*$E601^2</f>
        <v>0</v>
      </c>
      <c r="AB601">
        <f t="shared" si="208"/>
        <v>0</v>
      </c>
      <c r="AC601">
        <f t="shared" si="209"/>
        <v>0.29585972346287509</v>
      </c>
      <c r="AD601">
        <f t="shared" si="210"/>
        <v>0.15941098657520048</v>
      </c>
      <c r="AE601">
        <f t="shared" si="211"/>
        <v>0.13644873688767462</v>
      </c>
      <c r="AF601">
        <f t="shared" si="212"/>
        <v>459.10364133657743</v>
      </c>
      <c r="AG601">
        <f t="shared" si="213"/>
        <v>0</v>
      </c>
      <c r="AH601">
        <f t="shared" si="214"/>
        <v>0</v>
      </c>
      <c r="AI601">
        <f t="shared" si="215"/>
        <v>0</v>
      </c>
      <c r="AJ601">
        <f t="shared" si="216"/>
        <v>0</v>
      </c>
    </row>
    <row r="602" spans="2:36" x14ac:dyDescent="0.3">
      <c r="B602" s="5" t="s">
        <v>11</v>
      </c>
      <c r="C602" s="5">
        <v>598</v>
      </c>
      <c r="D602" s="5">
        <v>9</v>
      </c>
      <c r="E602" s="10">
        <f t="shared" si="198"/>
        <v>0</v>
      </c>
      <c r="F602" s="12">
        <v>0</v>
      </c>
      <c r="G602" s="3">
        <f t="shared" si="217"/>
        <v>0</v>
      </c>
      <c r="H602" s="3">
        <f t="shared" si="218"/>
        <v>0</v>
      </c>
      <c r="I602" s="3">
        <f>SUM($E$4:$E602)</f>
        <v>3094.5277777777796</v>
      </c>
      <c r="J602" s="15">
        <f t="shared" si="219"/>
        <v>0</v>
      </c>
      <c r="K602" s="3">
        <f>'Vehicle Data'!$D$4*'WLTP Class 3'!$G602</f>
        <v>0</v>
      </c>
      <c r="L602" s="3">
        <f>('Vehicle Data'!$D$4*9.81)*'Vehicle Data'!$D$10</f>
        <v>138.66434999999998</v>
      </c>
      <c r="M602" s="3">
        <f>(1/2)*1.225*'Vehicle Data'!$D$8*'Vehicle Data'!$D$9*'WLTP Class 3'!$E602^2</f>
        <v>0</v>
      </c>
      <c r="N602" s="3">
        <f t="shared" si="199"/>
        <v>138.66434999999998</v>
      </c>
      <c r="O602" s="3">
        <f t="shared" si="200"/>
        <v>0</v>
      </c>
      <c r="P602" s="3">
        <f t="shared" si="201"/>
        <v>0</v>
      </c>
      <c r="Q602" s="3">
        <f>SUM($P$4:$P602)</f>
        <v>1065095.0044663502</v>
      </c>
      <c r="R602" s="3">
        <f t="shared" si="202"/>
        <v>1065.0950044663502</v>
      </c>
      <c r="S602">
        <f t="shared" si="203"/>
        <v>0</v>
      </c>
      <c r="T602">
        <f t="shared" si="204"/>
        <v>0</v>
      </c>
      <c r="U602">
        <f t="shared" si="205"/>
        <v>0</v>
      </c>
      <c r="V602" s="3">
        <f>SUM($S$4:$S602)</f>
        <v>-573879.55167072173</v>
      </c>
      <c r="W602">
        <f>V602*-1</f>
        <v>573879.55167072173</v>
      </c>
      <c r="X602">
        <f t="shared" si="206"/>
        <v>573.87955167072175</v>
      </c>
      <c r="Y602" s="3">
        <f>R602-X602</f>
        <v>491.21545279562849</v>
      </c>
      <c r="Z602" s="3">
        <f t="shared" si="207"/>
        <v>0</v>
      </c>
      <c r="AA602">
        <f>1/2*'Vehicle Data'!$D$4*$E602^2</f>
        <v>0</v>
      </c>
      <c r="AB602">
        <f t="shared" si="208"/>
        <v>0</v>
      </c>
      <c r="AC602">
        <f t="shared" si="209"/>
        <v>0.29585972346287509</v>
      </c>
      <c r="AD602">
        <f t="shared" si="210"/>
        <v>0.15941098657520048</v>
      </c>
      <c r="AE602">
        <f t="shared" si="211"/>
        <v>0.13644873688767462</v>
      </c>
      <c r="AF602">
        <f t="shared" si="212"/>
        <v>459.10364133657743</v>
      </c>
      <c r="AG602">
        <f t="shared" si="213"/>
        <v>0</v>
      </c>
      <c r="AH602">
        <f t="shared" si="214"/>
        <v>0</v>
      </c>
      <c r="AI602">
        <f t="shared" si="215"/>
        <v>0</v>
      </c>
      <c r="AJ602">
        <f t="shared" si="216"/>
        <v>0</v>
      </c>
    </row>
    <row r="603" spans="2:36" x14ac:dyDescent="0.3">
      <c r="B603" s="5" t="s">
        <v>11</v>
      </c>
      <c r="C603" s="5">
        <v>599</v>
      </c>
      <c r="D603" s="5">
        <v>10</v>
      </c>
      <c r="E603" s="10">
        <f t="shared" si="198"/>
        <v>0</v>
      </c>
      <c r="F603" s="12">
        <v>0</v>
      </c>
      <c r="G603" s="3">
        <f t="shared" si="217"/>
        <v>0</v>
      </c>
      <c r="H603" s="3">
        <f t="shared" si="218"/>
        <v>0</v>
      </c>
      <c r="I603" s="3">
        <f>SUM($E$4:$E603)</f>
        <v>3094.5277777777796</v>
      </c>
      <c r="J603" s="15">
        <f t="shared" si="219"/>
        <v>0</v>
      </c>
      <c r="K603" s="3">
        <f>'Vehicle Data'!$D$4*'WLTP Class 3'!$G603</f>
        <v>0</v>
      </c>
      <c r="L603" s="3">
        <f>('Vehicle Data'!$D$4*9.81)*'Vehicle Data'!$D$10</f>
        <v>138.66434999999998</v>
      </c>
      <c r="M603" s="3">
        <f>(1/2)*1.225*'Vehicle Data'!$D$8*'Vehicle Data'!$D$9*'WLTP Class 3'!$E603^2</f>
        <v>0</v>
      </c>
      <c r="N603" s="3">
        <f t="shared" si="199"/>
        <v>138.66434999999998</v>
      </c>
      <c r="O603" s="3">
        <f t="shared" si="200"/>
        <v>0</v>
      </c>
      <c r="P603" s="3">
        <f t="shared" si="201"/>
        <v>0</v>
      </c>
      <c r="Q603" s="3">
        <f>SUM($P$4:$P603)</f>
        <v>1065095.0044663502</v>
      </c>
      <c r="R603" s="3">
        <f t="shared" si="202"/>
        <v>1065.0950044663502</v>
      </c>
      <c r="S603">
        <f t="shared" si="203"/>
        <v>0</v>
      </c>
      <c r="T603">
        <f t="shared" si="204"/>
        <v>0</v>
      </c>
      <c r="U603">
        <f t="shared" si="205"/>
        <v>0</v>
      </c>
      <c r="V603" s="3">
        <f>SUM($S$4:$S603)</f>
        <v>-573879.55167072173</v>
      </c>
      <c r="W603">
        <f>V603*-1</f>
        <v>573879.55167072173</v>
      </c>
      <c r="X603">
        <f t="shared" si="206"/>
        <v>573.87955167072175</v>
      </c>
      <c r="Y603" s="3">
        <f>R603-X603</f>
        <v>491.21545279562849</v>
      </c>
      <c r="Z603" s="3">
        <f t="shared" si="207"/>
        <v>0</v>
      </c>
      <c r="AA603">
        <f>1/2*'Vehicle Data'!$D$4*$E603^2</f>
        <v>0</v>
      </c>
      <c r="AB603">
        <f t="shared" si="208"/>
        <v>0</v>
      </c>
      <c r="AC603">
        <f t="shared" si="209"/>
        <v>0.29585972346287509</v>
      </c>
      <c r="AD603">
        <f t="shared" si="210"/>
        <v>0.15941098657520048</v>
      </c>
      <c r="AE603">
        <f t="shared" si="211"/>
        <v>0.13644873688767462</v>
      </c>
      <c r="AF603">
        <f t="shared" si="212"/>
        <v>459.10364133657743</v>
      </c>
      <c r="AG603">
        <f t="shared" si="213"/>
        <v>0</v>
      </c>
      <c r="AH603">
        <f t="shared" si="214"/>
        <v>0</v>
      </c>
      <c r="AI603">
        <f t="shared" si="215"/>
        <v>0</v>
      </c>
      <c r="AJ603">
        <f t="shared" si="216"/>
        <v>0</v>
      </c>
    </row>
    <row r="604" spans="2:36" x14ac:dyDescent="0.3">
      <c r="B604" s="5" t="s">
        <v>11</v>
      </c>
      <c r="C604" s="5">
        <v>600</v>
      </c>
      <c r="D604" s="5">
        <v>11</v>
      </c>
      <c r="E604" s="10">
        <f t="shared" si="198"/>
        <v>0</v>
      </c>
      <c r="F604" s="12">
        <v>0</v>
      </c>
      <c r="G604" s="3">
        <f t="shared" si="217"/>
        <v>0.1388888888888889</v>
      </c>
      <c r="H604" s="3">
        <f t="shared" si="218"/>
        <v>0.5</v>
      </c>
      <c r="I604" s="3">
        <f>SUM($E$4:$E604)</f>
        <v>3094.5277777777796</v>
      </c>
      <c r="J604" s="15">
        <f t="shared" si="219"/>
        <v>0</v>
      </c>
      <c r="K604" s="3">
        <f>'Vehicle Data'!$D$4*'WLTP Class 3'!$G604</f>
        <v>178.47222222222223</v>
      </c>
      <c r="L604" s="3">
        <f>('Vehicle Data'!$D$4*9.81)*'Vehicle Data'!$D$10</f>
        <v>138.66434999999998</v>
      </c>
      <c r="M604" s="3">
        <f>(1/2)*1.225*'Vehicle Data'!$D$8*'Vehicle Data'!$D$9*'WLTP Class 3'!$E604^2</f>
        <v>0</v>
      </c>
      <c r="N604" s="3">
        <f t="shared" si="199"/>
        <v>317.13657222222218</v>
      </c>
      <c r="O604" s="3">
        <f t="shared" si="200"/>
        <v>0</v>
      </c>
      <c r="P604" s="3">
        <f t="shared" si="201"/>
        <v>0</v>
      </c>
      <c r="Q604" s="3">
        <f>SUM($P$4:$P604)</f>
        <v>1065095.0044663502</v>
      </c>
      <c r="R604" s="3">
        <f t="shared" si="202"/>
        <v>1065.0950044663502</v>
      </c>
      <c r="S604">
        <f t="shared" si="203"/>
        <v>0</v>
      </c>
      <c r="T604">
        <f t="shared" si="204"/>
        <v>0</v>
      </c>
      <c r="U604">
        <f t="shared" si="205"/>
        <v>0</v>
      </c>
      <c r="V604" s="3">
        <f>SUM($S$4:$S604)</f>
        <v>-573879.55167072173</v>
      </c>
      <c r="W604">
        <f>V604*-1</f>
        <v>573879.55167072173</v>
      </c>
      <c r="X604">
        <f t="shared" si="206"/>
        <v>573.87955167072175</v>
      </c>
      <c r="Y604" s="3">
        <f>R604-X604</f>
        <v>491.21545279562849</v>
      </c>
      <c r="Z604" s="3">
        <f t="shared" si="207"/>
        <v>0</v>
      </c>
      <c r="AA604">
        <f>1/2*'Vehicle Data'!$D$4*$E604^2</f>
        <v>0</v>
      </c>
      <c r="AB604">
        <f t="shared" si="208"/>
        <v>0</v>
      </c>
      <c r="AC604">
        <f t="shared" si="209"/>
        <v>0.29585972346287509</v>
      </c>
      <c r="AD604">
        <f t="shared" si="210"/>
        <v>0.15941098657520048</v>
      </c>
      <c r="AE604">
        <f t="shared" si="211"/>
        <v>0.13644873688767462</v>
      </c>
      <c r="AF604">
        <f t="shared" si="212"/>
        <v>459.10364133657743</v>
      </c>
      <c r="AG604">
        <f t="shared" si="213"/>
        <v>0</v>
      </c>
      <c r="AH604">
        <f t="shared" si="214"/>
        <v>0</v>
      </c>
      <c r="AI604">
        <f t="shared" si="215"/>
        <v>0</v>
      </c>
      <c r="AJ604">
        <f t="shared" si="216"/>
        <v>0</v>
      </c>
    </row>
    <row r="605" spans="2:36" x14ac:dyDescent="0.3">
      <c r="B605" s="5" t="s">
        <v>11</v>
      </c>
      <c r="C605" s="5">
        <v>601</v>
      </c>
      <c r="D605" s="5">
        <v>12</v>
      </c>
      <c r="E605" s="10">
        <f t="shared" si="198"/>
        <v>0.27777777777777779</v>
      </c>
      <c r="F605" s="12">
        <v>1</v>
      </c>
      <c r="G605" s="3">
        <f t="shared" si="217"/>
        <v>0.29166666666666669</v>
      </c>
      <c r="H605" s="3">
        <f t="shared" si="218"/>
        <v>1.05</v>
      </c>
      <c r="I605" s="3">
        <f>SUM($E$4:$E605)</f>
        <v>3094.8055555555575</v>
      </c>
      <c r="J605" s="15">
        <f t="shared" si="219"/>
        <v>0.27777777777782831</v>
      </c>
      <c r="K605" s="3">
        <f>'Vehicle Data'!$D$4*'WLTP Class 3'!$G605</f>
        <v>374.79166666666669</v>
      </c>
      <c r="L605" s="3">
        <f>('Vehicle Data'!$D$4*9.81)*'Vehicle Data'!$D$10</f>
        <v>138.66434999999998</v>
      </c>
      <c r="M605" s="3">
        <f>(1/2)*1.225*'Vehicle Data'!$D$8*'Vehicle Data'!$D$9*'WLTP Class 3'!$E605^2</f>
        <v>2.7789351851851857E-2</v>
      </c>
      <c r="N605" s="3">
        <f t="shared" si="199"/>
        <v>513.48380601851852</v>
      </c>
      <c r="O605" s="3">
        <f t="shared" si="200"/>
        <v>0</v>
      </c>
      <c r="P605" s="3">
        <f t="shared" si="201"/>
        <v>142.63439056072554</v>
      </c>
      <c r="Q605" s="3">
        <f>SUM($P$4:$P605)</f>
        <v>1065237.6388569109</v>
      </c>
      <c r="R605" s="3">
        <f t="shared" si="202"/>
        <v>1065.237638856911</v>
      </c>
      <c r="S605">
        <f t="shared" si="203"/>
        <v>0</v>
      </c>
      <c r="T605">
        <f t="shared" si="204"/>
        <v>0</v>
      </c>
      <c r="U605">
        <f t="shared" si="205"/>
        <v>0</v>
      </c>
      <c r="V605" s="3">
        <f>SUM($S$4:$S605)</f>
        <v>-573879.55167072173</v>
      </c>
      <c r="W605">
        <f>V605*-1</f>
        <v>573879.55167072173</v>
      </c>
      <c r="X605">
        <f t="shared" si="206"/>
        <v>573.87955167072175</v>
      </c>
      <c r="Y605" s="3">
        <f>R605-X605</f>
        <v>491.35808718618921</v>
      </c>
      <c r="Z605" s="3">
        <f t="shared" si="207"/>
        <v>142.63439056072554</v>
      </c>
      <c r="AA605">
        <f>1/2*'Vehicle Data'!$D$4*$E605^2</f>
        <v>49.575617283950621</v>
      </c>
      <c r="AB605">
        <f t="shared" si="208"/>
        <v>4.9575617283950622E-2</v>
      </c>
      <c r="AC605">
        <f t="shared" si="209"/>
        <v>0.29589934412691971</v>
      </c>
      <c r="AD605">
        <f t="shared" si="210"/>
        <v>0.15941098657520048</v>
      </c>
      <c r="AE605">
        <f t="shared" si="211"/>
        <v>0.13648835755171923</v>
      </c>
      <c r="AF605">
        <f t="shared" si="212"/>
        <v>459.10364133657743</v>
      </c>
      <c r="AG605">
        <f t="shared" si="213"/>
        <v>0.1426343905606996</v>
      </c>
      <c r="AH605">
        <f t="shared" si="214"/>
        <v>0</v>
      </c>
      <c r="AI605">
        <f t="shared" si="215"/>
        <v>0</v>
      </c>
      <c r="AJ605">
        <f t="shared" si="216"/>
        <v>0.1426343905606996</v>
      </c>
    </row>
    <row r="606" spans="2:36" x14ac:dyDescent="0.3">
      <c r="B606" s="5" t="s">
        <v>11</v>
      </c>
      <c r="C606" s="5">
        <v>602</v>
      </c>
      <c r="D606" s="5">
        <v>13</v>
      </c>
      <c r="E606" s="10">
        <f t="shared" si="198"/>
        <v>0.58333333333333337</v>
      </c>
      <c r="F606" s="12">
        <v>2.1</v>
      </c>
      <c r="G606" s="3">
        <f t="shared" si="217"/>
        <v>0.52777777777777779</v>
      </c>
      <c r="H606" s="3">
        <f t="shared" si="218"/>
        <v>1.9</v>
      </c>
      <c r="I606" s="3">
        <f>SUM($E$4:$E606)</f>
        <v>3095.388888888891</v>
      </c>
      <c r="J606" s="15">
        <f t="shared" si="219"/>
        <v>0.58333333333348492</v>
      </c>
      <c r="K606" s="3">
        <f>'Vehicle Data'!$D$4*'WLTP Class 3'!$G606</f>
        <v>678.19444444444446</v>
      </c>
      <c r="L606" s="3">
        <f>('Vehicle Data'!$D$4*9.81)*'Vehicle Data'!$D$10</f>
        <v>138.66434999999998</v>
      </c>
      <c r="M606" s="3">
        <f>(1/2)*1.225*'Vehicle Data'!$D$8*'Vehicle Data'!$D$9*'WLTP Class 3'!$E606^2</f>
        <v>0.12255104166666669</v>
      </c>
      <c r="N606" s="3">
        <f t="shared" si="199"/>
        <v>816.98134548611108</v>
      </c>
      <c r="O606" s="3">
        <f t="shared" si="200"/>
        <v>0</v>
      </c>
      <c r="P606" s="3">
        <f t="shared" si="201"/>
        <v>476.57245153368865</v>
      </c>
      <c r="Q606" s="3">
        <f>SUM($P$4:$P606)</f>
        <v>1065714.2113084446</v>
      </c>
      <c r="R606" s="3">
        <f t="shared" si="202"/>
        <v>1065.7142113084446</v>
      </c>
      <c r="S606">
        <f t="shared" si="203"/>
        <v>0</v>
      </c>
      <c r="T606">
        <f t="shared" si="204"/>
        <v>0</v>
      </c>
      <c r="U606">
        <f t="shared" si="205"/>
        <v>0</v>
      </c>
      <c r="V606" s="3">
        <f>SUM($S$4:$S606)</f>
        <v>-573879.55167072173</v>
      </c>
      <c r="W606">
        <f>V606*-1</f>
        <v>573879.55167072173</v>
      </c>
      <c r="X606">
        <f t="shared" si="206"/>
        <v>573.87955167072175</v>
      </c>
      <c r="Y606" s="3">
        <f>R606-X606</f>
        <v>491.83465963772289</v>
      </c>
      <c r="Z606" s="3">
        <f t="shared" si="207"/>
        <v>476.57245153368865</v>
      </c>
      <c r="AA606">
        <f>1/2*'Vehicle Data'!$D$4*$E606^2</f>
        <v>218.62847222222226</v>
      </c>
      <c r="AB606">
        <f t="shared" si="208"/>
        <v>0.21862847222222226</v>
      </c>
      <c r="AC606">
        <f t="shared" si="209"/>
        <v>0.29603172536345684</v>
      </c>
      <c r="AD606">
        <f t="shared" si="210"/>
        <v>0.15941098657520048</v>
      </c>
      <c r="AE606">
        <f t="shared" si="211"/>
        <v>0.13662073878825637</v>
      </c>
      <c r="AF606">
        <f t="shared" si="212"/>
        <v>459.10364133657743</v>
      </c>
      <c r="AG606">
        <f t="shared" si="213"/>
        <v>0.47657245153356487</v>
      </c>
      <c r="AH606">
        <f t="shared" si="214"/>
        <v>0</v>
      </c>
      <c r="AI606">
        <f t="shared" si="215"/>
        <v>0</v>
      </c>
      <c r="AJ606">
        <f t="shared" si="216"/>
        <v>0.47657245153356487</v>
      </c>
    </row>
    <row r="607" spans="2:36" x14ac:dyDescent="0.3">
      <c r="B607" s="5" t="s">
        <v>11</v>
      </c>
      <c r="C607" s="5">
        <v>603</v>
      </c>
      <c r="D607" s="5">
        <v>14</v>
      </c>
      <c r="E607" s="10">
        <f t="shared" si="198"/>
        <v>1.3333333333333333</v>
      </c>
      <c r="F607" s="12">
        <v>4.8</v>
      </c>
      <c r="G607" s="3">
        <f t="shared" si="217"/>
        <v>0.97222222222222221</v>
      </c>
      <c r="H607" s="3">
        <f t="shared" si="218"/>
        <v>3.5</v>
      </c>
      <c r="I607" s="3">
        <f>SUM($E$4:$E607)</f>
        <v>3096.7222222222244</v>
      </c>
      <c r="J607" s="15">
        <f t="shared" si="219"/>
        <v>1.3333333333334849</v>
      </c>
      <c r="K607" s="3">
        <f>'Vehicle Data'!$D$4*'WLTP Class 3'!$G607</f>
        <v>1249.3055555555554</v>
      </c>
      <c r="L607" s="3">
        <f>('Vehicle Data'!$D$4*9.81)*'Vehicle Data'!$D$10</f>
        <v>138.66434999999998</v>
      </c>
      <c r="M607" s="3">
        <f>(1/2)*1.225*'Vehicle Data'!$D$8*'Vehicle Data'!$D$9*'WLTP Class 3'!$E607^2</f>
        <v>0.64026666666666665</v>
      </c>
      <c r="N607" s="3">
        <f t="shared" si="199"/>
        <v>1388.6101722222222</v>
      </c>
      <c r="O607" s="3">
        <f t="shared" si="200"/>
        <v>0</v>
      </c>
      <c r="P607" s="3">
        <f t="shared" si="201"/>
        <v>1851.4802296298401</v>
      </c>
      <c r="Q607" s="3">
        <f>SUM($P$4:$P607)</f>
        <v>1067565.6915380745</v>
      </c>
      <c r="R607" s="3">
        <f t="shared" si="202"/>
        <v>1067.5656915380746</v>
      </c>
      <c r="S607">
        <f t="shared" si="203"/>
        <v>0</v>
      </c>
      <c r="T607">
        <f t="shared" si="204"/>
        <v>0</v>
      </c>
      <c r="U607">
        <f t="shared" si="205"/>
        <v>0</v>
      </c>
      <c r="V607" s="3">
        <f>SUM($S$4:$S607)</f>
        <v>-573879.55167072173</v>
      </c>
      <c r="W607">
        <f>V607*-1</f>
        <v>573879.55167072173</v>
      </c>
      <c r="X607">
        <f t="shared" si="206"/>
        <v>573.87955167072175</v>
      </c>
      <c r="Y607" s="3">
        <f>R607-X607</f>
        <v>493.68613986735284</v>
      </c>
      <c r="Z607" s="3">
        <f t="shared" si="207"/>
        <v>1851.4802296298401</v>
      </c>
      <c r="AA607">
        <f>1/2*'Vehicle Data'!$D$4*$E607^2</f>
        <v>1142.2222222222222</v>
      </c>
      <c r="AB607">
        <f t="shared" si="208"/>
        <v>1.1422222222222222</v>
      </c>
      <c r="AC607">
        <f t="shared" si="209"/>
        <v>0.29654602542724295</v>
      </c>
      <c r="AD607">
        <f t="shared" si="210"/>
        <v>0.15941098657520048</v>
      </c>
      <c r="AE607">
        <f t="shared" si="211"/>
        <v>0.13713503885204248</v>
      </c>
      <c r="AF607">
        <f t="shared" si="212"/>
        <v>459.10364133657743</v>
      </c>
      <c r="AG607">
        <f t="shared" si="213"/>
        <v>1.8514802296296295</v>
      </c>
      <c r="AH607">
        <f t="shared" si="214"/>
        <v>0</v>
      </c>
      <c r="AI607">
        <f t="shared" si="215"/>
        <v>0</v>
      </c>
      <c r="AJ607">
        <f t="shared" si="216"/>
        <v>1.8514802296296295</v>
      </c>
    </row>
    <row r="608" spans="2:36" x14ac:dyDescent="0.3">
      <c r="B608" s="5" t="s">
        <v>11</v>
      </c>
      <c r="C608" s="5">
        <v>604</v>
      </c>
      <c r="D608" s="5">
        <v>15</v>
      </c>
      <c r="E608" s="10">
        <f t="shared" si="198"/>
        <v>2.5277777777777777</v>
      </c>
      <c r="F608" s="12">
        <v>9.1</v>
      </c>
      <c r="G608" s="3">
        <f t="shared" si="217"/>
        <v>1.3055555555555554</v>
      </c>
      <c r="H608" s="3">
        <f t="shared" si="218"/>
        <v>4.6999999999999993</v>
      </c>
      <c r="I608" s="3">
        <f>SUM($E$4:$E608)</f>
        <v>3099.2500000000023</v>
      </c>
      <c r="J608" s="15">
        <f t="shared" si="219"/>
        <v>2.5277777777778283</v>
      </c>
      <c r="K608" s="3">
        <f>'Vehicle Data'!$D$4*'WLTP Class 3'!$G608</f>
        <v>1677.6388888888887</v>
      </c>
      <c r="L608" s="3">
        <f>('Vehicle Data'!$D$4*9.81)*'Vehicle Data'!$D$10</f>
        <v>138.66434999999998</v>
      </c>
      <c r="M608" s="3">
        <f>(1/2)*1.225*'Vehicle Data'!$D$8*'Vehicle Data'!$D$9*'WLTP Class 3'!$E608^2</f>
        <v>2.3012362268518518</v>
      </c>
      <c r="N608" s="3">
        <f t="shared" si="199"/>
        <v>1818.6044751157406</v>
      </c>
      <c r="O608" s="3">
        <f t="shared" si="200"/>
        <v>0</v>
      </c>
      <c r="P608" s="3">
        <f t="shared" si="201"/>
        <v>4597.0279787648806</v>
      </c>
      <c r="Q608" s="3">
        <f>SUM($P$4:$P608)</f>
        <v>1072162.7195168394</v>
      </c>
      <c r="R608" s="3">
        <f t="shared" si="202"/>
        <v>1072.1627195168394</v>
      </c>
      <c r="S608">
        <f t="shared" si="203"/>
        <v>0</v>
      </c>
      <c r="T608">
        <f t="shared" si="204"/>
        <v>0</v>
      </c>
      <c r="U608">
        <f t="shared" si="205"/>
        <v>0</v>
      </c>
      <c r="V608" s="3">
        <f>SUM($S$4:$S608)</f>
        <v>-573879.55167072173</v>
      </c>
      <c r="W608">
        <f>V608*-1</f>
        <v>573879.55167072173</v>
      </c>
      <c r="X608">
        <f t="shared" si="206"/>
        <v>573.87955167072175</v>
      </c>
      <c r="Y608" s="3">
        <f>R608-X608</f>
        <v>498.28316784611764</v>
      </c>
      <c r="Z608" s="3">
        <f t="shared" si="207"/>
        <v>4597.0279787648806</v>
      </c>
      <c r="AA608">
        <f>1/2*'Vehicle Data'!$D$4*$E608^2</f>
        <v>4105.3568672839501</v>
      </c>
      <c r="AB608">
        <f t="shared" si="208"/>
        <v>4.10535686728395</v>
      </c>
      <c r="AC608">
        <f t="shared" si="209"/>
        <v>0.29782297764356652</v>
      </c>
      <c r="AD608">
        <f t="shared" si="210"/>
        <v>0.15941098657520048</v>
      </c>
      <c r="AE608">
        <f t="shared" si="211"/>
        <v>0.13841199106836605</v>
      </c>
      <c r="AF608">
        <f t="shared" si="212"/>
        <v>459.10364133657743</v>
      </c>
      <c r="AG608">
        <f t="shared" si="213"/>
        <v>4.597027978764789</v>
      </c>
      <c r="AH608">
        <f t="shared" si="214"/>
        <v>0</v>
      </c>
      <c r="AI608">
        <f t="shared" si="215"/>
        <v>0</v>
      </c>
      <c r="AJ608">
        <f t="shared" si="216"/>
        <v>4.597027978764789</v>
      </c>
    </row>
    <row r="609" spans="2:36" x14ac:dyDescent="0.3">
      <c r="B609" s="5" t="s">
        <v>11</v>
      </c>
      <c r="C609" s="5">
        <v>605</v>
      </c>
      <c r="D609" s="5">
        <v>16</v>
      </c>
      <c r="E609" s="10">
        <f t="shared" si="198"/>
        <v>3.9444444444444446</v>
      </c>
      <c r="F609" s="12">
        <v>14.2</v>
      </c>
      <c r="G609" s="3">
        <f t="shared" si="217"/>
        <v>1.4861111111111112</v>
      </c>
      <c r="H609" s="3">
        <f t="shared" si="218"/>
        <v>5.3500000000000005</v>
      </c>
      <c r="I609" s="3">
        <f>SUM($E$4:$E609)</f>
        <v>3103.1944444444466</v>
      </c>
      <c r="J609" s="15">
        <f t="shared" si="219"/>
        <v>3.9444444444443434</v>
      </c>
      <c r="K609" s="3">
        <f>'Vehicle Data'!$D$4*'WLTP Class 3'!$G609</f>
        <v>1909.6527777777778</v>
      </c>
      <c r="L609" s="3">
        <f>('Vehicle Data'!$D$4*9.81)*'Vehicle Data'!$D$10</f>
        <v>138.66434999999998</v>
      </c>
      <c r="M609" s="3">
        <f>(1/2)*1.225*'Vehicle Data'!$D$8*'Vehicle Data'!$D$9*'WLTP Class 3'!$E609^2</f>
        <v>5.6034449074074084</v>
      </c>
      <c r="N609" s="3">
        <f t="shared" si="199"/>
        <v>2053.9205726851851</v>
      </c>
      <c r="O609" s="3">
        <f t="shared" si="200"/>
        <v>0</v>
      </c>
      <c r="P609" s="3">
        <f t="shared" si="201"/>
        <v>8101.5755922580229</v>
      </c>
      <c r="Q609" s="3">
        <f>SUM($P$4:$P609)</f>
        <v>1080264.2951090974</v>
      </c>
      <c r="R609" s="3">
        <f t="shared" si="202"/>
        <v>1080.2642951090975</v>
      </c>
      <c r="S609">
        <f t="shared" si="203"/>
        <v>0</v>
      </c>
      <c r="T609">
        <f t="shared" si="204"/>
        <v>0</v>
      </c>
      <c r="U609">
        <f t="shared" si="205"/>
        <v>0</v>
      </c>
      <c r="V609" s="3">
        <f>SUM($S$4:$S609)</f>
        <v>-573879.55167072173</v>
      </c>
      <c r="W609">
        <f>V609*-1</f>
        <v>573879.55167072173</v>
      </c>
      <c r="X609">
        <f t="shared" si="206"/>
        <v>573.87955167072175</v>
      </c>
      <c r="Y609" s="3">
        <f>R609-X609</f>
        <v>506.38474343837572</v>
      </c>
      <c r="Z609" s="3">
        <f t="shared" si="207"/>
        <v>8101.5755922580229</v>
      </c>
      <c r="AA609">
        <f>1/2*'Vehicle Data'!$D$4*$E609^2</f>
        <v>9996.4274691358041</v>
      </c>
      <c r="AB609">
        <f t="shared" si="208"/>
        <v>9.9964274691358046</v>
      </c>
      <c r="AC609">
        <f t="shared" si="209"/>
        <v>0.30007341530808262</v>
      </c>
      <c r="AD609">
        <f t="shared" si="210"/>
        <v>0.15941098657520048</v>
      </c>
      <c r="AE609">
        <f t="shared" si="211"/>
        <v>0.14066242873288215</v>
      </c>
      <c r="AF609">
        <f t="shared" si="212"/>
        <v>459.10364133657743</v>
      </c>
      <c r="AG609">
        <f t="shared" si="213"/>
        <v>8.1015755922582304</v>
      </c>
      <c r="AH609">
        <f t="shared" si="214"/>
        <v>0</v>
      </c>
      <c r="AI609">
        <f t="shared" si="215"/>
        <v>0</v>
      </c>
      <c r="AJ609">
        <f t="shared" si="216"/>
        <v>8.1015755922582304</v>
      </c>
    </row>
    <row r="610" spans="2:36" x14ac:dyDescent="0.3">
      <c r="B610" s="5" t="s">
        <v>11</v>
      </c>
      <c r="C610" s="5">
        <v>606</v>
      </c>
      <c r="D610" s="5">
        <v>17</v>
      </c>
      <c r="E610" s="10">
        <f t="shared" si="198"/>
        <v>5.5</v>
      </c>
      <c r="F610" s="12">
        <v>19.8</v>
      </c>
      <c r="G610" s="3">
        <f t="shared" si="217"/>
        <v>1.5694444444444444</v>
      </c>
      <c r="H610" s="3">
        <f t="shared" si="218"/>
        <v>5.65</v>
      </c>
      <c r="I610" s="3">
        <f>SUM($E$4:$E610)</f>
        <v>3108.6944444444466</v>
      </c>
      <c r="J610" s="15">
        <f t="shared" si="219"/>
        <v>5.5</v>
      </c>
      <c r="K610" s="3">
        <f>'Vehicle Data'!$D$4*'WLTP Class 3'!$G610</f>
        <v>2016.7361111111111</v>
      </c>
      <c r="L610" s="3">
        <f>('Vehicle Data'!$D$4*9.81)*'Vehicle Data'!$D$10</f>
        <v>138.66434999999998</v>
      </c>
      <c r="M610" s="3">
        <f>(1/2)*1.225*'Vehicle Data'!$D$8*'Vehicle Data'!$D$9*'WLTP Class 3'!$E610^2</f>
        <v>10.8945375</v>
      </c>
      <c r="N610" s="3">
        <f t="shared" si="199"/>
        <v>2166.2949986111107</v>
      </c>
      <c r="O610" s="3">
        <f t="shared" si="200"/>
        <v>0</v>
      </c>
      <c r="P610" s="3">
        <f t="shared" si="201"/>
        <v>11914.622492361108</v>
      </c>
      <c r="Q610" s="3">
        <f>SUM($P$4:$P610)</f>
        <v>1092178.9176014585</v>
      </c>
      <c r="R610" s="3">
        <f t="shared" si="202"/>
        <v>1092.1789176014586</v>
      </c>
      <c r="S610">
        <f t="shared" si="203"/>
        <v>0</v>
      </c>
      <c r="T610">
        <f t="shared" si="204"/>
        <v>0</v>
      </c>
      <c r="U610">
        <f t="shared" si="205"/>
        <v>0</v>
      </c>
      <c r="V610" s="3">
        <f>SUM($S$4:$S610)</f>
        <v>-573879.55167072173</v>
      </c>
      <c r="W610">
        <f>V610*-1</f>
        <v>573879.55167072173</v>
      </c>
      <c r="X610">
        <f t="shared" si="206"/>
        <v>573.87955167072175</v>
      </c>
      <c r="Y610" s="3">
        <f>R610-X610</f>
        <v>518.29936593073683</v>
      </c>
      <c r="Z610" s="3">
        <f t="shared" si="207"/>
        <v>11914.622492361108</v>
      </c>
      <c r="AA610">
        <f>1/2*'Vehicle Data'!$D$4*$E610^2</f>
        <v>19435.625</v>
      </c>
      <c r="AB610">
        <f t="shared" si="208"/>
        <v>19.435625000000002</v>
      </c>
      <c r="AC610">
        <f t="shared" si="209"/>
        <v>0.30338303266707184</v>
      </c>
      <c r="AD610">
        <f t="shared" si="210"/>
        <v>0.15941098657520048</v>
      </c>
      <c r="AE610">
        <f t="shared" si="211"/>
        <v>0.14397204609187136</v>
      </c>
      <c r="AF610">
        <f t="shared" si="212"/>
        <v>459.10364133657743</v>
      </c>
      <c r="AG610">
        <f t="shared" si="213"/>
        <v>11.914622492361108</v>
      </c>
      <c r="AH610">
        <f t="shared" si="214"/>
        <v>0</v>
      </c>
      <c r="AI610">
        <f t="shared" si="215"/>
        <v>0</v>
      </c>
      <c r="AJ610">
        <f t="shared" si="216"/>
        <v>11.914622492361108</v>
      </c>
    </row>
    <row r="611" spans="2:36" x14ac:dyDescent="0.3">
      <c r="B611" s="5" t="s">
        <v>11</v>
      </c>
      <c r="C611" s="5">
        <v>607</v>
      </c>
      <c r="D611" s="5">
        <v>18</v>
      </c>
      <c r="E611" s="10">
        <f t="shared" si="198"/>
        <v>7.083333333333333</v>
      </c>
      <c r="F611" s="12">
        <v>25.5</v>
      </c>
      <c r="G611" s="3">
        <f t="shared" si="217"/>
        <v>1.4861111111111109</v>
      </c>
      <c r="H611" s="3">
        <f t="shared" si="218"/>
        <v>5.35</v>
      </c>
      <c r="I611" s="3">
        <f>SUM($E$4:$E611)</f>
        <v>3115.7777777777801</v>
      </c>
      <c r="J611" s="15">
        <f t="shared" si="219"/>
        <v>7.0833333333334849</v>
      </c>
      <c r="K611" s="3">
        <f>'Vehicle Data'!$D$4*'WLTP Class 3'!$G611</f>
        <v>1909.6527777777776</v>
      </c>
      <c r="L611" s="3">
        <f>('Vehicle Data'!$D$4*9.81)*'Vehicle Data'!$D$10</f>
        <v>138.66434999999998</v>
      </c>
      <c r="M611" s="3">
        <f>(1/2)*1.225*'Vehicle Data'!$D$8*'Vehicle Data'!$D$9*'WLTP Class 3'!$E611^2</f>
        <v>18.070026041666665</v>
      </c>
      <c r="N611" s="3">
        <f t="shared" si="199"/>
        <v>2066.3871538194439</v>
      </c>
      <c r="O611" s="3">
        <f t="shared" si="200"/>
        <v>0</v>
      </c>
      <c r="P611" s="3">
        <f t="shared" si="201"/>
        <v>14636.909006221375</v>
      </c>
      <c r="Q611" s="3">
        <f>SUM($P$4:$P611)</f>
        <v>1106815.8266076799</v>
      </c>
      <c r="R611" s="3">
        <f t="shared" si="202"/>
        <v>1106.81582660768</v>
      </c>
      <c r="S611">
        <f t="shared" si="203"/>
        <v>0</v>
      </c>
      <c r="T611">
        <f t="shared" si="204"/>
        <v>0</v>
      </c>
      <c r="U611">
        <f t="shared" si="205"/>
        <v>0</v>
      </c>
      <c r="V611" s="3">
        <f>SUM($S$4:$S611)</f>
        <v>-573879.55167072173</v>
      </c>
      <c r="W611">
        <f>V611*-1</f>
        <v>573879.55167072173</v>
      </c>
      <c r="X611">
        <f t="shared" si="206"/>
        <v>573.87955167072175</v>
      </c>
      <c r="Y611" s="3">
        <f>R611-X611</f>
        <v>532.93627493695828</v>
      </c>
      <c r="Z611" s="3">
        <f t="shared" si="207"/>
        <v>14636.909006221375</v>
      </c>
      <c r="AA611">
        <f>1/2*'Vehicle Data'!$D$4*$E611^2</f>
        <v>32236.545138888887</v>
      </c>
      <c r="AB611">
        <f t="shared" si="208"/>
        <v>32.236545138888886</v>
      </c>
      <c r="AC611">
        <f t="shared" si="209"/>
        <v>0.30744884072435558</v>
      </c>
      <c r="AD611">
        <f t="shared" si="210"/>
        <v>0.15941098657520048</v>
      </c>
      <c r="AE611">
        <f t="shared" si="211"/>
        <v>0.1480378541491551</v>
      </c>
      <c r="AF611">
        <f t="shared" si="212"/>
        <v>459.10364133657743</v>
      </c>
      <c r="AG611">
        <f t="shared" si="213"/>
        <v>14.63690900622106</v>
      </c>
      <c r="AH611">
        <f t="shared" si="214"/>
        <v>0</v>
      </c>
      <c r="AI611">
        <f t="shared" si="215"/>
        <v>0</v>
      </c>
      <c r="AJ611">
        <f t="shared" si="216"/>
        <v>14.63690900622106</v>
      </c>
    </row>
    <row r="612" spans="2:36" x14ac:dyDescent="0.3">
      <c r="B612" s="5" t="s">
        <v>11</v>
      </c>
      <c r="C612" s="5">
        <v>608</v>
      </c>
      <c r="D612" s="5">
        <v>19</v>
      </c>
      <c r="E612" s="10">
        <f t="shared" si="198"/>
        <v>8.4722222222222214</v>
      </c>
      <c r="F612" s="12">
        <v>30.5</v>
      </c>
      <c r="G612" s="3">
        <f t="shared" si="217"/>
        <v>1.2916666666666663</v>
      </c>
      <c r="H612" s="3">
        <f t="shared" si="218"/>
        <v>4.6499999999999986</v>
      </c>
      <c r="I612" s="3">
        <f>SUM($E$4:$E612)</f>
        <v>3124.2500000000023</v>
      </c>
      <c r="J612" s="15">
        <f t="shared" si="219"/>
        <v>8.4722222222221717</v>
      </c>
      <c r="K612" s="3">
        <f>'Vehicle Data'!$D$4*'WLTP Class 3'!$G612</f>
        <v>1659.7916666666663</v>
      </c>
      <c r="L612" s="3">
        <f>('Vehicle Data'!$D$4*9.81)*'Vehicle Data'!$D$10</f>
        <v>138.66434999999998</v>
      </c>
      <c r="M612" s="3">
        <f>(1/2)*1.225*'Vehicle Data'!$D$8*'Vehicle Data'!$D$9*'WLTP Class 3'!$E612^2</f>
        <v>25.851044560185183</v>
      </c>
      <c r="N612" s="3">
        <f t="shared" si="199"/>
        <v>1824.3070612268514</v>
      </c>
      <c r="O612" s="3">
        <f t="shared" si="200"/>
        <v>0</v>
      </c>
      <c r="P612" s="3">
        <f t="shared" si="201"/>
        <v>15455.934824282955</v>
      </c>
      <c r="Q612" s="3">
        <f>SUM($P$4:$P612)</f>
        <v>1122271.761431963</v>
      </c>
      <c r="R612" s="3">
        <f t="shared" si="202"/>
        <v>1122.2717614319629</v>
      </c>
      <c r="S612">
        <f t="shared" si="203"/>
        <v>0</v>
      </c>
      <c r="T612">
        <f t="shared" si="204"/>
        <v>0</v>
      </c>
      <c r="U612">
        <f t="shared" si="205"/>
        <v>0</v>
      </c>
      <c r="V612" s="3">
        <f>SUM($S$4:$S612)</f>
        <v>-573879.55167072173</v>
      </c>
      <c r="W612">
        <f>V612*-1</f>
        <v>573879.55167072173</v>
      </c>
      <c r="X612">
        <f t="shared" si="206"/>
        <v>573.87955167072175</v>
      </c>
      <c r="Y612" s="3">
        <f>R612-X612</f>
        <v>548.39220976124113</v>
      </c>
      <c r="Z612" s="3">
        <f t="shared" si="207"/>
        <v>15455.934824282955</v>
      </c>
      <c r="AA612">
        <f>1/2*'Vehicle Data'!$D$4*$E612^2</f>
        <v>46117.717978395056</v>
      </c>
      <c r="AB612">
        <f t="shared" si="208"/>
        <v>46.117717978395056</v>
      </c>
      <c r="AC612">
        <f t="shared" si="209"/>
        <v>0.311742155953323</v>
      </c>
      <c r="AD612">
        <f t="shared" si="210"/>
        <v>0.15941098657520048</v>
      </c>
      <c r="AE612">
        <f t="shared" si="211"/>
        <v>0.15233116937812252</v>
      </c>
      <c r="AF612">
        <f t="shared" si="212"/>
        <v>459.10364133657743</v>
      </c>
      <c r="AG612">
        <f t="shared" si="213"/>
        <v>15.455934824283046</v>
      </c>
      <c r="AH612">
        <f t="shared" si="214"/>
        <v>0</v>
      </c>
      <c r="AI612">
        <f t="shared" si="215"/>
        <v>0</v>
      </c>
      <c r="AJ612">
        <f t="shared" si="216"/>
        <v>15.455934824283046</v>
      </c>
    </row>
    <row r="613" spans="2:36" x14ac:dyDescent="0.3">
      <c r="B613" s="5" t="s">
        <v>11</v>
      </c>
      <c r="C613" s="5">
        <v>609</v>
      </c>
      <c r="D613" s="5">
        <v>20</v>
      </c>
      <c r="E613" s="10">
        <f t="shared" si="198"/>
        <v>9.6666666666666661</v>
      </c>
      <c r="F613" s="12">
        <v>34.799999999999997</v>
      </c>
      <c r="G613" s="3">
        <f t="shared" si="217"/>
        <v>1.1527777777777775</v>
      </c>
      <c r="H613" s="3">
        <f t="shared" si="218"/>
        <v>4.1499999999999986</v>
      </c>
      <c r="I613" s="3">
        <f>SUM($E$4:$E613)</f>
        <v>3133.9166666666688</v>
      </c>
      <c r="J613" s="15">
        <f t="shared" si="219"/>
        <v>9.6666666666665151</v>
      </c>
      <c r="K613" s="3">
        <f>'Vehicle Data'!$D$4*'WLTP Class 3'!$G613</f>
        <v>1481.3194444444441</v>
      </c>
      <c r="L613" s="3">
        <f>('Vehicle Data'!$D$4*9.81)*'Vehicle Data'!$D$10</f>
        <v>138.66434999999998</v>
      </c>
      <c r="M613" s="3">
        <f>(1/2)*1.225*'Vehicle Data'!$D$8*'Vehicle Data'!$D$9*'WLTP Class 3'!$E613^2</f>
        <v>33.654016666666664</v>
      </c>
      <c r="N613" s="3">
        <f t="shared" si="199"/>
        <v>1653.6378111111108</v>
      </c>
      <c r="O613" s="3">
        <f t="shared" si="200"/>
        <v>0</v>
      </c>
      <c r="P613" s="3">
        <f t="shared" si="201"/>
        <v>15985.165507407153</v>
      </c>
      <c r="Q613" s="3">
        <f>SUM($P$4:$P613)</f>
        <v>1138256.9269393701</v>
      </c>
      <c r="R613" s="3">
        <f t="shared" si="202"/>
        <v>1138.25692693937</v>
      </c>
      <c r="S613">
        <f t="shared" si="203"/>
        <v>0</v>
      </c>
      <c r="T613">
        <f t="shared" si="204"/>
        <v>0</v>
      </c>
      <c r="U613">
        <f t="shared" si="205"/>
        <v>0</v>
      </c>
      <c r="V613" s="3">
        <f>SUM($S$4:$S613)</f>
        <v>-573879.55167072173</v>
      </c>
      <c r="W613">
        <f>V613*-1</f>
        <v>573879.55167072173</v>
      </c>
      <c r="X613">
        <f t="shared" si="206"/>
        <v>573.87955167072175</v>
      </c>
      <c r="Y613" s="3">
        <f>R613-X613</f>
        <v>564.37737526864828</v>
      </c>
      <c r="Z613" s="3">
        <f t="shared" si="207"/>
        <v>15985.165507407153</v>
      </c>
      <c r="AA613">
        <f>1/2*'Vehicle Data'!$D$4*$E613^2</f>
        <v>60038.055555555547</v>
      </c>
      <c r="AB613">
        <f t="shared" si="208"/>
        <v>60.038055555555545</v>
      </c>
      <c r="AC613">
        <f t="shared" si="209"/>
        <v>0.31618247970538055</v>
      </c>
      <c r="AD613">
        <f t="shared" si="210"/>
        <v>0.15941098657520048</v>
      </c>
      <c r="AE613">
        <f t="shared" si="211"/>
        <v>0.15677149313018007</v>
      </c>
      <c r="AF613">
        <f t="shared" si="212"/>
        <v>459.10364133657743</v>
      </c>
      <c r="AG613">
        <f t="shared" si="213"/>
        <v>15.985165507407402</v>
      </c>
      <c r="AH613">
        <f t="shared" si="214"/>
        <v>0</v>
      </c>
      <c r="AI613">
        <f t="shared" si="215"/>
        <v>0</v>
      </c>
      <c r="AJ613">
        <f t="shared" si="216"/>
        <v>15.985165507407402</v>
      </c>
    </row>
    <row r="614" spans="2:36" x14ac:dyDescent="0.3">
      <c r="B614" s="5" t="s">
        <v>11</v>
      </c>
      <c r="C614" s="5">
        <v>610</v>
      </c>
      <c r="D614" s="5">
        <v>21</v>
      </c>
      <c r="E614" s="10">
        <f t="shared" si="198"/>
        <v>10.777777777777779</v>
      </c>
      <c r="F614" s="12">
        <v>38.799999999999997</v>
      </c>
      <c r="G614" s="3">
        <f t="shared" si="217"/>
        <v>1.1250000000000002</v>
      </c>
      <c r="H614" s="3">
        <f t="shared" si="218"/>
        <v>4.0500000000000007</v>
      </c>
      <c r="I614" s="3">
        <f>SUM($E$4:$E614)</f>
        <v>3144.6944444444466</v>
      </c>
      <c r="J614" s="15">
        <f t="shared" si="219"/>
        <v>10.777777777777828</v>
      </c>
      <c r="K614" s="3">
        <f>'Vehicle Data'!$D$4*'WLTP Class 3'!$G614</f>
        <v>1445.6250000000002</v>
      </c>
      <c r="L614" s="3">
        <f>('Vehicle Data'!$D$4*9.81)*'Vehicle Data'!$D$10</f>
        <v>138.66434999999998</v>
      </c>
      <c r="M614" s="3">
        <f>(1/2)*1.225*'Vehicle Data'!$D$8*'Vehicle Data'!$D$9*'WLTP Class 3'!$E614^2</f>
        <v>41.835201851851863</v>
      </c>
      <c r="N614" s="3">
        <f t="shared" si="199"/>
        <v>1626.1245518518522</v>
      </c>
      <c r="O614" s="3">
        <f t="shared" si="200"/>
        <v>0</v>
      </c>
      <c r="P614" s="3">
        <f t="shared" si="201"/>
        <v>17526.009058847823</v>
      </c>
      <c r="Q614" s="3">
        <f>SUM($P$4:$P614)</f>
        <v>1155782.9359982179</v>
      </c>
      <c r="R614" s="3">
        <f t="shared" si="202"/>
        <v>1155.7829359982179</v>
      </c>
      <c r="S614">
        <f t="shared" si="203"/>
        <v>0</v>
      </c>
      <c r="T614">
        <f t="shared" si="204"/>
        <v>0</v>
      </c>
      <c r="U614">
        <f t="shared" si="205"/>
        <v>0</v>
      </c>
      <c r="V614" s="3">
        <f>SUM($S$4:$S614)</f>
        <v>-573879.55167072173</v>
      </c>
      <c r="W614">
        <f>V614*-1</f>
        <v>573879.55167072173</v>
      </c>
      <c r="X614">
        <f t="shared" si="206"/>
        <v>573.87955167072175</v>
      </c>
      <c r="Y614" s="3">
        <f>R614-X614</f>
        <v>581.90338432749616</v>
      </c>
      <c r="Z614" s="3">
        <f t="shared" si="207"/>
        <v>17526.009058847823</v>
      </c>
      <c r="AA614">
        <f>1/2*'Vehicle Data'!$D$4*$E614^2</f>
        <v>74633.117283950633</v>
      </c>
      <c r="AB614">
        <f t="shared" si="208"/>
        <v>74.633117283950639</v>
      </c>
      <c r="AC614">
        <f t="shared" si="209"/>
        <v>0.32105081555506054</v>
      </c>
      <c r="AD614">
        <f t="shared" si="210"/>
        <v>0.15941098657520048</v>
      </c>
      <c r="AE614">
        <f t="shared" si="211"/>
        <v>0.16163982897986007</v>
      </c>
      <c r="AF614">
        <f t="shared" si="212"/>
        <v>459.10364133657743</v>
      </c>
      <c r="AG614">
        <f t="shared" si="213"/>
        <v>17.526009058847741</v>
      </c>
      <c r="AH614">
        <f t="shared" si="214"/>
        <v>0</v>
      </c>
      <c r="AI614">
        <f t="shared" si="215"/>
        <v>0</v>
      </c>
      <c r="AJ614">
        <f t="shared" si="216"/>
        <v>17.526009058847741</v>
      </c>
    </row>
    <row r="615" spans="2:36" x14ac:dyDescent="0.3">
      <c r="B615" s="5" t="s">
        <v>11</v>
      </c>
      <c r="C615" s="5">
        <v>611</v>
      </c>
      <c r="D615" s="5">
        <v>22</v>
      </c>
      <c r="E615" s="10">
        <f t="shared" si="198"/>
        <v>11.916666666666666</v>
      </c>
      <c r="F615" s="12">
        <v>42.9</v>
      </c>
      <c r="G615" s="3">
        <f t="shared" si="217"/>
        <v>1.0555555555555558</v>
      </c>
      <c r="H615" s="3">
        <f t="shared" si="218"/>
        <v>3.8000000000000007</v>
      </c>
      <c r="I615" s="3">
        <f>SUM($E$4:$E615)</f>
        <v>3156.6111111111131</v>
      </c>
      <c r="J615" s="15">
        <f t="shared" si="219"/>
        <v>11.916666666666515</v>
      </c>
      <c r="K615" s="3">
        <f>'Vehicle Data'!$D$4*'WLTP Class 3'!$G615</f>
        <v>1356.3888888888891</v>
      </c>
      <c r="L615" s="3">
        <f>('Vehicle Data'!$D$4*9.81)*'Vehicle Data'!$D$10</f>
        <v>138.66434999999998</v>
      </c>
      <c r="M615" s="3">
        <f>(1/2)*1.225*'Vehicle Data'!$D$8*'Vehicle Data'!$D$9*'WLTP Class 3'!$E615^2</f>
        <v>51.143801041666663</v>
      </c>
      <c r="N615" s="3">
        <f t="shared" si="199"/>
        <v>1546.1970399305558</v>
      </c>
      <c r="O615" s="3">
        <f t="shared" si="200"/>
        <v>0</v>
      </c>
      <c r="P615" s="3">
        <f t="shared" si="201"/>
        <v>18425.51472583889</v>
      </c>
      <c r="Q615" s="3">
        <f>SUM($P$4:$P615)</f>
        <v>1174208.4507240567</v>
      </c>
      <c r="R615" s="3">
        <f t="shared" si="202"/>
        <v>1174.2084507240568</v>
      </c>
      <c r="S615">
        <f t="shared" si="203"/>
        <v>0</v>
      </c>
      <c r="T615">
        <f t="shared" si="204"/>
        <v>0</v>
      </c>
      <c r="U615">
        <f t="shared" si="205"/>
        <v>0</v>
      </c>
      <c r="V615" s="3">
        <f>SUM($S$4:$S615)</f>
        <v>-573879.55167072173</v>
      </c>
      <c r="W615">
        <f>V615*-1</f>
        <v>573879.55167072173</v>
      </c>
      <c r="X615">
        <f t="shared" si="206"/>
        <v>573.87955167072175</v>
      </c>
      <c r="Y615" s="3">
        <f>R615-X615</f>
        <v>600.32889905333502</v>
      </c>
      <c r="Z615" s="3">
        <f t="shared" si="207"/>
        <v>18425.51472583889</v>
      </c>
      <c r="AA615">
        <f>1/2*'Vehicle Data'!$D$4*$E615^2</f>
        <v>91239.461805555547</v>
      </c>
      <c r="AB615">
        <f t="shared" si="208"/>
        <v>91.23946180555555</v>
      </c>
      <c r="AC615">
        <f t="shared" si="209"/>
        <v>0.32616901409001575</v>
      </c>
      <c r="AD615">
        <f t="shared" si="210"/>
        <v>0.15941098657520048</v>
      </c>
      <c r="AE615">
        <f t="shared" si="211"/>
        <v>0.16675802751481528</v>
      </c>
      <c r="AF615">
        <f t="shared" si="212"/>
        <v>459.10364133657743</v>
      </c>
      <c r="AG615">
        <f t="shared" si="213"/>
        <v>18.425514725839122</v>
      </c>
      <c r="AH615">
        <f t="shared" si="214"/>
        <v>0</v>
      </c>
      <c r="AI615">
        <f t="shared" si="215"/>
        <v>0</v>
      </c>
      <c r="AJ615">
        <f t="shared" si="216"/>
        <v>18.425514725839122</v>
      </c>
    </row>
    <row r="616" spans="2:36" x14ac:dyDescent="0.3">
      <c r="B616" s="5" t="s">
        <v>11</v>
      </c>
      <c r="C616" s="5">
        <v>612</v>
      </c>
      <c r="D616" s="5">
        <v>23</v>
      </c>
      <c r="E616" s="10">
        <f t="shared" si="198"/>
        <v>12.888888888888889</v>
      </c>
      <c r="F616" s="12">
        <v>46.4</v>
      </c>
      <c r="G616" s="3">
        <f t="shared" si="217"/>
        <v>0.74999999999999978</v>
      </c>
      <c r="H616" s="3">
        <f t="shared" si="218"/>
        <v>2.6999999999999993</v>
      </c>
      <c r="I616" s="3">
        <f>SUM($E$4:$E616)</f>
        <v>3169.5000000000018</v>
      </c>
      <c r="J616" s="15">
        <f t="shared" si="219"/>
        <v>12.888888888888687</v>
      </c>
      <c r="K616" s="3">
        <f>'Vehicle Data'!$D$4*'WLTP Class 3'!$G616</f>
        <v>963.74999999999966</v>
      </c>
      <c r="L616" s="3">
        <f>('Vehicle Data'!$D$4*9.81)*'Vehicle Data'!$D$10</f>
        <v>138.66434999999998</v>
      </c>
      <c r="M616" s="3">
        <f>(1/2)*1.225*'Vehicle Data'!$D$8*'Vehicle Data'!$D$9*'WLTP Class 3'!$E616^2</f>
        <v>59.829362962962975</v>
      </c>
      <c r="N616" s="3">
        <f t="shared" si="199"/>
        <v>1162.2437129629625</v>
      </c>
      <c r="O616" s="3">
        <f t="shared" si="200"/>
        <v>0</v>
      </c>
      <c r="P616" s="3">
        <f t="shared" si="201"/>
        <v>14980.03007818906</v>
      </c>
      <c r="Q616" s="3">
        <f>SUM($P$4:$P616)</f>
        <v>1189188.4808022457</v>
      </c>
      <c r="R616" s="3">
        <f t="shared" si="202"/>
        <v>1189.1884808022457</v>
      </c>
      <c r="S616">
        <f t="shared" si="203"/>
        <v>0</v>
      </c>
      <c r="T616">
        <f t="shared" si="204"/>
        <v>0</v>
      </c>
      <c r="U616">
        <f t="shared" si="205"/>
        <v>0</v>
      </c>
      <c r="V616" s="3">
        <f>SUM($S$4:$S616)</f>
        <v>-573879.55167072173</v>
      </c>
      <c r="W616">
        <f>V616*-1</f>
        <v>573879.55167072173</v>
      </c>
      <c r="X616">
        <f t="shared" si="206"/>
        <v>573.87955167072175</v>
      </c>
      <c r="Y616" s="3">
        <f>R616-X616</f>
        <v>615.308929131524</v>
      </c>
      <c r="Z616" s="3">
        <f t="shared" si="207"/>
        <v>14980.03007818906</v>
      </c>
      <c r="AA616">
        <f>1/2*'Vehicle Data'!$D$4*$E616^2</f>
        <v>106734.32098765433</v>
      </c>
      <c r="AB616">
        <f t="shared" si="208"/>
        <v>106.73432098765433</v>
      </c>
      <c r="AC616">
        <f t="shared" si="209"/>
        <v>0.33033013355617935</v>
      </c>
      <c r="AD616">
        <f t="shared" si="210"/>
        <v>0.15941098657520048</v>
      </c>
      <c r="AE616">
        <f t="shared" si="211"/>
        <v>0.17091914698097888</v>
      </c>
      <c r="AF616">
        <f t="shared" si="212"/>
        <v>459.10364133657743</v>
      </c>
      <c r="AG616">
        <f t="shared" si="213"/>
        <v>14.980030078189294</v>
      </c>
      <c r="AH616">
        <f t="shared" si="214"/>
        <v>0</v>
      </c>
      <c r="AI616">
        <f t="shared" si="215"/>
        <v>0</v>
      </c>
      <c r="AJ616">
        <f t="shared" si="216"/>
        <v>14.980030078189294</v>
      </c>
    </row>
    <row r="617" spans="2:36" x14ac:dyDescent="0.3">
      <c r="B617" s="5" t="s">
        <v>11</v>
      </c>
      <c r="C617" s="5">
        <v>613</v>
      </c>
      <c r="D617" s="5">
        <v>24</v>
      </c>
      <c r="E617" s="10">
        <f t="shared" si="198"/>
        <v>13.416666666666666</v>
      </c>
      <c r="F617" s="12">
        <v>48.3</v>
      </c>
      <c r="G617" s="3">
        <f t="shared" si="217"/>
        <v>0.31944444444444503</v>
      </c>
      <c r="H617" s="3">
        <f t="shared" si="218"/>
        <v>1.1500000000000021</v>
      </c>
      <c r="I617" s="3">
        <f>SUM($E$4:$E617)</f>
        <v>3182.9166666666683</v>
      </c>
      <c r="J617" s="15">
        <f t="shared" si="219"/>
        <v>13.416666666666515</v>
      </c>
      <c r="K617" s="3">
        <f>'Vehicle Data'!$D$4*'WLTP Class 3'!$G617</f>
        <v>410.48611111111188</v>
      </c>
      <c r="L617" s="3">
        <f>('Vehicle Data'!$D$4*9.81)*'Vehicle Data'!$D$10</f>
        <v>138.66434999999998</v>
      </c>
      <c r="M617" s="3">
        <f>(1/2)*1.225*'Vehicle Data'!$D$8*'Vehicle Data'!$D$9*'WLTP Class 3'!$E617^2</f>
        <v>64.82950104166666</v>
      </c>
      <c r="N617" s="3">
        <f t="shared" si="199"/>
        <v>613.97996215277851</v>
      </c>
      <c r="O617" s="3">
        <f t="shared" si="200"/>
        <v>0</v>
      </c>
      <c r="P617" s="3">
        <f t="shared" si="201"/>
        <v>8237.5644922163519</v>
      </c>
      <c r="Q617" s="3">
        <f>SUM($P$4:$P617)</f>
        <v>1197426.045294462</v>
      </c>
      <c r="R617" s="3">
        <f t="shared" si="202"/>
        <v>1197.426045294462</v>
      </c>
      <c r="S617">
        <f t="shared" si="203"/>
        <v>0</v>
      </c>
      <c r="T617">
        <f t="shared" si="204"/>
        <v>0</v>
      </c>
      <c r="U617">
        <f t="shared" si="205"/>
        <v>0</v>
      </c>
      <c r="V617" s="3">
        <f>SUM($S$4:$S617)</f>
        <v>-573879.55167072173</v>
      </c>
      <c r="W617">
        <f>V617*-1</f>
        <v>573879.55167072173</v>
      </c>
      <c r="X617">
        <f t="shared" si="206"/>
        <v>573.87955167072175</v>
      </c>
      <c r="Y617" s="3">
        <f>R617-X617</f>
        <v>623.54649362374028</v>
      </c>
      <c r="Z617" s="3">
        <f t="shared" si="207"/>
        <v>8237.5644922163519</v>
      </c>
      <c r="AA617">
        <f>1/2*'Vehicle Data'!$D$4*$E617^2</f>
        <v>115654.46180555555</v>
      </c>
      <c r="AB617">
        <f t="shared" si="208"/>
        <v>115.65446180555554</v>
      </c>
      <c r="AC617">
        <f t="shared" si="209"/>
        <v>0.33261834591512834</v>
      </c>
      <c r="AD617">
        <f t="shared" si="210"/>
        <v>0.15941098657520048</v>
      </c>
      <c r="AE617">
        <f t="shared" si="211"/>
        <v>0.17320735933992787</v>
      </c>
      <c r="AF617">
        <f t="shared" si="212"/>
        <v>459.10364133657743</v>
      </c>
      <c r="AG617">
        <f t="shared" si="213"/>
        <v>8.2375644922164444</v>
      </c>
      <c r="AH617">
        <f t="shared" si="214"/>
        <v>0</v>
      </c>
      <c r="AI617">
        <f t="shared" si="215"/>
        <v>0</v>
      </c>
      <c r="AJ617">
        <f t="shared" si="216"/>
        <v>8.2375644922164444</v>
      </c>
    </row>
    <row r="618" spans="2:36" x14ac:dyDescent="0.3">
      <c r="B618" s="5" t="s">
        <v>11</v>
      </c>
      <c r="C618" s="5">
        <v>614</v>
      </c>
      <c r="D618" s="5">
        <v>25</v>
      </c>
      <c r="E618" s="10">
        <f t="shared" si="198"/>
        <v>13.527777777777779</v>
      </c>
      <c r="F618" s="12">
        <v>48.7</v>
      </c>
      <c r="G618" s="3">
        <f t="shared" si="217"/>
        <v>2.7777777777778172E-2</v>
      </c>
      <c r="H618" s="3">
        <f t="shared" si="218"/>
        <v>0.10000000000000142</v>
      </c>
      <c r="I618" s="3">
        <f>SUM($E$4:$E618)</f>
        <v>3196.4444444444462</v>
      </c>
      <c r="J618" s="15">
        <f t="shared" si="219"/>
        <v>13.527777777777828</v>
      </c>
      <c r="K618" s="3">
        <f>'Vehicle Data'!$D$4*'WLTP Class 3'!$G618</f>
        <v>35.694444444444947</v>
      </c>
      <c r="L618" s="3">
        <f>('Vehicle Data'!$D$4*9.81)*'Vehicle Data'!$D$10</f>
        <v>138.66434999999998</v>
      </c>
      <c r="M618" s="3">
        <f>(1/2)*1.225*'Vehicle Data'!$D$8*'Vehicle Data'!$D$9*'WLTP Class 3'!$E618^2</f>
        <v>65.907727893518526</v>
      </c>
      <c r="N618" s="3">
        <f t="shared" si="199"/>
        <v>240.26652233796347</v>
      </c>
      <c r="O618" s="3">
        <f t="shared" si="200"/>
        <v>0</v>
      </c>
      <c r="P618" s="3">
        <f t="shared" si="201"/>
        <v>3250.2721216274622</v>
      </c>
      <c r="Q618" s="3">
        <f>SUM($P$4:$P618)</f>
        <v>1200676.3174160894</v>
      </c>
      <c r="R618" s="3">
        <f t="shared" si="202"/>
        <v>1200.6763174160894</v>
      </c>
      <c r="S618">
        <f t="shared" si="203"/>
        <v>0</v>
      </c>
      <c r="T618">
        <f t="shared" si="204"/>
        <v>0</v>
      </c>
      <c r="U618">
        <f t="shared" si="205"/>
        <v>0</v>
      </c>
      <c r="V618" s="3">
        <f>SUM($S$4:$S618)</f>
        <v>-573879.55167072173</v>
      </c>
      <c r="W618">
        <f>V618*-1</f>
        <v>573879.55167072173</v>
      </c>
      <c r="X618">
        <f t="shared" si="206"/>
        <v>573.87955167072175</v>
      </c>
      <c r="Y618" s="3">
        <f>R618-X618</f>
        <v>626.79676574536768</v>
      </c>
      <c r="Z618" s="3">
        <f t="shared" si="207"/>
        <v>3250.2721216274622</v>
      </c>
      <c r="AA618">
        <f>1/2*'Vehicle Data'!$D$4*$E618^2</f>
        <v>117577.99575617285</v>
      </c>
      <c r="AB618">
        <f t="shared" si="208"/>
        <v>117.57799575617285</v>
      </c>
      <c r="AC618">
        <f t="shared" si="209"/>
        <v>0.33352119928224705</v>
      </c>
      <c r="AD618">
        <f t="shared" si="210"/>
        <v>0.15941098657520048</v>
      </c>
      <c r="AE618">
        <f t="shared" si="211"/>
        <v>0.17411021270704657</v>
      </c>
      <c r="AF618">
        <f t="shared" si="212"/>
        <v>459.10364133657743</v>
      </c>
      <c r="AG618">
        <f t="shared" si="213"/>
        <v>3.2502721216274502</v>
      </c>
      <c r="AH618">
        <f t="shared" si="214"/>
        <v>0</v>
      </c>
      <c r="AI618">
        <f t="shared" si="215"/>
        <v>0</v>
      </c>
      <c r="AJ618">
        <f t="shared" si="216"/>
        <v>3.2502721216274502</v>
      </c>
    </row>
    <row r="619" spans="2:36" x14ac:dyDescent="0.3">
      <c r="B619" s="5" t="s">
        <v>11</v>
      </c>
      <c r="C619" s="5">
        <v>615</v>
      </c>
      <c r="D619" s="5">
        <v>26</v>
      </c>
      <c r="E619" s="10">
        <f t="shared" si="198"/>
        <v>13.472222222222221</v>
      </c>
      <c r="F619" s="12">
        <v>48.5</v>
      </c>
      <c r="G619" s="3">
        <f t="shared" si="217"/>
        <v>-4.1666666666667261E-2</v>
      </c>
      <c r="H619" s="3">
        <f t="shared" si="218"/>
        <v>-0.15000000000000213</v>
      </c>
      <c r="I619" s="3">
        <f>SUM($E$4:$E619)</f>
        <v>3209.9166666666683</v>
      </c>
      <c r="J619" s="15">
        <f t="shared" si="219"/>
        <v>13.472222222222172</v>
      </c>
      <c r="K619" s="3">
        <f>'Vehicle Data'!$D$4*'WLTP Class 3'!$G619</f>
        <v>-53.541666666667432</v>
      </c>
      <c r="L619" s="3">
        <f>('Vehicle Data'!$D$4*9.81)*'Vehicle Data'!$D$10</f>
        <v>138.66434999999998</v>
      </c>
      <c r="M619" s="3">
        <f>(1/2)*1.225*'Vehicle Data'!$D$8*'Vehicle Data'!$D$9*'WLTP Class 3'!$E619^2</f>
        <v>65.36750289351852</v>
      </c>
      <c r="N619" s="3">
        <f t="shared" si="199"/>
        <v>150.49018622685108</v>
      </c>
      <c r="O619" s="3">
        <f t="shared" si="200"/>
        <v>0</v>
      </c>
      <c r="P619" s="3">
        <f t="shared" si="201"/>
        <v>0</v>
      </c>
      <c r="Q619" s="3">
        <f>SUM($P$4:$P619)</f>
        <v>1200676.3174160894</v>
      </c>
      <c r="R619" s="3">
        <f t="shared" si="202"/>
        <v>1200.6763174160894</v>
      </c>
      <c r="S619">
        <f t="shared" si="203"/>
        <v>0</v>
      </c>
      <c r="T619">
        <f t="shared" si="204"/>
        <v>0</v>
      </c>
      <c r="U619">
        <f t="shared" si="205"/>
        <v>0</v>
      </c>
      <c r="V619" s="3">
        <f>SUM($S$4:$S619)</f>
        <v>-573879.55167072173</v>
      </c>
      <c r="W619">
        <f>V619*-1</f>
        <v>573879.55167072173</v>
      </c>
      <c r="X619">
        <f t="shared" si="206"/>
        <v>573.87955167072175</v>
      </c>
      <c r="Y619" s="3">
        <f>R619-X619</f>
        <v>626.79676574536768</v>
      </c>
      <c r="Z619" s="3">
        <f t="shared" si="207"/>
        <v>0</v>
      </c>
      <c r="AA619">
        <f>1/2*'Vehicle Data'!$D$4*$E619^2</f>
        <v>116614.24575617282</v>
      </c>
      <c r="AB619">
        <f t="shared" si="208"/>
        <v>116.61424575617282</v>
      </c>
      <c r="AC619">
        <f t="shared" si="209"/>
        <v>0.33352119928224705</v>
      </c>
      <c r="AD619">
        <f t="shared" si="210"/>
        <v>0.15941098657520048</v>
      </c>
      <c r="AE619">
        <f t="shared" si="211"/>
        <v>0.17411021270704657</v>
      </c>
      <c r="AF619">
        <f t="shared" si="212"/>
        <v>459.10364133657743</v>
      </c>
      <c r="AG619">
        <f t="shared" si="213"/>
        <v>2.0274372311117435</v>
      </c>
      <c r="AH619">
        <f t="shared" si="214"/>
        <v>0</v>
      </c>
      <c r="AI619">
        <f t="shared" si="215"/>
        <v>0</v>
      </c>
      <c r="AJ619">
        <f t="shared" si="216"/>
        <v>2.0274372311117435</v>
      </c>
    </row>
    <row r="620" spans="2:36" x14ac:dyDescent="0.3">
      <c r="B620" s="5" t="s">
        <v>11</v>
      </c>
      <c r="C620" s="5">
        <v>616</v>
      </c>
      <c r="D620" s="5">
        <v>27</v>
      </c>
      <c r="E620" s="10">
        <f t="shared" si="198"/>
        <v>13.444444444444445</v>
      </c>
      <c r="F620" s="12">
        <v>48.4</v>
      </c>
      <c r="G620" s="3">
        <f t="shared" si="217"/>
        <v>-4.1666666666666269E-2</v>
      </c>
      <c r="H620" s="3">
        <f t="shared" si="218"/>
        <v>-0.14999999999999858</v>
      </c>
      <c r="I620" s="3">
        <f>SUM($E$4:$E620)</f>
        <v>3223.3611111111127</v>
      </c>
      <c r="J620" s="15">
        <f t="shared" si="219"/>
        <v>13.444444444444343</v>
      </c>
      <c r="K620" s="3">
        <f>'Vehicle Data'!$D$4*'WLTP Class 3'!$G620</f>
        <v>-53.541666666666153</v>
      </c>
      <c r="L620" s="3">
        <f>('Vehicle Data'!$D$4*9.81)*'Vehicle Data'!$D$10</f>
        <v>138.66434999999998</v>
      </c>
      <c r="M620" s="3">
        <f>(1/2)*1.225*'Vehicle Data'!$D$8*'Vehicle Data'!$D$9*'WLTP Class 3'!$E620^2</f>
        <v>65.098224074074082</v>
      </c>
      <c r="N620" s="3">
        <f t="shared" si="199"/>
        <v>150.22090740740794</v>
      </c>
      <c r="O620" s="3">
        <f t="shared" si="200"/>
        <v>0</v>
      </c>
      <c r="P620" s="3">
        <f t="shared" si="201"/>
        <v>0</v>
      </c>
      <c r="Q620" s="3">
        <f>SUM($P$4:$P620)</f>
        <v>1200676.3174160894</v>
      </c>
      <c r="R620" s="3">
        <f t="shared" si="202"/>
        <v>1200.6763174160894</v>
      </c>
      <c r="S620">
        <f t="shared" si="203"/>
        <v>0</v>
      </c>
      <c r="T620">
        <f t="shared" si="204"/>
        <v>0</v>
      </c>
      <c r="U620">
        <f t="shared" si="205"/>
        <v>0</v>
      </c>
      <c r="V620" s="3">
        <f>SUM($S$4:$S620)</f>
        <v>-573879.55167072173</v>
      </c>
      <c r="W620">
        <f>V620*-1</f>
        <v>573879.55167072173</v>
      </c>
      <c r="X620">
        <f t="shared" si="206"/>
        <v>573.87955167072175</v>
      </c>
      <c r="Y620" s="3">
        <f>R620-X620</f>
        <v>626.79676574536768</v>
      </c>
      <c r="Z620" s="3">
        <f t="shared" si="207"/>
        <v>0</v>
      </c>
      <c r="AA620">
        <f>1/2*'Vehicle Data'!$D$4*$E620^2</f>
        <v>116133.85802469136</v>
      </c>
      <c r="AB620">
        <f t="shared" si="208"/>
        <v>116.13385802469136</v>
      </c>
      <c r="AC620">
        <f t="shared" si="209"/>
        <v>0.33352119928224705</v>
      </c>
      <c r="AD620">
        <f t="shared" si="210"/>
        <v>0.15941098657520048</v>
      </c>
      <c r="AE620">
        <f t="shared" si="211"/>
        <v>0.17411021270704657</v>
      </c>
      <c r="AF620">
        <f t="shared" si="212"/>
        <v>459.10364133657743</v>
      </c>
      <c r="AG620">
        <f t="shared" si="213"/>
        <v>2.019636644032929</v>
      </c>
      <c r="AH620">
        <f t="shared" si="214"/>
        <v>0</v>
      </c>
      <c r="AI620">
        <f t="shared" si="215"/>
        <v>0</v>
      </c>
      <c r="AJ620">
        <f t="shared" si="216"/>
        <v>2.019636644032929</v>
      </c>
    </row>
    <row r="621" spans="2:36" x14ac:dyDescent="0.3">
      <c r="B621" s="5" t="s">
        <v>11</v>
      </c>
      <c r="C621" s="5">
        <v>617</v>
      </c>
      <c r="D621" s="5">
        <v>28</v>
      </c>
      <c r="E621" s="10">
        <f t="shared" si="198"/>
        <v>13.388888888888889</v>
      </c>
      <c r="F621" s="12">
        <v>48.2</v>
      </c>
      <c r="G621" s="3">
        <f t="shared" si="217"/>
        <v>-8.3333333333333523E-2</v>
      </c>
      <c r="H621" s="3">
        <f t="shared" si="218"/>
        <v>-0.30000000000000071</v>
      </c>
      <c r="I621" s="3">
        <f>SUM($E$4:$E621)</f>
        <v>3236.7500000000014</v>
      </c>
      <c r="J621" s="15">
        <f t="shared" si="219"/>
        <v>13.388888888888687</v>
      </c>
      <c r="K621" s="3">
        <f>'Vehicle Data'!$D$4*'WLTP Class 3'!$G621</f>
        <v>-107.08333333333357</v>
      </c>
      <c r="L621" s="3">
        <f>('Vehicle Data'!$D$4*9.81)*'Vehicle Data'!$D$10</f>
        <v>138.66434999999998</v>
      </c>
      <c r="M621" s="3">
        <f>(1/2)*1.225*'Vehicle Data'!$D$8*'Vehicle Data'!$D$9*'WLTP Class 3'!$E621^2</f>
        <v>64.56133379629631</v>
      </c>
      <c r="N621" s="3">
        <f t="shared" si="199"/>
        <v>96.142350462962725</v>
      </c>
      <c r="O621" s="3">
        <f t="shared" si="200"/>
        <v>0</v>
      </c>
      <c r="P621" s="3">
        <f t="shared" si="201"/>
        <v>0</v>
      </c>
      <c r="Q621" s="3">
        <f>SUM($P$4:$P621)</f>
        <v>1200676.3174160894</v>
      </c>
      <c r="R621" s="3">
        <f t="shared" si="202"/>
        <v>1200.6763174160894</v>
      </c>
      <c r="S621">
        <f t="shared" si="203"/>
        <v>0</v>
      </c>
      <c r="T621">
        <f t="shared" si="204"/>
        <v>0</v>
      </c>
      <c r="U621">
        <f t="shared" si="205"/>
        <v>0</v>
      </c>
      <c r="V621" s="3">
        <f>SUM($S$4:$S621)</f>
        <v>-573879.55167072173</v>
      </c>
      <c r="W621">
        <f>V621*-1</f>
        <v>573879.55167072173</v>
      </c>
      <c r="X621">
        <f t="shared" si="206"/>
        <v>573.87955167072175</v>
      </c>
      <c r="Y621" s="3">
        <f>R621-X621</f>
        <v>626.79676574536768</v>
      </c>
      <c r="Z621" s="3">
        <f t="shared" si="207"/>
        <v>0</v>
      </c>
      <c r="AA621">
        <f>1/2*'Vehicle Data'!$D$4*$E621^2</f>
        <v>115176.05709876544</v>
      </c>
      <c r="AB621">
        <f t="shared" si="208"/>
        <v>115.17605709876544</v>
      </c>
      <c r="AC621">
        <f t="shared" si="209"/>
        <v>0.33352119928224705</v>
      </c>
      <c r="AD621">
        <f t="shared" si="210"/>
        <v>0.15941098657520048</v>
      </c>
      <c r="AE621">
        <f t="shared" si="211"/>
        <v>0.17411021270704657</v>
      </c>
      <c r="AF621">
        <f t="shared" si="212"/>
        <v>459.10364133657743</v>
      </c>
      <c r="AG621">
        <f t="shared" si="213"/>
        <v>1.2872392478652233</v>
      </c>
      <c r="AH621">
        <f t="shared" si="214"/>
        <v>0</v>
      </c>
      <c r="AI621">
        <f t="shared" si="215"/>
        <v>0</v>
      </c>
      <c r="AJ621">
        <f t="shared" si="216"/>
        <v>1.2872392478652233</v>
      </c>
    </row>
    <row r="622" spans="2:36" x14ac:dyDescent="0.3">
      <c r="B622" s="5" t="s">
        <v>11</v>
      </c>
      <c r="C622" s="5">
        <v>618</v>
      </c>
      <c r="D622" s="5">
        <v>29</v>
      </c>
      <c r="E622" s="10">
        <f t="shared" si="198"/>
        <v>13.277777777777779</v>
      </c>
      <c r="F622" s="12">
        <v>47.8</v>
      </c>
      <c r="G622" s="3">
        <f t="shared" si="217"/>
        <v>-0.16666666666666705</v>
      </c>
      <c r="H622" s="3">
        <f t="shared" si="218"/>
        <v>-0.60000000000000142</v>
      </c>
      <c r="I622" s="3">
        <f>SUM($E$4:$E622)</f>
        <v>3250.0277777777792</v>
      </c>
      <c r="J622" s="15">
        <f t="shared" si="219"/>
        <v>13.277777777777828</v>
      </c>
      <c r="K622" s="3">
        <f>'Vehicle Data'!$D$4*'WLTP Class 3'!$G622</f>
        <v>-214.16666666666714</v>
      </c>
      <c r="L622" s="3">
        <f>('Vehicle Data'!$D$4*9.81)*'Vehicle Data'!$D$10</f>
        <v>138.66434999999998</v>
      </c>
      <c r="M622" s="3">
        <f>(1/2)*1.225*'Vehicle Data'!$D$8*'Vehicle Data'!$D$9*'WLTP Class 3'!$E622^2</f>
        <v>63.494222685185193</v>
      </c>
      <c r="N622" s="3">
        <f t="shared" si="199"/>
        <v>-12.008093981481963</v>
      </c>
      <c r="O622" s="3">
        <f t="shared" si="200"/>
        <v>1</v>
      </c>
      <c r="P622" s="3">
        <f t="shared" si="201"/>
        <v>0</v>
      </c>
      <c r="Q622" s="3">
        <f>SUM($P$4:$P622)</f>
        <v>1200676.3174160894</v>
      </c>
      <c r="R622" s="3">
        <f t="shared" si="202"/>
        <v>1200.6763174160894</v>
      </c>
      <c r="S622">
        <f t="shared" si="203"/>
        <v>-159.44080342078888</v>
      </c>
      <c r="T622">
        <f t="shared" si="204"/>
        <v>159.44080342078888</v>
      </c>
      <c r="U622">
        <f t="shared" si="205"/>
        <v>0.15944080342078887</v>
      </c>
      <c r="V622" s="3">
        <f>SUM($S$4:$S622)</f>
        <v>-574038.99247414258</v>
      </c>
      <c r="W622">
        <f>V622*-1</f>
        <v>574038.99247414258</v>
      </c>
      <c r="X622">
        <f t="shared" si="206"/>
        <v>574.03899247414256</v>
      </c>
      <c r="Y622" s="3">
        <f>R622-X622</f>
        <v>626.63732494194687</v>
      </c>
      <c r="Z622" s="3">
        <f t="shared" si="207"/>
        <v>-159.44080342078888</v>
      </c>
      <c r="AA622">
        <f>1/2*'Vehicle Data'!$D$4*$E622^2</f>
        <v>113272.35339506174</v>
      </c>
      <c r="AB622">
        <f t="shared" si="208"/>
        <v>113.27235339506174</v>
      </c>
      <c r="AC622">
        <f t="shared" si="209"/>
        <v>0.33352119928224705</v>
      </c>
      <c r="AD622">
        <f t="shared" si="210"/>
        <v>0.15945527568726181</v>
      </c>
      <c r="AE622">
        <f t="shared" si="211"/>
        <v>0.17406592359498524</v>
      </c>
      <c r="AF622">
        <f t="shared" si="212"/>
        <v>459.23119397931407</v>
      </c>
      <c r="AG622">
        <f t="shared" si="213"/>
        <v>0</v>
      </c>
      <c r="AH622">
        <f t="shared" si="214"/>
        <v>-0.15944080342078829</v>
      </c>
      <c r="AI622">
        <f t="shared" si="215"/>
        <v>0.15944080342078829</v>
      </c>
      <c r="AJ622">
        <f t="shared" si="216"/>
        <v>-0.15944080342078829</v>
      </c>
    </row>
    <row r="623" spans="2:36" x14ac:dyDescent="0.3">
      <c r="B623" s="5" t="s">
        <v>11</v>
      </c>
      <c r="C623" s="5">
        <v>619</v>
      </c>
      <c r="D623" s="5">
        <v>30</v>
      </c>
      <c r="E623" s="10">
        <f t="shared" si="198"/>
        <v>13.055555555555555</v>
      </c>
      <c r="F623" s="12">
        <v>47</v>
      </c>
      <c r="G623" s="3">
        <f t="shared" si="217"/>
        <v>-0.26388888888888867</v>
      </c>
      <c r="H623" s="3">
        <f t="shared" si="218"/>
        <v>-0.94999999999999929</v>
      </c>
      <c r="I623" s="3">
        <f>SUM($E$4:$E623)</f>
        <v>3263.0833333333348</v>
      </c>
      <c r="J623" s="15">
        <f t="shared" si="219"/>
        <v>13.055555555555657</v>
      </c>
      <c r="K623" s="3">
        <f>'Vehicle Data'!$D$4*'WLTP Class 3'!$G623</f>
        <v>-339.09722222222194</v>
      </c>
      <c r="L623" s="3">
        <f>('Vehicle Data'!$D$4*9.81)*'Vehicle Data'!$D$10</f>
        <v>138.66434999999998</v>
      </c>
      <c r="M623" s="3">
        <f>(1/2)*1.225*'Vehicle Data'!$D$8*'Vehicle Data'!$D$9*'WLTP Class 3'!$E623^2</f>
        <v>61.386678240740743</v>
      </c>
      <c r="N623" s="3">
        <f t="shared" si="199"/>
        <v>-139.04619398148122</v>
      </c>
      <c r="O623" s="3">
        <f t="shared" si="200"/>
        <v>1</v>
      </c>
      <c r="P623" s="3">
        <f t="shared" si="201"/>
        <v>0</v>
      </c>
      <c r="Q623" s="3">
        <f>SUM($P$4:$P623)</f>
        <v>1200676.3174160894</v>
      </c>
      <c r="R623" s="3">
        <f t="shared" si="202"/>
        <v>1200.6763174160894</v>
      </c>
      <c r="S623">
        <f t="shared" si="203"/>
        <v>-1815.3253103137968</v>
      </c>
      <c r="T623">
        <f t="shared" si="204"/>
        <v>1815.3253103137968</v>
      </c>
      <c r="U623">
        <f t="shared" si="205"/>
        <v>1.8153253103137967</v>
      </c>
      <c r="V623" s="3">
        <f>SUM($S$4:$S623)</f>
        <v>-575854.31778445642</v>
      </c>
      <c r="W623">
        <f>V623*-1</f>
        <v>575854.31778445642</v>
      </c>
      <c r="X623">
        <f t="shared" si="206"/>
        <v>575.85431778445638</v>
      </c>
      <c r="Y623" s="3">
        <f>R623-X623</f>
        <v>624.82199963163305</v>
      </c>
      <c r="Z623" s="3">
        <f t="shared" si="207"/>
        <v>-1815.3253103137968</v>
      </c>
      <c r="AA623">
        <f>1/2*'Vehicle Data'!$D$4*$E623^2</f>
        <v>109512.53858024691</v>
      </c>
      <c r="AB623">
        <f t="shared" si="208"/>
        <v>109.51253858024691</v>
      </c>
      <c r="AC623">
        <f t="shared" si="209"/>
        <v>0.33352119928224705</v>
      </c>
      <c r="AD623">
        <f t="shared" si="210"/>
        <v>0.15995953271790456</v>
      </c>
      <c r="AE623">
        <f t="shared" si="211"/>
        <v>0.17356166656434249</v>
      </c>
      <c r="AF623">
        <f t="shared" si="212"/>
        <v>460.68345422756511</v>
      </c>
      <c r="AG623">
        <f t="shared" si="213"/>
        <v>0</v>
      </c>
      <c r="AH623">
        <f t="shared" si="214"/>
        <v>-1.8153253103137827</v>
      </c>
      <c r="AI623">
        <f t="shared" si="215"/>
        <v>1.8153253103137827</v>
      </c>
      <c r="AJ623">
        <f t="shared" si="216"/>
        <v>-1.8153253103137827</v>
      </c>
    </row>
    <row r="624" spans="2:36" x14ac:dyDescent="0.3">
      <c r="B624" s="5" t="s">
        <v>11</v>
      </c>
      <c r="C624" s="5">
        <v>620</v>
      </c>
      <c r="D624" s="5">
        <v>31</v>
      </c>
      <c r="E624" s="10">
        <f t="shared" si="198"/>
        <v>12.75</v>
      </c>
      <c r="F624" s="12">
        <v>45.9</v>
      </c>
      <c r="G624" s="3">
        <f t="shared" si="217"/>
        <v>-0.29166666666666685</v>
      </c>
      <c r="H624" s="3">
        <f t="shared" si="218"/>
        <v>-1.0500000000000007</v>
      </c>
      <c r="I624" s="3">
        <f>SUM($E$4:$E624)</f>
        <v>3275.8333333333348</v>
      </c>
      <c r="J624" s="15">
        <f t="shared" si="219"/>
        <v>12.75</v>
      </c>
      <c r="K624" s="3">
        <f>'Vehicle Data'!$D$4*'WLTP Class 3'!$G624</f>
        <v>-374.79166666666691</v>
      </c>
      <c r="L624" s="3">
        <f>('Vehicle Data'!$D$4*9.81)*'Vehicle Data'!$D$10</f>
        <v>138.66434999999998</v>
      </c>
      <c r="M624" s="3">
        <f>(1/2)*1.225*'Vehicle Data'!$D$8*'Vehicle Data'!$D$9*'WLTP Class 3'!$E624^2</f>
        <v>58.546884375000005</v>
      </c>
      <c r="N624" s="3">
        <f t="shared" si="199"/>
        <v>-177.58043229166691</v>
      </c>
      <c r="O624" s="3">
        <f t="shared" si="200"/>
        <v>1</v>
      </c>
      <c r="P624" s="3">
        <f t="shared" si="201"/>
        <v>0</v>
      </c>
      <c r="Q624" s="3">
        <f>SUM($P$4:$P624)</f>
        <v>1200676.3174160894</v>
      </c>
      <c r="R624" s="3">
        <f t="shared" si="202"/>
        <v>1200.6763174160894</v>
      </c>
      <c r="S624">
        <f t="shared" si="203"/>
        <v>-2264.150511718753</v>
      </c>
      <c r="T624">
        <f t="shared" si="204"/>
        <v>2264.150511718753</v>
      </c>
      <c r="U624">
        <f t="shared" si="205"/>
        <v>2.264150511718753</v>
      </c>
      <c r="V624" s="3">
        <f>SUM($S$4:$S624)</f>
        <v>-578118.46829617512</v>
      </c>
      <c r="W624">
        <f>V624*-1</f>
        <v>578118.46829617512</v>
      </c>
      <c r="X624">
        <f t="shared" si="206"/>
        <v>578.11846829617514</v>
      </c>
      <c r="Y624" s="3">
        <f>R624-X624</f>
        <v>622.55784911991429</v>
      </c>
      <c r="Z624" s="3">
        <f t="shared" si="207"/>
        <v>-2264.150511718753</v>
      </c>
      <c r="AA624">
        <f>1/2*'Vehicle Data'!$D$4*$E624^2</f>
        <v>104446.40625</v>
      </c>
      <c r="AB624">
        <f t="shared" si="208"/>
        <v>104.44640625</v>
      </c>
      <c r="AC624">
        <f t="shared" si="209"/>
        <v>0.33352119928224705</v>
      </c>
      <c r="AD624">
        <f t="shared" si="210"/>
        <v>0.1605884634156042</v>
      </c>
      <c r="AE624">
        <f t="shared" si="211"/>
        <v>0.17293273586664284</v>
      </c>
      <c r="AF624">
        <f t="shared" si="212"/>
        <v>462.49477463694012</v>
      </c>
      <c r="AG624">
        <f t="shared" si="213"/>
        <v>0</v>
      </c>
      <c r="AH624">
        <f t="shared" si="214"/>
        <v>-2.264150511718753</v>
      </c>
      <c r="AI624">
        <f t="shared" si="215"/>
        <v>2.264150511718753</v>
      </c>
      <c r="AJ624">
        <f t="shared" si="216"/>
        <v>-2.264150511718753</v>
      </c>
    </row>
    <row r="625" spans="2:36" x14ac:dyDescent="0.3">
      <c r="B625" s="5" t="s">
        <v>11</v>
      </c>
      <c r="C625" s="5">
        <v>621</v>
      </c>
      <c r="D625" s="5">
        <v>32</v>
      </c>
      <c r="E625" s="10">
        <f t="shared" si="198"/>
        <v>12.472222222222221</v>
      </c>
      <c r="F625" s="12">
        <v>44.9</v>
      </c>
      <c r="G625" s="3">
        <f t="shared" si="217"/>
        <v>-0.20833333333333331</v>
      </c>
      <c r="H625" s="3">
        <f t="shared" si="218"/>
        <v>-0.75</v>
      </c>
      <c r="I625" s="3">
        <f>SUM($E$4:$E625)</f>
        <v>3288.305555555557</v>
      </c>
      <c r="J625" s="15">
        <f t="shared" si="219"/>
        <v>12.472222222222172</v>
      </c>
      <c r="K625" s="3">
        <f>'Vehicle Data'!$D$4*'WLTP Class 3'!$G625</f>
        <v>-267.70833333333331</v>
      </c>
      <c r="L625" s="3">
        <f>('Vehicle Data'!$D$4*9.81)*'Vehicle Data'!$D$10</f>
        <v>138.66434999999998</v>
      </c>
      <c r="M625" s="3">
        <f>(1/2)*1.225*'Vehicle Data'!$D$8*'Vehicle Data'!$D$9*'WLTP Class 3'!$E625^2</f>
        <v>56.023611226851841</v>
      </c>
      <c r="N625" s="3">
        <f t="shared" si="199"/>
        <v>-73.020372106481489</v>
      </c>
      <c r="O625" s="3">
        <f t="shared" si="200"/>
        <v>1</v>
      </c>
      <c r="P625" s="3">
        <f t="shared" si="201"/>
        <v>0</v>
      </c>
      <c r="Q625" s="3">
        <f>SUM($P$4:$P625)</f>
        <v>1200676.3174160894</v>
      </c>
      <c r="R625" s="3">
        <f t="shared" si="202"/>
        <v>1200.6763174160894</v>
      </c>
      <c r="S625">
        <f t="shared" si="203"/>
        <v>-910.72630766139048</v>
      </c>
      <c r="T625">
        <f t="shared" si="204"/>
        <v>910.72630766139048</v>
      </c>
      <c r="U625">
        <f t="shared" si="205"/>
        <v>0.91072630766139051</v>
      </c>
      <c r="V625" s="3">
        <f>SUM($S$4:$S625)</f>
        <v>-579029.19460383651</v>
      </c>
      <c r="W625">
        <f>V625*-1</f>
        <v>579029.19460383651</v>
      </c>
      <c r="X625">
        <f t="shared" si="206"/>
        <v>579.02919460383646</v>
      </c>
      <c r="Y625" s="3">
        <f>R625-X625</f>
        <v>621.64712281225297</v>
      </c>
      <c r="Z625" s="3">
        <f t="shared" si="207"/>
        <v>-910.72630766139048</v>
      </c>
      <c r="AA625">
        <f>1/2*'Vehicle Data'!$D$4*$E625^2</f>
        <v>99944.94020061726</v>
      </c>
      <c r="AB625">
        <f t="shared" si="208"/>
        <v>99.944940200617253</v>
      </c>
      <c r="AC625">
        <f t="shared" si="209"/>
        <v>0.33352119928224705</v>
      </c>
      <c r="AD625">
        <f t="shared" si="210"/>
        <v>0.16084144294551012</v>
      </c>
      <c r="AE625">
        <f t="shared" si="211"/>
        <v>0.17267975633673693</v>
      </c>
      <c r="AF625">
        <f t="shared" si="212"/>
        <v>463.2233556830692</v>
      </c>
      <c r="AG625">
        <f t="shared" si="213"/>
        <v>0</v>
      </c>
      <c r="AH625">
        <f t="shared" si="214"/>
        <v>-0.91072630766139406</v>
      </c>
      <c r="AI625">
        <f t="shared" si="215"/>
        <v>0.91072630766139406</v>
      </c>
      <c r="AJ625">
        <f t="shared" si="216"/>
        <v>-0.91072630766139406</v>
      </c>
    </row>
    <row r="626" spans="2:36" x14ac:dyDescent="0.3">
      <c r="B626" s="5" t="s">
        <v>11</v>
      </c>
      <c r="C626" s="5">
        <v>622</v>
      </c>
      <c r="D626" s="5">
        <v>33</v>
      </c>
      <c r="E626" s="10">
        <f t="shared" si="198"/>
        <v>12.333333333333334</v>
      </c>
      <c r="F626" s="12">
        <v>44.4</v>
      </c>
      <c r="G626" s="3">
        <f t="shared" si="217"/>
        <v>-8.3333333333333523E-2</v>
      </c>
      <c r="H626" s="3">
        <f t="shared" si="218"/>
        <v>-0.30000000000000071</v>
      </c>
      <c r="I626" s="3">
        <f>SUM($E$4:$E626)</f>
        <v>3300.6388888888905</v>
      </c>
      <c r="J626" s="15">
        <f t="shared" si="219"/>
        <v>12.333333333333485</v>
      </c>
      <c r="K626" s="3">
        <f>'Vehicle Data'!$D$4*'WLTP Class 3'!$G626</f>
        <v>-107.08333333333357</v>
      </c>
      <c r="L626" s="3">
        <f>('Vehicle Data'!$D$4*9.81)*'Vehicle Data'!$D$10</f>
        <v>138.66434999999998</v>
      </c>
      <c r="M626" s="3">
        <f>(1/2)*1.225*'Vehicle Data'!$D$8*'Vehicle Data'!$D$9*'WLTP Class 3'!$E626^2</f>
        <v>54.782816666666669</v>
      </c>
      <c r="N626" s="3">
        <f t="shared" si="199"/>
        <v>86.363833333333076</v>
      </c>
      <c r="O626" s="3">
        <f t="shared" si="200"/>
        <v>0</v>
      </c>
      <c r="P626" s="3">
        <f t="shared" si="201"/>
        <v>0</v>
      </c>
      <c r="Q626" s="3">
        <f>SUM($P$4:$P626)</f>
        <v>1200676.3174160894</v>
      </c>
      <c r="R626" s="3">
        <f t="shared" si="202"/>
        <v>1200.6763174160894</v>
      </c>
      <c r="S626">
        <f t="shared" si="203"/>
        <v>0</v>
      </c>
      <c r="T626">
        <f t="shared" si="204"/>
        <v>0</v>
      </c>
      <c r="U626">
        <f t="shared" si="205"/>
        <v>0</v>
      </c>
      <c r="V626" s="3">
        <f>SUM($S$4:$S626)</f>
        <v>-579029.19460383651</v>
      </c>
      <c r="W626">
        <f>V626*-1</f>
        <v>579029.19460383651</v>
      </c>
      <c r="X626">
        <f t="shared" si="206"/>
        <v>579.02919460383646</v>
      </c>
      <c r="Y626" s="3">
        <f>R626-X626</f>
        <v>621.64712281225297</v>
      </c>
      <c r="Z626" s="3">
        <f t="shared" si="207"/>
        <v>0</v>
      </c>
      <c r="AA626">
        <f>1/2*'Vehicle Data'!$D$4*$E626^2</f>
        <v>97731.388888888891</v>
      </c>
      <c r="AB626">
        <f t="shared" si="208"/>
        <v>97.731388888888887</v>
      </c>
      <c r="AC626">
        <f t="shared" si="209"/>
        <v>0.33352119928224705</v>
      </c>
      <c r="AD626">
        <f t="shared" si="210"/>
        <v>0.16084144294551012</v>
      </c>
      <c r="AE626">
        <f t="shared" si="211"/>
        <v>0.17267975633673693</v>
      </c>
      <c r="AF626">
        <f t="shared" si="212"/>
        <v>463.2233556830692</v>
      </c>
      <c r="AG626">
        <f t="shared" si="213"/>
        <v>1.0651539444444413</v>
      </c>
      <c r="AH626">
        <f t="shared" si="214"/>
        <v>0</v>
      </c>
      <c r="AI626">
        <f t="shared" si="215"/>
        <v>0</v>
      </c>
      <c r="AJ626">
        <f t="shared" si="216"/>
        <v>1.0651539444444413</v>
      </c>
    </row>
    <row r="627" spans="2:36" x14ac:dyDescent="0.3">
      <c r="B627" s="5" t="s">
        <v>11</v>
      </c>
      <c r="C627" s="5">
        <v>623</v>
      </c>
      <c r="D627" s="5">
        <v>34</v>
      </c>
      <c r="E627" s="10">
        <f t="shared" si="198"/>
        <v>12.305555555555555</v>
      </c>
      <c r="F627" s="12">
        <v>44.3</v>
      </c>
      <c r="G627" s="3">
        <f t="shared" si="217"/>
        <v>1.3888888888889086E-2</v>
      </c>
      <c r="H627" s="3">
        <f t="shared" si="218"/>
        <v>5.0000000000000711E-2</v>
      </c>
      <c r="I627" s="3">
        <f>SUM($E$4:$E627)</f>
        <v>3312.9444444444462</v>
      </c>
      <c r="J627" s="15">
        <f t="shared" si="219"/>
        <v>12.305555555555657</v>
      </c>
      <c r="K627" s="3">
        <f>'Vehicle Data'!$D$4*'WLTP Class 3'!$G627</f>
        <v>17.847222222222474</v>
      </c>
      <c r="L627" s="3">
        <f>('Vehicle Data'!$D$4*9.81)*'Vehicle Data'!$D$10</f>
        <v>138.66434999999998</v>
      </c>
      <c r="M627" s="3">
        <f>(1/2)*1.225*'Vehicle Data'!$D$8*'Vehicle Data'!$D$9*'WLTP Class 3'!$E627^2</f>
        <v>54.536325115740745</v>
      </c>
      <c r="N627" s="3">
        <f t="shared" si="199"/>
        <v>211.04789733796321</v>
      </c>
      <c r="O627" s="3">
        <f t="shared" si="200"/>
        <v>0</v>
      </c>
      <c r="P627" s="3">
        <f t="shared" si="201"/>
        <v>2597.0616255755131</v>
      </c>
      <c r="Q627" s="3">
        <f>SUM($P$4:$P627)</f>
        <v>1203273.3790416648</v>
      </c>
      <c r="R627" s="3">
        <f t="shared" si="202"/>
        <v>1203.2733790416648</v>
      </c>
      <c r="S627">
        <f t="shared" si="203"/>
        <v>0</v>
      </c>
      <c r="T627">
        <f t="shared" si="204"/>
        <v>0</v>
      </c>
      <c r="U627">
        <f t="shared" si="205"/>
        <v>0</v>
      </c>
      <c r="V627" s="3">
        <f>SUM($S$4:$S627)</f>
        <v>-579029.19460383651</v>
      </c>
      <c r="W627">
        <f>V627*-1</f>
        <v>579029.19460383651</v>
      </c>
      <c r="X627">
        <f t="shared" si="206"/>
        <v>579.02919460383646</v>
      </c>
      <c r="Y627" s="3">
        <f>R627-X627</f>
        <v>624.24418443782838</v>
      </c>
      <c r="Z627" s="3">
        <f t="shared" si="207"/>
        <v>2597.0616255755131</v>
      </c>
      <c r="AA627">
        <f>1/2*'Vehicle Data'!$D$4*$E627^2</f>
        <v>97291.653163580253</v>
      </c>
      <c r="AB627">
        <f t="shared" si="208"/>
        <v>97.29165316358025</v>
      </c>
      <c r="AC627">
        <f t="shared" si="209"/>
        <v>0.33424260528935135</v>
      </c>
      <c r="AD627">
        <f t="shared" si="210"/>
        <v>0.16084144294551012</v>
      </c>
      <c r="AE627">
        <f t="shared" si="211"/>
        <v>0.17340116234384123</v>
      </c>
      <c r="AF627">
        <f t="shared" si="212"/>
        <v>463.2233556830692</v>
      </c>
      <c r="AG627">
        <f t="shared" si="213"/>
        <v>2.5970616255754915</v>
      </c>
      <c r="AH627">
        <f t="shared" si="214"/>
        <v>0</v>
      </c>
      <c r="AI627">
        <f t="shared" si="215"/>
        <v>0</v>
      </c>
      <c r="AJ627">
        <f t="shared" si="216"/>
        <v>2.5970616255754915</v>
      </c>
    </row>
    <row r="628" spans="2:36" x14ac:dyDescent="0.3">
      <c r="B628" s="5" t="s">
        <v>11</v>
      </c>
      <c r="C628" s="5">
        <v>624</v>
      </c>
      <c r="D628" s="5">
        <v>35</v>
      </c>
      <c r="E628" s="10">
        <f t="shared" si="198"/>
        <v>12.361111111111111</v>
      </c>
      <c r="F628" s="12">
        <v>44.5</v>
      </c>
      <c r="G628" s="3">
        <f t="shared" si="217"/>
        <v>0.1111111111111117</v>
      </c>
      <c r="H628" s="3">
        <f t="shared" si="218"/>
        <v>0.40000000000000213</v>
      </c>
      <c r="I628" s="3">
        <f>SUM($E$4:$E628)</f>
        <v>3325.3055555555575</v>
      </c>
      <c r="J628" s="15">
        <f t="shared" si="219"/>
        <v>12.361111111111313</v>
      </c>
      <c r="K628" s="3">
        <f>'Vehicle Data'!$D$4*'WLTP Class 3'!$G628</f>
        <v>142.77777777777854</v>
      </c>
      <c r="L628" s="3">
        <f>('Vehicle Data'!$D$4*9.81)*'Vehicle Data'!$D$10</f>
        <v>138.66434999999998</v>
      </c>
      <c r="M628" s="3">
        <f>(1/2)*1.225*'Vehicle Data'!$D$8*'Vehicle Data'!$D$9*'WLTP Class 3'!$E628^2</f>
        <v>55.02986400462963</v>
      </c>
      <c r="N628" s="3">
        <f t="shared" si="199"/>
        <v>336.47199178240817</v>
      </c>
      <c r="O628" s="3">
        <f t="shared" si="200"/>
        <v>0</v>
      </c>
      <c r="P628" s="3">
        <f t="shared" si="201"/>
        <v>4159.1676761992803</v>
      </c>
      <c r="Q628" s="3">
        <f>SUM($P$4:$P628)</f>
        <v>1207432.546717864</v>
      </c>
      <c r="R628" s="3">
        <f t="shared" si="202"/>
        <v>1207.4325467178639</v>
      </c>
      <c r="S628">
        <f t="shared" si="203"/>
        <v>0</v>
      </c>
      <c r="T628">
        <f t="shared" si="204"/>
        <v>0</v>
      </c>
      <c r="U628">
        <f t="shared" si="205"/>
        <v>0</v>
      </c>
      <c r="V628" s="3">
        <f>SUM($S$4:$S628)</f>
        <v>-579029.19460383651</v>
      </c>
      <c r="W628">
        <f>V628*-1</f>
        <v>579029.19460383651</v>
      </c>
      <c r="X628">
        <f t="shared" si="206"/>
        <v>579.02919460383646</v>
      </c>
      <c r="Y628" s="3">
        <f>R628-X628</f>
        <v>628.40335211402748</v>
      </c>
      <c r="Z628" s="3">
        <f t="shared" si="207"/>
        <v>4159.1676761992803</v>
      </c>
      <c r="AA628">
        <f>1/2*'Vehicle Data'!$D$4*$E628^2</f>
        <v>98172.116126543202</v>
      </c>
      <c r="AB628">
        <f t="shared" si="208"/>
        <v>98.172116126543202</v>
      </c>
      <c r="AC628">
        <f t="shared" si="209"/>
        <v>0.33539792964385112</v>
      </c>
      <c r="AD628">
        <f t="shared" si="210"/>
        <v>0.16084144294551012</v>
      </c>
      <c r="AE628">
        <f t="shared" si="211"/>
        <v>0.17455648669834101</v>
      </c>
      <c r="AF628">
        <f t="shared" si="212"/>
        <v>463.2233556830692</v>
      </c>
      <c r="AG628">
        <f t="shared" si="213"/>
        <v>4.1591676761992122</v>
      </c>
      <c r="AH628">
        <f t="shared" si="214"/>
        <v>0</v>
      </c>
      <c r="AI628">
        <f t="shared" si="215"/>
        <v>0</v>
      </c>
      <c r="AJ628">
        <f t="shared" si="216"/>
        <v>4.1591676761992122</v>
      </c>
    </row>
    <row r="629" spans="2:36" x14ac:dyDescent="0.3">
      <c r="B629" s="5" t="s">
        <v>11</v>
      </c>
      <c r="C629" s="5">
        <v>625</v>
      </c>
      <c r="D629" s="5">
        <v>36</v>
      </c>
      <c r="E629" s="10">
        <f t="shared" si="198"/>
        <v>12.527777777777779</v>
      </c>
      <c r="F629" s="12">
        <v>45.1</v>
      </c>
      <c r="G629" s="3">
        <f t="shared" si="217"/>
        <v>0.16666666666666705</v>
      </c>
      <c r="H629" s="3">
        <f t="shared" si="218"/>
        <v>0.60000000000000142</v>
      </c>
      <c r="I629" s="3">
        <f>SUM($E$4:$E629)</f>
        <v>3337.8333333333353</v>
      </c>
      <c r="J629" s="15">
        <f t="shared" si="219"/>
        <v>12.527777777777828</v>
      </c>
      <c r="K629" s="3">
        <f>'Vehicle Data'!$D$4*'WLTP Class 3'!$G629</f>
        <v>214.16666666666714</v>
      </c>
      <c r="L629" s="3">
        <f>('Vehicle Data'!$D$4*9.81)*'Vehicle Data'!$D$10</f>
        <v>138.66434999999998</v>
      </c>
      <c r="M629" s="3">
        <f>(1/2)*1.225*'Vehicle Data'!$D$8*'Vehicle Data'!$D$9*'WLTP Class 3'!$E629^2</f>
        <v>56.523819560185196</v>
      </c>
      <c r="N629" s="3">
        <f t="shared" si="199"/>
        <v>409.35483622685229</v>
      </c>
      <c r="O629" s="3">
        <f t="shared" si="200"/>
        <v>0</v>
      </c>
      <c r="P629" s="3">
        <f t="shared" si="201"/>
        <v>5128.3064205086421</v>
      </c>
      <c r="Q629" s="3">
        <f>SUM($P$4:$P629)</f>
        <v>1212560.8531383725</v>
      </c>
      <c r="R629" s="3">
        <f t="shared" si="202"/>
        <v>1212.5608531383725</v>
      </c>
      <c r="S629">
        <f t="shared" si="203"/>
        <v>0</v>
      </c>
      <c r="T629">
        <f t="shared" si="204"/>
        <v>0</v>
      </c>
      <c r="U629">
        <f t="shared" si="205"/>
        <v>0</v>
      </c>
      <c r="V629" s="3">
        <f>SUM($S$4:$S629)</f>
        <v>-579029.19460383651</v>
      </c>
      <c r="W629">
        <f>V629*-1</f>
        <v>579029.19460383651</v>
      </c>
      <c r="X629">
        <f t="shared" si="206"/>
        <v>579.02919460383646</v>
      </c>
      <c r="Y629" s="3">
        <f>R629-X629</f>
        <v>633.53165853453606</v>
      </c>
      <c r="Z629" s="3">
        <f t="shared" si="207"/>
        <v>5128.3064205086421</v>
      </c>
      <c r="AA629">
        <f>1/2*'Vehicle Data'!$D$4*$E629^2</f>
        <v>100837.30131172841</v>
      </c>
      <c r="AB629">
        <f t="shared" si="208"/>
        <v>100.83730131172841</v>
      </c>
      <c r="AC629">
        <f t="shared" si="209"/>
        <v>0.33682245920510345</v>
      </c>
      <c r="AD629">
        <f t="shared" si="210"/>
        <v>0.16084144294551012</v>
      </c>
      <c r="AE629">
        <f t="shared" si="211"/>
        <v>0.17598101625959334</v>
      </c>
      <c r="AF629">
        <f t="shared" si="212"/>
        <v>463.2233556830692</v>
      </c>
      <c r="AG629">
        <f t="shared" si="213"/>
        <v>5.128306420508622</v>
      </c>
      <c r="AH629">
        <f t="shared" si="214"/>
        <v>0</v>
      </c>
      <c r="AI629">
        <f t="shared" si="215"/>
        <v>0</v>
      </c>
      <c r="AJ629">
        <f t="shared" si="216"/>
        <v>5.128306420508622</v>
      </c>
    </row>
    <row r="630" spans="2:36" x14ac:dyDescent="0.3">
      <c r="B630" s="5" t="s">
        <v>11</v>
      </c>
      <c r="C630" s="5">
        <v>626</v>
      </c>
      <c r="D630" s="5">
        <v>37</v>
      </c>
      <c r="E630" s="10">
        <f t="shared" si="198"/>
        <v>12.694444444444445</v>
      </c>
      <c r="F630" s="12">
        <v>45.7</v>
      </c>
      <c r="G630" s="3">
        <f t="shared" si="217"/>
        <v>0.12499999999999981</v>
      </c>
      <c r="H630" s="3">
        <f t="shared" si="218"/>
        <v>0.44999999999999929</v>
      </c>
      <c r="I630" s="3">
        <f>SUM($E$4:$E630)</f>
        <v>3350.5277777777796</v>
      </c>
      <c r="J630" s="15">
        <f t="shared" si="219"/>
        <v>12.694444444444343</v>
      </c>
      <c r="K630" s="3">
        <f>'Vehicle Data'!$D$4*'WLTP Class 3'!$G630</f>
        <v>160.62499999999974</v>
      </c>
      <c r="L630" s="3">
        <f>('Vehicle Data'!$D$4*9.81)*'Vehicle Data'!$D$10</f>
        <v>138.66434999999998</v>
      </c>
      <c r="M630" s="3">
        <f>(1/2)*1.225*'Vehicle Data'!$D$8*'Vehicle Data'!$D$9*'WLTP Class 3'!$E630^2</f>
        <v>58.037783449074084</v>
      </c>
      <c r="N630" s="3">
        <f t="shared" si="199"/>
        <v>357.32713344907381</v>
      </c>
      <c r="O630" s="3">
        <f t="shared" si="200"/>
        <v>0</v>
      </c>
      <c r="P630" s="3">
        <f t="shared" si="201"/>
        <v>4536.0694440618172</v>
      </c>
      <c r="Q630" s="3">
        <f>SUM($P$4:$P630)</f>
        <v>1217096.9225824343</v>
      </c>
      <c r="R630" s="3">
        <f t="shared" si="202"/>
        <v>1217.0969225824342</v>
      </c>
      <c r="S630">
        <f t="shared" si="203"/>
        <v>0</v>
      </c>
      <c r="T630">
        <f t="shared" si="204"/>
        <v>0</v>
      </c>
      <c r="U630">
        <f t="shared" si="205"/>
        <v>0</v>
      </c>
      <c r="V630" s="3">
        <f>SUM($S$4:$S630)</f>
        <v>-579029.19460383651</v>
      </c>
      <c r="W630">
        <f>V630*-1</f>
        <v>579029.19460383651</v>
      </c>
      <c r="X630">
        <f t="shared" si="206"/>
        <v>579.02919460383646</v>
      </c>
      <c r="Y630" s="3">
        <f>R630-X630</f>
        <v>638.06772797859776</v>
      </c>
      <c r="Z630" s="3">
        <f t="shared" si="207"/>
        <v>4536.0694440618172</v>
      </c>
      <c r="AA630">
        <f>1/2*'Vehicle Data'!$D$4*$E630^2</f>
        <v>103538.18094135803</v>
      </c>
      <c r="AB630">
        <f t="shared" si="208"/>
        <v>103.53818094135804</v>
      </c>
      <c r="AC630">
        <f t="shared" si="209"/>
        <v>0.33808247849512063</v>
      </c>
      <c r="AD630">
        <f t="shared" si="210"/>
        <v>0.16084144294551012</v>
      </c>
      <c r="AE630">
        <f t="shared" si="211"/>
        <v>0.17724103554961051</v>
      </c>
      <c r="AF630">
        <f t="shared" si="212"/>
        <v>463.2233556830692</v>
      </c>
      <c r="AG630">
        <f t="shared" si="213"/>
        <v>4.5360694440618534</v>
      </c>
      <c r="AH630">
        <f t="shared" si="214"/>
        <v>0</v>
      </c>
      <c r="AI630">
        <f t="shared" si="215"/>
        <v>0</v>
      </c>
      <c r="AJ630">
        <f t="shared" si="216"/>
        <v>4.5360694440618534</v>
      </c>
    </row>
    <row r="631" spans="2:36" x14ac:dyDescent="0.3">
      <c r="B631" s="5" t="s">
        <v>11</v>
      </c>
      <c r="C631" s="5">
        <v>627</v>
      </c>
      <c r="D631" s="5">
        <v>38</v>
      </c>
      <c r="E631" s="10">
        <f t="shared" si="198"/>
        <v>12.777777777777779</v>
      </c>
      <c r="F631" s="12">
        <v>46</v>
      </c>
      <c r="G631" s="3">
        <f t="shared" si="217"/>
        <v>4.1666666666666269E-2</v>
      </c>
      <c r="H631" s="3">
        <f t="shared" si="218"/>
        <v>0.14999999999999858</v>
      </c>
      <c r="I631" s="3">
        <f>SUM($E$4:$E631)</f>
        <v>3363.3055555555575</v>
      </c>
      <c r="J631" s="15">
        <f t="shared" si="219"/>
        <v>12.777777777777828</v>
      </c>
      <c r="K631" s="3">
        <f>'Vehicle Data'!$D$4*'WLTP Class 3'!$G631</f>
        <v>53.541666666666153</v>
      </c>
      <c r="L631" s="3">
        <f>('Vehicle Data'!$D$4*9.81)*'Vehicle Data'!$D$10</f>
        <v>138.66434999999998</v>
      </c>
      <c r="M631" s="3">
        <f>(1/2)*1.225*'Vehicle Data'!$D$8*'Vehicle Data'!$D$9*'WLTP Class 3'!$E631^2</f>
        <v>58.802268518518531</v>
      </c>
      <c r="N631" s="3">
        <f t="shared" si="199"/>
        <v>251.00828518518466</v>
      </c>
      <c r="O631" s="3">
        <f t="shared" si="200"/>
        <v>0</v>
      </c>
      <c r="P631" s="3">
        <f t="shared" si="201"/>
        <v>3207.3280884773721</v>
      </c>
      <c r="Q631" s="3">
        <f>SUM($P$4:$P631)</f>
        <v>1220304.2506709117</v>
      </c>
      <c r="R631" s="3">
        <f t="shared" si="202"/>
        <v>1220.3042506709116</v>
      </c>
      <c r="S631">
        <f t="shared" si="203"/>
        <v>0</v>
      </c>
      <c r="T631">
        <f t="shared" si="204"/>
        <v>0</v>
      </c>
      <c r="U631">
        <f t="shared" si="205"/>
        <v>0</v>
      </c>
      <c r="V631" s="3">
        <f>SUM($S$4:$S631)</f>
        <v>-579029.19460383651</v>
      </c>
      <c r="W631">
        <f>V631*-1</f>
        <v>579029.19460383651</v>
      </c>
      <c r="X631">
        <f t="shared" si="206"/>
        <v>579.02919460383646</v>
      </c>
      <c r="Y631" s="3">
        <f>R631-X631</f>
        <v>641.27505606707518</v>
      </c>
      <c r="Z631" s="3">
        <f t="shared" si="207"/>
        <v>3207.3280884773721</v>
      </c>
      <c r="AA631">
        <f>1/2*'Vehicle Data'!$D$4*$E631^2</f>
        <v>104902.00617283952</v>
      </c>
      <c r="AB631">
        <f t="shared" si="208"/>
        <v>104.90200617283952</v>
      </c>
      <c r="AC631">
        <f t="shared" si="209"/>
        <v>0.33897340296414213</v>
      </c>
      <c r="AD631">
        <f t="shared" si="210"/>
        <v>0.16084144294551012</v>
      </c>
      <c r="AE631">
        <f t="shared" si="211"/>
        <v>0.17813196001863202</v>
      </c>
      <c r="AF631">
        <f t="shared" si="212"/>
        <v>463.2233556830692</v>
      </c>
      <c r="AG631">
        <f t="shared" si="213"/>
        <v>3.2073280884773601</v>
      </c>
      <c r="AH631">
        <f t="shared" si="214"/>
        <v>0</v>
      </c>
      <c r="AI631">
        <f t="shared" si="215"/>
        <v>0</v>
      </c>
      <c r="AJ631">
        <f t="shared" si="216"/>
        <v>3.2073280884773601</v>
      </c>
    </row>
    <row r="632" spans="2:36" x14ac:dyDescent="0.3">
      <c r="B632" s="5" t="s">
        <v>11</v>
      </c>
      <c r="C632" s="5">
        <v>628</v>
      </c>
      <c r="D632" s="5">
        <v>39</v>
      </c>
      <c r="E632" s="10">
        <f t="shared" si="198"/>
        <v>12.777777777777779</v>
      </c>
      <c r="F632" s="12">
        <v>46</v>
      </c>
      <c r="G632" s="3">
        <f t="shared" si="217"/>
        <v>0</v>
      </c>
      <c r="H632" s="3">
        <f t="shared" si="218"/>
        <v>0</v>
      </c>
      <c r="I632" s="3">
        <f>SUM($E$4:$E632)</f>
        <v>3376.0833333333353</v>
      </c>
      <c r="J632" s="15">
        <f t="shared" si="219"/>
        <v>12.777777777777828</v>
      </c>
      <c r="K632" s="3">
        <f>'Vehicle Data'!$D$4*'WLTP Class 3'!$G632</f>
        <v>0</v>
      </c>
      <c r="L632" s="3">
        <f>('Vehicle Data'!$D$4*9.81)*'Vehicle Data'!$D$10</f>
        <v>138.66434999999998</v>
      </c>
      <c r="M632" s="3">
        <f>(1/2)*1.225*'Vehicle Data'!$D$8*'Vehicle Data'!$D$9*'WLTP Class 3'!$E632^2</f>
        <v>58.802268518518531</v>
      </c>
      <c r="N632" s="3">
        <f t="shared" si="199"/>
        <v>197.46661851851852</v>
      </c>
      <c r="O632" s="3">
        <f t="shared" si="200"/>
        <v>0</v>
      </c>
      <c r="P632" s="3">
        <f t="shared" si="201"/>
        <v>0</v>
      </c>
      <c r="Q632" s="3">
        <f>SUM($P$4:$P632)</f>
        <v>1220304.2506709117</v>
      </c>
      <c r="R632" s="3">
        <f t="shared" si="202"/>
        <v>1220.3042506709116</v>
      </c>
      <c r="S632">
        <f t="shared" si="203"/>
        <v>0</v>
      </c>
      <c r="T632">
        <f t="shared" si="204"/>
        <v>0</v>
      </c>
      <c r="U632">
        <f t="shared" si="205"/>
        <v>0</v>
      </c>
      <c r="V632" s="3">
        <f>SUM($S$4:$S632)</f>
        <v>-579029.19460383651</v>
      </c>
      <c r="W632">
        <f>V632*-1</f>
        <v>579029.19460383651</v>
      </c>
      <c r="X632">
        <f t="shared" si="206"/>
        <v>579.02919460383646</v>
      </c>
      <c r="Y632" s="3">
        <f>R632-X632</f>
        <v>641.27505606707518</v>
      </c>
      <c r="Z632" s="3">
        <f t="shared" si="207"/>
        <v>0</v>
      </c>
      <c r="AA632">
        <f>1/2*'Vehicle Data'!$D$4*$E632^2</f>
        <v>104902.00617283952</v>
      </c>
      <c r="AB632">
        <f t="shared" si="208"/>
        <v>104.90200617283952</v>
      </c>
      <c r="AC632">
        <f t="shared" si="209"/>
        <v>0.33897340296414213</v>
      </c>
      <c r="AD632">
        <f t="shared" si="210"/>
        <v>0.16084144294551012</v>
      </c>
      <c r="AE632">
        <f t="shared" si="211"/>
        <v>0.17813196001863202</v>
      </c>
      <c r="AF632">
        <f t="shared" si="212"/>
        <v>463.2233556830692</v>
      </c>
      <c r="AG632">
        <f t="shared" si="213"/>
        <v>2.5231845699588478</v>
      </c>
      <c r="AH632">
        <f t="shared" si="214"/>
        <v>0</v>
      </c>
      <c r="AI632">
        <f t="shared" si="215"/>
        <v>0</v>
      </c>
      <c r="AJ632">
        <f t="shared" si="216"/>
        <v>2.5231845699588478</v>
      </c>
    </row>
    <row r="633" spans="2:36" x14ac:dyDescent="0.3">
      <c r="B633" s="5" t="s">
        <v>11</v>
      </c>
      <c r="C633" s="5">
        <v>629</v>
      </c>
      <c r="D633" s="5">
        <v>40</v>
      </c>
      <c r="E633" s="10">
        <f t="shared" si="198"/>
        <v>12.777777777777779</v>
      </c>
      <c r="F633" s="12">
        <v>46</v>
      </c>
      <c r="G633" s="3">
        <f t="shared" si="217"/>
        <v>1.3888888888889086E-2</v>
      </c>
      <c r="H633" s="3">
        <f t="shared" si="218"/>
        <v>5.0000000000000711E-2</v>
      </c>
      <c r="I633" s="3">
        <f>SUM($E$4:$E633)</f>
        <v>3388.8611111111131</v>
      </c>
      <c r="J633" s="15">
        <f t="shared" si="219"/>
        <v>12.777777777777828</v>
      </c>
      <c r="K633" s="3">
        <f>'Vehicle Data'!$D$4*'WLTP Class 3'!$G633</f>
        <v>17.847222222222474</v>
      </c>
      <c r="L633" s="3">
        <f>('Vehicle Data'!$D$4*9.81)*'Vehicle Data'!$D$10</f>
        <v>138.66434999999998</v>
      </c>
      <c r="M633" s="3">
        <f>(1/2)*1.225*'Vehicle Data'!$D$8*'Vehicle Data'!$D$9*'WLTP Class 3'!$E633^2</f>
        <v>58.802268518518531</v>
      </c>
      <c r="N633" s="3">
        <f t="shared" si="199"/>
        <v>215.313840740741</v>
      </c>
      <c r="O633" s="3">
        <f t="shared" si="200"/>
        <v>0</v>
      </c>
      <c r="P633" s="3">
        <f t="shared" si="201"/>
        <v>2751.2324094650348</v>
      </c>
      <c r="Q633" s="3">
        <f>SUM($P$4:$P633)</f>
        <v>1223055.4830803769</v>
      </c>
      <c r="R633" s="3">
        <f t="shared" si="202"/>
        <v>1223.0554830803769</v>
      </c>
      <c r="S633">
        <f t="shared" si="203"/>
        <v>0</v>
      </c>
      <c r="T633">
        <f t="shared" si="204"/>
        <v>0</v>
      </c>
      <c r="U633">
        <f t="shared" si="205"/>
        <v>0</v>
      </c>
      <c r="V633" s="3">
        <f>SUM($S$4:$S633)</f>
        <v>-579029.19460383651</v>
      </c>
      <c r="W633">
        <f>V633*-1</f>
        <v>579029.19460383651</v>
      </c>
      <c r="X633">
        <f t="shared" si="206"/>
        <v>579.02919460383646</v>
      </c>
      <c r="Y633" s="3">
        <f>R633-X633</f>
        <v>644.02628847654046</v>
      </c>
      <c r="Z633" s="3">
        <f t="shared" si="207"/>
        <v>2751.2324094650348</v>
      </c>
      <c r="AA633">
        <f>1/2*'Vehicle Data'!$D$4*$E633^2</f>
        <v>104902.00617283952</v>
      </c>
      <c r="AB633">
        <f t="shared" si="208"/>
        <v>104.90200617283952</v>
      </c>
      <c r="AC633">
        <f t="shared" si="209"/>
        <v>0.33973763418899361</v>
      </c>
      <c r="AD633">
        <f t="shared" si="210"/>
        <v>0.16084144294551012</v>
      </c>
      <c r="AE633">
        <f t="shared" si="211"/>
        <v>0.17889619124348349</v>
      </c>
      <c r="AF633">
        <f t="shared" si="212"/>
        <v>463.2233556830692</v>
      </c>
      <c r="AG633">
        <f t="shared" si="213"/>
        <v>2.751232409465024</v>
      </c>
      <c r="AH633">
        <f t="shared" si="214"/>
        <v>0</v>
      </c>
      <c r="AI633">
        <f t="shared" si="215"/>
        <v>0</v>
      </c>
      <c r="AJ633">
        <f t="shared" si="216"/>
        <v>2.751232409465024</v>
      </c>
    </row>
    <row r="634" spans="2:36" x14ac:dyDescent="0.3">
      <c r="B634" s="5" t="s">
        <v>11</v>
      </c>
      <c r="C634" s="5">
        <v>630</v>
      </c>
      <c r="D634" s="5">
        <v>41</v>
      </c>
      <c r="E634" s="10">
        <f t="shared" si="198"/>
        <v>12.805555555555555</v>
      </c>
      <c r="F634" s="12">
        <v>46.1</v>
      </c>
      <c r="G634" s="3">
        <f t="shared" si="217"/>
        <v>9.7222222222222612E-2</v>
      </c>
      <c r="H634" s="3">
        <f t="shared" si="218"/>
        <v>0.35000000000000142</v>
      </c>
      <c r="I634" s="3">
        <f>SUM($E$4:$E634)</f>
        <v>3401.6666666666688</v>
      </c>
      <c r="J634" s="15">
        <f t="shared" si="219"/>
        <v>12.805555555555657</v>
      </c>
      <c r="K634" s="3">
        <f>'Vehicle Data'!$D$4*'WLTP Class 3'!$G634</f>
        <v>124.93055555555605</v>
      </c>
      <c r="L634" s="3">
        <f>('Vehicle Data'!$D$4*9.81)*'Vehicle Data'!$D$10</f>
        <v>138.66434999999998</v>
      </c>
      <c r="M634" s="3">
        <f>(1/2)*1.225*'Vehicle Data'!$D$8*'Vehicle Data'!$D$9*'WLTP Class 3'!$E634^2</f>
        <v>59.058208449074073</v>
      </c>
      <c r="N634" s="3">
        <f t="shared" si="199"/>
        <v>322.65311400463008</v>
      </c>
      <c r="O634" s="3">
        <f t="shared" si="200"/>
        <v>0</v>
      </c>
      <c r="P634" s="3">
        <f t="shared" si="201"/>
        <v>4131.7523765593232</v>
      </c>
      <c r="Q634" s="3">
        <f>SUM($P$4:$P634)</f>
        <v>1227187.2354569363</v>
      </c>
      <c r="R634" s="3">
        <f t="shared" si="202"/>
        <v>1227.1872354569364</v>
      </c>
      <c r="S634">
        <f t="shared" si="203"/>
        <v>0</v>
      </c>
      <c r="T634">
        <f t="shared" si="204"/>
        <v>0</v>
      </c>
      <c r="U634">
        <f t="shared" si="205"/>
        <v>0</v>
      </c>
      <c r="V634" s="3">
        <f>SUM($S$4:$S634)</f>
        <v>-579029.19460383651</v>
      </c>
      <c r="W634">
        <f>V634*-1</f>
        <v>579029.19460383651</v>
      </c>
      <c r="X634">
        <f t="shared" si="206"/>
        <v>579.02919460383646</v>
      </c>
      <c r="Y634" s="3">
        <f>R634-X634</f>
        <v>648.15804085309992</v>
      </c>
      <c r="Z634" s="3">
        <f t="shared" si="207"/>
        <v>4131.7523765593232</v>
      </c>
      <c r="AA634">
        <f>1/2*'Vehicle Data'!$D$4*$E634^2</f>
        <v>105358.59760802469</v>
      </c>
      <c r="AB634">
        <f t="shared" si="208"/>
        <v>105.3585976080247</v>
      </c>
      <c r="AC634">
        <f t="shared" si="209"/>
        <v>0.34088534318248231</v>
      </c>
      <c r="AD634">
        <f t="shared" si="210"/>
        <v>0.16084144294551012</v>
      </c>
      <c r="AE634">
        <f t="shared" si="211"/>
        <v>0.1800439002369722</v>
      </c>
      <c r="AF634">
        <f t="shared" si="212"/>
        <v>463.2233556830692</v>
      </c>
      <c r="AG634">
        <f t="shared" si="213"/>
        <v>4.1317523765592901</v>
      </c>
      <c r="AH634">
        <f t="shared" si="214"/>
        <v>0</v>
      </c>
      <c r="AI634">
        <f t="shared" si="215"/>
        <v>0</v>
      </c>
      <c r="AJ634">
        <f t="shared" si="216"/>
        <v>4.1317523765592901</v>
      </c>
    </row>
    <row r="635" spans="2:36" x14ac:dyDescent="0.3">
      <c r="B635" s="5" t="s">
        <v>11</v>
      </c>
      <c r="C635" s="5">
        <v>631</v>
      </c>
      <c r="D635" s="5">
        <v>42</v>
      </c>
      <c r="E635" s="10">
        <f t="shared" si="198"/>
        <v>12.972222222222221</v>
      </c>
      <c r="F635" s="12">
        <v>46.7</v>
      </c>
      <c r="G635" s="3">
        <f t="shared" si="217"/>
        <v>0.2222222222222224</v>
      </c>
      <c r="H635" s="3">
        <f t="shared" si="218"/>
        <v>0.80000000000000071</v>
      </c>
      <c r="I635" s="3">
        <f>SUM($E$4:$E635)</f>
        <v>3414.638888888891</v>
      </c>
      <c r="J635" s="15">
        <f t="shared" si="219"/>
        <v>12.972222222222172</v>
      </c>
      <c r="K635" s="3">
        <f>'Vehicle Data'!$D$4*'WLTP Class 3'!$G635</f>
        <v>285.55555555555577</v>
      </c>
      <c r="L635" s="3">
        <f>('Vehicle Data'!$D$4*9.81)*'Vehicle Data'!$D$10</f>
        <v>138.66434999999998</v>
      </c>
      <c r="M635" s="3">
        <f>(1/2)*1.225*'Vehicle Data'!$D$8*'Vehicle Data'!$D$9*'WLTP Class 3'!$E635^2</f>
        <v>60.605519560185179</v>
      </c>
      <c r="N635" s="3">
        <f t="shared" si="199"/>
        <v>484.82542511574098</v>
      </c>
      <c r="O635" s="3">
        <f t="shared" si="200"/>
        <v>0</v>
      </c>
      <c r="P635" s="3">
        <f t="shared" si="201"/>
        <v>6289.2631535847268</v>
      </c>
      <c r="Q635" s="3">
        <f>SUM($P$4:$P635)</f>
        <v>1233476.498610521</v>
      </c>
      <c r="R635" s="3">
        <f t="shared" si="202"/>
        <v>1233.476498610521</v>
      </c>
      <c r="S635">
        <f t="shared" si="203"/>
        <v>0</v>
      </c>
      <c r="T635">
        <f t="shared" si="204"/>
        <v>0</v>
      </c>
      <c r="U635">
        <f t="shared" si="205"/>
        <v>0</v>
      </c>
      <c r="V635" s="3">
        <f>SUM($S$4:$S635)</f>
        <v>-579029.19460383651</v>
      </c>
      <c r="W635">
        <f>V635*-1</f>
        <v>579029.19460383651</v>
      </c>
      <c r="X635">
        <f t="shared" si="206"/>
        <v>579.02919460383646</v>
      </c>
      <c r="Y635" s="3">
        <f>R635-X635</f>
        <v>654.44730400668459</v>
      </c>
      <c r="Z635" s="3">
        <f t="shared" si="207"/>
        <v>6289.2631535847268</v>
      </c>
      <c r="AA635">
        <f>1/2*'Vehicle Data'!$D$4*$E635^2</f>
        <v>108118.96797839504</v>
      </c>
      <c r="AB635">
        <f t="shared" si="208"/>
        <v>108.11896797839505</v>
      </c>
      <c r="AC635">
        <f t="shared" si="209"/>
        <v>0.34263236072514475</v>
      </c>
      <c r="AD635">
        <f t="shared" si="210"/>
        <v>0.16084144294551012</v>
      </c>
      <c r="AE635">
        <f t="shared" si="211"/>
        <v>0.18179091777963463</v>
      </c>
      <c r="AF635">
        <f t="shared" si="212"/>
        <v>463.2233556830692</v>
      </c>
      <c r="AG635">
        <f t="shared" si="213"/>
        <v>6.2892631535847503</v>
      </c>
      <c r="AH635">
        <f t="shared" si="214"/>
        <v>0</v>
      </c>
      <c r="AI635">
        <f t="shared" si="215"/>
        <v>0</v>
      </c>
      <c r="AJ635">
        <f t="shared" si="216"/>
        <v>6.2892631535847503</v>
      </c>
    </row>
    <row r="636" spans="2:36" x14ac:dyDescent="0.3">
      <c r="B636" s="5" t="s">
        <v>11</v>
      </c>
      <c r="C636" s="5">
        <v>632</v>
      </c>
      <c r="D636" s="5">
        <v>43</v>
      </c>
      <c r="E636" s="10">
        <f t="shared" si="198"/>
        <v>13.25</v>
      </c>
      <c r="F636" s="12">
        <v>47.7</v>
      </c>
      <c r="G636" s="3">
        <f t="shared" si="217"/>
        <v>0.30555555555555497</v>
      </c>
      <c r="H636" s="3">
        <f t="shared" si="218"/>
        <v>1.0999999999999979</v>
      </c>
      <c r="I636" s="3">
        <f>SUM($E$4:$E636)</f>
        <v>3427.888888888891</v>
      </c>
      <c r="J636" s="15">
        <f t="shared" si="219"/>
        <v>13.25</v>
      </c>
      <c r="K636" s="3">
        <f>'Vehicle Data'!$D$4*'WLTP Class 3'!$G636</f>
        <v>392.63888888888812</v>
      </c>
      <c r="L636" s="3">
        <f>('Vehicle Data'!$D$4*9.81)*'Vehicle Data'!$D$10</f>
        <v>138.66434999999998</v>
      </c>
      <c r="M636" s="3">
        <f>(1/2)*1.225*'Vehicle Data'!$D$8*'Vehicle Data'!$D$9*'WLTP Class 3'!$E636^2</f>
        <v>63.228834375000005</v>
      </c>
      <c r="N636" s="3">
        <f t="shared" si="199"/>
        <v>594.53207326388815</v>
      </c>
      <c r="O636" s="3">
        <f t="shared" si="200"/>
        <v>0</v>
      </c>
      <c r="P636" s="3">
        <f t="shared" si="201"/>
        <v>7877.5499707465178</v>
      </c>
      <c r="Q636" s="3">
        <f>SUM($P$4:$P636)</f>
        <v>1241354.0485812675</v>
      </c>
      <c r="R636" s="3">
        <f t="shared" si="202"/>
        <v>1241.3540485812675</v>
      </c>
      <c r="S636">
        <f t="shared" si="203"/>
        <v>0</v>
      </c>
      <c r="T636">
        <f t="shared" si="204"/>
        <v>0</v>
      </c>
      <c r="U636">
        <f t="shared" si="205"/>
        <v>0</v>
      </c>
      <c r="V636" s="3">
        <f>SUM($S$4:$S636)</f>
        <v>-579029.19460383651</v>
      </c>
      <c r="W636">
        <f>V636*-1</f>
        <v>579029.19460383651</v>
      </c>
      <c r="X636">
        <f t="shared" si="206"/>
        <v>579.02919460383646</v>
      </c>
      <c r="Y636" s="3">
        <f>R636-X636</f>
        <v>662.32485397743108</v>
      </c>
      <c r="Z636" s="3">
        <f t="shared" si="207"/>
        <v>7877.5499707465178</v>
      </c>
      <c r="AA636">
        <f>1/2*'Vehicle Data'!$D$4*$E636^2</f>
        <v>112798.90625</v>
      </c>
      <c r="AB636">
        <f t="shared" si="208"/>
        <v>112.79890625</v>
      </c>
      <c r="AC636">
        <f t="shared" si="209"/>
        <v>0.34482056905035208</v>
      </c>
      <c r="AD636">
        <f t="shared" si="210"/>
        <v>0.16084144294551012</v>
      </c>
      <c r="AE636">
        <f t="shared" si="211"/>
        <v>0.18397912610484196</v>
      </c>
      <c r="AF636">
        <f t="shared" si="212"/>
        <v>463.2233556830692</v>
      </c>
      <c r="AG636">
        <f t="shared" si="213"/>
        <v>7.877549970746518</v>
      </c>
      <c r="AH636">
        <f t="shared" si="214"/>
        <v>0</v>
      </c>
      <c r="AI636">
        <f t="shared" si="215"/>
        <v>0</v>
      </c>
      <c r="AJ636">
        <f t="shared" si="216"/>
        <v>7.877549970746518</v>
      </c>
    </row>
    <row r="637" spans="2:36" x14ac:dyDescent="0.3">
      <c r="B637" s="5" t="s">
        <v>11</v>
      </c>
      <c r="C637" s="5">
        <v>633</v>
      </c>
      <c r="D637" s="5">
        <v>44</v>
      </c>
      <c r="E637" s="10">
        <f t="shared" si="198"/>
        <v>13.583333333333334</v>
      </c>
      <c r="F637" s="12">
        <v>48.9</v>
      </c>
      <c r="G637" s="3">
        <f t="shared" si="217"/>
        <v>0.36111111111111033</v>
      </c>
      <c r="H637" s="3">
        <f t="shared" si="218"/>
        <v>1.2999999999999972</v>
      </c>
      <c r="I637" s="3">
        <f>SUM($E$4:$E637)</f>
        <v>3441.4722222222244</v>
      </c>
      <c r="J637" s="15">
        <f t="shared" si="219"/>
        <v>13.583333333333485</v>
      </c>
      <c r="K637" s="3">
        <f>'Vehicle Data'!$D$4*'WLTP Class 3'!$G637</f>
        <v>464.02777777777675</v>
      </c>
      <c r="L637" s="3">
        <f>('Vehicle Data'!$D$4*9.81)*'Vehicle Data'!$D$10</f>
        <v>138.66434999999998</v>
      </c>
      <c r="M637" s="3">
        <f>(1/2)*1.225*'Vehicle Data'!$D$8*'Vehicle Data'!$D$9*'WLTP Class 3'!$E637^2</f>
        <v>66.45017604166668</v>
      </c>
      <c r="N637" s="3">
        <f t="shared" si="199"/>
        <v>669.14230381944344</v>
      </c>
      <c r="O637" s="3">
        <f t="shared" si="200"/>
        <v>0</v>
      </c>
      <c r="P637" s="3">
        <f t="shared" si="201"/>
        <v>9089.1829602142079</v>
      </c>
      <c r="Q637" s="3">
        <f>SUM($P$4:$P637)</f>
        <v>1250443.2315414816</v>
      </c>
      <c r="R637" s="3">
        <f t="shared" si="202"/>
        <v>1250.4432315414815</v>
      </c>
      <c r="S637">
        <f t="shared" si="203"/>
        <v>0</v>
      </c>
      <c r="T637">
        <f t="shared" si="204"/>
        <v>0</v>
      </c>
      <c r="U637">
        <f t="shared" si="205"/>
        <v>0</v>
      </c>
      <c r="V637" s="3">
        <f>SUM($S$4:$S637)</f>
        <v>-579029.19460383651</v>
      </c>
      <c r="W637">
        <f>V637*-1</f>
        <v>579029.19460383651</v>
      </c>
      <c r="X637">
        <f t="shared" si="206"/>
        <v>579.02919460383646</v>
      </c>
      <c r="Y637" s="3">
        <f>R637-X637</f>
        <v>671.41403693764505</v>
      </c>
      <c r="Z637" s="3">
        <f t="shared" si="207"/>
        <v>9089.1829602142079</v>
      </c>
      <c r="AA637">
        <f>1/2*'Vehicle Data'!$D$4*$E637^2</f>
        <v>118545.71180555556</v>
      </c>
      <c r="AB637">
        <f t="shared" si="208"/>
        <v>118.54571180555556</v>
      </c>
      <c r="AC637">
        <f t="shared" si="209"/>
        <v>0.34734534209485596</v>
      </c>
      <c r="AD637">
        <f t="shared" si="210"/>
        <v>0.16084144294551012</v>
      </c>
      <c r="AE637">
        <f t="shared" si="211"/>
        <v>0.18650389914934584</v>
      </c>
      <c r="AF637">
        <f t="shared" si="212"/>
        <v>463.2233556830692</v>
      </c>
      <c r="AG637">
        <f t="shared" si="213"/>
        <v>9.0891829602141083</v>
      </c>
      <c r="AH637">
        <f t="shared" si="214"/>
        <v>0</v>
      </c>
      <c r="AI637">
        <f t="shared" si="215"/>
        <v>0</v>
      </c>
      <c r="AJ637">
        <f t="shared" si="216"/>
        <v>9.0891829602141083</v>
      </c>
    </row>
    <row r="638" spans="2:36" x14ac:dyDescent="0.3">
      <c r="B638" s="5" t="s">
        <v>11</v>
      </c>
      <c r="C638" s="5">
        <v>634</v>
      </c>
      <c r="D638" s="5">
        <v>45</v>
      </c>
      <c r="E638" s="10">
        <f t="shared" si="198"/>
        <v>13.972222222222221</v>
      </c>
      <c r="F638" s="12">
        <v>50.3</v>
      </c>
      <c r="G638" s="3">
        <f t="shared" si="217"/>
        <v>0.37500000000000039</v>
      </c>
      <c r="H638" s="3">
        <f t="shared" si="218"/>
        <v>1.3500000000000014</v>
      </c>
      <c r="I638" s="3">
        <f>SUM($E$4:$E638)</f>
        <v>3455.4444444444466</v>
      </c>
      <c r="J638" s="15">
        <f t="shared" si="219"/>
        <v>13.972222222222172</v>
      </c>
      <c r="K638" s="3">
        <f>'Vehicle Data'!$D$4*'WLTP Class 3'!$G638</f>
        <v>481.87500000000051</v>
      </c>
      <c r="L638" s="3">
        <f>('Vehicle Data'!$D$4*9.81)*'Vehicle Data'!$D$10</f>
        <v>138.66434999999998</v>
      </c>
      <c r="M638" s="3">
        <f>(1/2)*1.225*'Vehicle Data'!$D$8*'Vehicle Data'!$D$9*'WLTP Class 3'!$E638^2</f>
        <v>70.309561226851855</v>
      </c>
      <c r="N638" s="3">
        <f t="shared" si="199"/>
        <v>690.84891122685235</v>
      </c>
      <c r="O638" s="3">
        <f t="shared" si="200"/>
        <v>0</v>
      </c>
      <c r="P638" s="3">
        <f t="shared" si="201"/>
        <v>9652.6945096418185</v>
      </c>
      <c r="Q638" s="3">
        <f>SUM($P$4:$P638)</f>
        <v>1260095.9260511233</v>
      </c>
      <c r="R638" s="3">
        <f t="shared" si="202"/>
        <v>1260.0959260511233</v>
      </c>
      <c r="S638">
        <f t="shared" si="203"/>
        <v>0</v>
      </c>
      <c r="T638">
        <f t="shared" si="204"/>
        <v>0</v>
      </c>
      <c r="U638">
        <f t="shared" si="205"/>
        <v>0</v>
      </c>
      <c r="V638" s="3">
        <f>SUM($S$4:$S638)</f>
        <v>-579029.19460383651</v>
      </c>
      <c r="W638">
        <f>V638*-1</f>
        <v>579029.19460383651</v>
      </c>
      <c r="X638">
        <f t="shared" si="206"/>
        <v>579.02919460383646</v>
      </c>
      <c r="Y638" s="3">
        <f>R638-X638</f>
        <v>681.06673144728688</v>
      </c>
      <c r="Z638" s="3">
        <f t="shared" si="207"/>
        <v>9652.6945096418185</v>
      </c>
      <c r="AA638">
        <f>1/2*'Vehicle Data'!$D$4*$E638^2</f>
        <v>125430.7735339506</v>
      </c>
      <c r="AB638">
        <f t="shared" si="208"/>
        <v>125.4307735339506</v>
      </c>
      <c r="AC638">
        <f t="shared" si="209"/>
        <v>0.35002664612531204</v>
      </c>
      <c r="AD638">
        <f t="shared" si="210"/>
        <v>0.16084144294551012</v>
      </c>
      <c r="AE638">
        <f t="shared" si="211"/>
        <v>0.18918520317980192</v>
      </c>
      <c r="AF638">
        <f t="shared" si="212"/>
        <v>463.2233556830692</v>
      </c>
      <c r="AG638">
        <f t="shared" si="213"/>
        <v>9.6526945096418526</v>
      </c>
      <c r="AH638">
        <f t="shared" si="214"/>
        <v>0</v>
      </c>
      <c r="AI638">
        <f t="shared" si="215"/>
        <v>0</v>
      </c>
      <c r="AJ638">
        <f t="shared" si="216"/>
        <v>9.6526945096418526</v>
      </c>
    </row>
    <row r="639" spans="2:36" x14ac:dyDescent="0.3">
      <c r="B639" s="5" t="s">
        <v>11</v>
      </c>
      <c r="C639" s="5">
        <v>635</v>
      </c>
      <c r="D639" s="5">
        <v>46</v>
      </c>
      <c r="E639" s="10">
        <f t="shared" si="198"/>
        <v>14.333333333333334</v>
      </c>
      <c r="F639" s="12">
        <v>51.6</v>
      </c>
      <c r="G639" s="3">
        <f t="shared" si="217"/>
        <v>0.31944444444444503</v>
      </c>
      <c r="H639" s="3">
        <f t="shared" si="218"/>
        <v>1.1500000000000021</v>
      </c>
      <c r="I639" s="3">
        <f>SUM($E$4:$E639)</f>
        <v>3469.7777777777801</v>
      </c>
      <c r="J639" s="15">
        <f t="shared" si="219"/>
        <v>14.333333333333485</v>
      </c>
      <c r="K639" s="3">
        <f>'Vehicle Data'!$D$4*'WLTP Class 3'!$G639</f>
        <v>410.48611111111188</v>
      </c>
      <c r="L639" s="3">
        <f>('Vehicle Data'!$D$4*9.81)*'Vehicle Data'!$D$10</f>
        <v>138.66434999999998</v>
      </c>
      <c r="M639" s="3">
        <f>(1/2)*1.225*'Vehicle Data'!$D$8*'Vehicle Data'!$D$9*'WLTP Class 3'!$E639^2</f>
        <v>73.990816666666674</v>
      </c>
      <c r="N639" s="3">
        <f t="shared" si="199"/>
        <v>623.14127777777855</v>
      </c>
      <c r="O639" s="3">
        <f t="shared" si="200"/>
        <v>0</v>
      </c>
      <c r="P639" s="3">
        <f t="shared" si="201"/>
        <v>8931.6916481482531</v>
      </c>
      <c r="Q639" s="3">
        <f>SUM($P$4:$P639)</f>
        <v>1269027.6176992715</v>
      </c>
      <c r="R639" s="3">
        <f t="shared" si="202"/>
        <v>1269.0276176992716</v>
      </c>
      <c r="S639">
        <f t="shared" si="203"/>
        <v>0</v>
      </c>
      <c r="T639">
        <f t="shared" si="204"/>
        <v>0</v>
      </c>
      <c r="U639">
        <f t="shared" si="205"/>
        <v>0</v>
      </c>
      <c r="V639" s="3">
        <f>SUM($S$4:$S639)</f>
        <v>-579029.19460383651</v>
      </c>
      <c r="W639">
        <f>V639*-1</f>
        <v>579029.19460383651</v>
      </c>
      <c r="X639">
        <f t="shared" si="206"/>
        <v>579.02919460383646</v>
      </c>
      <c r="Y639" s="3">
        <f>R639-X639</f>
        <v>689.9984230954351</v>
      </c>
      <c r="Z639" s="3">
        <f t="shared" si="207"/>
        <v>8931.6916481482531</v>
      </c>
      <c r="AA639">
        <f>1/2*'Vehicle Data'!$D$4*$E639^2</f>
        <v>131998.05555555556</v>
      </c>
      <c r="AB639">
        <f t="shared" si="208"/>
        <v>131.99805555555557</v>
      </c>
      <c r="AC639">
        <f t="shared" si="209"/>
        <v>0.35250767158313101</v>
      </c>
      <c r="AD639">
        <f t="shared" si="210"/>
        <v>0.16084144294551012</v>
      </c>
      <c r="AE639">
        <f t="shared" si="211"/>
        <v>0.19166622863762089</v>
      </c>
      <c r="AF639">
        <f t="shared" si="212"/>
        <v>463.2233556830692</v>
      </c>
      <c r="AG639">
        <f t="shared" si="213"/>
        <v>8.9316916481481599</v>
      </c>
      <c r="AH639">
        <f t="shared" si="214"/>
        <v>0</v>
      </c>
      <c r="AI639">
        <f t="shared" si="215"/>
        <v>0</v>
      </c>
      <c r="AJ639">
        <f t="shared" si="216"/>
        <v>8.9316916481481599</v>
      </c>
    </row>
    <row r="640" spans="2:36" x14ac:dyDescent="0.3">
      <c r="B640" s="5" t="s">
        <v>11</v>
      </c>
      <c r="C640" s="5">
        <v>636</v>
      </c>
      <c r="D640" s="5">
        <v>47</v>
      </c>
      <c r="E640" s="10">
        <f t="shared" si="198"/>
        <v>14.611111111111111</v>
      </c>
      <c r="F640" s="12">
        <v>52.6</v>
      </c>
      <c r="G640" s="3">
        <f t="shared" si="217"/>
        <v>0.19444444444444425</v>
      </c>
      <c r="H640" s="3">
        <f t="shared" si="218"/>
        <v>0.69999999999999929</v>
      </c>
      <c r="I640" s="3">
        <f>SUM($E$4:$E640)</f>
        <v>3484.3888888888914</v>
      </c>
      <c r="J640" s="15">
        <f t="shared" si="219"/>
        <v>14.611111111111313</v>
      </c>
      <c r="K640" s="3">
        <f>'Vehicle Data'!$D$4*'WLTP Class 3'!$G640</f>
        <v>249.86111111111086</v>
      </c>
      <c r="L640" s="3">
        <f>('Vehicle Data'!$D$4*9.81)*'Vehicle Data'!$D$10</f>
        <v>138.66434999999998</v>
      </c>
      <c r="M640" s="3">
        <f>(1/2)*1.225*'Vehicle Data'!$D$8*'Vehicle Data'!$D$9*'WLTP Class 3'!$E640^2</f>
        <v>76.886467129629636</v>
      </c>
      <c r="N640" s="3">
        <f t="shared" si="199"/>
        <v>465.41192824074051</v>
      </c>
      <c r="O640" s="3">
        <f t="shared" si="200"/>
        <v>0</v>
      </c>
      <c r="P640" s="3">
        <f t="shared" si="201"/>
        <v>6800.1853959620248</v>
      </c>
      <c r="Q640" s="3">
        <f>SUM($P$4:$P640)</f>
        <v>1275827.8030952336</v>
      </c>
      <c r="R640" s="3">
        <f t="shared" si="202"/>
        <v>1275.8278030952335</v>
      </c>
      <c r="S640">
        <f t="shared" si="203"/>
        <v>0</v>
      </c>
      <c r="T640">
        <f t="shared" si="204"/>
        <v>0</v>
      </c>
      <c r="U640">
        <f t="shared" si="205"/>
        <v>0</v>
      </c>
      <c r="V640" s="3">
        <f>SUM($S$4:$S640)</f>
        <v>-579029.19460383651</v>
      </c>
      <c r="W640">
        <f>V640*-1</f>
        <v>579029.19460383651</v>
      </c>
      <c r="X640">
        <f t="shared" si="206"/>
        <v>579.02919460383646</v>
      </c>
      <c r="Y640" s="3">
        <f>R640-X640</f>
        <v>696.79860849139709</v>
      </c>
      <c r="Z640" s="3">
        <f t="shared" si="207"/>
        <v>6800.1853959620248</v>
      </c>
      <c r="AA640">
        <f>1/2*'Vehicle Data'!$D$4*$E640^2</f>
        <v>137163.8348765432</v>
      </c>
      <c r="AB640">
        <f t="shared" si="208"/>
        <v>137.16383487654321</v>
      </c>
      <c r="AC640">
        <f t="shared" si="209"/>
        <v>0.35439661197089822</v>
      </c>
      <c r="AD640">
        <f t="shared" si="210"/>
        <v>0.16084144294551012</v>
      </c>
      <c r="AE640">
        <f t="shared" si="211"/>
        <v>0.19355516902538811</v>
      </c>
      <c r="AF640">
        <f t="shared" si="212"/>
        <v>463.2233556830692</v>
      </c>
      <c r="AG640">
        <f t="shared" si="213"/>
        <v>6.8001853959619298</v>
      </c>
      <c r="AH640">
        <f t="shared" si="214"/>
        <v>0</v>
      </c>
      <c r="AI640">
        <f t="shared" si="215"/>
        <v>0</v>
      </c>
      <c r="AJ640">
        <f t="shared" si="216"/>
        <v>6.8001853959619298</v>
      </c>
    </row>
    <row r="641" spans="2:36" x14ac:dyDescent="0.3">
      <c r="B641" s="5" t="s">
        <v>11</v>
      </c>
      <c r="C641" s="5">
        <v>637</v>
      </c>
      <c r="D641" s="5">
        <v>48</v>
      </c>
      <c r="E641" s="10">
        <f t="shared" si="198"/>
        <v>14.722222222222221</v>
      </c>
      <c r="F641" s="12">
        <v>53</v>
      </c>
      <c r="G641" s="3">
        <f t="shared" si="217"/>
        <v>5.5555555555555358E-2</v>
      </c>
      <c r="H641" s="3">
        <f t="shared" si="218"/>
        <v>0.19999999999999929</v>
      </c>
      <c r="I641" s="3">
        <f>SUM($E$4:$E641)</f>
        <v>3499.1111111111136</v>
      </c>
      <c r="J641" s="15">
        <f t="shared" si="219"/>
        <v>14.722222222222172</v>
      </c>
      <c r="K641" s="3">
        <f>'Vehicle Data'!$D$4*'WLTP Class 3'!$G641</f>
        <v>71.38888888888863</v>
      </c>
      <c r="L641" s="3">
        <f>('Vehicle Data'!$D$4*9.81)*'Vehicle Data'!$D$10</f>
        <v>138.66434999999998</v>
      </c>
      <c r="M641" s="3">
        <f>(1/2)*1.225*'Vehicle Data'!$D$8*'Vehicle Data'!$D$9*'WLTP Class 3'!$E641^2</f>
        <v>78.06028935185185</v>
      </c>
      <c r="N641" s="3">
        <f t="shared" si="199"/>
        <v>288.11352824074049</v>
      </c>
      <c r="O641" s="3">
        <f t="shared" si="200"/>
        <v>0</v>
      </c>
      <c r="P641" s="3">
        <f t="shared" si="201"/>
        <v>4241.6713879886647</v>
      </c>
      <c r="Q641" s="3">
        <f>SUM($P$4:$P641)</f>
        <v>1280069.4744832222</v>
      </c>
      <c r="R641" s="3">
        <f t="shared" si="202"/>
        <v>1280.0694744832222</v>
      </c>
      <c r="S641">
        <f t="shared" si="203"/>
        <v>0</v>
      </c>
      <c r="T641">
        <f t="shared" si="204"/>
        <v>0</v>
      </c>
      <c r="U641">
        <f t="shared" si="205"/>
        <v>0</v>
      </c>
      <c r="V641" s="3">
        <f>SUM($S$4:$S641)</f>
        <v>-579029.19460383651</v>
      </c>
      <c r="W641">
        <f>V641*-1</f>
        <v>579029.19460383651</v>
      </c>
      <c r="X641">
        <f t="shared" si="206"/>
        <v>579.02919460383646</v>
      </c>
      <c r="Y641" s="3">
        <f>R641-X641</f>
        <v>701.04027987938571</v>
      </c>
      <c r="Z641" s="3">
        <f t="shared" si="207"/>
        <v>4241.6713879886647</v>
      </c>
      <c r="AA641">
        <f>1/2*'Vehicle Data'!$D$4*$E641^2</f>
        <v>139257.90895061727</v>
      </c>
      <c r="AB641">
        <f t="shared" si="208"/>
        <v>139.25790895061726</v>
      </c>
      <c r="AC641">
        <f t="shared" si="209"/>
        <v>0.35557485402311728</v>
      </c>
      <c r="AD641">
        <f t="shared" si="210"/>
        <v>0.16084144294551012</v>
      </c>
      <c r="AE641">
        <f t="shared" si="211"/>
        <v>0.19473341107760717</v>
      </c>
      <c r="AF641">
        <f t="shared" si="212"/>
        <v>463.2233556830692</v>
      </c>
      <c r="AG641">
        <f t="shared" si="213"/>
        <v>4.2416713879886796</v>
      </c>
      <c r="AH641">
        <f t="shared" si="214"/>
        <v>0</v>
      </c>
      <c r="AI641">
        <f t="shared" si="215"/>
        <v>0</v>
      </c>
      <c r="AJ641">
        <f t="shared" si="216"/>
        <v>4.2416713879886796</v>
      </c>
    </row>
    <row r="642" spans="2:36" x14ac:dyDescent="0.3">
      <c r="B642" s="5" t="s">
        <v>11</v>
      </c>
      <c r="C642" s="5">
        <v>638</v>
      </c>
      <c r="D642" s="5">
        <v>49</v>
      </c>
      <c r="E642" s="10">
        <f t="shared" si="198"/>
        <v>14.722222222222221</v>
      </c>
      <c r="F642" s="12">
        <v>53</v>
      </c>
      <c r="G642" s="3">
        <f t="shared" si="217"/>
        <v>-1.3888888888889086E-2</v>
      </c>
      <c r="H642" s="3">
        <f t="shared" si="218"/>
        <v>-5.0000000000000711E-2</v>
      </c>
      <c r="I642" s="3">
        <f>SUM($E$4:$E642)</f>
        <v>3513.8333333333358</v>
      </c>
      <c r="J642" s="15">
        <f t="shared" si="219"/>
        <v>14.722222222222172</v>
      </c>
      <c r="K642" s="3">
        <f>'Vehicle Data'!$D$4*'WLTP Class 3'!$G642</f>
        <v>-17.847222222222474</v>
      </c>
      <c r="L642" s="3">
        <f>('Vehicle Data'!$D$4*9.81)*'Vehicle Data'!$D$10</f>
        <v>138.66434999999998</v>
      </c>
      <c r="M642" s="3">
        <f>(1/2)*1.225*'Vehicle Data'!$D$8*'Vehicle Data'!$D$9*'WLTP Class 3'!$E642^2</f>
        <v>78.06028935185185</v>
      </c>
      <c r="N642" s="3">
        <f t="shared" si="199"/>
        <v>198.87741712962935</v>
      </c>
      <c r="O642" s="3">
        <f t="shared" si="200"/>
        <v>0</v>
      </c>
      <c r="P642" s="3">
        <f t="shared" si="201"/>
        <v>0</v>
      </c>
      <c r="Q642" s="3">
        <f>SUM($P$4:$P642)</f>
        <v>1280069.4744832222</v>
      </c>
      <c r="R642" s="3">
        <f t="shared" si="202"/>
        <v>1280.0694744832222</v>
      </c>
      <c r="S642">
        <f t="shared" si="203"/>
        <v>0</v>
      </c>
      <c r="T642">
        <f t="shared" si="204"/>
        <v>0</v>
      </c>
      <c r="U642">
        <f t="shared" si="205"/>
        <v>0</v>
      </c>
      <c r="V642" s="3">
        <f>SUM($S$4:$S642)</f>
        <v>-579029.19460383651</v>
      </c>
      <c r="W642">
        <f>V642*-1</f>
        <v>579029.19460383651</v>
      </c>
      <c r="X642">
        <f t="shared" si="206"/>
        <v>579.02919460383646</v>
      </c>
      <c r="Y642" s="3">
        <f>R642-X642</f>
        <v>701.04027987938571</v>
      </c>
      <c r="Z642" s="3">
        <f t="shared" si="207"/>
        <v>0</v>
      </c>
      <c r="AA642">
        <f>1/2*'Vehicle Data'!$D$4*$E642^2</f>
        <v>139257.90895061727</v>
      </c>
      <c r="AB642">
        <f t="shared" si="208"/>
        <v>139.25790895061726</v>
      </c>
      <c r="AC642">
        <f t="shared" si="209"/>
        <v>0.35557485402311728</v>
      </c>
      <c r="AD642">
        <f t="shared" si="210"/>
        <v>0.16084144294551012</v>
      </c>
      <c r="AE642">
        <f t="shared" si="211"/>
        <v>0.19473341107760717</v>
      </c>
      <c r="AF642">
        <f t="shared" si="212"/>
        <v>463.2233556830692</v>
      </c>
      <c r="AG642">
        <f t="shared" si="213"/>
        <v>2.9279175299639872</v>
      </c>
      <c r="AH642">
        <f t="shared" si="214"/>
        <v>0</v>
      </c>
      <c r="AI642">
        <f t="shared" si="215"/>
        <v>0</v>
      </c>
      <c r="AJ642">
        <f t="shared" si="216"/>
        <v>2.9279175299639872</v>
      </c>
    </row>
    <row r="643" spans="2:36" x14ac:dyDescent="0.3">
      <c r="B643" s="5" t="s">
        <v>11</v>
      </c>
      <c r="C643" s="5">
        <v>639</v>
      </c>
      <c r="D643" s="5">
        <v>50</v>
      </c>
      <c r="E643" s="10">
        <f t="shared" si="198"/>
        <v>14.694444444444445</v>
      </c>
      <c r="F643" s="12">
        <v>52.9</v>
      </c>
      <c r="G643" s="3">
        <f t="shared" si="217"/>
        <v>-4.1666666666666269E-2</v>
      </c>
      <c r="H643" s="3">
        <f t="shared" si="218"/>
        <v>-0.14999999999999858</v>
      </c>
      <c r="I643" s="3">
        <f>SUM($E$4:$E643)</f>
        <v>3528.5277777777801</v>
      </c>
      <c r="J643" s="15">
        <f t="shared" si="219"/>
        <v>14.694444444444343</v>
      </c>
      <c r="K643" s="3">
        <f>'Vehicle Data'!$D$4*'WLTP Class 3'!$G643</f>
        <v>-53.541666666666153</v>
      </c>
      <c r="L643" s="3">
        <f>('Vehicle Data'!$D$4*9.81)*'Vehicle Data'!$D$10</f>
        <v>138.66434999999998</v>
      </c>
      <c r="M643" s="3">
        <f>(1/2)*1.225*'Vehicle Data'!$D$8*'Vehicle Data'!$D$9*'WLTP Class 3'!$E643^2</f>
        <v>77.766000115740752</v>
      </c>
      <c r="N643" s="3">
        <f t="shared" si="199"/>
        <v>162.88868344907459</v>
      </c>
      <c r="O643" s="3">
        <f t="shared" si="200"/>
        <v>0</v>
      </c>
      <c r="P643" s="3">
        <f t="shared" si="201"/>
        <v>0</v>
      </c>
      <c r="Q643" s="3">
        <f>SUM($P$4:$P643)</f>
        <v>1280069.4744832222</v>
      </c>
      <c r="R643" s="3">
        <f t="shared" si="202"/>
        <v>1280.0694744832222</v>
      </c>
      <c r="S643">
        <f t="shared" si="203"/>
        <v>0</v>
      </c>
      <c r="T643">
        <f t="shared" si="204"/>
        <v>0</v>
      </c>
      <c r="U643">
        <f t="shared" si="205"/>
        <v>0</v>
      </c>
      <c r="V643" s="3">
        <f>SUM($S$4:$S643)</f>
        <v>-579029.19460383651</v>
      </c>
      <c r="W643">
        <f>V643*-1</f>
        <v>579029.19460383651</v>
      </c>
      <c r="X643">
        <f t="shared" si="206"/>
        <v>579.02919460383646</v>
      </c>
      <c r="Y643" s="3">
        <f>R643-X643</f>
        <v>701.04027987938571</v>
      </c>
      <c r="Z643" s="3">
        <f t="shared" si="207"/>
        <v>0</v>
      </c>
      <c r="AA643">
        <f>1/2*'Vehicle Data'!$D$4*$E643^2</f>
        <v>138732.90316358025</v>
      </c>
      <c r="AB643">
        <f t="shared" si="208"/>
        <v>138.73290316358026</v>
      </c>
      <c r="AC643">
        <f t="shared" si="209"/>
        <v>0.35557485402311728</v>
      </c>
      <c r="AD643">
        <f t="shared" si="210"/>
        <v>0.16084144294551012</v>
      </c>
      <c r="AE643">
        <f t="shared" si="211"/>
        <v>0.19473341107760717</v>
      </c>
      <c r="AF643">
        <f t="shared" si="212"/>
        <v>463.2233556830692</v>
      </c>
      <c r="AG643">
        <f t="shared" si="213"/>
        <v>2.3935587095711237</v>
      </c>
      <c r="AH643">
        <f t="shared" si="214"/>
        <v>0</v>
      </c>
      <c r="AI643">
        <f t="shared" si="215"/>
        <v>0</v>
      </c>
      <c r="AJ643">
        <f t="shared" si="216"/>
        <v>2.3935587095711237</v>
      </c>
    </row>
    <row r="644" spans="2:36" x14ac:dyDescent="0.3">
      <c r="B644" s="5" t="s">
        <v>11</v>
      </c>
      <c r="C644" s="5">
        <v>640</v>
      </c>
      <c r="D644" s="5">
        <v>51</v>
      </c>
      <c r="E644" s="10">
        <f t="shared" si="198"/>
        <v>14.638888888888889</v>
      </c>
      <c r="F644" s="12">
        <v>52.7</v>
      </c>
      <c r="G644" s="3">
        <f t="shared" si="217"/>
        <v>-4.1666666666666269E-2</v>
      </c>
      <c r="H644" s="3">
        <f t="shared" si="218"/>
        <v>-0.14999999999999858</v>
      </c>
      <c r="I644" s="3">
        <f>SUM($E$4:$E644)</f>
        <v>3543.1666666666688</v>
      </c>
      <c r="J644" s="15">
        <f t="shared" si="219"/>
        <v>14.638888888888687</v>
      </c>
      <c r="K644" s="3">
        <f>'Vehicle Data'!$D$4*'WLTP Class 3'!$G644</f>
        <v>-53.541666666666153</v>
      </c>
      <c r="L644" s="3">
        <f>('Vehicle Data'!$D$4*9.81)*'Vehicle Data'!$D$10</f>
        <v>138.66434999999998</v>
      </c>
      <c r="M644" s="3">
        <f>(1/2)*1.225*'Vehicle Data'!$D$8*'Vehicle Data'!$D$9*'WLTP Class 3'!$E644^2</f>
        <v>77.179089004629645</v>
      </c>
      <c r="N644" s="3">
        <f t="shared" si="199"/>
        <v>162.30177233796348</v>
      </c>
      <c r="O644" s="3">
        <f t="shared" si="200"/>
        <v>0</v>
      </c>
      <c r="P644" s="3">
        <f t="shared" si="201"/>
        <v>0</v>
      </c>
      <c r="Q644" s="3">
        <f>SUM($P$4:$P644)</f>
        <v>1280069.4744832222</v>
      </c>
      <c r="R644" s="3">
        <f t="shared" si="202"/>
        <v>1280.0694744832222</v>
      </c>
      <c r="S644">
        <f t="shared" si="203"/>
        <v>0</v>
      </c>
      <c r="T644">
        <f t="shared" si="204"/>
        <v>0</v>
      </c>
      <c r="U644">
        <f t="shared" si="205"/>
        <v>0</v>
      </c>
      <c r="V644" s="3">
        <f>SUM($S$4:$S644)</f>
        <v>-579029.19460383651</v>
      </c>
      <c r="W644">
        <f>V644*-1</f>
        <v>579029.19460383651</v>
      </c>
      <c r="X644">
        <f t="shared" si="206"/>
        <v>579.02919460383646</v>
      </c>
      <c r="Y644" s="3">
        <f>R644-X644</f>
        <v>701.04027987938571</v>
      </c>
      <c r="Z644" s="3">
        <f t="shared" si="207"/>
        <v>0</v>
      </c>
      <c r="AA644">
        <f>1/2*'Vehicle Data'!$D$4*$E644^2</f>
        <v>137685.86612654323</v>
      </c>
      <c r="AB644">
        <f t="shared" si="208"/>
        <v>137.68586612654323</v>
      </c>
      <c r="AC644">
        <f t="shared" si="209"/>
        <v>0.35557485402311728</v>
      </c>
      <c r="AD644">
        <f t="shared" si="210"/>
        <v>0.16084144294551012</v>
      </c>
      <c r="AE644">
        <f t="shared" si="211"/>
        <v>0.19473341107760717</v>
      </c>
      <c r="AF644">
        <f t="shared" si="212"/>
        <v>463.2233556830692</v>
      </c>
      <c r="AG644">
        <f t="shared" si="213"/>
        <v>2.3759176117251877</v>
      </c>
      <c r="AH644">
        <f t="shared" si="214"/>
        <v>0</v>
      </c>
      <c r="AI644">
        <f t="shared" si="215"/>
        <v>0</v>
      </c>
      <c r="AJ644">
        <f t="shared" si="216"/>
        <v>2.3759176117251877</v>
      </c>
    </row>
    <row r="645" spans="2:36" x14ac:dyDescent="0.3">
      <c r="B645" s="5" t="s">
        <v>11</v>
      </c>
      <c r="C645" s="5">
        <v>641</v>
      </c>
      <c r="D645" s="5">
        <v>52</v>
      </c>
      <c r="E645" s="10">
        <f t="shared" ref="E645:E708" si="220">(F645*1000)/3600</f>
        <v>14.611111111111111</v>
      </c>
      <c r="F645" s="12">
        <v>52.6</v>
      </c>
      <c r="G645" s="3">
        <f t="shared" si="217"/>
        <v>5.5555555555555358E-2</v>
      </c>
      <c r="H645" s="3">
        <f t="shared" si="218"/>
        <v>0.19999999999999929</v>
      </c>
      <c r="I645" s="3">
        <f>SUM($E$4:$E645)</f>
        <v>3557.7777777777801</v>
      </c>
      <c r="J645" s="15">
        <f t="shared" si="219"/>
        <v>14.611111111111313</v>
      </c>
      <c r="K645" s="3">
        <f>'Vehicle Data'!$D$4*'WLTP Class 3'!$G645</f>
        <v>71.38888888888863</v>
      </c>
      <c r="L645" s="3">
        <f>('Vehicle Data'!$D$4*9.81)*'Vehicle Data'!$D$10</f>
        <v>138.66434999999998</v>
      </c>
      <c r="M645" s="3">
        <f>(1/2)*1.225*'Vehicle Data'!$D$8*'Vehicle Data'!$D$9*'WLTP Class 3'!$E645^2</f>
        <v>76.886467129629636</v>
      </c>
      <c r="N645" s="3">
        <f t="shared" ref="N645:N708" si="221">SUM(K645:M645)</f>
        <v>286.93970601851822</v>
      </c>
      <c r="O645" s="3">
        <f t="shared" ref="O645:O708" si="222">IF($N645&gt;0.0001, 0, 1)</f>
        <v>0</v>
      </c>
      <c r="P645" s="3">
        <f t="shared" ref="P645:P708" si="223">IF(G645&lt;0.00001,0,$N645*$J645)</f>
        <v>4192.5079268261852</v>
      </c>
      <c r="Q645" s="3">
        <f>SUM($P$4:$P645)</f>
        <v>1284261.9824100484</v>
      </c>
      <c r="R645" s="3">
        <f t="shared" ref="R645:R708" si="224">Q645/1000</f>
        <v>1284.2619824100484</v>
      </c>
      <c r="S645">
        <f t="shared" ref="S645:S708" si="225">IF($N645&gt;0,0,$N645*$J645)</f>
        <v>0</v>
      </c>
      <c r="T645">
        <f t="shared" ref="T645:T708" si="226">S645*-1</f>
        <v>0</v>
      </c>
      <c r="U645">
        <f t="shared" ref="U645:U708" si="227">T645/1000</f>
        <v>0</v>
      </c>
      <c r="V645" s="3">
        <f>SUM($S$4:$S645)</f>
        <v>-579029.19460383651</v>
      </c>
      <c r="W645">
        <f>V645*-1</f>
        <v>579029.19460383651</v>
      </c>
      <c r="X645">
        <f t="shared" ref="X645:X708" si="228">W645/1000</f>
        <v>579.02919460383646</v>
      </c>
      <c r="Y645" s="3">
        <f>R645-X645</f>
        <v>705.23278780621195</v>
      </c>
      <c r="Z645" s="3">
        <f t="shared" ref="Z645:Z708" si="229">$P645+$S645</f>
        <v>4192.5079268261852</v>
      </c>
      <c r="AA645">
        <f>1/2*'Vehicle Data'!$D$4*$E645^2</f>
        <v>137163.8348765432</v>
      </c>
      <c r="AB645">
        <f t="shared" ref="AB645:AB708" si="230">AA645/1000</f>
        <v>137.16383487654321</v>
      </c>
      <c r="AC645">
        <f t="shared" ref="AC645:AC708" si="231">$R645/3600</f>
        <v>0.3567394395583468</v>
      </c>
      <c r="AD645">
        <f t="shared" ref="AD645:AD708" si="232">X645/3600</f>
        <v>0.16084144294551012</v>
      </c>
      <c r="AE645">
        <f t="shared" ref="AE645:AE708" si="233">AC645-AD645</f>
        <v>0.19589799661283669</v>
      </c>
      <c r="AF645">
        <f t="shared" ref="AF645:AF708" si="234">$X645*80%</f>
        <v>463.2233556830692</v>
      </c>
      <c r="AG645">
        <f t="shared" ref="AG645:AG708" si="235">IF($AJ645&gt;0,$AJ645,0)</f>
        <v>4.1925079268261269</v>
      </c>
      <c r="AH645">
        <f t="shared" ref="AH645:AH708" si="236">IF($AJ645&lt;0,$AJ645,0)</f>
        <v>0</v>
      </c>
      <c r="AI645">
        <f t="shared" ref="AI645:AI708" si="237">AH645*-1</f>
        <v>0</v>
      </c>
      <c r="AJ645">
        <f t="shared" ref="AJ645:AJ708" si="238">($E645*$N645)/1000</f>
        <v>4.1925079268261269</v>
      </c>
    </row>
    <row r="646" spans="2:36" x14ac:dyDescent="0.3">
      <c r="B646" s="5" t="s">
        <v>11</v>
      </c>
      <c r="C646" s="5">
        <v>642</v>
      </c>
      <c r="D646" s="5">
        <v>53</v>
      </c>
      <c r="E646" s="10">
        <f t="shared" si="220"/>
        <v>14.75</v>
      </c>
      <c r="F646" s="12">
        <v>53.1</v>
      </c>
      <c r="G646" s="3">
        <f t="shared" ref="G646:G709" si="239">($F647-$F645)/2/3.6</f>
        <v>0.23611111111111052</v>
      </c>
      <c r="H646" s="3">
        <f t="shared" ref="H646:H709" si="240">($F647-$F645)/2</f>
        <v>0.84999999999999787</v>
      </c>
      <c r="I646" s="3">
        <f>SUM($E$4:$E646)</f>
        <v>3572.5277777777801</v>
      </c>
      <c r="J646" s="15">
        <f t="shared" ref="J646:J709" si="241">I646-I645</f>
        <v>14.75</v>
      </c>
      <c r="K646" s="3">
        <f>'Vehicle Data'!$D$4*'WLTP Class 3'!$G646</f>
        <v>303.40277777777703</v>
      </c>
      <c r="L646" s="3">
        <f>('Vehicle Data'!$D$4*9.81)*'Vehicle Data'!$D$10</f>
        <v>138.66434999999998</v>
      </c>
      <c r="M646" s="3">
        <f>(1/2)*1.225*'Vehicle Data'!$D$8*'Vehicle Data'!$D$9*'WLTP Class 3'!$E646^2</f>
        <v>78.355134375000006</v>
      </c>
      <c r="N646" s="3">
        <f t="shared" si="221"/>
        <v>520.42226215277708</v>
      </c>
      <c r="O646" s="3">
        <f t="shared" si="222"/>
        <v>0</v>
      </c>
      <c r="P646" s="3">
        <f t="shared" si="223"/>
        <v>7676.2283667534621</v>
      </c>
      <c r="Q646" s="3">
        <f>SUM($P$4:$P646)</f>
        <v>1291938.2107768019</v>
      </c>
      <c r="R646" s="3">
        <f t="shared" si="224"/>
        <v>1291.938210776802</v>
      </c>
      <c r="S646">
        <f t="shared" si="225"/>
        <v>0</v>
      </c>
      <c r="T646">
        <f t="shared" si="226"/>
        <v>0</v>
      </c>
      <c r="U646">
        <f t="shared" si="227"/>
        <v>0</v>
      </c>
      <c r="V646" s="3">
        <f>SUM($S$4:$S646)</f>
        <v>-579029.19460383651</v>
      </c>
      <c r="W646">
        <f>V646*-1</f>
        <v>579029.19460383651</v>
      </c>
      <c r="X646">
        <f t="shared" si="228"/>
        <v>579.02919460383646</v>
      </c>
      <c r="Y646" s="3">
        <f>R646-X646</f>
        <v>712.90901617296549</v>
      </c>
      <c r="Z646" s="3">
        <f t="shared" si="229"/>
        <v>7676.2283667534621</v>
      </c>
      <c r="AA646">
        <f>1/2*'Vehicle Data'!$D$4*$E646^2</f>
        <v>139783.90625</v>
      </c>
      <c r="AB646">
        <f t="shared" si="230"/>
        <v>139.78390625</v>
      </c>
      <c r="AC646">
        <f t="shared" si="231"/>
        <v>0.35887172521577831</v>
      </c>
      <c r="AD646">
        <f t="shared" si="232"/>
        <v>0.16084144294551012</v>
      </c>
      <c r="AE646">
        <f t="shared" si="233"/>
        <v>0.1980302822702682</v>
      </c>
      <c r="AF646">
        <f t="shared" si="234"/>
        <v>463.2233556830692</v>
      </c>
      <c r="AG646">
        <f t="shared" si="235"/>
        <v>7.6762283667534623</v>
      </c>
      <c r="AH646">
        <f t="shared" si="236"/>
        <v>0</v>
      </c>
      <c r="AI646">
        <f t="shared" si="237"/>
        <v>0</v>
      </c>
      <c r="AJ646">
        <f t="shared" si="238"/>
        <v>7.6762283667534623</v>
      </c>
    </row>
    <row r="647" spans="2:36" x14ac:dyDescent="0.3">
      <c r="B647" s="5" t="s">
        <v>11</v>
      </c>
      <c r="C647" s="5">
        <v>643</v>
      </c>
      <c r="D647" s="5">
        <v>54</v>
      </c>
      <c r="E647" s="10">
        <f t="shared" si="220"/>
        <v>15.083333333333334</v>
      </c>
      <c r="F647" s="12">
        <v>54.3</v>
      </c>
      <c r="G647" s="3">
        <f t="shared" si="239"/>
        <v>0.29166666666666685</v>
      </c>
      <c r="H647" s="3">
        <f t="shared" si="240"/>
        <v>1.0500000000000007</v>
      </c>
      <c r="I647" s="3">
        <f>SUM($E$4:$E647)</f>
        <v>3587.6111111111136</v>
      </c>
      <c r="J647" s="15">
        <f t="shared" si="241"/>
        <v>15.083333333333485</v>
      </c>
      <c r="K647" s="3">
        <f>'Vehicle Data'!$D$4*'WLTP Class 3'!$G647</f>
        <v>374.79166666666691</v>
      </c>
      <c r="L647" s="3">
        <f>('Vehicle Data'!$D$4*9.81)*'Vehicle Data'!$D$10</f>
        <v>138.66434999999998</v>
      </c>
      <c r="M647" s="3">
        <f>(1/2)*1.225*'Vehicle Data'!$D$8*'Vehicle Data'!$D$9*'WLTP Class 3'!$E647^2</f>
        <v>81.936626041666671</v>
      </c>
      <c r="N647" s="3">
        <f t="shared" si="221"/>
        <v>595.3926427083336</v>
      </c>
      <c r="O647" s="3">
        <f t="shared" si="222"/>
        <v>0</v>
      </c>
      <c r="P647" s="3">
        <f t="shared" si="223"/>
        <v>8980.5056941841212</v>
      </c>
      <c r="Q647" s="3">
        <f>SUM($P$4:$P647)</f>
        <v>1300918.7164709861</v>
      </c>
      <c r="R647" s="3">
        <f t="shared" si="224"/>
        <v>1300.9187164709861</v>
      </c>
      <c r="S647">
        <f t="shared" si="225"/>
        <v>0</v>
      </c>
      <c r="T647">
        <f t="shared" si="226"/>
        <v>0</v>
      </c>
      <c r="U647">
        <f t="shared" si="227"/>
        <v>0</v>
      </c>
      <c r="V647" s="3">
        <f>SUM($S$4:$S647)</f>
        <v>-579029.19460383651</v>
      </c>
      <c r="W647">
        <f>V647*-1</f>
        <v>579029.19460383651</v>
      </c>
      <c r="X647">
        <f t="shared" si="228"/>
        <v>579.02919460383646</v>
      </c>
      <c r="Y647" s="3">
        <f>R647-X647</f>
        <v>721.8895218671496</v>
      </c>
      <c r="Z647" s="3">
        <f t="shared" si="229"/>
        <v>8980.5056941841212</v>
      </c>
      <c r="AA647">
        <f>1/2*'Vehicle Data'!$D$4*$E647^2</f>
        <v>146173.21180555556</v>
      </c>
      <c r="AB647">
        <f t="shared" si="230"/>
        <v>146.17321180555555</v>
      </c>
      <c r="AC647">
        <f t="shared" si="231"/>
        <v>0.36136631013082948</v>
      </c>
      <c r="AD647">
        <f t="shared" si="232"/>
        <v>0.16084144294551012</v>
      </c>
      <c r="AE647">
        <f t="shared" si="233"/>
        <v>0.20052486718531937</v>
      </c>
      <c r="AF647">
        <f t="shared" si="234"/>
        <v>463.2233556830692</v>
      </c>
      <c r="AG647">
        <f t="shared" si="235"/>
        <v>8.980505694184032</v>
      </c>
      <c r="AH647">
        <f t="shared" si="236"/>
        <v>0</v>
      </c>
      <c r="AI647">
        <f t="shared" si="237"/>
        <v>0</v>
      </c>
      <c r="AJ647">
        <f t="shared" si="238"/>
        <v>8.980505694184032</v>
      </c>
    </row>
    <row r="648" spans="2:36" x14ac:dyDescent="0.3">
      <c r="B648" s="5" t="s">
        <v>11</v>
      </c>
      <c r="C648" s="5">
        <v>644</v>
      </c>
      <c r="D648" s="5">
        <v>55</v>
      </c>
      <c r="E648" s="10">
        <f t="shared" si="220"/>
        <v>15.333333333333334</v>
      </c>
      <c r="F648" s="12">
        <v>55.2</v>
      </c>
      <c r="G648" s="3">
        <f t="shared" si="239"/>
        <v>0.16666666666666705</v>
      </c>
      <c r="H648" s="3">
        <f t="shared" si="240"/>
        <v>0.60000000000000142</v>
      </c>
      <c r="I648" s="3">
        <f>SUM($E$4:$E648)</f>
        <v>3602.9444444444471</v>
      </c>
      <c r="J648" s="15">
        <f t="shared" si="241"/>
        <v>15.333333333333485</v>
      </c>
      <c r="K648" s="3">
        <f>'Vehicle Data'!$D$4*'WLTP Class 3'!$G648</f>
        <v>214.16666666666714</v>
      </c>
      <c r="L648" s="3">
        <f>('Vehicle Data'!$D$4*9.81)*'Vehicle Data'!$D$10</f>
        <v>138.66434999999998</v>
      </c>
      <c r="M648" s="3">
        <f>(1/2)*1.225*'Vehicle Data'!$D$8*'Vehicle Data'!$D$9*'WLTP Class 3'!$E648^2</f>
        <v>84.675266666666687</v>
      </c>
      <c r="N648" s="3">
        <f t="shared" si="221"/>
        <v>437.50628333333378</v>
      </c>
      <c r="O648" s="3">
        <f t="shared" si="222"/>
        <v>0</v>
      </c>
      <c r="P648" s="3">
        <f t="shared" si="223"/>
        <v>6708.4296777778509</v>
      </c>
      <c r="Q648" s="3">
        <f>SUM($P$4:$P648)</f>
        <v>1307627.1461487641</v>
      </c>
      <c r="R648" s="3">
        <f t="shared" si="224"/>
        <v>1307.627146148764</v>
      </c>
      <c r="S648">
        <f t="shared" si="225"/>
        <v>0</v>
      </c>
      <c r="T648">
        <f t="shared" si="226"/>
        <v>0</v>
      </c>
      <c r="U648">
        <f t="shared" si="227"/>
        <v>0</v>
      </c>
      <c r="V648" s="3">
        <f>SUM($S$4:$S648)</f>
        <v>-579029.19460383651</v>
      </c>
      <c r="W648">
        <f>V648*-1</f>
        <v>579029.19460383651</v>
      </c>
      <c r="X648">
        <f t="shared" si="228"/>
        <v>579.02919460383646</v>
      </c>
      <c r="Y648" s="3">
        <f>R648-X648</f>
        <v>728.59795154492758</v>
      </c>
      <c r="Z648" s="3">
        <f t="shared" si="229"/>
        <v>6708.4296777778509</v>
      </c>
      <c r="AA648">
        <f>1/2*'Vehicle Data'!$D$4*$E648^2</f>
        <v>151058.88888888891</v>
      </c>
      <c r="AB648">
        <f t="shared" si="230"/>
        <v>151.0588888888889</v>
      </c>
      <c r="AC648">
        <f t="shared" si="231"/>
        <v>0.36322976281910113</v>
      </c>
      <c r="AD648">
        <f t="shared" si="232"/>
        <v>0.16084144294551012</v>
      </c>
      <c r="AE648">
        <f t="shared" si="233"/>
        <v>0.20238831987359102</v>
      </c>
      <c r="AF648">
        <f t="shared" si="234"/>
        <v>463.2233556830692</v>
      </c>
      <c r="AG648">
        <f t="shared" si="235"/>
        <v>6.7084296777777848</v>
      </c>
      <c r="AH648">
        <f t="shared" si="236"/>
        <v>0</v>
      </c>
      <c r="AI648">
        <f t="shared" si="237"/>
        <v>0</v>
      </c>
      <c r="AJ648">
        <f t="shared" si="238"/>
        <v>6.7084296777777848</v>
      </c>
    </row>
    <row r="649" spans="2:36" x14ac:dyDescent="0.3">
      <c r="B649" s="5" t="s">
        <v>11</v>
      </c>
      <c r="C649" s="5">
        <v>645</v>
      </c>
      <c r="D649" s="5">
        <v>56</v>
      </c>
      <c r="E649" s="10">
        <f t="shared" si="220"/>
        <v>15.416666666666666</v>
      </c>
      <c r="F649" s="12">
        <v>55.5</v>
      </c>
      <c r="G649" s="3">
        <f t="shared" si="239"/>
        <v>9.7222222222221627E-2</v>
      </c>
      <c r="H649" s="3">
        <f t="shared" si="240"/>
        <v>0.34999999999999787</v>
      </c>
      <c r="I649" s="3">
        <f>SUM($E$4:$E649)</f>
        <v>3618.3611111111136</v>
      </c>
      <c r="J649" s="15">
        <f t="shared" si="241"/>
        <v>15.416666666666515</v>
      </c>
      <c r="K649" s="3">
        <f>'Vehicle Data'!$D$4*'WLTP Class 3'!$G649</f>
        <v>124.93055555555479</v>
      </c>
      <c r="L649" s="3">
        <f>('Vehicle Data'!$D$4*9.81)*'Vehicle Data'!$D$10</f>
        <v>138.66434999999998</v>
      </c>
      <c r="M649" s="3">
        <f>(1/2)*1.225*'Vehicle Data'!$D$8*'Vehicle Data'!$D$9*'WLTP Class 3'!$E649^2</f>
        <v>85.598151041666668</v>
      </c>
      <c r="N649" s="3">
        <f t="shared" si="221"/>
        <v>349.19305659722141</v>
      </c>
      <c r="O649" s="3">
        <f t="shared" si="222"/>
        <v>0</v>
      </c>
      <c r="P649" s="3">
        <f t="shared" si="223"/>
        <v>5383.3929558737773</v>
      </c>
      <c r="Q649" s="3">
        <f>SUM($P$4:$P649)</f>
        <v>1313010.5391046379</v>
      </c>
      <c r="R649" s="3">
        <f t="shared" si="224"/>
        <v>1313.0105391046379</v>
      </c>
      <c r="S649">
        <f t="shared" si="225"/>
        <v>0</v>
      </c>
      <c r="T649">
        <f t="shared" si="226"/>
        <v>0</v>
      </c>
      <c r="U649">
        <f t="shared" si="227"/>
        <v>0</v>
      </c>
      <c r="V649" s="3">
        <f>SUM($S$4:$S649)</f>
        <v>-579029.19460383651</v>
      </c>
      <c r="W649">
        <f>V649*-1</f>
        <v>579029.19460383651</v>
      </c>
      <c r="X649">
        <f t="shared" si="228"/>
        <v>579.02919460383646</v>
      </c>
      <c r="Y649" s="3">
        <f>R649-X649</f>
        <v>733.98134450080147</v>
      </c>
      <c r="Z649" s="3">
        <f t="shared" si="229"/>
        <v>5383.3929558737773</v>
      </c>
      <c r="AA649">
        <f>1/2*'Vehicle Data'!$D$4*$E649^2</f>
        <v>152705.29513888888</v>
      </c>
      <c r="AB649">
        <f t="shared" si="230"/>
        <v>152.70529513888889</v>
      </c>
      <c r="AC649">
        <f t="shared" si="231"/>
        <v>0.36472514975128834</v>
      </c>
      <c r="AD649">
        <f t="shared" si="232"/>
        <v>0.16084144294551012</v>
      </c>
      <c r="AE649">
        <f t="shared" si="233"/>
        <v>0.20388370680577822</v>
      </c>
      <c r="AF649">
        <f t="shared" si="234"/>
        <v>463.2233556830692</v>
      </c>
      <c r="AG649">
        <f t="shared" si="235"/>
        <v>5.3833929558738296</v>
      </c>
      <c r="AH649">
        <f t="shared" si="236"/>
        <v>0</v>
      </c>
      <c r="AI649">
        <f t="shared" si="237"/>
        <v>0</v>
      </c>
      <c r="AJ649">
        <f t="shared" si="238"/>
        <v>5.3833929558738296</v>
      </c>
    </row>
    <row r="650" spans="2:36" x14ac:dyDescent="0.3">
      <c r="B650" s="5" t="s">
        <v>11</v>
      </c>
      <c r="C650" s="5">
        <v>646</v>
      </c>
      <c r="D650" s="5">
        <v>57</v>
      </c>
      <c r="E650" s="10">
        <f t="shared" si="220"/>
        <v>15.527777777777779</v>
      </c>
      <c r="F650" s="12">
        <v>55.9</v>
      </c>
      <c r="G650" s="3">
        <f t="shared" si="239"/>
        <v>0.11111111111111072</v>
      </c>
      <c r="H650" s="3">
        <f t="shared" si="240"/>
        <v>0.39999999999999858</v>
      </c>
      <c r="I650" s="3">
        <f>SUM($E$4:$E650)</f>
        <v>3633.8888888888914</v>
      </c>
      <c r="J650" s="15">
        <f t="shared" si="241"/>
        <v>15.527777777777828</v>
      </c>
      <c r="K650" s="3">
        <f>'Vehicle Data'!$D$4*'WLTP Class 3'!$G650</f>
        <v>142.77777777777726</v>
      </c>
      <c r="L650" s="3">
        <f>('Vehicle Data'!$D$4*9.81)*'Vehicle Data'!$D$10</f>
        <v>138.66434999999998</v>
      </c>
      <c r="M650" s="3">
        <f>(1/2)*1.225*'Vehicle Data'!$D$8*'Vehicle Data'!$D$9*'WLTP Class 3'!$E650^2</f>
        <v>86.8364445601852</v>
      </c>
      <c r="N650" s="3">
        <f t="shared" si="221"/>
        <v>368.27857233796249</v>
      </c>
      <c r="O650" s="3">
        <f t="shared" si="222"/>
        <v>0</v>
      </c>
      <c r="P650" s="3">
        <f t="shared" si="223"/>
        <v>5718.5478315811588</v>
      </c>
      <c r="Q650" s="3">
        <f>SUM($P$4:$P650)</f>
        <v>1318729.0869362191</v>
      </c>
      <c r="R650" s="3">
        <f t="shared" si="224"/>
        <v>1318.7290869362191</v>
      </c>
      <c r="S650">
        <f t="shared" si="225"/>
        <v>0</v>
      </c>
      <c r="T650">
        <f t="shared" si="226"/>
        <v>0</v>
      </c>
      <c r="U650">
        <f t="shared" si="227"/>
        <v>0</v>
      </c>
      <c r="V650" s="3">
        <f>SUM($S$4:$S650)</f>
        <v>-579029.19460383651</v>
      </c>
      <c r="W650">
        <f>V650*-1</f>
        <v>579029.19460383651</v>
      </c>
      <c r="X650">
        <f t="shared" si="228"/>
        <v>579.02919460383646</v>
      </c>
      <c r="Y650" s="3">
        <f>R650-X650</f>
        <v>739.69989233238266</v>
      </c>
      <c r="Z650" s="3">
        <f t="shared" si="229"/>
        <v>5718.5478315811588</v>
      </c>
      <c r="AA650">
        <f>1/2*'Vehicle Data'!$D$4*$E650^2</f>
        <v>154914.38464506174</v>
      </c>
      <c r="AB650">
        <f t="shared" si="230"/>
        <v>154.91438464506174</v>
      </c>
      <c r="AC650">
        <f t="shared" si="231"/>
        <v>0.36631363526006089</v>
      </c>
      <c r="AD650">
        <f t="shared" si="232"/>
        <v>0.16084144294551012</v>
      </c>
      <c r="AE650">
        <f t="shared" si="233"/>
        <v>0.20547219231455077</v>
      </c>
      <c r="AF650">
        <f t="shared" si="234"/>
        <v>463.2233556830692</v>
      </c>
      <c r="AG650">
        <f t="shared" si="235"/>
        <v>5.71854783158114</v>
      </c>
      <c r="AH650">
        <f t="shared" si="236"/>
        <v>0</v>
      </c>
      <c r="AI650">
        <f t="shared" si="237"/>
        <v>0</v>
      </c>
      <c r="AJ650">
        <f t="shared" si="238"/>
        <v>5.71854783158114</v>
      </c>
    </row>
    <row r="651" spans="2:36" x14ac:dyDescent="0.3">
      <c r="B651" s="5" t="s">
        <v>11</v>
      </c>
      <c r="C651" s="5">
        <v>647</v>
      </c>
      <c r="D651" s="5">
        <v>58</v>
      </c>
      <c r="E651" s="10">
        <f t="shared" si="220"/>
        <v>15.638888888888889</v>
      </c>
      <c r="F651" s="12">
        <v>56.3</v>
      </c>
      <c r="G651" s="3">
        <f t="shared" si="239"/>
        <v>0.1111111111111117</v>
      </c>
      <c r="H651" s="3">
        <f t="shared" si="240"/>
        <v>0.40000000000000213</v>
      </c>
      <c r="I651" s="3">
        <f>SUM($E$4:$E651)</f>
        <v>3649.5277777777801</v>
      </c>
      <c r="J651" s="15">
        <f t="shared" si="241"/>
        <v>15.638888888888687</v>
      </c>
      <c r="K651" s="3">
        <f>'Vehicle Data'!$D$4*'WLTP Class 3'!$G651</f>
        <v>142.77777777777854</v>
      </c>
      <c r="L651" s="3">
        <f>('Vehicle Data'!$D$4*9.81)*'Vehicle Data'!$D$10</f>
        <v>138.66434999999998</v>
      </c>
      <c r="M651" s="3">
        <f>(1/2)*1.225*'Vehicle Data'!$D$8*'Vehicle Data'!$D$9*'WLTP Class 3'!$E651^2</f>
        <v>88.083630671296305</v>
      </c>
      <c r="N651" s="3">
        <f t="shared" si="221"/>
        <v>369.52575844907483</v>
      </c>
      <c r="O651" s="3">
        <f t="shared" si="222"/>
        <v>0</v>
      </c>
      <c r="P651" s="3">
        <f t="shared" si="223"/>
        <v>5778.9722779674012</v>
      </c>
      <c r="Q651" s="3">
        <f>SUM($P$4:$P651)</f>
        <v>1324508.0592141866</v>
      </c>
      <c r="R651" s="3">
        <f t="shared" si="224"/>
        <v>1324.5080592141867</v>
      </c>
      <c r="S651">
        <f t="shared" si="225"/>
        <v>0</v>
      </c>
      <c r="T651">
        <f t="shared" si="226"/>
        <v>0</v>
      </c>
      <c r="U651">
        <f t="shared" si="227"/>
        <v>0</v>
      </c>
      <c r="V651" s="3">
        <f>SUM($S$4:$S651)</f>
        <v>-579029.19460383651</v>
      </c>
      <c r="W651">
        <f>V651*-1</f>
        <v>579029.19460383651</v>
      </c>
      <c r="X651">
        <f t="shared" si="228"/>
        <v>579.02919460383646</v>
      </c>
      <c r="Y651" s="3">
        <f>R651-X651</f>
        <v>745.47886461035023</v>
      </c>
      <c r="Z651" s="3">
        <f t="shared" si="229"/>
        <v>5778.9722779674012</v>
      </c>
      <c r="AA651">
        <f>1/2*'Vehicle Data'!$D$4*$E651^2</f>
        <v>157139.33834876545</v>
      </c>
      <c r="AB651">
        <f t="shared" si="230"/>
        <v>157.13933834876545</v>
      </c>
      <c r="AC651">
        <f t="shared" si="231"/>
        <v>0.36791890533727406</v>
      </c>
      <c r="AD651">
        <f t="shared" si="232"/>
        <v>0.16084144294551012</v>
      </c>
      <c r="AE651">
        <f t="shared" si="233"/>
        <v>0.20707746239176394</v>
      </c>
      <c r="AF651">
        <f t="shared" si="234"/>
        <v>463.2233556830692</v>
      </c>
      <c r="AG651">
        <f t="shared" si="235"/>
        <v>5.7789722779674761</v>
      </c>
      <c r="AH651">
        <f t="shared" si="236"/>
        <v>0</v>
      </c>
      <c r="AI651">
        <f t="shared" si="237"/>
        <v>0</v>
      </c>
      <c r="AJ651">
        <f t="shared" si="238"/>
        <v>5.7789722779674761</v>
      </c>
    </row>
    <row r="652" spans="2:36" x14ac:dyDescent="0.3">
      <c r="B652" s="5" t="s">
        <v>11</v>
      </c>
      <c r="C652" s="5">
        <v>648</v>
      </c>
      <c r="D652" s="5">
        <v>59</v>
      </c>
      <c r="E652" s="10">
        <f t="shared" si="220"/>
        <v>15.75</v>
      </c>
      <c r="F652" s="12">
        <v>56.7</v>
      </c>
      <c r="G652" s="3">
        <f t="shared" si="239"/>
        <v>8.3333333333333523E-2</v>
      </c>
      <c r="H652" s="3">
        <f t="shared" si="240"/>
        <v>0.30000000000000071</v>
      </c>
      <c r="I652" s="3">
        <f>SUM($E$4:$E652)</f>
        <v>3665.2777777777801</v>
      </c>
      <c r="J652" s="15">
        <f t="shared" si="241"/>
        <v>15.75</v>
      </c>
      <c r="K652" s="3">
        <f>'Vehicle Data'!$D$4*'WLTP Class 3'!$G652</f>
        <v>107.08333333333357</v>
      </c>
      <c r="L652" s="3">
        <f>('Vehicle Data'!$D$4*9.81)*'Vehicle Data'!$D$10</f>
        <v>138.66434999999998</v>
      </c>
      <c r="M652" s="3">
        <f>(1/2)*1.225*'Vehicle Data'!$D$8*'Vehicle Data'!$D$9*'WLTP Class 3'!$E652^2</f>
        <v>89.339709375000012</v>
      </c>
      <c r="N652" s="3">
        <f t="shared" si="221"/>
        <v>335.0873927083336</v>
      </c>
      <c r="O652" s="3">
        <f t="shared" si="222"/>
        <v>0</v>
      </c>
      <c r="P652" s="3">
        <f t="shared" si="223"/>
        <v>5277.626435156254</v>
      </c>
      <c r="Q652" s="3">
        <f>SUM($P$4:$P652)</f>
        <v>1329785.6856493428</v>
      </c>
      <c r="R652" s="3">
        <f t="shared" si="224"/>
        <v>1329.7856856493429</v>
      </c>
      <c r="S652">
        <f t="shared" si="225"/>
        <v>0</v>
      </c>
      <c r="T652">
        <f t="shared" si="226"/>
        <v>0</v>
      </c>
      <c r="U652">
        <f t="shared" si="227"/>
        <v>0</v>
      </c>
      <c r="V652" s="3">
        <f>SUM($S$4:$S652)</f>
        <v>-579029.19460383651</v>
      </c>
      <c r="W652">
        <f>V652*-1</f>
        <v>579029.19460383651</v>
      </c>
      <c r="X652">
        <f t="shared" si="228"/>
        <v>579.02919460383646</v>
      </c>
      <c r="Y652" s="3">
        <f>R652-X652</f>
        <v>750.75649104550644</v>
      </c>
      <c r="Z652" s="3">
        <f t="shared" si="229"/>
        <v>5277.626435156254</v>
      </c>
      <c r="AA652">
        <f>1/2*'Vehicle Data'!$D$4*$E652^2</f>
        <v>159380.15625</v>
      </c>
      <c r="AB652">
        <f t="shared" si="230"/>
        <v>159.38015625</v>
      </c>
      <c r="AC652">
        <f t="shared" si="231"/>
        <v>0.36938491268037305</v>
      </c>
      <c r="AD652">
        <f t="shared" si="232"/>
        <v>0.16084144294551012</v>
      </c>
      <c r="AE652">
        <f t="shared" si="233"/>
        <v>0.20854346973486293</v>
      </c>
      <c r="AF652">
        <f t="shared" si="234"/>
        <v>463.2233556830692</v>
      </c>
      <c r="AG652">
        <f t="shared" si="235"/>
        <v>5.2776264351562538</v>
      </c>
      <c r="AH652">
        <f t="shared" si="236"/>
        <v>0</v>
      </c>
      <c r="AI652">
        <f t="shared" si="237"/>
        <v>0</v>
      </c>
      <c r="AJ652">
        <f t="shared" si="238"/>
        <v>5.2776264351562538</v>
      </c>
    </row>
    <row r="653" spans="2:36" x14ac:dyDescent="0.3">
      <c r="B653" s="5" t="s">
        <v>11</v>
      </c>
      <c r="C653" s="5">
        <v>649</v>
      </c>
      <c r="D653" s="5">
        <v>60</v>
      </c>
      <c r="E653" s="10">
        <f t="shared" si="220"/>
        <v>15.805555555555555</v>
      </c>
      <c r="F653" s="12">
        <v>56.9</v>
      </c>
      <c r="G653" s="3">
        <f t="shared" si="239"/>
        <v>1.3888888888888099E-2</v>
      </c>
      <c r="H653" s="3">
        <f t="shared" si="240"/>
        <v>4.9999999999997158E-2</v>
      </c>
      <c r="I653" s="3">
        <f>SUM($E$4:$E653)</f>
        <v>3681.0833333333358</v>
      </c>
      <c r="J653" s="15">
        <f t="shared" si="241"/>
        <v>15.805555555555657</v>
      </c>
      <c r="K653" s="3">
        <f>'Vehicle Data'!$D$4*'WLTP Class 3'!$G653</f>
        <v>17.847222222221205</v>
      </c>
      <c r="L653" s="3">
        <f>('Vehicle Data'!$D$4*9.81)*'Vehicle Data'!$D$10</f>
        <v>138.66434999999998</v>
      </c>
      <c r="M653" s="3">
        <f>(1/2)*1.225*'Vehicle Data'!$D$8*'Vehicle Data'!$D$9*'WLTP Class 3'!$E653^2</f>
        <v>89.971083449074087</v>
      </c>
      <c r="N653" s="3">
        <f t="shared" si="221"/>
        <v>246.48265567129528</v>
      </c>
      <c r="O653" s="3">
        <f t="shared" si="222"/>
        <v>0</v>
      </c>
      <c r="P653" s="3">
        <f t="shared" si="223"/>
        <v>3895.7953076935532</v>
      </c>
      <c r="Q653" s="3">
        <f>SUM($P$4:$P653)</f>
        <v>1333681.4809570364</v>
      </c>
      <c r="R653" s="3">
        <f t="shared" si="224"/>
        <v>1333.6814809570365</v>
      </c>
      <c r="S653">
        <f t="shared" si="225"/>
        <v>0</v>
      </c>
      <c r="T653">
        <f t="shared" si="226"/>
        <v>0</v>
      </c>
      <c r="U653">
        <f t="shared" si="227"/>
        <v>0</v>
      </c>
      <c r="V653" s="3">
        <f>SUM($S$4:$S653)</f>
        <v>-579029.19460383651</v>
      </c>
      <c r="W653">
        <f>V653*-1</f>
        <v>579029.19460383651</v>
      </c>
      <c r="X653">
        <f t="shared" si="228"/>
        <v>579.02919460383646</v>
      </c>
      <c r="Y653" s="3">
        <f>R653-X653</f>
        <v>754.6522863532</v>
      </c>
      <c r="Z653" s="3">
        <f t="shared" si="229"/>
        <v>3895.7953076935532</v>
      </c>
      <c r="AA653">
        <f>1/2*'Vehicle Data'!$D$4*$E653^2</f>
        <v>160506.51427469135</v>
      </c>
      <c r="AB653">
        <f t="shared" si="230"/>
        <v>160.50651427469134</v>
      </c>
      <c r="AC653">
        <f t="shared" si="231"/>
        <v>0.37046707804362122</v>
      </c>
      <c r="AD653">
        <f t="shared" si="232"/>
        <v>0.16084144294551012</v>
      </c>
      <c r="AE653">
        <f t="shared" si="233"/>
        <v>0.20962563509811111</v>
      </c>
      <c r="AF653">
        <f t="shared" si="234"/>
        <v>463.2233556830692</v>
      </c>
      <c r="AG653">
        <f t="shared" si="235"/>
        <v>3.8957953076935281</v>
      </c>
      <c r="AH653">
        <f t="shared" si="236"/>
        <v>0</v>
      </c>
      <c r="AI653">
        <f t="shared" si="237"/>
        <v>0</v>
      </c>
      <c r="AJ653">
        <f t="shared" si="238"/>
        <v>3.8957953076935281</v>
      </c>
    </row>
    <row r="654" spans="2:36" x14ac:dyDescent="0.3">
      <c r="B654" s="5" t="s">
        <v>11</v>
      </c>
      <c r="C654" s="5">
        <v>650</v>
      </c>
      <c r="D654" s="5">
        <v>61</v>
      </c>
      <c r="E654" s="10">
        <f t="shared" si="220"/>
        <v>15.777777777777779</v>
      </c>
      <c r="F654" s="12">
        <v>56.8</v>
      </c>
      <c r="G654" s="3">
        <f t="shared" si="239"/>
        <v>-0.12499999999999981</v>
      </c>
      <c r="H654" s="3">
        <f t="shared" si="240"/>
        <v>-0.44999999999999929</v>
      </c>
      <c r="I654" s="3">
        <f>SUM($E$4:$E654)</f>
        <v>3696.8611111111136</v>
      </c>
      <c r="J654" s="15">
        <f t="shared" si="241"/>
        <v>15.777777777777828</v>
      </c>
      <c r="K654" s="3">
        <f>'Vehicle Data'!$D$4*'WLTP Class 3'!$G654</f>
        <v>-160.62499999999974</v>
      </c>
      <c r="L654" s="3">
        <f>('Vehicle Data'!$D$4*9.81)*'Vehicle Data'!$D$10</f>
        <v>138.66434999999998</v>
      </c>
      <c r="M654" s="3">
        <f>(1/2)*1.225*'Vehicle Data'!$D$8*'Vehicle Data'!$D$9*'WLTP Class 3'!$E654^2</f>
        <v>89.655118518518535</v>
      </c>
      <c r="N654" s="3">
        <f t="shared" si="221"/>
        <v>67.694468518518775</v>
      </c>
      <c r="O654" s="3">
        <f t="shared" si="222"/>
        <v>0</v>
      </c>
      <c r="P654" s="3">
        <f t="shared" si="223"/>
        <v>0</v>
      </c>
      <c r="Q654" s="3">
        <f>SUM($P$4:$P654)</f>
        <v>1333681.4809570364</v>
      </c>
      <c r="R654" s="3">
        <f t="shared" si="224"/>
        <v>1333.6814809570365</v>
      </c>
      <c r="S654">
        <f t="shared" si="225"/>
        <v>0</v>
      </c>
      <c r="T654">
        <f t="shared" si="226"/>
        <v>0</v>
      </c>
      <c r="U654">
        <f t="shared" si="227"/>
        <v>0</v>
      </c>
      <c r="V654" s="3">
        <f>SUM($S$4:$S654)</f>
        <v>-579029.19460383651</v>
      </c>
      <c r="W654">
        <f>V654*-1</f>
        <v>579029.19460383651</v>
      </c>
      <c r="X654">
        <f t="shared" si="228"/>
        <v>579.02919460383646</v>
      </c>
      <c r="Y654" s="3">
        <f>R654-X654</f>
        <v>754.6522863532</v>
      </c>
      <c r="Z654" s="3">
        <f t="shared" si="229"/>
        <v>0</v>
      </c>
      <c r="AA654">
        <f>1/2*'Vehicle Data'!$D$4*$E654^2</f>
        <v>159942.83950617287</v>
      </c>
      <c r="AB654">
        <f t="shared" si="230"/>
        <v>159.94283950617287</v>
      </c>
      <c r="AC654">
        <f t="shared" si="231"/>
        <v>0.37046707804362122</v>
      </c>
      <c r="AD654">
        <f t="shared" si="232"/>
        <v>0.16084144294551012</v>
      </c>
      <c r="AE654">
        <f t="shared" si="233"/>
        <v>0.20962563509811111</v>
      </c>
      <c r="AF654">
        <f t="shared" si="234"/>
        <v>463.2233556830692</v>
      </c>
      <c r="AG654">
        <f t="shared" si="235"/>
        <v>1.0680682810699629</v>
      </c>
      <c r="AH654">
        <f t="shared" si="236"/>
        <v>0</v>
      </c>
      <c r="AI654">
        <f t="shared" si="237"/>
        <v>0</v>
      </c>
      <c r="AJ654">
        <f t="shared" si="238"/>
        <v>1.0680682810699629</v>
      </c>
    </row>
    <row r="655" spans="2:36" x14ac:dyDescent="0.3">
      <c r="B655" s="5" t="s">
        <v>11</v>
      </c>
      <c r="C655" s="5">
        <v>651</v>
      </c>
      <c r="D655" s="5">
        <v>62</v>
      </c>
      <c r="E655" s="10">
        <f t="shared" si="220"/>
        <v>15.555555555555555</v>
      </c>
      <c r="F655" s="12">
        <v>56</v>
      </c>
      <c r="G655" s="3">
        <f t="shared" si="239"/>
        <v>-0.36111111111111033</v>
      </c>
      <c r="H655" s="3">
        <f t="shared" si="240"/>
        <v>-1.2999999999999972</v>
      </c>
      <c r="I655" s="3">
        <f>SUM($E$4:$E655)</f>
        <v>3712.4166666666692</v>
      </c>
      <c r="J655" s="15">
        <f t="shared" si="241"/>
        <v>15.555555555555657</v>
      </c>
      <c r="K655" s="3">
        <f>'Vehicle Data'!$D$4*'WLTP Class 3'!$G655</f>
        <v>-464.02777777777675</v>
      </c>
      <c r="L655" s="3">
        <f>('Vehicle Data'!$D$4*9.81)*'Vehicle Data'!$D$10</f>
        <v>138.66434999999998</v>
      </c>
      <c r="M655" s="3">
        <f>(1/2)*1.225*'Vehicle Data'!$D$8*'Vehicle Data'!$D$9*'WLTP Class 3'!$E655^2</f>
        <v>87.1474074074074</v>
      </c>
      <c r="N655" s="3">
        <f t="shared" si="221"/>
        <v>-238.21602037036939</v>
      </c>
      <c r="O655" s="3">
        <f t="shared" si="222"/>
        <v>1</v>
      </c>
      <c r="P655" s="3">
        <f t="shared" si="223"/>
        <v>0</v>
      </c>
      <c r="Q655" s="3">
        <f>SUM($P$4:$P655)</f>
        <v>1333681.4809570364</v>
      </c>
      <c r="R655" s="3">
        <f t="shared" si="224"/>
        <v>1333.6814809570365</v>
      </c>
      <c r="S655">
        <f t="shared" si="225"/>
        <v>-3705.5825390946588</v>
      </c>
      <c r="T655">
        <f t="shared" si="226"/>
        <v>3705.5825390946588</v>
      </c>
      <c r="U655">
        <f t="shared" si="227"/>
        <v>3.7055825390946588</v>
      </c>
      <c r="V655" s="3">
        <f>SUM($S$4:$S655)</f>
        <v>-582734.77714293113</v>
      </c>
      <c r="W655">
        <f>V655*-1</f>
        <v>582734.77714293113</v>
      </c>
      <c r="X655">
        <f t="shared" si="228"/>
        <v>582.73477714293108</v>
      </c>
      <c r="Y655" s="3">
        <f>R655-X655</f>
        <v>750.94670381410538</v>
      </c>
      <c r="Z655" s="3">
        <f t="shared" si="229"/>
        <v>-3705.5825390946588</v>
      </c>
      <c r="AA655">
        <f>1/2*'Vehicle Data'!$D$4*$E655^2</f>
        <v>155469.13580246913</v>
      </c>
      <c r="AB655">
        <f t="shared" si="230"/>
        <v>155.46913580246914</v>
      </c>
      <c r="AC655">
        <f t="shared" si="231"/>
        <v>0.37046707804362122</v>
      </c>
      <c r="AD655">
        <f t="shared" si="232"/>
        <v>0.16187077142859196</v>
      </c>
      <c r="AE655">
        <f t="shared" si="233"/>
        <v>0.20859630661502926</v>
      </c>
      <c r="AF655">
        <f t="shared" si="234"/>
        <v>466.18782171434486</v>
      </c>
      <c r="AG655">
        <f t="shared" si="235"/>
        <v>0</v>
      </c>
      <c r="AH655">
        <f t="shared" si="236"/>
        <v>-3.7055825390946349</v>
      </c>
      <c r="AI655">
        <f t="shared" si="237"/>
        <v>3.7055825390946349</v>
      </c>
      <c r="AJ655">
        <f t="shared" si="238"/>
        <v>-3.7055825390946349</v>
      </c>
    </row>
    <row r="656" spans="2:36" x14ac:dyDescent="0.3">
      <c r="B656" s="5" t="s">
        <v>11</v>
      </c>
      <c r="C656" s="5">
        <v>652</v>
      </c>
      <c r="D656" s="5">
        <v>63</v>
      </c>
      <c r="E656" s="10">
        <f t="shared" si="220"/>
        <v>15.055555555555555</v>
      </c>
      <c r="F656" s="12">
        <v>54.2</v>
      </c>
      <c r="G656" s="3">
        <f t="shared" si="239"/>
        <v>-0.54166666666666641</v>
      </c>
      <c r="H656" s="3">
        <f t="shared" si="240"/>
        <v>-1.9499999999999993</v>
      </c>
      <c r="I656" s="3">
        <f>SUM($E$4:$E656)</f>
        <v>3727.4722222222249</v>
      </c>
      <c r="J656" s="15">
        <f t="shared" si="241"/>
        <v>15.055555555555657</v>
      </c>
      <c r="K656" s="3">
        <f>'Vehicle Data'!$D$4*'WLTP Class 3'!$G656</f>
        <v>-696.04166666666629</v>
      </c>
      <c r="L656" s="3">
        <f>('Vehicle Data'!$D$4*9.81)*'Vehicle Data'!$D$10</f>
        <v>138.66434999999998</v>
      </c>
      <c r="M656" s="3">
        <f>(1/2)*1.225*'Vehicle Data'!$D$8*'Vehicle Data'!$D$9*'WLTP Class 3'!$E656^2</f>
        <v>81.635111574074074</v>
      </c>
      <c r="N656" s="3">
        <f t="shared" si="221"/>
        <v>-475.7422050925922</v>
      </c>
      <c r="O656" s="3">
        <f t="shared" si="222"/>
        <v>1</v>
      </c>
      <c r="P656" s="3">
        <f t="shared" si="223"/>
        <v>0</v>
      </c>
      <c r="Q656" s="3">
        <f>SUM($P$4:$P656)</f>
        <v>1333681.4809570364</v>
      </c>
      <c r="R656" s="3">
        <f t="shared" si="224"/>
        <v>1333.6814809570365</v>
      </c>
      <c r="S656">
        <f t="shared" si="225"/>
        <v>-7162.563198894075</v>
      </c>
      <c r="T656">
        <f t="shared" si="226"/>
        <v>7162.563198894075</v>
      </c>
      <c r="U656">
        <f t="shared" si="227"/>
        <v>7.162563198894075</v>
      </c>
      <c r="V656" s="3">
        <f>SUM($S$4:$S656)</f>
        <v>-589897.34034182515</v>
      </c>
      <c r="W656">
        <f>V656*-1</f>
        <v>589897.34034182515</v>
      </c>
      <c r="X656">
        <f t="shared" si="228"/>
        <v>589.89734034182516</v>
      </c>
      <c r="Y656" s="3">
        <f>R656-X656</f>
        <v>743.7841406152113</v>
      </c>
      <c r="Z656" s="3">
        <f t="shared" si="229"/>
        <v>-7162.563198894075</v>
      </c>
      <c r="AA656">
        <f>1/2*'Vehicle Data'!$D$4*$E656^2</f>
        <v>145635.31635802469</v>
      </c>
      <c r="AB656">
        <f t="shared" si="230"/>
        <v>145.63531635802468</v>
      </c>
      <c r="AC656">
        <f t="shared" si="231"/>
        <v>0.37046707804362122</v>
      </c>
      <c r="AD656">
        <f t="shared" si="232"/>
        <v>0.16386037231717365</v>
      </c>
      <c r="AE656">
        <f t="shared" si="233"/>
        <v>0.20660670572644757</v>
      </c>
      <c r="AF656">
        <f t="shared" si="234"/>
        <v>471.91787227346015</v>
      </c>
      <c r="AG656">
        <f t="shared" si="235"/>
        <v>0</v>
      </c>
      <c r="AH656">
        <f t="shared" si="236"/>
        <v>-7.162563198894027</v>
      </c>
      <c r="AI656">
        <f t="shared" si="237"/>
        <v>7.162563198894027</v>
      </c>
      <c r="AJ656">
        <f t="shared" si="238"/>
        <v>-7.162563198894027</v>
      </c>
    </row>
    <row r="657" spans="2:36" x14ac:dyDescent="0.3">
      <c r="B657" s="5" t="s">
        <v>11</v>
      </c>
      <c r="C657" s="5">
        <v>653</v>
      </c>
      <c r="D657" s="5">
        <v>64</v>
      </c>
      <c r="E657" s="10">
        <f t="shared" si="220"/>
        <v>14.472222222222221</v>
      </c>
      <c r="F657" s="12">
        <v>52.1</v>
      </c>
      <c r="G657" s="3">
        <f t="shared" si="239"/>
        <v>-0.56944444444444464</v>
      </c>
      <c r="H657" s="3">
        <f t="shared" si="240"/>
        <v>-2.0500000000000007</v>
      </c>
      <c r="I657" s="3">
        <f>SUM($E$4:$E657)</f>
        <v>3741.9444444444471</v>
      </c>
      <c r="J657" s="15">
        <f t="shared" si="241"/>
        <v>14.472222222222172</v>
      </c>
      <c r="K657" s="3">
        <f>'Vehicle Data'!$D$4*'WLTP Class 3'!$G657</f>
        <v>-731.73611111111131</v>
      </c>
      <c r="L657" s="3">
        <f>('Vehicle Data'!$D$4*9.81)*'Vehicle Data'!$D$10</f>
        <v>138.66434999999998</v>
      </c>
      <c r="M657" s="3">
        <f>(1/2)*1.225*'Vehicle Data'!$D$8*'Vehicle Data'!$D$9*'WLTP Class 3'!$E657^2</f>
        <v>75.431694560185178</v>
      </c>
      <c r="N657" s="3">
        <f t="shared" si="221"/>
        <v>-517.64006655092612</v>
      </c>
      <c r="O657" s="3">
        <f t="shared" si="222"/>
        <v>1</v>
      </c>
      <c r="P657" s="3">
        <f t="shared" si="223"/>
        <v>0</v>
      </c>
      <c r="Q657" s="3">
        <f>SUM($P$4:$P657)</f>
        <v>1333681.4809570364</v>
      </c>
      <c r="R657" s="3">
        <f t="shared" si="224"/>
        <v>1333.6814809570365</v>
      </c>
      <c r="S657">
        <f t="shared" si="225"/>
        <v>-7491.4020742508765</v>
      </c>
      <c r="T657">
        <f t="shared" si="226"/>
        <v>7491.4020742508765</v>
      </c>
      <c r="U657">
        <f t="shared" si="227"/>
        <v>7.4914020742508765</v>
      </c>
      <c r="V657" s="3">
        <f>SUM($S$4:$S657)</f>
        <v>-597388.74241607601</v>
      </c>
      <c r="W657">
        <f>V657*-1</f>
        <v>597388.74241607601</v>
      </c>
      <c r="X657">
        <f t="shared" si="228"/>
        <v>597.38874241607596</v>
      </c>
      <c r="Y657" s="3">
        <f>R657-X657</f>
        <v>736.2927385409605</v>
      </c>
      <c r="Z657" s="3">
        <f t="shared" si="229"/>
        <v>-7491.4020742508765</v>
      </c>
      <c r="AA657">
        <f>1/2*'Vehicle Data'!$D$4*$E657^2</f>
        <v>134568.55131172837</v>
      </c>
      <c r="AB657">
        <f t="shared" si="230"/>
        <v>134.56855131172836</v>
      </c>
      <c r="AC657">
        <f t="shared" si="231"/>
        <v>0.37046707804362122</v>
      </c>
      <c r="AD657">
        <f t="shared" si="232"/>
        <v>0.16594131733779888</v>
      </c>
      <c r="AE657">
        <f t="shared" si="233"/>
        <v>0.20452576070582235</v>
      </c>
      <c r="AF657">
        <f t="shared" si="234"/>
        <v>477.91099393286078</v>
      </c>
      <c r="AG657">
        <f t="shared" si="235"/>
        <v>0</v>
      </c>
      <c r="AH657">
        <f t="shared" si="236"/>
        <v>-7.4914020742509031</v>
      </c>
      <c r="AI657">
        <f t="shared" si="237"/>
        <v>7.4914020742509031</v>
      </c>
      <c r="AJ657">
        <f t="shared" si="238"/>
        <v>-7.4914020742509031</v>
      </c>
    </row>
    <row r="658" spans="2:36" x14ac:dyDescent="0.3">
      <c r="B658" s="5" t="s">
        <v>11</v>
      </c>
      <c r="C658" s="5">
        <v>654</v>
      </c>
      <c r="D658" s="5">
        <v>65</v>
      </c>
      <c r="E658" s="10">
        <f t="shared" si="220"/>
        <v>13.916666666666666</v>
      </c>
      <c r="F658" s="12">
        <v>50.1</v>
      </c>
      <c r="G658" s="3">
        <f t="shared" si="239"/>
        <v>-0.68055555555555536</v>
      </c>
      <c r="H658" s="3">
        <f t="shared" si="240"/>
        <v>-2.4499999999999993</v>
      </c>
      <c r="I658" s="3">
        <f>SUM($E$4:$E658)</f>
        <v>3755.8611111111136</v>
      </c>
      <c r="J658" s="15">
        <f t="shared" si="241"/>
        <v>13.916666666666515</v>
      </c>
      <c r="K658" s="3">
        <f>'Vehicle Data'!$D$4*'WLTP Class 3'!$G658</f>
        <v>-874.51388888888869</v>
      </c>
      <c r="L658" s="3">
        <f>('Vehicle Data'!$D$4*9.81)*'Vehicle Data'!$D$10</f>
        <v>138.66434999999998</v>
      </c>
      <c r="M658" s="3">
        <f>(1/2)*1.225*'Vehicle Data'!$D$8*'Vehicle Data'!$D$9*'WLTP Class 3'!$E658^2</f>
        <v>69.751551041666659</v>
      </c>
      <c r="N658" s="3">
        <f t="shared" si="221"/>
        <v>-666.09798784722204</v>
      </c>
      <c r="O658" s="3">
        <f t="shared" si="222"/>
        <v>1</v>
      </c>
      <c r="P658" s="3">
        <f t="shared" si="223"/>
        <v>0</v>
      </c>
      <c r="Q658" s="3">
        <f>SUM($P$4:$P658)</f>
        <v>1333681.4809570364</v>
      </c>
      <c r="R658" s="3">
        <f t="shared" si="224"/>
        <v>1333.6814809570365</v>
      </c>
      <c r="S658">
        <f t="shared" si="225"/>
        <v>-9269.8636642070724</v>
      </c>
      <c r="T658">
        <f t="shared" si="226"/>
        <v>9269.8636642070724</v>
      </c>
      <c r="U658">
        <f t="shared" si="227"/>
        <v>9.2698636642070724</v>
      </c>
      <c r="V658" s="3">
        <f>SUM($S$4:$S658)</f>
        <v>-606658.60608028306</v>
      </c>
      <c r="W658">
        <f>V658*-1</f>
        <v>606658.60608028306</v>
      </c>
      <c r="X658">
        <f t="shared" si="228"/>
        <v>606.65860608028311</v>
      </c>
      <c r="Y658" s="3">
        <f>R658-X658</f>
        <v>727.02287487675335</v>
      </c>
      <c r="Z658" s="3">
        <f t="shared" si="229"/>
        <v>-9269.8636642070724</v>
      </c>
      <c r="AA658">
        <f>1/2*'Vehicle Data'!$D$4*$E658^2</f>
        <v>124435.29513888888</v>
      </c>
      <c r="AB658">
        <f t="shared" si="230"/>
        <v>124.43529513888888</v>
      </c>
      <c r="AC658">
        <f t="shared" si="231"/>
        <v>0.37046707804362122</v>
      </c>
      <c r="AD658">
        <f t="shared" si="232"/>
        <v>0.1685162794667453</v>
      </c>
      <c r="AE658">
        <f t="shared" si="233"/>
        <v>0.20195079857687592</v>
      </c>
      <c r="AF658">
        <f t="shared" si="234"/>
        <v>485.32688486422649</v>
      </c>
      <c r="AG658">
        <f t="shared" si="235"/>
        <v>0</v>
      </c>
      <c r="AH658">
        <f t="shared" si="236"/>
        <v>-9.2698636642071719</v>
      </c>
      <c r="AI658">
        <f t="shared" si="237"/>
        <v>9.2698636642071719</v>
      </c>
      <c r="AJ658">
        <f t="shared" si="238"/>
        <v>-9.2698636642071719</v>
      </c>
    </row>
    <row r="659" spans="2:36" x14ac:dyDescent="0.3">
      <c r="B659" s="5" t="s">
        <v>11</v>
      </c>
      <c r="C659" s="5">
        <v>655</v>
      </c>
      <c r="D659" s="5">
        <v>66</v>
      </c>
      <c r="E659" s="10">
        <f t="shared" si="220"/>
        <v>13.111111111111111</v>
      </c>
      <c r="F659" s="12">
        <v>47.2</v>
      </c>
      <c r="G659" s="3">
        <f t="shared" si="239"/>
        <v>-0.95833333333333315</v>
      </c>
      <c r="H659" s="3">
        <f t="shared" si="240"/>
        <v>-3.4499999999999993</v>
      </c>
      <c r="I659" s="3">
        <f>SUM($E$4:$E659)</f>
        <v>3768.9722222222249</v>
      </c>
      <c r="J659" s="15">
        <f t="shared" si="241"/>
        <v>13.111111111111313</v>
      </c>
      <c r="K659" s="3">
        <f>'Vehicle Data'!$D$4*'WLTP Class 3'!$G659</f>
        <v>-1231.458333333333</v>
      </c>
      <c r="L659" s="3">
        <f>('Vehicle Data'!$D$4*9.81)*'Vehicle Data'!$D$10</f>
        <v>138.66434999999998</v>
      </c>
      <c r="M659" s="3">
        <f>(1/2)*1.225*'Vehicle Data'!$D$8*'Vehicle Data'!$D$9*'WLTP Class 3'!$E659^2</f>
        <v>61.910229629629626</v>
      </c>
      <c r="N659" s="3">
        <f t="shared" si="221"/>
        <v>-1030.8837537037034</v>
      </c>
      <c r="O659" s="3">
        <f t="shared" si="222"/>
        <v>1</v>
      </c>
      <c r="P659" s="3">
        <f t="shared" si="223"/>
        <v>0</v>
      </c>
      <c r="Q659" s="3">
        <f>SUM($P$4:$P659)</f>
        <v>1333681.4809570364</v>
      </c>
      <c r="R659" s="3">
        <f t="shared" si="224"/>
        <v>1333.6814809570365</v>
      </c>
      <c r="S659">
        <f t="shared" si="225"/>
        <v>-13516.031437448764</v>
      </c>
      <c r="T659">
        <f t="shared" si="226"/>
        <v>13516.031437448764</v>
      </c>
      <c r="U659">
        <f t="shared" si="227"/>
        <v>13.516031437448765</v>
      </c>
      <c r="V659" s="3">
        <f>SUM($S$4:$S659)</f>
        <v>-620174.63751773187</v>
      </c>
      <c r="W659">
        <f>V659*-1</f>
        <v>620174.63751773187</v>
      </c>
      <c r="X659">
        <f t="shared" si="228"/>
        <v>620.17463751773187</v>
      </c>
      <c r="Y659" s="3">
        <f>R659-X659</f>
        <v>713.50684343930459</v>
      </c>
      <c r="Z659" s="3">
        <f t="shared" si="229"/>
        <v>-13516.031437448764</v>
      </c>
      <c r="AA659">
        <f>1/2*'Vehicle Data'!$D$4*$E659^2</f>
        <v>110446.54320987653</v>
      </c>
      <c r="AB659">
        <f t="shared" si="230"/>
        <v>110.44654320987652</v>
      </c>
      <c r="AC659">
        <f t="shared" si="231"/>
        <v>0.37046707804362122</v>
      </c>
      <c r="AD659">
        <f t="shared" si="232"/>
        <v>0.1722707326438144</v>
      </c>
      <c r="AE659">
        <f t="shared" si="233"/>
        <v>0.19819634539980682</v>
      </c>
      <c r="AF659">
        <f t="shared" si="234"/>
        <v>496.13971001418554</v>
      </c>
      <c r="AG659">
        <f t="shared" si="235"/>
        <v>0</v>
      </c>
      <c r="AH659">
        <f t="shared" si="236"/>
        <v>-13.516031437448556</v>
      </c>
      <c r="AI659">
        <f t="shared" si="237"/>
        <v>13.516031437448556</v>
      </c>
      <c r="AJ659">
        <f t="shared" si="238"/>
        <v>-13.516031437448556</v>
      </c>
    </row>
    <row r="660" spans="2:36" x14ac:dyDescent="0.3">
      <c r="B660" s="5" t="s">
        <v>11</v>
      </c>
      <c r="C660" s="5">
        <v>656</v>
      </c>
      <c r="D660" s="5">
        <v>67</v>
      </c>
      <c r="E660" s="10">
        <f t="shared" si="220"/>
        <v>12</v>
      </c>
      <c r="F660" s="12">
        <v>43.2</v>
      </c>
      <c r="G660" s="3">
        <f t="shared" si="239"/>
        <v>-1.1111111111111112</v>
      </c>
      <c r="H660" s="3">
        <f t="shared" si="240"/>
        <v>-4</v>
      </c>
      <c r="I660" s="3">
        <f>SUM($E$4:$E660)</f>
        <v>3780.9722222222249</v>
      </c>
      <c r="J660" s="15">
        <f t="shared" si="241"/>
        <v>12</v>
      </c>
      <c r="K660" s="3">
        <f>'Vehicle Data'!$D$4*'WLTP Class 3'!$G660</f>
        <v>-1427.7777777777778</v>
      </c>
      <c r="L660" s="3">
        <f>('Vehicle Data'!$D$4*9.81)*'Vehicle Data'!$D$10</f>
        <v>138.66434999999998</v>
      </c>
      <c r="M660" s="3">
        <f>(1/2)*1.225*'Vehicle Data'!$D$8*'Vehicle Data'!$D$9*'WLTP Class 3'!$E660^2</f>
        <v>51.861600000000003</v>
      </c>
      <c r="N660" s="3">
        <f t="shared" si="221"/>
        <v>-1237.2518277777779</v>
      </c>
      <c r="O660" s="3">
        <f t="shared" si="222"/>
        <v>1</v>
      </c>
      <c r="P660" s="3">
        <f t="shared" si="223"/>
        <v>0</v>
      </c>
      <c r="Q660" s="3">
        <f>SUM($P$4:$P660)</f>
        <v>1333681.4809570364</v>
      </c>
      <c r="R660" s="3">
        <f t="shared" si="224"/>
        <v>1333.6814809570365</v>
      </c>
      <c r="S660">
        <f t="shared" si="225"/>
        <v>-14847.021933333333</v>
      </c>
      <c r="T660">
        <f t="shared" si="226"/>
        <v>14847.021933333333</v>
      </c>
      <c r="U660">
        <f t="shared" si="227"/>
        <v>14.847021933333334</v>
      </c>
      <c r="V660" s="3">
        <f>SUM($S$4:$S660)</f>
        <v>-635021.65945106524</v>
      </c>
      <c r="W660">
        <f>V660*-1</f>
        <v>635021.65945106524</v>
      </c>
      <c r="X660">
        <f t="shared" si="228"/>
        <v>635.02165945106526</v>
      </c>
      <c r="Y660" s="3">
        <f>R660-X660</f>
        <v>698.65982150597119</v>
      </c>
      <c r="Z660" s="3">
        <f t="shared" si="229"/>
        <v>-14847.021933333333</v>
      </c>
      <c r="AA660">
        <f>1/2*'Vehicle Data'!$D$4*$E660^2</f>
        <v>92520</v>
      </c>
      <c r="AB660">
        <f t="shared" si="230"/>
        <v>92.52</v>
      </c>
      <c r="AC660">
        <f t="shared" si="231"/>
        <v>0.37046707804362122</v>
      </c>
      <c r="AD660">
        <f t="shared" si="232"/>
        <v>0.17639490540307368</v>
      </c>
      <c r="AE660">
        <f t="shared" si="233"/>
        <v>0.19407217264054755</v>
      </c>
      <c r="AF660">
        <f t="shared" si="234"/>
        <v>508.01732756085221</v>
      </c>
      <c r="AG660">
        <f t="shared" si="235"/>
        <v>0</v>
      </c>
      <c r="AH660">
        <f t="shared" si="236"/>
        <v>-14.847021933333334</v>
      </c>
      <c r="AI660">
        <f t="shared" si="237"/>
        <v>14.847021933333334</v>
      </c>
      <c r="AJ660">
        <f t="shared" si="238"/>
        <v>-14.847021933333334</v>
      </c>
    </row>
    <row r="661" spans="2:36" x14ac:dyDescent="0.3">
      <c r="B661" s="5" t="s">
        <v>11</v>
      </c>
      <c r="C661" s="5">
        <v>657</v>
      </c>
      <c r="D661" s="5">
        <v>68</v>
      </c>
      <c r="E661" s="10">
        <f t="shared" si="220"/>
        <v>10.888888888888889</v>
      </c>
      <c r="F661" s="12">
        <v>39.200000000000003</v>
      </c>
      <c r="G661" s="3">
        <f t="shared" si="239"/>
        <v>-0.93055555555555591</v>
      </c>
      <c r="H661" s="3">
        <f t="shared" si="240"/>
        <v>-3.3500000000000014</v>
      </c>
      <c r="I661" s="3">
        <f>SUM($E$4:$E661)</f>
        <v>3791.8611111111136</v>
      </c>
      <c r="J661" s="15">
        <f t="shared" si="241"/>
        <v>10.888888888888687</v>
      </c>
      <c r="K661" s="3">
        <f>'Vehicle Data'!$D$4*'WLTP Class 3'!$G661</f>
        <v>-1195.7638888888894</v>
      </c>
      <c r="L661" s="3">
        <f>('Vehicle Data'!$D$4*9.81)*'Vehicle Data'!$D$10</f>
        <v>138.66434999999998</v>
      </c>
      <c r="M661" s="3">
        <f>(1/2)*1.225*'Vehicle Data'!$D$8*'Vehicle Data'!$D$9*'WLTP Class 3'!$E661^2</f>
        <v>42.702229629629635</v>
      </c>
      <c r="N661" s="3">
        <f t="shared" si="221"/>
        <v>-1014.3973092592597</v>
      </c>
      <c r="O661" s="3">
        <f t="shared" si="222"/>
        <v>1</v>
      </c>
      <c r="P661" s="3">
        <f t="shared" si="223"/>
        <v>0</v>
      </c>
      <c r="Q661" s="3">
        <f>SUM($P$4:$P661)</f>
        <v>1333681.4809570364</v>
      </c>
      <c r="R661" s="3">
        <f t="shared" si="224"/>
        <v>1333.6814809570365</v>
      </c>
      <c r="S661">
        <f t="shared" si="225"/>
        <v>-11045.659589711735</v>
      </c>
      <c r="T661">
        <f t="shared" si="226"/>
        <v>11045.659589711735</v>
      </c>
      <c r="U661">
        <f t="shared" si="227"/>
        <v>11.045659589711734</v>
      </c>
      <c r="V661" s="3">
        <f>SUM($S$4:$S661)</f>
        <v>-646067.31904077693</v>
      </c>
      <c r="W661">
        <f>V661*-1</f>
        <v>646067.31904077693</v>
      </c>
      <c r="X661">
        <f t="shared" si="228"/>
        <v>646.06731904077697</v>
      </c>
      <c r="Y661" s="3">
        <f>R661-X661</f>
        <v>687.61416191625949</v>
      </c>
      <c r="Z661" s="3">
        <f t="shared" si="229"/>
        <v>-11045.659589711735</v>
      </c>
      <c r="AA661">
        <f>1/2*'Vehicle Data'!$D$4*$E661^2</f>
        <v>76179.876543209888</v>
      </c>
      <c r="AB661">
        <f t="shared" si="230"/>
        <v>76.179876543209886</v>
      </c>
      <c r="AC661">
        <f t="shared" si="231"/>
        <v>0.37046707804362122</v>
      </c>
      <c r="AD661">
        <f t="shared" si="232"/>
        <v>0.17946314417799361</v>
      </c>
      <c r="AE661">
        <f t="shared" si="233"/>
        <v>0.19100393386562761</v>
      </c>
      <c r="AF661">
        <f t="shared" si="234"/>
        <v>516.85385523262164</v>
      </c>
      <c r="AG661">
        <f t="shared" si="235"/>
        <v>0</v>
      </c>
      <c r="AH661">
        <f t="shared" si="236"/>
        <v>-11.045659589711939</v>
      </c>
      <c r="AI661">
        <f t="shared" si="237"/>
        <v>11.045659589711939</v>
      </c>
      <c r="AJ661">
        <f t="shared" si="238"/>
        <v>-11.045659589711939</v>
      </c>
    </row>
    <row r="662" spans="2:36" x14ac:dyDescent="0.3">
      <c r="B662" s="5" t="s">
        <v>11</v>
      </c>
      <c r="C662" s="5">
        <v>658</v>
      </c>
      <c r="D662" s="5">
        <v>69</v>
      </c>
      <c r="E662" s="10">
        <f t="shared" si="220"/>
        <v>10.138888888888889</v>
      </c>
      <c r="F662" s="12">
        <v>36.5</v>
      </c>
      <c r="G662" s="3">
        <f t="shared" si="239"/>
        <v>-0.68055555555555636</v>
      </c>
      <c r="H662" s="3">
        <f t="shared" si="240"/>
        <v>-2.4500000000000028</v>
      </c>
      <c r="I662" s="3">
        <f>SUM($E$4:$E662)</f>
        <v>3802.0000000000023</v>
      </c>
      <c r="J662" s="15">
        <f t="shared" si="241"/>
        <v>10.138888888888687</v>
      </c>
      <c r="K662" s="3">
        <f>'Vehicle Data'!$D$4*'WLTP Class 3'!$G662</f>
        <v>-874.51388888888994</v>
      </c>
      <c r="L662" s="3">
        <f>('Vehicle Data'!$D$4*9.81)*'Vehicle Data'!$D$10</f>
        <v>138.66434999999998</v>
      </c>
      <c r="M662" s="3">
        <f>(1/2)*1.225*'Vehicle Data'!$D$8*'Vehicle Data'!$D$9*'WLTP Class 3'!$E662^2</f>
        <v>37.02236400462963</v>
      </c>
      <c r="N662" s="3">
        <f t="shared" si="221"/>
        <v>-698.82717488426033</v>
      </c>
      <c r="O662" s="3">
        <f t="shared" si="222"/>
        <v>1</v>
      </c>
      <c r="P662" s="3">
        <f t="shared" si="223"/>
        <v>0</v>
      </c>
      <c r="Q662" s="3">
        <f>SUM($P$4:$P662)</f>
        <v>1333681.4809570364</v>
      </c>
      <c r="R662" s="3">
        <f t="shared" si="224"/>
        <v>1333.6814809570365</v>
      </c>
      <c r="S662">
        <f t="shared" si="225"/>
        <v>-7085.3310786874981</v>
      </c>
      <c r="T662">
        <f t="shared" si="226"/>
        <v>7085.3310786874981</v>
      </c>
      <c r="U662">
        <f t="shared" si="227"/>
        <v>7.0853310786874983</v>
      </c>
      <c r="V662" s="3">
        <f>SUM($S$4:$S662)</f>
        <v>-653152.65011946438</v>
      </c>
      <c r="W662">
        <f>V662*-1</f>
        <v>653152.65011946438</v>
      </c>
      <c r="X662">
        <f t="shared" si="228"/>
        <v>653.1526501194644</v>
      </c>
      <c r="Y662" s="3">
        <f>R662-X662</f>
        <v>680.52883083757206</v>
      </c>
      <c r="Z662" s="3">
        <f t="shared" si="229"/>
        <v>-7085.3310786874981</v>
      </c>
      <c r="AA662">
        <f>1/2*'Vehicle Data'!$D$4*$E662^2</f>
        <v>66047.116126543217</v>
      </c>
      <c r="AB662">
        <f t="shared" si="230"/>
        <v>66.047116126543216</v>
      </c>
      <c r="AC662">
        <f t="shared" si="231"/>
        <v>0.37046707804362122</v>
      </c>
      <c r="AD662">
        <f t="shared" si="232"/>
        <v>0.18143129169985123</v>
      </c>
      <c r="AE662">
        <f t="shared" si="233"/>
        <v>0.18903578634377</v>
      </c>
      <c r="AF662">
        <f t="shared" si="234"/>
        <v>522.52212009557149</v>
      </c>
      <c r="AG662">
        <f t="shared" si="235"/>
        <v>0</v>
      </c>
      <c r="AH662">
        <f t="shared" si="236"/>
        <v>-7.0853310786876396</v>
      </c>
      <c r="AI662">
        <f t="shared" si="237"/>
        <v>7.0853310786876396</v>
      </c>
      <c r="AJ662">
        <f t="shared" si="238"/>
        <v>-7.0853310786876396</v>
      </c>
    </row>
    <row r="663" spans="2:36" x14ac:dyDescent="0.3">
      <c r="B663" s="5" t="s">
        <v>11</v>
      </c>
      <c r="C663" s="5">
        <v>659</v>
      </c>
      <c r="D663" s="5">
        <v>70</v>
      </c>
      <c r="E663" s="10">
        <f t="shared" si="220"/>
        <v>9.5277777777777786</v>
      </c>
      <c r="F663" s="12">
        <v>34.299999999999997</v>
      </c>
      <c r="G663" s="3">
        <f t="shared" si="239"/>
        <v>-0.76388888888888884</v>
      </c>
      <c r="H663" s="3">
        <f t="shared" si="240"/>
        <v>-2.75</v>
      </c>
      <c r="I663" s="3">
        <f>SUM($E$4:$E663)</f>
        <v>3811.5277777777801</v>
      </c>
      <c r="J663" s="15">
        <f t="shared" si="241"/>
        <v>9.5277777777778283</v>
      </c>
      <c r="K663" s="3">
        <f>'Vehicle Data'!$D$4*'WLTP Class 3'!$G663</f>
        <v>-981.59722222222217</v>
      </c>
      <c r="L663" s="3">
        <f>('Vehicle Data'!$D$4*9.81)*'Vehicle Data'!$D$10</f>
        <v>138.66434999999998</v>
      </c>
      <c r="M663" s="3">
        <f>(1/2)*1.225*'Vehicle Data'!$D$8*'Vehicle Data'!$D$9*'WLTP Class 3'!$E663^2</f>
        <v>32.693894560185193</v>
      </c>
      <c r="N663" s="3">
        <f t="shared" si="221"/>
        <v>-810.23897766203697</v>
      </c>
      <c r="O663" s="3">
        <f t="shared" si="222"/>
        <v>1</v>
      </c>
      <c r="P663" s="3">
        <f t="shared" si="223"/>
        <v>0</v>
      </c>
      <c r="Q663" s="3">
        <f>SUM($P$4:$P663)</f>
        <v>1333681.4809570364</v>
      </c>
      <c r="R663" s="3">
        <f t="shared" si="224"/>
        <v>1333.6814809570365</v>
      </c>
      <c r="S663">
        <f t="shared" si="225"/>
        <v>-7719.7769260577825</v>
      </c>
      <c r="T663">
        <f t="shared" si="226"/>
        <v>7719.7769260577825</v>
      </c>
      <c r="U663">
        <f t="shared" si="227"/>
        <v>7.7197769260577829</v>
      </c>
      <c r="V663" s="3">
        <f>SUM($S$4:$S663)</f>
        <v>-660872.42704552214</v>
      </c>
      <c r="W663">
        <f>V663*-1</f>
        <v>660872.42704552214</v>
      </c>
      <c r="X663">
        <f t="shared" si="228"/>
        <v>660.87242704552216</v>
      </c>
      <c r="Y663" s="3">
        <f>R663-X663</f>
        <v>672.8090539115143</v>
      </c>
      <c r="Z663" s="3">
        <f t="shared" si="229"/>
        <v>-7719.7769260577825</v>
      </c>
      <c r="AA663">
        <f>1/2*'Vehicle Data'!$D$4*$E663^2</f>
        <v>58325.217978395071</v>
      </c>
      <c r="AB663">
        <f t="shared" si="230"/>
        <v>58.325217978395074</v>
      </c>
      <c r="AC663">
        <f t="shared" si="231"/>
        <v>0.37046707804362122</v>
      </c>
      <c r="AD663">
        <f t="shared" si="232"/>
        <v>0.1835756741793117</v>
      </c>
      <c r="AE663">
        <f t="shared" si="233"/>
        <v>0.18689140386430952</v>
      </c>
      <c r="AF663">
        <f t="shared" si="234"/>
        <v>528.6979416364178</v>
      </c>
      <c r="AG663">
        <f t="shared" si="235"/>
        <v>0</v>
      </c>
      <c r="AH663">
        <f t="shared" si="236"/>
        <v>-7.7197769260577411</v>
      </c>
      <c r="AI663">
        <f t="shared" si="237"/>
        <v>7.7197769260577411</v>
      </c>
      <c r="AJ663">
        <f t="shared" si="238"/>
        <v>-7.7197769260577411</v>
      </c>
    </row>
    <row r="664" spans="2:36" x14ac:dyDescent="0.3">
      <c r="B664" s="5" t="s">
        <v>11</v>
      </c>
      <c r="C664" s="5">
        <v>660</v>
      </c>
      <c r="D664" s="5">
        <v>71</v>
      </c>
      <c r="E664" s="10">
        <f t="shared" si="220"/>
        <v>8.6111111111111107</v>
      </c>
      <c r="F664" s="12">
        <v>31</v>
      </c>
      <c r="G664" s="3">
        <f t="shared" si="239"/>
        <v>-1.1527777777777775</v>
      </c>
      <c r="H664" s="3">
        <f t="shared" si="240"/>
        <v>-4.1499999999999986</v>
      </c>
      <c r="I664" s="3">
        <f>SUM($E$4:$E664)</f>
        <v>3820.1388888888914</v>
      </c>
      <c r="J664" s="15">
        <f t="shared" si="241"/>
        <v>8.6111111111113132</v>
      </c>
      <c r="K664" s="3">
        <f>'Vehicle Data'!$D$4*'WLTP Class 3'!$G664</f>
        <v>-1481.3194444444441</v>
      </c>
      <c r="L664" s="3">
        <f>('Vehicle Data'!$D$4*9.81)*'Vehicle Data'!$D$10</f>
        <v>138.66434999999998</v>
      </c>
      <c r="M664" s="3">
        <f>(1/2)*1.225*'Vehicle Data'!$D$8*'Vehicle Data'!$D$9*'WLTP Class 3'!$E664^2</f>
        <v>26.705567129629628</v>
      </c>
      <c r="N664" s="3">
        <f t="shared" si="221"/>
        <v>-1315.9495273148145</v>
      </c>
      <c r="O664" s="3">
        <f t="shared" si="222"/>
        <v>1</v>
      </c>
      <c r="P664" s="3">
        <f t="shared" si="223"/>
        <v>0</v>
      </c>
      <c r="Q664" s="3">
        <f>SUM($P$4:$P664)</f>
        <v>1333681.4809570364</v>
      </c>
      <c r="R664" s="3">
        <f t="shared" si="224"/>
        <v>1333.6814809570365</v>
      </c>
      <c r="S664">
        <f t="shared" si="225"/>
        <v>-11331.78759632228</v>
      </c>
      <c r="T664">
        <f t="shared" si="226"/>
        <v>11331.78759632228</v>
      </c>
      <c r="U664">
        <f t="shared" si="227"/>
        <v>11.331787596322279</v>
      </c>
      <c r="V664" s="3">
        <f>SUM($S$4:$S664)</f>
        <v>-672204.21464184439</v>
      </c>
      <c r="W664">
        <f>V664*-1</f>
        <v>672204.21464184439</v>
      </c>
      <c r="X664">
        <f t="shared" si="228"/>
        <v>672.20421464184437</v>
      </c>
      <c r="Y664" s="3">
        <f>R664-X664</f>
        <v>661.47726631519208</v>
      </c>
      <c r="Z664" s="3">
        <f t="shared" si="229"/>
        <v>-11331.78759632228</v>
      </c>
      <c r="AA664">
        <f>1/2*'Vehicle Data'!$D$4*$E664^2</f>
        <v>47642.168209876538</v>
      </c>
      <c r="AB664">
        <f t="shared" si="230"/>
        <v>47.642168209876537</v>
      </c>
      <c r="AC664">
        <f t="shared" si="231"/>
        <v>0.37046707804362122</v>
      </c>
      <c r="AD664">
        <f t="shared" si="232"/>
        <v>0.18672339295606788</v>
      </c>
      <c r="AE664">
        <f t="shared" si="233"/>
        <v>0.18374368508755334</v>
      </c>
      <c r="AF664">
        <f t="shared" si="234"/>
        <v>537.76337171347552</v>
      </c>
      <c r="AG664">
        <f t="shared" si="235"/>
        <v>0</v>
      </c>
      <c r="AH664">
        <f t="shared" si="236"/>
        <v>-11.331787596322014</v>
      </c>
      <c r="AI664">
        <f t="shared" si="237"/>
        <v>11.331787596322014</v>
      </c>
      <c r="AJ664">
        <f t="shared" si="238"/>
        <v>-11.331787596322014</v>
      </c>
    </row>
    <row r="665" spans="2:36" x14ac:dyDescent="0.3">
      <c r="B665" s="5" t="s">
        <v>11</v>
      </c>
      <c r="C665" s="5">
        <v>661</v>
      </c>
      <c r="D665" s="5">
        <v>72</v>
      </c>
      <c r="E665" s="10">
        <f t="shared" si="220"/>
        <v>7.2222222222222223</v>
      </c>
      <c r="F665" s="12">
        <v>26</v>
      </c>
      <c r="G665" s="3">
        <f t="shared" si="239"/>
        <v>-1.4305555555555556</v>
      </c>
      <c r="H665" s="3">
        <f t="shared" si="240"/>
        <v>-5.15</v>
      </c>
      <c r="I665" s="3">
        <f>SUM($E$4:$E665)</f>
        <v>3827.3611111111136</v>
      </c>
      <c r="J665" s="15">
        <f t="shared" si="241"/>
        <v>7.2222222222221717</v>
      </c>
      <c r="K665" s="3">
        <f>'Vehicle Data'!$D$4*'WLTP Class 3'!$G665</f>
        <v>-1838.2638888888889</v>
      </c>
      <c r="L665" s="3">
        <f>('Vehicle Data'!$D$4*9.81)*'Vehicle Data'!$D$10</f>
        <v>138.66434999999998</v>
      </c>
      <c r="M665" s="3">
        <f>(1/2)*1.225*'Vehicle Data'!$D$8*'Vehicle Data'!$D$9*'WLTP Class 3'!$E665^2</f>
        <v>18.785601851851855</v>
      </c>
      <c r="N665" s="3">
        <f t="shared" si="221"/>
        <v>-1680.813937037037</v>
      </c>
      <c r="O665" s="3">
        <f t="shared" si="222"/>
        <v>1</v>
      </c>
      <c r="P665" s="3">
        <f t="shared" si="223"/>
        <v>0</v>
      </c>
      <c r="Q665" s="3">
        <f>SUM($P$4:$P665)</f>
        <v>1333681.4809570364</v>
      </c>
      <c r="R665" s="3">
        <f t="shared" si="224"/>
        <v>1333.6814809570365</v>
      </c>
      <c r="S665">
        <f t="shared" si="225"/>
        <v>-12139.211767489627</v>
      </c>
      <c r="T665">
        <f t="shared" si="226"/>
        <v>12139.211767489627</v>
      </c>
      <c r="U665">
        <f t="shared" si="227"/>
        <v>12.139211767489627</v>
      </c>
      <c r="V665" s="3">
        <f>SUM($S$4:$S665)</f>
        <v>-684343.42640933406</v>
      </c>
      <c r="W665">
        <f>V665*-1</f>
        <v>684343.42640933406</v>
      </c>
      <c r="X665">
        <f t="shared" si="228"/>
        <v>684.34342640933403</v>
      </c>
      <c r="Y665" s="3">
        <f>R665-X665</f>
        <v>649.33805454770243</v>
      </c>
      <c r="Z665" s="3">
        <f t="shared" si="229"/>
        <v>-12139.211767489627</v>
      </c>
      <c r="AA665">
        <f>1/2*'Vehicle Data'!$D$4*$E665^2</f>
        <v>33513.117283950618</v>
      </c>
      <c r="AB665">
        <f t="shared" si="230"/>
        <v>33.513117283950621</v>
      </c>
      <c r="AC665">
        <f t="shared" si="231"/>
        <v>0.37046707804362122</v>
      </c>
      <c r="AD665">
        <f t="shared" si="232"/>
        <v>0.190095396224815</v>
      </c>
      <c r="AE665">
        <f t="shared" si="233"/>
        <v>0.18037168181880622</v>
      </c>
      <c r="AF665">
        <f t="shared" si="234"/>
        <v>547.47474112746727</v>
      </c>
      <c r="AG665">
        <f t="shared" si="235"/>
        <v>0</v>
      </c>
      <c r="AH665">
        <f t="shared" si="236"/>
        <v>-12.139211767489712</v>
      </c>
      <c r="AI665">
        <f t="shared" si="237"/>
        <v>12.139211767489712</v>
      </c>
      <c r="AJ665">
        <f t="shared" si="238"/>
        <v>-12.139211767489712</v>
      </c>
    </row>
    <row r="666" spans="2:36" x14ac:dyDescent="0.3">
      <c r="B666" s="5" t="s">
        <v>11</v>
      </c>
      <c r="C666" s="5">
        <v>662</v>
      </c>
      <c r="D666" s="5">
        <v>73</v>
      </c>
      <c r="E666" s="10">
        <f t="shared" si="220"/>
        <v>5.75</v>
      </c>
      <c r="F666" s="12">
        <v>20.7</v>
      </c>
      <c r="G666" s="3">
        <f t="shared" si="239"/>
        <v>-1.4722222222222221</v>
      </c>
      <c r="H666" s="3">
        <f t="shared" si="240"/>
        <v>-5.3</v>
      </c>
      <c r="I666" s="3">
        <f>SUM($E$4:$E666)</f>
        <v>3833.1111111111136</v>
      </c>
      <c r="J666" s="15">
        <f t="shared" si="241"/>
        <v>5.75</v>
      </c>
      <c r="K666" s="3">
        <f>'Vehicle Data'!$D$4*'WLTP Class 3'!$G666</f>
        <v>-1891.8055555555554</v>
      </c>
      <c r="L666" s="3">
        <f>('Vehicle Data'!$D$4*9.81)*'Vehicle Data'!$D$10</f>
        <v>138.66434999999998</v>
      </c>
      <c r="M666" s="3">
        <f>(1/2)*1.225*'Vehicle Data'!$D$8*'Vehicle Data'!$D$9*'WLTP Class 3'!$E666^2</f>
        <v>11.907459375</v>
      </c>
      <c r="N666" s="3">
        <f t="shared" si="221"/>
        <v>-1741.2337461805555</v>
      </c>
      <c r="O666" s="3">
        <f t="shared" si="222"/>
        <v>1</v>
      </c>
      <c r="P666" s="3">
        <f t="shared" si="223"/>
        <v>0</v>
      </c>
      <c r="Q666" s="3">
        <f>SUM($P$4:$P666)</f>
        <v>1333681.4809570364</v>
      </c>
      <c r="R666" s="3">
        <f t="shared" si="224"/>
        <v>1333.6814809570365</v>
      </c>
      <c r="S666">
        <f t="shared" si="225"/>
        <v>-10012.094040538193</v>
      </c>
      <c r="T666">
        <f t="shared" si="226"/>
        <v>10012.094040538193</v>
      </c>
      <c r="U666">
        <f t="shared" si="227"/>
        <v>10.012094040538193</v>
      </c>
      <c r="V666" s="3">
        <f>SUM($S$4:$S666)</f>
        <v>-694355.52044987225</v>
      </c>
      <c r="W666">
        <f>V666*-1</f>
        <v>694355.52044987225</v>
      </c>
      <c r="X666">
        <f t="shared" si="228"/>
        <v>694.3555204498723</v>
      </c>
      <c r="Y666" s="3">
        <f>R666-X666</f>
        <v>639.32596050716415</v>
      </c>
      <c r="Z666" s="3">
        <f t="shared" si="229"/>
        <v>-10012.094040538193</v>
      </c>
      <c r="AA666">
        <f>1/2*'Vehicle Data'!$D$4*$E666^2</f>
        <v>21242.65625</v>
      </c>
      <c r="AB666">
        <f t="shared" si="230"/>
        <v>21.24265625</v>
      </c>
      <c r="AC666">
        <f t="shared" si="231"/>
        <v>0.37046707804362122</v>
      </c>
      <c r="AD666">
        <f t="shared" si="232"/>
        <v>0.19287653345829786</v>
      </c>
      <c r="AE666">
        <f t="shared" si="233"/>
        <v>0.17759054458532336</v>
      </c>
      <c r="AF666">
        <f t="shared" si="234"/>
        <v>555.48441635989786</v>
      </c>
      <c r="AG666">
        <f t="shared" si="235"/>
        <v>0</v>
      </c>
      <c r="AH666">
        <f t="shared" si="236"/>
        <v>-10.012094040538193</v>
      </c>
      <c r="AI666">
        <f t="shared" si="237"/>
        <v>10.012094040538193</v>
      </c>
      <c r="AJ666">
        <f t="shared" si="238"/>
        <v>-10.012094040538193</v>
      </c>
    </row>
    <row r="667" spans="2:36" x14ac:dyDescent="0.3">
      <c r="B667" s="5" t="s">
        <v>11</v>
      </c>
      <c r="C667" s="5">
        <v>663</v>
      </c>
      <c r="D667" s="5">
        <v>74</v>
      </c>
      <c r="E667" s="10">
        <f t="shared" si="220"/>
        <v>4.2777777777777777</v>
      </c>
      <c r="F667" s="12">
        <v>15.4</v>
      </c>
      <c r="G667" s="3">
        <f t="shared" si="239"/>
        <v>-1.0555555555555556</v>
      </c>
      <c r="H667" s="3">
        <f t="shared" si="240"/>
        <v>-3.8</v>
      </c>
      <c r="I667" s="3">
        <f>SUM($E$4:$E667)</f>
        <v>3837.3888888888914</v>
      </c>
      <c r="J667" s="15">
        <f t="shared" si="241"/>
        <v>4.2777777777778283</v>
      </c>
      <c r="K667" s="3">
        <f>'Vehicle Data'!$D$4*'WLTP Class 3'!$G667</f>
        <v>-1356.3888888888889</v>
      </c>
      <c r="L667" s="3">
        <f>('Vehicle Data'!$D$4*9.81)*'Vehicle Data'!$D$10</f>
        <v>138.66434999999998</v>
      </c>
      <c r="M667" s="3">
        <f>(1/2)*1.225*'Vehicle Data'!$D$8*'Vehicle Data'!$D$9*'WLTP Class 3'!$E667^2</f>
        <v>6.5905226851851859</v>
      </c>
      <c r="N667" s="3">
        <f t="shared" si="221"/>
        <v>-1211.1340162037038</v>
      </c>
      <c r="O667" s="3">
        <f t="shared" si="222"/>
        <v>1</v>
      </c>
      <c r="P667" s="3">
        <f t="shared" si="223"/>
        <v>0</v>
      </c>
      <c r="Q667" s="3">
        <f>SUM($P$4:$P667)</f>
        <v>1333681.4809570364</v>
      </c>
      <c r="R667" s="3">
        <f t="shared" si="224"/>
        <v>1333.6814809570365</v>
      </c>
      <c r="S667">
        <f t="shared" si="225"/>
        <v>-5180.9621804270164</v>
      </c>
      <c r="T667">
        <f t="shared" si="226"/>
        <v>5180.9621804270164</v>
      </c>
      <c r="U667">
        <f t="shared" si="227"/>
        <v>5.1809621804270165</v>
      </c>
      <c r="V667" s="3">
        <f>SUM($S$4:$S667)</f>
        <v>-699536.48263029929</v>
      </c>
      <c r="W667">
        <f>V667*-1</f>
        <v>699536.48263029929</v>
      </c>
      <c r="X667">
        <f t="shared" si="228"/>
        <v>699.53648263029925</v>
      </c>
      <c r="Y667" s="3">
        <f>R667-X667</f>
        <v>634.14499832673721</v>
      </c>
      <c r="Z667" s="3">
        <f t="shared" si="229"/>
        <v>-5180.9621804270164</v>
      </c>
      <c r="AA667">
        <f>1/2*'Vehicle Data'!$D$4*$E667^2</f>
        <v>11757.353395061729</v>
      </c>
      <c r="AB667">
        <f t="shared" si="230"/>
        <v>11.757353395061729</v>
      </c>
      <c r="AC667">
        <f t="shared" si="231"/>
        <v>0.37046707804362122</v>
      </c>
      <c r="AD667">
        <f t="shared" si="232"/>
        <v>0.19431568961952758</v>
      </c>
      <c r="AE667">
        <f t="shared" si="233"/>
        <v>0.17615138842409364</v>
      </c>
      <c r="AF667">
        <f t="shared" si="234"/>
        <v>559.62918610423947</v>
      </c>
      <c r="AG667">
        <f t="shared" si="235"/>
        <v>0</v>
      </c>
      <c r="AH667">
        <f t="shared" si="236"/>
        <v>-5.1809621804269552</v>
      </c>
      <c r="AI667">
        <f t="shared" si="237"/>
        <v>5.1809621804269552</v>
      </c>
      <c r="AJ667">
        <f t="shared" si="238"/>
        <v>-5.1809621804269552</v>
      </c>
    </row>
    <row r="668" spans="2:36" x14ac:dyDescent="0.3">
      <c r="B668" s="5" t="s">
        <v>11</v>
      </c>
      <c r="C668" s="5">
        <v>664</v>
      </c>
      <c r="D668" s="5">
        <v>75</v>
      </c>
      <c r="E668" s="10">
        <f t="shared" si="220"/>
        <v>3.6388888888888888</v>
      </c>
      <c r="F668" s="12">
        <v>13.1</v>
      </c>
      <c r="G668" s="3">
        <f t="shared" si="239"/>
        <v>-0.47222222222222227</v>
      </c>
      <c r="H668" s="3">
        <f t="shared" si="240"/>
        <v>-1.7000000000000002</v>
      </c>
      <c r="I668" s="3">
        <f>SUM($E$4:$E668)</f>
        <v>3841.0277777777801</v>
      </c>
      <c r="J668" s="15">
        <f t="shared" si="241"/>
        <v>3.6388888888886868</v>
      </c>
      <c r="K668" s="3">
        <f>'Vehicle Data'!$D$4*'WLTP Class 3'!$G668</f>
        <v>-606.80555555555566</v>
      </c>
      <c r="L668" s="3">
        <f>('Vehicle Data'!$D$4*9.81)*'Vehicle Data'!$D$10</f>
        <v>138.66434999999998</v>
      </c>
      <c r="M668" s="3">
        <f>(1/2)*1.225*'Vehicle Data'!$D$8*'Vehicle Data'!$D$9*'WLTP Class 3'!$E668^2</f>
        <v>4.7689306712962969</v>
      </c>
      <c r="N668" s="3">
        <f t="shared" si="221"/>
        <v>-463.37227488425935</v>
      </c>
      <c r="O668" s="3">
        <f t="shared" si="222"/>
        <v>1</v>
      </c>
      <c r="P668" s="3">
        <f t="shared" si="223"/>
        <v>0</v>
      </c>
      <c r="Q668" s="3">
        <f>SUM($P$4:$P668)</f>
        <v>1333681.4809570364</v>
      </c>
      <c r="R668" s="3">
        <f t="shared" si="224"/>
        <v>1333.6814809570365</v>
      </c>
      <c r="S668">
        <f t="shared" si="225"/>
        <v>-1686.1602224954056</v>
      </c>
      <c r="T668">
        <f t="shared" si="226"/>
        <v>1686.1602224954056</v>
      </c>
      <c r="U668">
        <f t="shared" si="227"/>
        <v>1.6861602224954055</v>
      </c>
      <c r="V668" s="3">
        <f>SUM($S$4:$S668)</f>
        <v>-701222.64285279473</v>
      </c>
      <c r="W668">
        <f>V668*-1</f>
        <v>701222.64285279473</v>
      </c>
      <c r="X668">
        <f t="shared" si="228"/>
        <v>701.22264285279471</v>
      </c>
      <c r="Y668" s="3">
        <f>R668-X668</f>
        <v>632.45883810424175</v>
      </c>
      <c r="Z668" s="3">
        <f t="shared" si="229"/>
        <v>-1686.1602224954056</v>
      </c>
      <c r="AA668">
        <f>1/2*'Vehicle Data'!$D$4*$E668^2</f>
        <v>8507.6716820987658</v>
      </c>
      <c r="AB668">
        <f t="shared" si="230"/>
        <v>8.5076716820987652</v>
      </c>
      <c r="AC668">
        <f t="shared" si="231"/>
        <v>0.37046707804362122</v>
      </c>
      <c r="AD668">
        <f t="shared" si="232"/>
        <v>0.19478406745910964</v>
      </c>
      <c r="AE668">
        <f t="shared" si="233"/>
        <v>0.17568301058451158</v>
      </c>
      <c r="AF668">
        <f t="shared" si="234"/>
        <v>560.97811428223577</v>
      </c>
      <c r="AG668">
        <f t="shared" si="235"/>
        <v>0</v>
      </c>
      <c r="AH668">
        <f t="shared" si="236"/>
        <v>-1.6861602224954992</v>
      </c>
      <c r="AI668">
        <f t="shared" si="237"/>
        <v>1.6861602224954992</v>
      </c>
      <c r="AJ668">
        <f t="shared" si="238"/>
        <v>-1.6861602224954992</v>
      </c>
    </row>
    <row r="669" spans="2:36" x14ac:dyDescent="0.3">
      <c r="B669" s="5" t="s">
        <v>11</v>
      </c>
      <c r="C669" s="5">
        <v>665</v>
      </c>
      <c r="D669" s="5">
        <v>76</v>
      </c>
      <c r="E669" s="10">
        <f t="shared" si="220"/>
        <v>3.3333333333333335</v>
      </c>
      <c r="F669" s="12">
        <v>12</v>
      </c>
      <c r="G669" s="3">
        <f t="shared" si="239"/>
        <v>-8.3333333333333287E-2</v>
      </c>
      <c r="H669" s="3">
        <f t="shared" si="240"/>
        <v>-0.29999999999999982</v>
      </c>
      <c r="I669" s="3">
        <f>SUM($E$4:$E669)</f>
        <v>3844.3611111111136</v>
      </c>
      <c r="J669" s="15">
        <f t="shared" si="241"/>
        <v>3.3333333333334849</v>
      </c>
      <c r="K669" s="3">
        <f>'Vehicle Data'!$D$4*'WLTP Class 3'!$G669</f>
        <v>-107.08333333333327</v>
      </c>
      <c r="L669" s="3">
        <f>('Vehicle Data'!$D$4*9.81)*'Vehicle Data'!$D$10</f>
        <v>138.66434999999998</v>
      </c>
      <c r="M669" s="3">
        <f>(1/2)*1.225*'Vehicle Data'!$D$8*'Vehicle Data'!$D$9*'WLTP Class 3'!$E669^2</f>
        <v>4.0016666666666678</v>
      </c>
      <c r="N669" s="3">
        <f t="shared" si="221"/>
        <v>35.582683333333378</v>
      </c>
      <c r="O669" s="3">
        <f t="shared" si="222"/>
        <v>0</v>
      </c>
      <c r="P669" s="3">
        <f t="shared" si="223"/>
        <v>0</v>
      </c>
      <c r="Q669" s="3">
        <f>SUM($P$4:$P669)</f>
        <v>1333681.4809570364</v>
      </c>
      <c r="R669" s="3">
        <f t="shared" si="224"/>
        <v>1333.6814809570365</v>
      </c>
      <c r="S669">
        <f t="shared" si="225"/>
        <v>0</v>
      </c>
      <c r="T669">
        <f t="shared" si="226"/>
        <v>0</v>
      </c>
      <c r="U669">
        <f t="shared" si="227"/>
        <v>0</v>
      </c>
      <c r="V669" s="3">
        <f>SUM($S$4:$S669)</f>
        <v>-701222.64285279473</v>
      </c>
      <c r="W669">
        <f>V669*-1</f>
        <v>701222.64285279473</v>
      </c>
      <c r="X669">
        <f t="shared" si="228"/>
        <v>701.22264285279471</v>
      </c>
      <c r="Y669" s="3">
        <f>R669-X669</f>
        <v>632.45883810424175</v>
      </c>
      <c r="Z669" s="3">
        <f t="shared" si="229"/>
        <v>0</v>
      </c>
      <c r="AA669">
        <f>1/2*'Vehicle Data'!$D$4*$E669^2</f>
        <v>7138.8888888888896</v>
      </c>
      <c r="AB669">
        <f t="shared" si="230"/>
        <v>7.1388888888888893</v>
      </c>
      <c r="AC669">
        <f t="shared" si="231"/>
        <v>0.37046707804362122</v>
      </c>
      <c r="AD669">
        <f t="shared" si="232"/>
        <v>0.19478406745910964</v>
      </c>
      <c r="AE669">
        <f t="shared" si="233"/>
        <v>0.17568301058451158</v>
      </c>
      <c r="AF669">
        <f t="shared" si="234"/>
        <v>560.97811428223577</v>
      </c>
      <c r="AG669">
        <f t="shared" si="235"/>
        <v>0.1186089444444446</v>
      </c>
      <c r="AH669">
        <f t="shared" si="236"/>
        <v>0</v>
      </c>
      <c r="AI669">
        <f t="shared" si="237"/>
        <v>0</v>
      </c>
      <c r="AJ669">
        <f t="shared" si="238"/>
        <v>0.1186089444444446</v>
      </c>
    </row>
    <row r="670" spans="2:36" x14ac:dyDescent="0.3">
      <c r="B670" s="5" t="s">
        <v>11</v>
      </c>
      <c r="C670" s="5">
        <v>666</v>
      </c>
      <c r="D670" s="5">
        <v>77</v>
      </c>
      <c r="E670" s="10">
        <f t="shared" si="220"/>
        <v>3.4722222222222223</v>
      </c>
      <c r="F670" s="12">
        <v>12.5</v>
      </c>
      <c r="G670" s="3">
        <f t="shared" si="239"/>
        <v>0.27777777777777779</v>
      </c>
      <c r="H670" s="3">
        <f t="shared" si="240"/>
        <v>1</v>
      </c>
      <c r="I670" s="3">
        <f>SUM($E$4:$E670)</f>
        <v>3847.8333333333358</v>
      </c>
      <c r="J670" s="15">
        <f t="shared" si="241"/>
        <v>3.4722222222221717</v>
      </c>
      <c r="K670" s="3">
        <f>'Vehicle Data'!$D$4*'WLTP Class 3'!$G670</f>
        <v>356.94444444444446</v>
      </c>
      <c r="L670" s="3">
        <f>('Vehicle Data'!$D$4*9.81)*'Vehicle Data'!$D$10</f>
        <v>138.66434999999998</v>
      </c>
      <c r="M670" s="3">
        <f>(1/2)*1.225*'Vehicle Data'!$D$8*'Vehicle Data'!$D$9*'WLTP Class 3'!$E670^2</f>
        <v>4.3420862268518521</v>
      </c>
      <c r="N670" s="3">
        <f t="shared" si="221"/>
        <v>499.95088067129632</v>
      </c>
      <c r="O670" s="3">
        <f t="shared" si="222"/>
        <v>0</v>
      </c>
      <c r="P670" s="3">
        <f t="shared" si="223"/>
        <v>1735.9405578864203</v>
      </c>
      <c r="Q670" s="3">
        <f>SUM($P$4:$P670)</f>
        <v>1335417.4215149228</v>
      </c>
      <c r="R670" s="3">
        <f t="shared" si="224"/>
        <v>1335.4174215149228</v>
      </c>
      <c r="S670">
        <f t="shared" si="225"/>
        <v>0</v>
      </c>
      <c r="T670">
        <f t="shared" si="226"/>
        <v>0</v>
      </c>
      <c r="U670">
        <f t="shared" si="227"/>
        <v>0</v>
      </c>
      <c r="V670" s="3">
        <f>SUM($S$4:$S670)</f>
        <v>-701222.64285279473</v>
      </c>
      <c r="W670">
        <f>V670*-1</f>
        <v>701222.64285279473</v>
      </c>
      <c r="X670">
        <f t="shared" si="228"/>
        <v>701.22264285279471</v>
      </c>
      <c r="Y670" s="3">
        <f>R670-X670</f>
        <v>634.1947786621281</v>
      </c>
      <c r="Z670" s="3">
        <f t="shared" si="229"/>
        <v>1735.9405578864203</v>
      </c>
      <c r="AA670">
        <f>1/2*'Vehicle Data'!$D$4*$E670^2</f>
        <v>7746.1902006172841</v>
      </c>
      <c r="AB670">
        <f t="shared" si="230"/>
        <v>7.746190200617284</v>
      </c>
      <c r="AC670">
        <f t="shared" si="231"/>
        <v>0.37094928375414521</v>
      </c>
      <c r="AD670">
        <f t="shared" si="232"/>
        <v>0.19478406745910964</v>
      </c>
      <c r="AE670">
        <f t="shared" si="233"/>
        <v>0.17616521629503556</v>
      </c>
      <c r="AF670">
        <f t="shared" si="234"/>
        <v>560.97811428223577</v>
      </c>
      <c r="AG670">
        <f t="shared" si="235"/>
        <v>1.7359405578864455</v>
      </c>
      <c r="AH670">
        <f t="shared" si="236"/>
        <v>0</v>
      </c>
      <c r="AI670">
        <f t="shared" si="237"/>
        <v>0</v>
      </c>
      <c r="AJ670">
        <f t="shared" si="238"/>
        <v>1.7359405578864455</v>
      </c>
    </row>
    <row r="671" spans="2:36" x14ac:dyDescent="0.3">
      <c r="B671" s="5" t="s">
        <v>11</v>
      </c>
      <c r="C671" s="5">
        <v>667</v>
      </c>
      <c r="D671" s="5">
        <v>78</v>
      </c>
      <c r="E671" s="10">
        <f t="shared" si="220"/>
        <v>3.8888888888888888</v>
      </c>
      <c r="F671" s="12">
        <v>14</v>
      </c>
      <c r="G671" s="3">
        <f t="shared" si="239"/>
        <v>0.90277777777777779</v>
      </c>
      <c r="H671" s="3">
        <f t="shared" si="240"/>
        <v>3.25</v>
      </c>
      <c r="I671" s="3">
        <f>SUM($E$4:$E671)</f>
        <v>3851.7222222222244</v>
      </c>
      <c r="J671" s="15">
        <f t="shared" si="241"/>
        <v>3.8888888888886868</v>
      </c>
      <c r="K671" s="3">
        <f>'Vehicle Data'!$D$4*'WLTP Class 3'!$G671</f>
        <v>1160.0694444444446</v>
      </c>
      <c r="L671" s="3">
        <f>('Vehicle Data'!$D$4*9.81)*'Vehicle Data'!$D$10</f>
        <v>138.66434999999998</v>
      </c>
      <c r="M671" s="3">
        <f>(1/2)*1.225*'Vehicle Data'!$D$8*'Vehicle Data'!$D$9*'WLTP Class 3'!$E671^2</f>
        <v>5.4467129629629625</v>
      </c>
      <c r="N671" s="3">
        <f t="shared" si="221"/>
        <v>1304.1805074074075</v>
      </c>
      <c r="O671" s="3">
        <f t="shared" si="222"/>
        <v>0</v>
      </c>
      <c r="P671" s="3">
        <f t="shared" si="223"/>
        <v>5071.8130843618765</v>
      </c>
      <c r="Q671" s="3">
        <f>SUM($P$4:$P671)</f>
        <v>1340489.2345992846</v>
      </c>
      <c r="R671" s="3">
        <f t="shared" si="224"/>
        <v>1340.4892345992846</v>
      </c>
      <c r="S671">
        <f t="shared" si="225"/>
        <v>0</v>
      </c>
      <c r="T671">
        <f t="shared" si="226"/>
        <v>0</v>
      </c>
      <c r="U671">
        <f t="shared" si="227"/>
        <v>0</v>
      </c>
      <c r="V671" s="3">
        <f>SUM($S$4:$S671)</f>
        <v>-701222.64285279473</v>
      </c>
      <c r="W671">
        <f>V671*-1</f>
        <v>701222.64285279473</v>
      </c>
      <c r="X671">
        <f t="shared" si="228"/>
        <v>701.22264285279471</v>
      </c>
      <c r="Y671" s="3">
        <f>R671-X671</f>
        <v>639.26659174648989</v>
      </c>
      <c r="Z671" s="3">
        <f t="shared" si="229"/>
        <v>5071.8130843618765</v>
      </c>
      <c r="AA671">
        <f>1/2*'Vehicle Data'!$D$4*$E671^2</f>
        <v>9716.8209876543206</v>
      </c>
      <c r="AB671">
        <f t="shared" si="230"/>
        <v>9.7168209876543212</v>
      </c>
      <c r="AC671">
        <f t="shared" si="231"/>
        <v>0.37235812072202351</v>
      </c>
      <c r="AD671">
        <f t="shared" si="232"/>
        <v>0.19478406745910964</v>
      </c>
      <c r="AE671">
        <f t="shared" si="233"/>
        <v>0.17757405326291387</v>
      </c>
      <c r="AF671">
        <f t="shared" si="234"/>
        <v>560.97811428223577</v>
      </c>
      <c r="AG671">
        <f t="shared" si="235"/>
        <v>5.0718130843621401</v>
      </c>
      <c r="AH671">
        <f t="shared" si="236"/>
        <v>0</v>
      </c>
      <c r="AI671">
        <f t="shared" si="237"/>
        <v>0</v>
      </c>
      <c r="AJ671">
        <f t="shared" si="238"/>
        <v>5.0718130843621401</v>
      </c>
    </row>
    <row r="672" spans="2:36" x14ac:dyDescent="0.3">
      <c r="B672" s="5" t="s">
        <v>11</v>
      </c>
      <c r="C672" s="5">
        <v>668</v>
      </c>
      <c r="D672" s="5">
        <v>79</v>
      </c>
      <c r="E672" s="10">
        <f t="shared" si="220"/>
        <v>5.2777777777777777</v>
      </c>
      <c r="F672" s="12">
        <v>19</v>
      </c>
      <c r="G672" s="3">
        <f t="shared" si="239"/>
        <v>1.2777777777777777</v>
      </c>
      <c r="H672" s="3">
        <f t="shared" si="240"/>
        <v>4.5999999999999996</v>
      </c>
      <c r="I672" s="3">
        <f>SUM($E$4:$E672)</f>
        <v>3857.0000000000023</v>
      </c>
      <c r="J672" s="15">
        <f t="shared" si="241"/>
        <v>5.2777777777778283</v>
      </c>
      <c r="K672" s="3">
        <f>'Vehicle Data'!$D$4*'WLTP Class 3'!$G672</f>
        <v>1641.9444444444443</v>
      </c>
      <c r="L672" s="3">
        <f>('Vehicle Data'!$D$4*9.81)*'Vehicle Data'!$D$10</f>
        <v>138.66434999999998</v>
      </c>
      <c r="M672" s="3">
        <f>(1/2)*1.225*'Vehicle Data'!$D$8*'Vehicle Data'!$D$9*'WLTP Class 3'!$E672^2</f>
        <v>10.031956018518519</v>
      </c>
      <c r="N672" s="3">
        <f t="shared" si="221"/>
        <v>1790.6407504629628</v>
      </c>
      <c r="O672" s="3">
        <f t="shared" si="222"/>
        <v>0</v>
      </c>
      <c r="P672" s="3">
        <f t="shared" si="223"/>
        <v>9450.603960776838</v>
      </c>
      <c r="Q672" s="3">
        <f>SUM($P$4:$P672)</f>
        <v>1349939.8385600615</v>
      </c>
      <c r="R672" s="3">
        <f t="shared" si="224"/>
        <v>1349.9398385600616</v>
      </c>
      <c r="S672">
        <f t="shared" si="225"/>
        <v>0</v>
      </c>
      <c r="T672">
        <f t="shared" si="226"/>
        <v>0</v>
      </c>
      <c r="U672">
        <f t="shared" si="227"/>
        <v>0</v>
      </c>
      <c r="V672" s="3">
        <f>SUM($S$4:$S672)</f>
        <v>-701222.64285279473</v>
      </c>
      <c r="W672">
        <f>V672*-1</f>
        <v>701222.64285279473</v>
      </c>
      <c r="X672">
        <f t="shared" si="228"/>
        <v>701.22264285279471</v>
      </c>
      <c r="Y672" s="3">
        <f>R672-X672</f>
        <v>648.71719570726691</v>
      </c>
      <c r="Z672" s="3">
        <f t="shared" si="229"/>
        <v>9450.603960776838</v>
      </c>
      <c r="AA672">
        <f>1/2*'Vehicle Data'!$D$4*$E672^2</f>
        <v>17896.797839506173</v>
      </c>
      <c r="AB672">
        <f t="shared" si="230"/>
        <v>17.896797839506174</v>
      </c>
      <c r="AC672">
        <f t="shared" si="231"/>
        <v>0.374983288488906</v>
      </c>
      <c r="AD672">
        <f t="shared" si="232"/>
        <v>0.19478406745910964</v>
      </c>
      <c r="AE672">
        <f t="shared" si="233"/>
        <v>0.18019922102979635</v>
      </c>
      <c r="AF672">
        <f t="shared" si="234"/>
        <v>560.97811428223577</v>
      </c>
      <c r="AG672">
        <f t="shared" si="235"/>
        <v>9.450603960776748</v>
      </c>
      <c r="AH672">
        <f t="shared" si="236"/>
        <v>0</v>
      </c>
      <c r="AI672">
        <f t="shared" si="237"/>
        <v>0</v>
      </c>
      <c r="AJ672">
        <f t="shared" si="238"/>
        <v>9.450603960776748</v>
      </c>
    </row>
    <row r="673" spans="2:36" x14ac:dyDescent="0.3">
      <c r="B673" s="5" t="s">
        <v>11</v>
      </c>
      <c r="C673" s="5">
        <v>669</v>
      </c>
      <c r="D673" s="5">
        <v>80</v>
      </c>
      <c r="E673" s="10">
        <f t="shared" si="220"/>
        <v>6.4444444444444446</v>
      </c>
      <c r="F673" s="12">
        <v>23.2</v>
      </c>
      <c r="G673" s="3">
        <f t="shared" si="239"/>
        <v>1.25</v>
      </c>
      <c r="H673" s="3">
        <f t="shared" si="240"/>
        <v>4.5</v>
      </c>
      <c r="I673" s="3">
        <f>SUM($E$4:$E673)</f>
        <v>3863.4444444444466</v>
      </c>
      <c r="J673" s="15">
        <f t="shared" si="241"/>
        <v>6.4444444444443434</v>
      </c>
      <c r="K673" s="3">
        <f>'Vehicle Data'!$D$4*'WLTP Class 3'!$G673</f>
        <v>1606.25</v>
      </c>
      <c r="L673" s="3">
        <f>('Vehicle Data'!$D$4*9.81)*'Vehicle Data'!$D$10</f>
        <v>138.66434999999998</v>
      </c>
      <c r="M673" s="3">
        <f>(1/2)*1.225*'Vehicle Data'!$D$8*'Vehicle Data'!$D$9*'WLTP Class 3'!$E673^2</f>
        <v>14.957340740740744</v>
      </c>
      <c r="N673" s="3">
        <f t="shared" si="221"/>
        <v>1759.8716907407409</v>
      </c>
      <c r="O673" s="3">
        <f t="shared" si="222"/>
        <v>0</v>
      </c>
      <c r="P673" s="3">
        <f t="shared" si="223"/>
        <v>11341.395340329042</v>
      </c>
      <c r="Q673" s="3">
        <f>SUM($P$4:$P673)</f>
        <v>1361281.2339003906</v>
      </c>
      <c r="R673" s="3">
        <f t="shared" si="224"/>
        <v>1361.2812339003906</v>
      </c>
      <c r="S673">
        <f t="shared" si="225"/>
        <v>0</v>
      </c>
      <c r="T673">
        <f t="shared" si="226"/>
        <v>0</v>
      </c>
      <c r="U673">
        <f t="shared" si="227"/>
        <v>0</v>
      </c>
      <c r="V673" s="3">
        <f>SUM($S$4:$S673)</f>
        <v>-701222.64285279473</v>
      </c>
      <c r="W673">
        <f>V673*-1</f>
        <v>701222.64285279473</v>
      </c>
      <c r="X673">
        <f t="shared" si="228"/>
        <v>701.22264285279471</v>
      </c>
      <c r="Y673" s="3">
        <f>R673-X673</f>
        <v>660.05859104759588</v>
      </c>
      <c r="Z673" s="3">
        <f t="shared" si="229"/>
        <v>11341.395340329042</v>
      </c>
      <c r="AA673">
        <f>1/2*'Vehicle Data'!$D$4*$E673^2</f>
        <v>26683.580246913582</v>
      </c>
      <c r="AB673">
        <f t="shared" si="230"/>
        <v>26.683580246913582</v>
      </c>
      <c r="AC673">
        <f t="shared" si="231"/>
        <v>0.37813367608344184</v>
      </c>
      <c r="AD673">
        <f t="shared" si="232"/>
        <v>0.19478406745910964</v>
      </c>
      <c r="AE673">
        <f t="shared" si="233"/>
        <v>0.18334960862433219</v>
      </c>
      <c r="AF673">
        <f t="shared" si="234"/>
        <v>560.97811428223577</v>
      </c>
      <c r="AG673">
        <f t="shared" si="235"/>
        <v>11.341395340329219</v>
      </c>
      <c r="AH673">
        <f t="shared" si="236"/>
        <v>0</v>
      </c>
      <c r="AI673">
        <f t="shared" si="237"/>
        <v>0</v>
      </c>
      <c r="AJ673">
        <f t="shared" si="238"/>
        <v>11.341395340329219</v>
      </c>
    </row>
    <row r="674" spans="2:36" x14ac:dyDescent="0.3">
      <c r="B674" s="5" t="s">
        <v>11</v>
      </c>
      <c r="C674" s="5">
        <v>670</v>
      </c>
      <c r="D674" s="5">
        <v>81</v>
      </c>
      <c r="E674" s="10">
        <f t="shared" si="220"/>
        <v>7.7777777777777777</v>
      </c>
      <c r="F674" s="12">
        <v>28</v>
      </c>
      <c r="G674" s="3">
        <f t="shared" si="239"/>
        <v>1.2222222222222223</v>
      </c>
      <c r="H674" s="3">
        <f t="shared" si="240"/>
        <v>4.4000000000000004</v>
      </c>
      <c r="I674" s="3">
        <f>SUM($E$4:$E674)</f>
        <v>3871.2222222222244</v>
      </c>
      <c r="J674" s="15">
        <f t="shared" si="241"/>
        <v>7.7777777777778283</v>
      </c>
      <c r="K674" s="3">
        <f>'Vehicle Data'!$D$4*'WLTP Class 3'!$G674</f>
        <v>1570.5555555555557</v>
      </c>
      <c r="L674" s="3">
        <f>('Vehicle Data'!$D$4*9.81)*'Vehicle Data'!$D$10</f>
        <v>138.66434999999998</v>
      </c>
      <c r="M674" s="3">
        <f>(1/2)*1.225*'Vehicle Data'!$D$8*'Vehicle Data'!$D$9*'WLTP Class 3'!$E674^2</f>
        <v>21.78685185185185</v>
      </c>
      <c r="N674" s="3">
        <f t="shared" si="221"/>
        <v>1731.0067574074076</v>
      </c>
      <c r="O674" s="3">
        <f t="shared" si="222"/>
        <v>0</v>
      </c>
      <c r="P674" s="3">
        <f t="shared" si="223"/>
        <v>13463.385890946591</v>
      </c>
      <c r="Q674" s="3">
        <f>SUM($P$4:$P674)</f>
        <v>1374744.6197913371</v>
      </c>
      <c r="R674" s="3">
        <f t="shared" si="224"/>
        <v>1374.7446197913371</v>
      </c>
      <c r="S674">
        <f t="shared" si="225"/>
        <v>0</v>
      </c>
      <c r="T674">
        <f t="shared" si="226"/>
        <v>0</v>
      </c>
      <c r="U674">
        <f t="shared" si="227"/>
        <v>0</v>
      </c>
      <c r="V674" s="3">
        <f>SUM($S$4:$S674)</f>
        <v>-701222.64285279473</v>
      </c>
      <c r="W674">
        <f>V674*-1</f>
        <v>701222.64285279473</v>
      </c>
      <c r="X674">
        <f t="shared" si="228"/>
        <v>701.22264285279471</v>
      </c>
      <c r="Y674" s="3">
        <f>R674-X674</f>
        <v>673.52197693854237</v>
      </c>
      <c r="Z674" s="3">
        <f t="shared" si="229"/>
        <v>13463.385890946591</v>
      </c>
      <c r="AA674">
        <f>1/2*'Vehicle Data'!$D$4*$E674^2</f>
        <v>38867.283950617282</v>
      </c>
      <c r="AB674">
        <f t="shared" si="230"/>
        <v>38.867283950617285</v>
      </c>
      <c r="AC674">
        <f t="shared" si="231"/>
        <v>0.38187350549759363</v>
      </c>
      <c r="AD674">
        <f t="shared" si="232"/>
        <v>0.19478406745910964</v>
      </c>
      <c r="AE674">
        <f t="shared" si="233"/>
        <v>0.18708943803848399</v>
      </c>
      <c r="AF674">
        <f t="shared" si="234"/>
        <v>560.97811428223577</v>
      </c>
      <c r="AG674">
        <f t="shared" si="235"/>
        <v>13.463385890946503</v>
      </c>
      <c r="AH674">
        <f t="shared" si="236"/>
        <v>0</v>
      </c>
      <c r="AI674">
        <f t="shared" si="237"/>
        <v>0</v>
      </c>
      <c r="AJ674">
        <f t="shared" si="238"/>
        <v>13.463385890946503</v>
      </c>
    </row>
    <row r="675" spans="2:36" x14ac:dyDescent="0.3">
      <c r="B675" s="5" t="s">
        <v>11</v>
      </c>
      <c r="C675" s="5">
        <v>671</v>
      </c>
      <c r="D675" s="5">
        <v>82</v>
      </c>
      <c r="E675" s="10">
        <f t="shared" si="220"/>
        <v>8.8888888888888893</v>
      </c>
      <c r="F675" s="12">
        <v>32</v>
      </c>
      <c r="G675" s="3">
        <f t="shared" si="239"/>
        <v>0.83333333333333326</v>
      </c>
      <c r="H675" s="3">
        <f t="shared" si="240"/>
        <v>3</v>
      </c>
      <c r="I675" s="3">
        <f>SUM($E$4:$E675)</f>
        <v>3880.1111111111131</v>
      </c>
      <c r="J675" s="15">
        <f t="shared" si="241"/>
        <v>8.8888888888886868</v>
      </c>
      <c r="K675" s="3">
        <f>'Vehicle Data'!$D$4*'WLTP Class 3'!$G675</f>
        <v>1070.8333333333333</v>
      </c>
      <c r="L675" s="3">
        <f>('Vehicle Data'!$D$4*9.81)*'Vehicle Data'!$D$10</f>
        <v>138.66434999999998</v>
      </c>
      <c r="M675" s="3">
        <f>(1/2)*1.225*'Vehicle Data'!$D$8*'Vehicle Data'!$D$9*'WLTP Class 3'!$E675^2</f>
        <v>28.456296296296301</v>
      </c>
      <c r="N675" s="3">
        <f t="shared" si="221"/>
        <v>1237.9539796296297</v>
      </c>
      <c r="O675" s="3">
        <f t="shared" si="222"/>
        <v>0</v>
      </c>
      <c r="P675" s="3">
        <f t="shared" si="223"/>
        <v>11004.035374485347</v>
      </c>
      <c r="Q675" s="3">
        <f>SUM($P$4:$P675)</f>
        <v>1385748.6551658225</v>
      </c>
      <c r="R675" s="3">
        <f t="shared" si="224"/>
        <v>1385.7486551658226</v>
      </c>
      <c r="S675">
        <f t="shared" si="225"/>
        <v>0</v>
      </c>
      <c r="T675">
        <f t="shared" si="226"/>
        <v>0</v>
      </c>
      <c r="U675">
        <f t="shared" si="227"/>
        <v>0</v>
      </c>
      <c r="V675" s="3">
        <f>SUM($S$4:$S675)</f>
        <v>-701222.64285279473</v>
      </c>
      <c r="W675">
        <f>V675*-1</f>
        <v>701222.64285279473</v>
      </c>
      <c r="X675">
        <f t="shared" si="228"/>
        <v>701.22264285279471</v>
      </c>
      <c r="Y675" s="3">
        <f>R675-X675</f>
        <v>684.52601231302788</v>
      </c>
      <c r="Z675" s="3">
        <f t="shared" si="229"/>
        <v>11004.035374485347</v>
      </c>
      <c r="AA675">
        <f>1/2*'Vehicle Data'!$D$4*$E675^2</f>
        <v>50765.432098765436</v>
      </c>
      <c r="AB675">
        <f t="shared" si="230"/>
        <v>50.765432098765437</v>
      </c>
      <c r="AC675">
        <f t="shared" si="231"/>
        <v>0.38493018199050627</v>
      </c>
      <c r="AD675">
        <f t="shared" si="232"/>
        <v>0.19478406745910964</v>
      </c>
      <c r="AE675">
        <f t="shared" si="233"/>
        <v>0.19014611453139663</v>
      </c>
      <c r="AF675">
        <f t="shared" si="234"/>
        <v>560.97811428223577</v>
      </c>
      <c r="AG675">
        <f t="shared" si="235"/>
        <v>11.004035374485596</v>
      </c>
      <c r="AH675">
        <f t="shared" si="236"/>
        <v>0</v>
      </c>
      <c r="AI675">
        <f t="shared" si="237"/>
        <v>0</v>
      </c>
      <c r="AJ675">
        <f t="shared" si="238"/>
        <v>11.004035374485596</v>
      </c>
    </row>
    <row r="676" spans="2:36" x14ac:dyDescent="0.3">
      <c r="B676" s="5" t="s">
        <v>11</v>
      </c>
      <c r="C676" s="5">
        <v>672</v>
      </c>
      <c r="D676" s="5">
        <v>83</v>
      </c>
      <c r="E676" s="10">
        <f t="shared" si="220"/>
        <v>9.4444444444444446</v>
      </c>
      <c r="F676" s="12">
        <v>34</v>
      </c>
      <c r="G676" s="3">
        <f t="shared" si="239"/>
        <v>0.55555555555555558</v>
      </c>
      <c r="H676" s="3">
        <f t="shared" si="240"/>
        <v>2</v>
      </c>
      <c r="I676" s="3">
        <f>SUM($E$4:$E676)</f>
        <v>3889.5555555555575</v>
      </c>
      <c r="J676" s="15">
        <f t="shared" si="241"/>
        <v>9.4444444444443434</v>
      </c>
      <c r="K676" s="3">
        <f>'Vehicle Data'!$D$4*'WLTP Class 3'!$G676</f>
        <v>713.88888888888891</v>
      </c>
      <c r="L676" s="3">
        <f>('Vehicle Data'!$D$4*9.81)*'Vehicle Data'!$D$10</f>
        <v>138.66434999999998</v>
      </c>
      <c r="M676" s="3">
        <f>(1/2)*1.225*'Vehicle Data'!$D$8*'Vehicle Data'!$D$9*'WLTP Class 3'!$E676^2</f>
        <v>32.124490740740747</v>
      </c>
      <c r="N676" s="3">
        <f t="shared" si="221"/>
        <v>884.67772962962965</v>
      </c>
      <c r="O676" s="3">
        <f t="shared" si="222"/>
        <v>0</v>
      </c>
      <c r="P676" s="3">
        <f t="shared" si="223"/>
        <v>8355.2896687241901</v>
      </c>
      <c r="Q676" s="3">
        <f>SUM($P$4:$P676)</f>
        <v>1394103.9448345467</v>
      </c>
      <c r="R676" s="3">
        <f t="shared" si="224"/>
        <v>1394.1039448345466</v>
      </c>
      <c r="S676">
        <f t="shared" si="225"/>
        <v>0</v>
      </c>
      <c r="T676">
        <f t="shared" si="226"/>
        <v>0</v>
      </c>
      <c r="U676">
        <f t="shared" si="227"/>
        <v>0</v>
      </c>
      <c r="V676" s="3">
        <f>SUM($S$4:$S676)</f>
        <v>-701222.64285279473</v>
      </c>
      <c r="W676">
        <f>V676*-1</f>
        <v>701222.64285279473</v>
      </c>
      <c r="X676">
        <f t="shared" si="228"/>
        <v>701.22264285279471</v>
      </c>
      <c r="Y676" s="3">
        <f>R676-X676</f>
        <v>692.8813019817519</v>
      </c>
      <c r="Z676" s="3">
        <f t="shared" si="229"/>
        <v>8355.2896687241901</v>
      </c>
      <c r="AA676">
        <f>1/2*'Vehicle Data'!$D$4*$E676^2</f>
        <v>57309.413580246917</v>
      </c>
      <c r="AB676">
        <f t="shared" si="230"/>
        <v>57.309413580246918</v>
      </c>
      <c r="AC676">
        <f t="shared" si="231"/>
        <v>0.38725109578737404</v>
      </c>
      <c r="AD676">
        <f t="shared" si="232"/>
        <v>0.19478406745910964</v>
      </c>
      <c r="AE676">
        <f t="shared" si="233"/>
        <v>0.1924670283282644</v>
      </c>
      <c r="AF676">
        <f t="shared" si="234"/>
        <v>560.97811428223577</v>
      </c>
      <c r="AG676">
        <f t="shared" si="235"/>
        <v>8.3552896687242804</v>
      </c>
      <c r="AH676">
        <f t="shared" si="236"/>
        <v>0</v>
      </c>
      <c r="AI676">
        <f t="shared" si="237"/>
        <v>0</v>
      </c>
      <c r="AJ676">
        <f t="shared" si="238"/>
        <v>8.3552896687242804</v>
      </c>
    </row>
    <row r="677" spans="2:36" x14ac:dyDescent="0.3">
      <c r="B677" s="5" t="s">
        <v>11</v>
      </c>
      <c r="C677" s="5">
        <v>673</v>
      </c>
      <c r="D677" s="5">
        <v>84</v>
      </c>
      <c r="E677" s="10">
        <f t="shared" si="220"/>
        <v>10</v>
      </c>
      <c r="F677" s="12">
        <v>36</v>
      </c>
      <c r="G677" s="3">
        <f t="shared" si="239"/>
        <v>0.55555555555555558</v>
      </c>
      <c r="H677" s="3">
        <f t="shared" si="240"/>
        <v>2</v>
      </c>
      <c r="I677" s="3">
        <f>SUM($E$4:$E677)</f>
        <v>3899.5555555555575</v>
      </c>
      <c r="J677" s="15">
        <f t="shared" si="241"/>
        <v>10</v>
      </c>
      <c r="K677" s="3">
        <f>'Vehicle Data'!$D$4*'WLTP Class 3'!$G677</f>
        <v>713.88888888888891</v>
      </c>
      <c r="L677" s="3">
        <f>('Vehicle Data'!$D$4*9.81)*'Vehicle Data'!$D$10</f>
        <v>138.66434999999998</v>
      </c>
      <c r="M677" s="3">
        <f>(1/2)*1.225*'Vehicle Data'!$D$8*'Vehicle Data'!$D$9*'WLTP Class 3'!$E677^2</f>
        <v>36.015000000000001</v>
      </c>
      <c r="N677" s="3">
        <f t="shared" si="221"/>
        <v>888.56823888888891</v>
      </c>
      <c r="O677" s="3">
        <f t="shared" si="222"/>
        <v>0</v>
      </c>
      <c r="P677" s="3">
        <f t="shared" si="223"/>
        <v>8885.6823888888885</v>
      </c>
      <c r="Q677" s="3">
        <f>SUM($P$4:$P677)</f>
        <v>1402989.6272234356</v>
      </c>
      <c r="R677" s="3">
        <f t="shared" si="224"/>
        <v>1402.9896272234355</v>
      </c>
      <c r="S677">
        <f t="shared" si="225"/>
        <v>0</v>
      </c>
      <c r="T677">
        <f t="shared" si="226"/>
        <v>0</v>
      </c>
      <c r="U677">
        <f t="shared" si="227"/>
        <v>0</v>
      </c>
      <c r="V677" s="3">
        <f>SUM($S$4:$S677)</f>
        <v>-701222.64285279473</v>
      </c>
      <c r="W677">
        <f>V677*-1</f>
        <v>701222.64285279473</v>
      </c>
      <c r="X677">
        <f t="shared" si="228"/>
        <v>701.22264285279471</v>
      </c>
      <c r="Y677" s="3">
        <f>R677-X677</f>
        <v>701.76698437064078</v>
      </c>
      <c r="Z677" s="3">
        <f t="shared" si="229"/>
        <v>8885.6823888888885</v>
      </c>
      <c r="AA677">
        <f>1/2*'Vehicle Data'!$D$4*$E677^2</f>
        <v>64250</v>
      </c>
      <c r="AB677">
        <f t="shared" si="230"/>
        <v>64.25</v>
      </c>
      <c r="AC677">
        <f t="shared" si="231"/>
        <v>0.38971934089539872</v>
      </c>
      <c r="AD677">
        <f t="shared" si="232"/>
        <v>0.19478406745910964</v>
      </c>
      <c r="AE677">
        <f t="shared" si="233"/>
        <v>0.19493527343628908</v>
      </c>
      <c r="AF677">
        <f t="shared" si="234"/>
        <v>560.97811428223577</v>
      </c>
      <c r="AG677">
        <f t="shared" si="235"/>
        <v>8.8856823888888883</v>
      </c>
      <c r="AH677">
        <f t="shared" si="236"/>
        <v>0</v>
      </c>
      <c r="AI677">
        <f t="shared" si="237"/>
        <v>0</v>
      </c>
      <c r="AJ677">
        <f t="shared" si="238"/>
        <v>8.8856823888888883</v>
      </c>
    </row>
    <row r="678" spans="2:36" x14ac:dyDescent="0.3">
      <c r="B678" s="5" t="s">
        <v>11</v>
      </c>
      <c r="C678" s="5">
        <v>674</v>
      </c>
      <c r="D678" s="5">
        <v>85</v>
      </c>
      <c r="E678" s="10">
        <f t="shared" si="220"/>
        <v>10.555555555555555</v>
      </c>
      <c r="F678" s="12">
        <v>38</v>
      </c>
      <c r="G678" s="3">
        <f t="shared" si="239"/>
        <v>0.55555555555555558</v>
      </c>
      <c r="H678" s="3">
        <f t="shared" si="240"/>
        <v>2</v>
      </c>
      <c r="I678" s="3">
        <f>SUM($E$4:$E678)</f>
        <v>3910.1111111111131</v>
      </c>
      <c r="J678" s="15">
        <f t="shared" si="241"/>
        <v>10.555555555555657</v>
      </c>
      <c r="K678" s="3">
        <f>'Vehicle Data'!$D$4*'WLTP Class 3'!$G678</f>
        <v>713.88888888888891</v>
      </c>
      <c r="L678" s="3">
        <f>('Vehicle Data'!$D$4*9.81)*'Vehicle Data'!$D$10</f>
        <v>138.66434999999998</v>
      </c>
      <c r="M678" s="3">
        <f>(1/2)*1.225*'Vehicle Data'!$D$8*'Vehicle Data'!$D$9*'WLTP Class 3'!$E678^2</f>
        <v>40.127824074074077</v>
      </c>
      <c r="N678" s="3">
        <f t="shared" si="221"/>
        <v>892.68106296296298</v>
      </c>
      <c r="O678" s="3">
        <f t="shared" si="222"/>
        <v>0</v>
      </c>
      <c r="P678" s="3">
        <f t="shared" si="223"/>
        <v>9422.7445534980325</v>
      </c>
      <c r="Q678" s="3">
        <f>SUM($P$4:$P678)</f>
        <v>1412412.3717769335</v>
      </c>
      <c r="R678" s="3">
        <f t="shared" si="224"/>
        <v>1412.4123717769335</v>
      </c>
      <c r="S678">
        <f t="shared" si="225"/>
        <v>0</v>
      </c>
      <c r="T678">
        <f t="shared" si="226"/>
        <v>0</v>
      </c>
      <c r="U678">
        <f t="shared" si="227"/>
        <v>0</v>
      </c>
      <c r="V678" s="3">
        <f>SUM($S$4:$S678)</f>
        <v>-701222.64285279473</v>
      </c>
      <c r="W678">
        <f>V678*-1</f>
        <v>701222.64285279473</v>
      </c>
      <c r="X678">
        <f t="shared" si="228"/>
        <v>701.22264285279471</v>
      </c>
      <c r="Y678" s="3">
        <f>R678-X678</f>
        <v>711.18972892413876</v>
      </c>
      <c r="Z678" s="3">
        <f t="shared" si="229"/>
        <v>9422.7445534980325</v>
      </c>
      <c r="AA678">
        <f>1/2*'Vehicle Data'!$D$4*$E678^2</f>
        <v>71587.191358024691</v>
      </c>
      <c r="AB678">
        <f t="shared" si="230"/>
        <v>71.587191358024697</v>
      </c>
      <c r="AC678">
        <f t="shared" si="231"/>
        <v>0.39233676993803707</v>
      </c>
      <c r="AD678">
        <f t="shared" si="232"/>
        <v>0.19478406745910964</v>
      </c>
      <c r="AE678">
        <f t="shared" si="233"/>
        <v>0.19755270247892742</v>
      </c>
      <c r="AF678">
        <f t="shared" si="234"/>
        <v>560.97811428223577</v>
      </c>
      <c r="AG678">
        <f t="shared" si="235"/>
        <v>9.4227445534979424</v>
      </c>
      <c r="AH678">
        <f t="shared" si="236"/>
        <v>0</v>
      </c>
      <c r="AI678">
        <f t="shared" si="237"/>
        <v>0</v>
      </c>
      <c r="AJ678">
        <f t="shared" si="238"/>
        <v>9.4227445534979424</v>
      </c>
    </row>
    <row r="679" spans="2:36" x14ac:dyDescent="0.3">
      <c r="B679" s="5" t="s">
        <v>11</v>
      </c>
      <c r="C679" s="5">
        <v>675</v>
      </c>
      <c r="D679" s="5">
        <v>86</v>
      </c>
      <c r="E679" s="10">
        <f t="shared" si="220"/>
        <v>11.111111111111111</v>
      </c>
      <c r="F679" s="12">
        <v>40</v>
      </c>
      <c r="G679" s="3">
        <f t="shared" si="239"/>
        <v>0.31944444444444403</v>
      </c>
      <c r="H679" s="3">
        <f t="shared" si="240"/>
        <v>1.1499999999999986</v>
      </c>
      <c r="I679" s="3">
        <f>SUM($E$4:$E679)</f>
        <v>3921.2222222222244</v>
      </c>
      <c r="J679" s="15">
        <f t="shared" si="241"/>
        <v>11.111111111111313</v>
      </c>
      <c r="K679" s="3">
        <f>'Vehicle Data'!$D$4*'WLTP Class 3'!$G679</f>
        <v>410.48611111111057</v>
      </c>
      <c r="L679" s="3">
        <f>('Vehicle Data'!$D$4*9.81)*'Vehicle Data'!$D$10</f>
        <v>138.66434999999998</v>
      </c>
      <c r="M679" s="3">
        <f>(1/2)*1.225*'Vehicle Data'!$D$8*'Vehicle Data'!$D$9*'WLTP Class 3'!$E679^2</f>
        <v>44.462962962962962</v>
      </c>
      <c r="N679" s="3">
        <f t="shared" si="221"/>
        <v>593.61342407407346</v>
      </c>
      <c r="O679" s="3">
        <f t="shared" si="222"/>
        <v>0</v>
      </c>
      <c r="P679" s="3">
        <f t="shared" si="223"/>
        <v>6595.7047119342697</v>
      </c>
      <c r="Q679" s="3">
        <f>SUM($P$4:$P679)</f>
        <v>1419008.0764888679</v>
      </c>
      <c r="R679" s="3">
        <f t="shared" si="224"/>
        <v>1419.0080764888678</v>
      </c>
      <c r="S679">
        <f t="shared" si="225"/>
        <v>0</v>
      </c>
      <c r="T679">
        <f t="shared" si="226"/>
        <v>0</v>
      </c>
      <c r="U679">
        <f t="shared" si="227"/>
        <v>0</v>
      </c>
      <c r="V679" s="3">
        <f>SUM($S$4:$S679)</f>
        <v>-701222.64285279473</v>
      </c>
      <c r="W679">
        <f>V679*-1</f>
        <v>701222.64285279473</v>
      </c>
      <c r="X679">
        <f t="shared" si="228"/>
        <v>701.22264285279471</v>
      </c>
      <c r="Y679" s="3">
        <f>R679-X679</f>
        <v>717.78543363607309</v>
      </c>
      <c r="Z679" s="3">
        <f t="shared" si="229"/>
        <v>6595.7047119342697</v>
      </c>
      <c r="AA679">
        <f>1/2*'Vehicle Data'!$D$4*$E679^2</f>
        <v>79320.987654320983</v>
      </c>
      <c r="AB679">
        <f t="shared" si="230"/>
        <v>79.320987654320987</v>
      </c>
      <c r="AC679">
        <f t="shared" si="231"/>
        <v>0.39416891013579664</v>
      </c>
      <c r="AD679">
        <f t="shared" si="232"/>
        <v>0.19478406745910964</v>
      </c>
      <c r="AE679">
        <f t="shared" si="233"/>
        <v>0.19938484267668699</v>
      </c>
      <c r="AF679">
        <f t="shared" si="234"/>
        <v>560.97811428223577</v>
      </c>
      <c r="AG679">
        <f t="shared" si="235"/>
        <v>6.5957047119341494</v>
      </c>
      <c r="AH679">
        <f t="shared" si="236"/>
        <v>0</v>
      </c>
      <c r="AI679">
        <f t="shared" si="237"/>
        <v>0</v>
      </c>
      <c r="AJ679">
        <f t="shared" si="238"/>
        <v>6.5957047119341494</v>
      </c>
    </row>
    <row r="680" spans="2:36" x14ac:dyDescent="0.3">
      <c r="B680" s="5" t="s">
        <v>11</v>
      </c>
      <c r="C680" s="5">
        <v>676</v>
      </c>
      <c r="D680" s="5">
        <v>87</v>
      </c>
      <c r="E680" s="10">
        <f t="shared" si="220"/>
        <v>11.194444444444445</v>
      </c>
      <c r="F680" s="12">
        <v>40.299999999999997</v>
      </c>
      <c r="G680" s="3">
        <f t="shared" si="239"/>
        <v>6.9444444444444448E-2</v>
      </c>
      <c r="H680" s="3">
        <f t="shared" si="240"/>
        <v>0.25</v>
      </c>
      <c r="I680" s="3">
        <f>SUM($E$4:$E680)</f>
        <v>3932.4166666666688</v>
      </c>
      <c r="J680" s="15">
        <f t="shared" si="241"/>
        <v>11.194444444444343</v>
      </c>
      <c r="K680" s="3">
        <f>'Vehicle Data'!$D$4*'WLTP Class 3'!$G680</f>
        <v>89.236111111111114</v>
      </c>
      <c r="L680" s="3">
        <f>('Vehicle Data'!$D$4*9.81)*'Vehicle Data'!$D$10</f>
        <v>138.66434999999998</v>
      </c>
      <c r="M680" s="3">
        <f>(1/2)*1.225*'Vehicle Data'!$D$8*'Vehicle Data'!$D$9*'WLTP Class 3'!$E680^2</f>
        <v>45.132408449074077</v>
      </c>
      <c r="N680" s="3">
        <f t="shared" si="221"/>
        <v>273.03286956018519</v>
      </c>
      <c r="O680" s="3">
        <f t="shared" si="222"/>
        <v>0</v>
      </c>
      <c r="P680" s="3">
        <f t="shared" si="223"/>
        <v>3056.451289798712</v>
      </c>
      <c r="Q680" s="3">
        <f>SUM($P$4:$P680)</f>
        <v>1422064.5277786665</v>
      </c>
      <c r="R680" s="3">
        <f t="shared" si="224"/>
        <v>1422.0645277786664</v>
      </c>
      <c r="S680">
        <f t="shared" si="225"/>
        <v>0</v>
      </c>
      <c r="T680">
        <f t="shared" si="226"/>
        <v>0</v>
      </c>
      <c r="U680">
        <f t="shared" si="227"/>
        <v>0</v>
      </c>
      <c r="V680" s="3">
        <f>SUM($S$4:$S680)</f>
        <v>-701222.64285279473</v>
      </c>
      <c r="W680">
        <f>V680*-1</f>
        <v>701222.64285279473</v>
      </c>
      <c r="X680">
        <f t="shared" si="228"/>
        <v>701.22264285279471</v>
      </c>
      <c r="Y680" s="3">
        <f>R680-X680</f>
        <v>720.84188492587168</v>
      </c>
      <c r="Z680" s="3">
        <f t="shared" si="229"/>
        <v>3056.451289798712</v>
      </c>
      <c r="AA680">
        <f>1/2*'Vehicle Data'!$D$4*$E680^2</f>
        <v>80515.264274691363</v>
      </c>
      <c r="AB680">
        <f t="shared" si="230"/>
        <v>80.515264274691361</v>
      </c>
      <c r="AC680">
        <f t="shared" si="231"/>
        <v>0.3950179243829629</v>
      </c>
      <c r="AD680">
        <f t="shared" si="232"/>
        <v>0.19478406745910964</v>
      </c>
      <c r="AE680">
        <f t="shared" si="233"/>
        <v>0.20023385692385326</v>
      </c>
      <c r="AF680">
        <f t="shared" si="234"/>
        <v>560.97811428223577</v>
      </c>
      <c r="AG680">
        <f t="shared" si="235"/>
        <v>3.0564512897987397</v>
      </c>
      <c r="AH680">
        <f t="shared" si="236"/>
        <v>0</v>
      </c>
      <c r="AI680">
        <f t="shared" si="237"/>
        <v>0</v>
      </c>
      <c r="AJ680">
        <f t="shared" si="238"/>
        <v>3.0564512897987397</v>
      </c>
    </row>
    <row r="681" spans="2:36" x14ac:dyDescent="0.3">
      <c r="B681" s="5" t="s">
        <v>11</v>
      </c>
      <c r="C681" s="5">
        <v>677</v>
      </c>
      <c r="D681" s="5">
        <v>88</v>
      </c>
      <c r="E681" s="10">
        <f t="shared" si="220"/>
        <v>11.25</v>
      </c>
      <c r="F681" s="12">
        <v>40.5</v>
      </c>
      <c r="G681" s="3">
        <f t="shared" si="239"/>
        <v>-0.18055555555555516</v>
      </c>
      <c r="H681" s="3">
        <f t="shared" si="240"/>
        <v>-0.64999999999999858</v>
      </c>
      <c r="I681" s="3">
        <f>SUM($E$4:$E681)</f>
        <v>3943.6666666666688</v>
      </c>
      <c r="J681" s="15">
        <f t="shared" si="241"/>
        <v>11.25</v>
      </c>
      <c r="K681" s="3">
        <f>'Vehicle Data'!$D$4*'WLTP Class 3'!$G681</f>
        <v>-232.01388888888837</v>
      </c>
      <c r="L681" s="3">
        <f>('Vehicle Data'!$D$4*9.81)*'Vehicle Data'!$D$10</f>
        <v>138.66434999999998</v>
      </c>
      <c r="M681" s="3">
        <f>(1/2)*1.225*'Vehicle Data'!$D$8*'Vehicle Data'!$D$9*'WLTP Class 3'!$E681^2</f>
        <v>45.581484375000002</v>
      </c>
      <c r="N681" s="3">
        <f t="shared" si="221"/>
        <v>-47.768054513888387</v>
      </c>
      <c r="O681" s="3">
        <f t="shared" si="222"/>
        <v>1</v>
      </c>
      <c r="P681" s="3">
        <f t="shared" si="223"/>
        <v>0</v>
      </c>
      <c r="Q681" s="3">
        <f>SUM($P$4:$P681)</f>
        <v>1422064.5277786665</v>
      </c>
      <c r="R681" s="3">
        <f t="shared" si="224"/>
        <v>1422.0645277786664</v>
      </c>
      <c r="S681">
        <f t="shared" si="225"/>
        <v>-537.39061328124433</v>
      </c>
      <c r="T681">
        <f t="shared" si="226"/>
        <v>537.39061328124433</v>
      </c>
      <c r="U681">
        <f t="shared" si="227"/>
        <v>0.53739061328124438</v>
      </c>
      <c r="V681" s="3">
        <f>SUM($S$4:$S681)</f>
        <v>-701760.03346607601</v>
      </c>
      <c r="W681">
        <f>V681*-1</f>
        <v>701760.03346607601</v>
      </c>
      <c r="X681">
        <f t="shared" si="228"/>
        <v>701.76003346607604</v>
      </c>
      <c r="Y681" s="3">
        <f>R681-X681</f>
        <v>720.30449431259035</v>
      </c>
      <c r="Z681" s="3">
        <f t="shared" si="229"/>
        <v>-537.39061328124433</v>
      </c>
      <c r="AA681">
        <f>1/2*'Vehicle Data'!$D$4*$E681^2</f>
        <v>81316.40625</v>
      </c>
      <c r="AB681">
        <f t="shared" si="230"/>
        <v>81.31640625</v>
      </c>
      <c r="AC681">
        <f t="shared" si="231"/>
        <v>0.3950179243829629</v>
      </c>
      <c r="AD681">
        <f t="shared" si="232"/>
        <v>0.19493334262946557</v>
      </c>
      <c r="AE681">
        <f t="shared" si="233"/>
        <v>0.20008458175349733</v>
      </c>
      <c r="AF681">
        <f t="shared" si="234"/>
        <v>561.40802677286081</v>
      </c>
      <c r="AG681">
        <f t="shared" si="235"/>
        <v>0</v>
      </c>
      <c r="AH681">
        <f t="shared" si="236"/>
        <v>-0.53739061328124438</v>
      </c>
      <c r="AI681">
        <f t="shared" si="237"/>
        <v>0.53739061328124438</v>
      </c>
      <c r="AJ681">
        <f t="shared" si="238"/>
        <v>-0.53739061328124438</v>
      </c>
    </row>
    <row r="682" spans="2:36" x14ac:dyDescent="0.3">
      <c r="B682" s="5" t="s">
        <v>11</v>
      </c>
      <c r="C682" s="5">
        <v>678</v>
      </c>
      <c r="D682" s="5">
        <v>89</v>
      </c>
      <c r="E682" s="10">
        <f t="shared" si="220"/>
        <v>10.833333333333334</v>
      </c>
      <c r="F682" s="12">
        <v>39</v>
      </c>
      <c r="G682" s="3">
        <f t="shared" si="239"/>
        <v>-0.6666666666666663</v>
      </c>
      <c r="H682" s="3">
        <f t="shared" si="240"/>
        <v>-2.3999999999999986</v>
      </c>
      <c r="I682" s="3">
        <f>SUM($E$4:$E682)</f>
        <v>3954.5000000000023</v>
      </c>
      <c r="J682" s="15">
        <f t="shared" si="241"/>
        <v>10.833333333333485</v>
      </c>
      <c r="K682" s="3">
        <f>'Vehicle Data'!$D$4*'WLTP Class 3'!$G682</f>
        <v>-856.66666666666617</v>
      </c>
      <c r="L682" s="3">
        <f>('Vehicle Data'!$D$4*9.81)*'Vehicle Data'!$D$10</f>
        <v>138.66434999999998</v>
      </c>
      <c r="M682" s="3">
        <f>(1/2)*1.225*'Vehicle Data'!$D$8*'Vehicle Data'!$D$9*'WLTP Class 3'!$E682^2</f>
        <v>42.267604166666679</v>
      </c>
      <c r="N682" s="3">
        <f t="shared" si="221"/>
        <v>-675.73471249999943</v>
      </c>
      <c r="O682" s="3">
        <f t="shared" si="222"/>
        <v>1</v>
      </c>
      <c r="P682" s="3">
        <f t="shared" si="223"/>
        <v>0</v>
      </c>
      <c r="Q682" s="3">
        <f>SUM($P$4:$P682)</f>
        <v>1422064.5277786665</v>
      </c>
      <c r="R682" s="3">
        <f t="shared" si="224"/>
        <v>1422.0645277786664</v>
      </c>
      <c r="S682">
        <f t="shared" si="225"/>
        <v>-7320.4593854167633</v>
      </c>
      <c r="T682">
        <f t="shared" si="226"/>
        <v>7320.4593854167633</v>
      </c>
      <c r="U682">
        <f t="shared" si="227"/>
        <v>7.320459385416763</v>
      </c>
      <c r="V682" s="3">
        <f>SUM($S$4:$S682)</f>
        <v>-709080.49285149283</v>
      </c>
      <c r="W682">
        <f>V682*-1</f>
        <v>709080.49285149283</v>
      </c>
      <c r="X682">
        <f t="shared" si="228"/>
        <v>709.08049285149286</v>
      </c>
      <c r="Y682" s="3">
        <f>R682-X682</f>
        <v>712.98403492717352</v>
      </c>
      <c r="Z682" s="3">
        <f t="shared" si="229"/>
        <v>-7320.4593854167633</v>
      </c>
      <c r="AA682">
        <f>1/2*'Vehicle Data'!$D$4*$E682^2</f>
        <v>75404.513888888905</v>
      </c>
      <c r="AB682">
        <f t="shared" si="230"/>
        <v>75.4045138888889</v>
      </c>
      <c r="AC682">
        <f t="shared" si="231"/>
        <v>0.3950179243829629</v>
      </c>
      <c r="AD682">
        <f t="shared" si="232"/>
        <v>0.19696680356985913</v>
      </c>
      <c r="AE682">
        <f t="shared" si="233"/>
        <v>0.19805112081310378</v>
      </c>
      <c r="AF682">
        <f t="shared" si="234"/>
        <v>567.26439428119431</v>
      </c>
      <c r="AG682">
        <f t="shared" si="235"/>
        <v>0</v>
      </c>
      <c r="AH682">
        <f t="shared" si="236"/>
        <v>-7.3204593854166609</v>
      </c>
      <c r="AI682">
        <f t="shared" si="237"/>
        <v>7.3204593854166609</v>
      </c>
      <c r="AJ682">
        <f t="shared" si="238"/>
        <v>-7.3204593854166609</v>
      </c>
    </row>
    <row r="683" spans="2:36" x14ac:dyDescent="0.3">
      <c r="B683" s="5" t="s">
        <v>11</v>
      </c>
      <c r="C683" s="5">
        <v>679</v>
      </c>
      <c r="D683" s="5">
        <v>90</v>
      </c>
      <c r="E683" s="10">
        <f t="shared" si="220"/>
        <v>9.9166666666666661</v>
      </c>
      <c r="F683" s="12">
        <v>35.700000000000003</v>
      </c>
      <c r="G683" s="3">
        <f t="shared" si="239"/>
        <v>-0.99999999999999989</v>
      </c>
      <c r="H683" s="3">
        <f t="shared" si="240"/>
        <v>-3.5999999999999996</v>
      </c>
      <c r="I683" s="3">
        <f>SUM($E$4:$E683)</f>
        <v>3964.4166666666688</v>
      </c>
      <c r="J683" s="15">
        <f t="shared" si="241"/>
        <v>9.9166666666665151</v>
      </c>
      <c r="K683" s="3">
        <f>'Vehicle Data'!$D$4*'WLTP Class 3'!$G683</f>
        <v>-1284.9999999999998</v>
      </c>
      <c r="L683" s="3">
        <f>('Vehicle Data'!$D$4*9.81)*'Vehicle Data'!$D$10</f>
        <v>138.66434999999998</v>
      </c>
      <c r="M683" s="3">
        <f>(1/2)*1.225*'Vehicle Data'!$D$8*'Vehicle Data'!$D$9*'WLTP Class 3'!$E683^2</f>
        <v>35.417251041666667</v>
      </c>
      <c r="N683" s="3">
        <f t="shared" si="221"/>
        <v>-1110.918398958333</v>
      </c>
      <c r="O683" s="3">
        <f t="shared" si="222"/>
        <v>1</v>
      </c>
      <c r="P683" s="3">
        <f t="shared" si="223"/>
        <v>0</v>
      </c>
      <c r="Q683" s="3">
        <f>SUM($P$4:$P683)</f>
        <v>1422064.5277786665</v>
      </c>
      <c r="R683" s="3">
        <f t="shared" si="224"/>
        <v>1422.0645277786664</v>
      </c>
      <c r="S683">
        <f t="shared" si="225"/>
        <v>-11016.607456336635</v>
      </c>
      <c r="T683">
        <f t="shared" si="226"/>
        <v>11016.607456336635</v>
      </c>
      <c r="U683">
        <f t="shared" si="227"/>
        <v>11.016607456336635</v>
      </c>
      <c r="V683" s="3">
        <f>SUM($S$4:$S683)</f>
        <v>-720097.10030782945</v>
      </c>
      <c r="W683">
        <f>V683*-1</f>
        <v>720097.10030782945</v>
      </c>
      <c r="X683">
        <f t="shared" si="228"/>
        <v>720.09710030782946</v>
      </c>
      <c r="Y683" s="3">
        <f>R683-X683</f>
        <v>701.96742747083692</v>
      </c>
      <c r="Z683" s="3">
        <f t="shared" si="229"/>
        <v>-11016.607456336635</v>
      </c>
      <c r="AA683">
        <f>1/2*'Vehicle Data'!$D$4*$E683^2</f>
        <v>63183.628472222219</v>
      </c>
      <c r="AB683">
        <f t="shared" si="230"/>
        <v>63.183628472222217</v>
      </c>
      <c r="AC683">
        <f t="shared" si="231"/>
        <v>0.3950179243829629</v>
      </c>
      <c r="AD683">
        <f t="shared" si="232"/>
        <v>0.20002697230773039</v>
      </c>
      <c r="AE683">
        <f t="shared" si="233"/>
        <v>0.19499095207523251</v>
      </c>
      <c r="AF683">
        <f t="shared" si="234"/>
        <v>576.07768024626364</v>
      </c>
      <c r="AG683">
        <f t="shared" si="235"/>
        <v>0</v>
      </c>
      <c r="AH683">
        <f t="shared" si="236"/>
        <v>-11.016607456336802</v>
      </c>
      <c r="AI683">
        <f t="shared" si="237"/>
        <v>11.016607456336802</v>
      </c>
      <c r="AJ683">
        <f t="shared" si="238"/>
        <v>-11.016607456336802</v>
      </c>
    </row>
    <row r="684" spans="2:36" x14ac:dyDescent="0.3">
      <c r="B684" s="5" t="s">
        <v>11</v>
      </c>
      <c r="C684" s="5">
        <v>680</v>
      </c>
      <c r="D684" s="5">
        <v>91</v>
      </c>
      <c r="E684" s="10">
        <f t="shared" si="220"/>
        <v>8.8333333333333339</v>
      </c>
      <c r="F684" s="12">
        <v>31.8</v>
      </c>
      <c r="G684" s="3">
        <f t="shared" si="239"/>
        <v>-1.1944444444444446</v>
      </c>
      <c r="H684" s="3">
        <f t="shared" si="240"/>
        <v>-4.3000000000000007</v>
      </c>
      <c r="I684" s="3">
        <f>SUM($E$4:$E684)</f>
        <v>3973.2500000000023</v>
      </c>
      <c r="J684" s="15">
        <f t="shared" si="241"/>
        <v>8.8333333333334849</v>
      </c>
      <c r="K684" s="3">
        <f>'Vehicle Data'!$D$4*'WLTP Class 3'!$G684</f>
        <v>-1534.8611111111113</v>
      </c>
      <c r="L684" s="3">
        <f>('Vehicle Data'!$D$4*9.81)*'Vehicle Data'!$D$10</f>
        <v>138.66434999999998</v>
      </c>
      <c r="M684" s="3">
        <f>(1/2)*1.225*'Vehicle Data'!$D$8*'Vehicle Data'!$D$9*'WLTP Class 3'!$E684^2</f>
        <v>28.101704166666671</v>
      </c>
      <c r="N684" s="3">
        <f t="shared" si="221"/>
        <v>-1368.0950569444447</v>
      </c>
      <c r="O684" s="3">
        <f t="shared" si="222"/>
        <v>1</v>
      </c>
      <c r="P684" s="3">
        <f t="shared" si="223"/>
        <v>0</v>
      </c>
      <c r="Q684" s="3">
        <f>SUM($P$4:$P684)</f>
        <v>1422064.5277786665</v>
      </c>
      <c r="R684" s="3">
        <f t="shared" si="224"/>
        <v>1422.0645277786664</v>
      </c>
      <c r="S684">
        <f t="shared" si="225"/>
        <v>-12084.839669676136</v>
      </c>
      <c r="T684">
        <f t="shared" si="226"/>
        <v>12084.839669676136</v>
      </c>
      <c r="U684">
        <f t="shared" si="227"/>
        <v>12.084839669676136</v>
      </c>
      <c r="V684" s="3">
        <f>SUM($S$4:$S684)</f>
        <v>-732181.93997750559</v>
      </c>
      <c r="W684">
        <f>V684*-1</f>
        <v>732181.93997750559</v>
      </c>
      <c r="X684">
        <f t="shared" si="228"/>
        <v>732.18193997750564</v>
      </c>
      <c r="Y684" s="3">
        <f>R684-X684</f>
        <v>689.88258780116075</v>
      </c>
      <c r="Z684" s="3">
        <f t="shared" si="229"/>
        <v>-12084.839669676136</v>
      </c>
      <c r="AA684">
        <f>1/2*'Vehicle Data'!$D$4*$E684^2</f>
        <v>50132.847222222226</v>
      </c>
      <c r="AB684">
        <f t="shared" si="230"/>
        <v>50.132847222222225</v>
      </c>
      <c r="AC684">
        <f t="shared" si="231"/>
        <v>0.3950179243829629</v>
      </c>
      <c r="AD684">
        <f t="shared" si="232"/>
        <v>0.20338387221597379</v>
      </c>
      <c r="AE684">
        <f t="shared" si="233"/>
        <v>0.19163405216698912</v>
      </c>
      <c r="AF684">
        <f t="shared" si="234"/>
        <v>585.74555198200449</v>
      </c>
      <c r="AG684">
        <f t="shared" si="235"/>
        <v>0</v>
      </c>
      <c r="AH684">
        <f t="shared" si="236"/>
        <v>-12.084839669675928</v>
      </c>
      <c r="AI684">
        <f t="shared" si="237"/>
        <v>12.084839669675928</v>
      </c>
      <c r="AJ684">
        <f t="shared" si="238"/>
        <v>-12.084839669675928</v>
      </c>
    </row>
    <row r="685" spans="2:36" x14ac:dyDescent="0.3">
      <c r="B685" s="5" t="s">
        <v>11</v>
      </c>
      <c r="C685" s="5">
        <v>681</v>
      </c>
      <c r="D685" s="5">
        <v>92</v>
      </c>
      <c r="E685" s="10">
        <f t="shared" si="220"/>
        <v>7.5277777777777777</v>
      </c>
      <c r="F685" s="12">
        <v>27.1</v>
      </c>
      <c r="G685" s="3">
        <f t="shared" si="239"/>
        <v>-1.25</v>
      </c>
      <c r="H685" s="3">
        <f t="shared" si="240"/>
        <v>-4.5</v>
      </c>
      <c r="I685" s="3">
        <f>SUM($E$4:$E685)</f>
        <v>3980.7777777777801</v>
      </c>
      <c r="J685" s="15">
        <f t="shared" si="241"/>
        <v>7.5277777777778283</v>
      </c>
      <c r="K685" s="3">
        <f>'Vehicle Data'!$D$4*'WLTP Class 3'!$G685</f>
        <v>-1606.25</v>
      </c>
      <c r="L685" s="3">
        <f>('Vehicle Data'!$D$4*9.81)*'Vehicle Data'!$D$10</f>
        <v>138.66434999999998</v>
      </c>
      <c r="M685" s="3">
        <f>(1/2)*1.225*'Vehicle Data'!$D$8*'Vehicle Data'!$D$9*'WLTP Class 3'!$E685^2</f>
        <v>20.408777893518518</v>
      </c>
      <c r="N685" s="3">
        <f t="shared" si="221"/>
        <v>-1447.1768721064814</v>
      </c>
      <c r="O685" s="3">
        <f t="shared" si="222"/>
        <v>1</v>
      </c>
      <c r="P685" s="3">
        <f t="shared" si="223"/>
        <v>0</v>
      </c>
      <c r="Q685" s="3">
        <f>SUM($P$4:$P685)</f>
        <v>1422064.5277786665</v>
      </c>
      <c r="R685" s="3">
        <f t="shared" si="224"/>
        <v>1422.0645277786664</v>
      </c>
      <c r="S685">
        <f t="shared" si="225"/>
        <v>-10894.025898357197</v>
      </c>
      <c r="T685">
        <f t="shared" si="226"/>
        <v>10894.025898357197</v>
      </c>
      <c r="U685">
        <f t="shared" si="227"/>
        <v>10.894025898357196</v>
      </c>
      <c r="V685" s="3">
        <f>SUM($S$4:$S685)</f>
        <v>-743075.96587586275</v>
      </c>
      <c r="W685">
        <f>V685*-1</f>
        <v>743075.96587586275</v>
      </c>
      <c r="X685">
        <f t="shared" si="228"/>
        <v>743.07596587586272</v>
      </c>
      <c r="Y685" s="3">
        <f>R685-X685</f>
        <v>678.98856190280367</v>
      </c>
      <c r="Z685" s="3">
        <f t="shared" si="229"/>
        <v>-10894.025898357197</v>
      </c>
      <c r="AA685">
        <f>1/2*'Vehicle Data'!$D$4*$E685^2</f>
        <v>36408.829089506173</v>
      </c>
      <c r="AB685">
        <f t="shared" si="230"/>
        <v>36.40882908950617</v>
      </c>
      <c r="AC685">
        <f t="shared" si="231"/>
        <v>0.3950179243829629</v>
      </c>
      <c r="AD685">
        <f t="shared" si="232"/>
        <v>0.20640999052107298</v>
      </c>
      <c r="AE685">
        <f t="shared" si="233"/>
        <v>0.18860793386188993</v>
      </c>
      <c r="AF685">
        <f t="shared" si="234"/>
        <v>594.4607727006902</v>
      </c>
      <c r="AG685">
        <f t="shared" si="235"/>
        <v>0</v>
      </c>
      <c r="AH685">
        <f t="shared" si="236"/>
        <v>-10.894025898357125</v>
      </c>
      <c r="AI685">
        <f t="shared" si="237"/>
        <v>10.894025898357125</v>
      </c>
      <c r="AJ685">
        <f t="shared" si="238"/>
        <v>-10.894025898357125</v>
      </c>
    </row>
    <row r="686" spans="2:36" x14ac:dyDescent="0.3">
      <c r="B686" s="5" t="s">
        <v>11</v>
      </c>
      <c r="C686" s="5">
        <v>682</v>
      </c>
      <c r="D686" s="5">
        <v>93</v>
      </c>
      <c r="E686" s="10">
        <f t="shared" si="220"/>
        <v>6.333333333333333</v>
      </c>
      <c r="F686" s="12">
        <v>22.8</v>
      </c>
      <c r="G686" s="3">
        <f t="shared" si="239"/>
        <v>-0.83333333333333326</v>
      </c>
      <c r="H686" s="3">
        <f t="shared" si="240"/>
        <v>-3</v>
      </c>
      <c r="I686" s="3">
        <f>SUM($E$4:$E686)</f>
        <v>3987.1111111111136</v>
      </c>
      <c r="J686" s="15">
        <f t="shared" si="241"/>
        <v>6.3333333333334849</v>
      </c>
      <c r="K686" s="3">
        <f>'Vehicle Data'!$D$4*'WLTP Class 3'!$G686</f>
        <v>-1070.8333333333333</v>
      </c>
      <c r="L686" s="3">
        <f>('Vehicle Data'!$D$4*9.81)*'Vehicle Data'!$D$10</f>
        <v>138.66434999999998</v>
      </c>
      <c r="M686" s="3">
        <f>(1/2)*1.225*'Vehicle Data'!$D$8*'Vehicle Data'!$D$9*'WLTP Class 3'!$E686^2</f>
        <v>14.446016666666667</v>
      </c>
      <c r="N686" s="3">
        <f t="shared" si="221"/>
        <v>-917.72296666666659</v>
      </c>
      <c r="O686" s="3">
        <f t="shared" si="222"/>
        <v>1</v>
      </c>
      <c r="P686" s="3">
        <f t="shared" si="223"/>
        <v>0</v>
      </c>
      <c r="Q686" s="3">
        <f>SUM($P$4:$P686)</f>
        <v>1422064.5277786665</v>
      </c>
      <c r="R686" s="3">
        <f t="shared" si="224"/>
        <v>1422.0645277786664</v>
      </c>
      <c r="S686">
        <f t="shared" si="225"/>
        <v>-5812.2454555556942</v>
      </c>
      <c r="T686">
        <f t="shared" si="226"/>
        <v>5812.2454555556942</v>
      </c>
      <c r="U686">
        <f t="shared" si="227"/>
        <v>5.8122454555556944</v>
      </c>
      <c r="V686" s="3">
        <f>SUM($S$4:$S686)</f>
        <v>-748888.21133141848</v>
      </c>
      <c r="W686">
        <f>V686*-1</f>
        <v>748888.21133141848</v>
      </c>
      <c r="X686">
        <f t="shared" si="228"/>
        <v>748.88821133141846</v>
      </c>
      <c r="Y686" s="3">
        <f>R686-X686</f>
        <v>673.17631644724793</v>
      </c>
      <c r="Z686" s="3">
        <f t="shared" si="229"/>
        <v>-5812.2454555556942</v>
      </c>
      <c r="AA686">
        <f>1/2*'Vehicle Data'!$D$4*$E686^2</f>
        <v>25771.388888888887</v>
      </c>
      <c r="AB686">
        <f t="shared" si="230"/>
        <v>25.771388888888886</v>
      </c>
      <c r="AC686">
        <f t="shared" si="231"/>
        <v>0.3950179243829629</v>
      </c>
      <c r="AD686">
        <f t="shared" si="232"/>
        <v>0.20802450314761625</v>
      </c>
      <c r="AE686">
        <f t="shared" si="233"/>
        <v>0.18699342123534665</v>
      </c>
      <c r="AF686">
        <f t="shared" si="234"/>
        <v>599.11056906513477</v>
      </c>
      <c r="AG686">
        <f t="shared" si="235"/>
        <v>0</v>
      </c>
      <c r="AH686">
        <f t="shared" si="236"/>
        <v>-5.8122454555555549</v>
      </c>
      <c r="AI686">
        <f t="shared" si="237"/>
        <v>5.8122454555555549</v>
      </c>
      <c r="AJ686">
        <f t="shared" si="238"/>
        <v>-5.8122454555555549</v>
      </c>
    </row>
    <row r="687" spans="2:36" x14ac:dyDescent="0.3">
      <c r="B687" s="5" t="s">
        <v>11</v>
      </c>
      <c r="C687" s="5">
        <v>683</v>
      </c>
      <c r="D687" s="5">
        <v>94</v>
      </c>
      <c r="E687" s="10">
        <f t="shared" si="220"/>
        <v>5.8611111111111107</v>
      </c>
      <c r="F687" s="12">
        <v>21.1</v>
      </c>
      <c r="G687" s="3">
        <f t="shared" si="239"/>
        <v>-0.54166666666666696</v>
      </c>
      <c r="H687" s="3">
        <f t="shared" si="240"/>
        <v>-1.9500000000000011</v>
      </c>
      <c r="I687" s="3">
        <f>SUM($E$4:$E687)</f>
        <v>3992.9722222222249</v>
      </c>
      <c r="J687" s="15">
        <f t="shared" si="241"/>
        <v>5.8611111111113132</v>
      </c>
      <c r="K687" s="3">
        <f>'Vehicle Data'!$D$4*'WLTP Class 3'!$G687</f>
        <v>-696.04166666666708</v>
      </c>
      <c r="L687" s="3">
        <f>('Vehicle Data'!$D$4*9.81)*'Vehicle Data'!$D$10</f>
        <v>138.66434999999998</v>
      </c>
      <c r="M687" s="3">
        <f>(1/2)*1.225*'Vehicle Data'!$D$8*'Vehicle Data'!$D$9*'WLTP Class 3'!$E687^2</f>
        <v>12.372097337962963</v>
      </c>
      <c r="N687" s="3">
        <f t="shared" si="221"/>
        <v>-545.00521932870413</v>
      </c>
      <c r="O687" s="3">
        <f t="shared" si="222"/>
        <v>1</v>
      </c>
      <c r="P687" s="3">
        <f t="shared" si="223"/>
        <v>0</v>
      </c>
      <c r="Q687" s="3">
        <f>SUM($P$4:$P687)</f>
        <v>1422064.5277786665</v>
      </c>
      <c r="R687" s="3">
        <f t="shared" si="224"/>
        <v>1422.0645277786664</v>
      </c>
      <c r="S687">
        <f t="shared" si="225"/>
        <v>-3194.3361466211259</v>
      </c>
      <c r="T687">
        <f t="shared" si="226"/>
        <v>3194.3361466211259</v>
      </c>
      <c r="U687">
        <f t="shared" si="227"/>
        <v>3.1943361466211257</v>
      </c>
      <c r="V687" s="3">
        <f>SUM($S$4:$S687)</f>
        <v>-752082.54747803963</v>
      </c>
      <c r="W687">
        <f>V687*-1</f>
        <v>752082.54747803963</v>
      </c>
      <c r="X687">
        <f t="shared" si="228"/>
        <v>752.0825474780396</v>
      </c>
      <c r="Y687" s="3">
        <f>R687-X687</f>
        <v>669.98198030062679</v>
      </c>
      <c r="Z687" s="3">
        <f t="shared" si="229"/>
        <v>-3194.3361466211259</v>
      </c>
      <c r="AA687">
        <f>1/2*'Vehicle Data'!$D$4*$E687^2</f>
        <v>22071.560570987651</v>
      </c>
      <c r="AB687">
        <f t="shared" si="230"/>
        <v>22.07156057098765</v>
      </c>
      <c r="AC687">
        <f t="shared" si="231"/>
        <v>0.3950179243829629</v>
      </c>
      <c r="AD687">
        <f t="shared" si="232"/>
        <v>0.20891181874389989</v>
      </c>
      <c r="AE687">
        <f t="shared" si="233"/>
        <v>0.18610610563906302</v>
      </c>
      <c r="AF687">
        <f t="shared" si="234"/>
        <v>601.6660379824317</v>
      </c>
      <c r="AG687">
        <f t="shared" si="235"/>
        <v>0</v>
      </c>
      <c r="AH687">
        <f t="shared" si="236"/>
        <v>-3.1943361466210156</v>
      </c>
      <c r="AI687">
        <f t="shared" si="237"/>
        <v>3.1943361466210156</v>
      </c>
      <c r="AJ687">
        <f t="shared" si="238"/>
        <v>-3.1943361466210156</v>
      </c>
    </row>
    <row r="688" spans="2:36" x14ac:dyDescent="0.3">
      <c r="B688" s="5" t="s">
        <v>11</v>
      </c>
      <c r="C688" s="5">
        <v>684</v>
      </c>
      <c r="D688" s="5">
        <v>95</v>
      </c>
      <c r="E688" s="10">
        <f t="shared" si="220"/>
        <v>5.25</v>
      </c>
      <c r="F688" s="12">
        <v>18.899999999999999</v>
      </c>
      <c r="G688" s="3">
        <f t="shared" si="239"/>
        <v>-0.30555555555555597</v>
      </c>
      <c r="H688" s="3">
        <f t="shared" si="240"/>
        <v>-1.1000000000000014</v>
      </c>
      <c r="I688" s="3">
        <f>SUM($E$4:$E688)</f>
        <v>3998.2222222222249</v>
      </c>
      <c r="J688" s="15">
        <f t="shared" si="241"/>
        <v>5.25</v>
      </c>
      <c r="K688" s="3">
        <f>'Vehicle Data'!$D$4*'WLTP Class 3'!$G688</f>
        <v>-392.63888888888943</v>
      </c>
      <c r="L688" s="3">
        <f>('Vehicle Data'!$D$4*9.81)*'Vehicle Data'!$D$10</f>
        <v>138.66434999999998</v>
      </c>
      <c r="M688" s="3">
        <f>(1/2)*1.225*'Vehicle Data'!$D$8*'Vehicle Data'!$D$9*'WLTP Class 3'!$E688^2</f>
        <v>9.9266343750000008</v>
      </c>
      <c r="N688" s="3">
        <f t="shared" si="221"/>
        <v>-244.04790451388945</v>
      </c>
      <c r="O688" s="3">
        <f t="shared" si="222"/>
        <v>1</v>
      </c>
      <c r="P688" s="3">
        <f t="shared" si="223"/>
        <v>0</v>
      </c>
      <c r="Q688" s="3">
        <f>SUM($P$4:$P688)</f>
        <v>1422064.5277786665</v>
      </c>
      <c r="R688" s="3">
        <f t="shared" si="224"/>
        <v>1422.0645277786664</v>
      </c>
      <c r="S688">
        <f t="shared" si="225"/>
        <v>-1281.2514986979197</v>
      </c>
      <c r="T688">
        <f t="shared" si="226"/>
        <v>1281.2514986979197</v>
      </c>
      <c r="U688">
        <f t="shared" si="227"/>
        <v>1.2812514986979198</v>
      </c>
      <c r="V688" s="3">
        <f>SUM($S$4:$S688)</f>
        <v>-753363.79897673754</v>
      </c>
      <c r="W688">
        <f>V688*-1</f>
        <v>753363.79897673754</v>
      </c>
      <c r="X688">
        <f t="shared" si="228"/>
        <v>753.36379897673748</v>
      </c>
      <c r="Y688" s="3">
        <f>R688-X688</f>
        <v>668.7007288019289</v>
      </c>
      <c r="Z688" s="3">
        <f t="shared" si="229"/>
        <v>-1281.2514986979197</v>
      </c>
      <c r="AA688">
        <f>1/2*'Vehicle Data'!$D$4*$E688^2</f>
        <v>17708.90625</v>
      </c>
      <c r="AB688">
        <f t="shared" si="230"/>
        <v>17.708906249999998</v>
      </c>
      <c r="AC688">
        <f t="shared" si="231"/>
        <v>0.3950179243829629</v>
      </c>
      <c r="AD688">
        <f t="shared" si="232"/>
        <v>0.20926772193798263</v>
      </c>
      <c r="AE688">
        <f t="shared" si="233"/>
        <v>0.18575020244498028</v>
      </c>
      <c r="AF688">
        <f t="shared" si="234"/>
        <v>602.69103918139001</v>
      </c>
      <c r="AG688">
        <f t="shared" si="235"/>
        <v>0</v>
      </c>
      <c r="AH688">
        <f t="shared" si="236"/>
        <v>-1.2812514986979198</v>
      </c>
      <c r="AI688">
        <f t="shared" si="237"/>
        <v>1.2812514986979198</v>
      </c>
      <c r="AJ688">
        <f t="shared" si="238"/>
        <v>-1.2812514986979198</v>
      </c>
    </row>
    <row r="689" spans="2:36" x14ac:dyDescent="0.3">
      <c r="B689" s="5" t="s">
        <v>11</v>
      </c>
      <c r="C689" s="5">
        <v>685</v>
      </c>
      <c r="D689" s="5">
        <v>96</v>
      </c>
      <c r="E689" s="10">
        <f t="shared" si="220"/>
        <v>5.25</v>
      </c>
      <c r="F689" s="12">
        <v>18.899999999999999</v>
      </c>
      <c r="G689" s="3">
        <f t="shared" si="239"/>
        <v>0.33333333333333365</v>
      </c>
      <c r="H689" s="3">
        <f t="shared" si="240"/>
        <v>1.2000000000000011</v>
      </c>
      <c r="I689" s="3">
        <f>SUM($E$4:$E689)</f>
        <v>4003.4722222222249</v>
      </c>
      <c r="J689" s="15">
        <f t="shared" si="241"/>
        <v>5.25</v>
      </c>
      <c r="K689" s="3">
        <f>'Vehicle Data'!$D$4*'WLTP Class 3'!$G689</f>
        <v>428.33333333333371</v>
      </c>
      <c r="L689" s="3">
        <f>('Vehicle Data'!$D$4*9.81)*'Vehicle Data'!$D$10</f>
        <v>138.66434999999998</v>
      </c>
      <c r="M689" s="3">
        <f>(1/2)*1.225*'Vehicle Data'!$D$8*'Vehicle Data'!$D$9*'WLTP Class 3'!$E689^2</f>
        <v>9.9266343750000008</v>
      </c>
      <c r="N689" s="3">
        <f t="shared" si="221"/>
        <v>576.92431770833377</v>
      </c>
      <c r="O689" s="3">
        <f t="shared" si="222"/>
        <v>0</v>
      </c>
      <c r="P689" s="3">
        <f t="shared" si="223"/>
        <v>3028.8526679687525</v>
      </c>
      <c r="Q689" s="3">
        <f>SUM($P$4:$P689)</f>
        <v>1425093.3804466352</v>
      </c>
      <c r="R689" s="3">
        <f t="shared" si="224"/>
        <v>1425.0933804466351</v>
      </c>
      <c r="S689">
        <f t="shared" si="225"/>
        <v>0</v>
      </c>
      <c r="T689">
        <f t="shared" si="226"/>
        <v>0</v>
      </c>
      <c r="U689">
        <f t="shared" si="227"/>
        <v>0</v>
      </c>
      <c r="V689" s="3">
        <f>SUM($S$4:$S689)</f>
        <v>-753363.79897673754</v>
      </c>
      <c r="W689">
        <f>V689*-1</f>
        <v>753363.79897673754</v>
      </c>
      <c r="X689">
        <f t="shared" si="228"/>
        <v>753.36379897673748</v>
      </c>
      <c r="Y689" s="3">
        <f>R689-X689</f>
        <v>671.72958146989765</v>
      </c>
      <c r="Z689" s="3">
        <f t="shared" si="229"/>
        <v>3028.8526679687525</v>
      </c>
      <c r="AA689">
        <f>1/2*'Vehicle Data'!$D$4*$E689^2</f>
        <v>17708.90625</v>
      </c>
      <c r="AB689">
        <f t="shared" si="230"/>
        <v>17.708906249999998</v>
      </c>
      <c r="AC689">
        <f t="shared" si="231"/>
        <v>0.39585927234628754</v>
      </c>
      <c r="AD689">
        <f t="shared" si="232"/>
        <v>0.20926772193798263</v>
      </c>
      <c r="AE689">
        <f t="shared" si="233"/>
        <v>0.18659155040830491</v>
      </c>
      <c r="AF689">
        <f t="shared" si="234"/>
        <v>602.69103918139001</v>
      </c>
      <c r="AG689">
        <f t="shared" si="235"/>
        <v>3.0288526679687524</v>
      </c>
      <c r="AH689">
        <f t="shared" si="236"/>
        <v>0</v>
      </c>
      <c r="AI689">
        <f t="shared" si="237"/>
        <v>0</v>
      </c>
      <c r="AJ689">
        <f t="shared" si="238"/>
        <v>3.0288526679687524</v>
      </c>
    </row>
    <row r="690" spans="2:36" x14ac:dyDescent="0.3">
      <c r="B690" s="5" t="s">
        <v>11</v>
      </c>
      <c r="C690" s="5">
        <v>686</v>
      </c>
      <c r="D690" s="5">
        <v>97</v>
      </c>
      <c r="E690" s="10">
        <f t="shared" si="220"/>
        <v>5.916666666666667</v>
      </c>
      <c r="F690" s="12">
        <v>21.3</v>
      </c>
      <c r="G690" s="3">
        <f t="shared" si="239"/>
        <v>0.69444444444444442</v>
      </c>
      <c r="H690" s="3">
        <f t="shared" si="240"/>
        <v>2.5</v>
      </c>
      <c r="I690" s="3">
        <f>SUM($E$4:$E690)</f>
        <v>4009.3888888888914</v>
      </c>
      <c r="J690" s="15">
        <f t="shared" si="241"/>
        <v>5.9166666666665151</v>
      </c>
      <c r="K690" s="3">
        <f>'Vehicle Data'!$D$4*'WLTP Class 3'!$G690</f>
        <v>892.36111111111109</v>
      </c>
      <c r="L690" s="3">
        <f>('Vehicle Data'!$D$4*9.81)*'Vehicle Data'!$D$10</f>
        <v>138.66434999999998</v>
      </c>
      <c r="M690" s="3">
        <f>(1/2)*1.225*'Vehicle Data'!$D$8*'Vehicle Data'!$D$9*'WLTP Class 3'!$E690^2</f>
        <v>12.607751041666669</v>
      </c>
      <c r="N690" s="3">
        <f t="shared" si="221"/>
        <v>1043.6332121527778</v>
      </c>
      <c r="O690" s="3">
        <f t="shared" si="222"/>
        <v>0</v>
      </c>
      <c r="P690" s="3">
        <f t="shared" si="223"/>
        <v>6174.8298385704438</v>
      </c>
      <c r="Q690" s="3">
        <f>SUM($P$4:$P690)</f>
        <v>1431268.2102852056</v>
      </c>
      <c r="R690" s="3">
        <f t="shared" si="224"/>
        <v>1431.2682102852057</v>
      </c>
      <c r="S690">
        <f t="shared" si="225"/>
        <v>0</v>
      </c>
      <c r="T690">
        <f t="shared" si="226"/>
        <v>0</v>
      </c>
      <c r="U690">
        <f t="shared" si="227"/>
        <v>0</v>
      </c>
      <c r="V690" s="3">
        <f>SUM($S$4:$S690)</f>
        <v>-753363.79897673754</v>
      </c>
      <c r="W690">
        <f>V690*-1</f>
        <v>753363.79897673754</v>
      </c>
      <c r="X690">
        <f t="shared" si="228"/>
        <v>753.36379897673748</v>
      </c>
      <c r="Y690" s="3">
        <f>R690-X690</f>
        <v>677.90441130846818</v>
      </c>
      <c r="Z690" s="3">
        <f t="shared" si="229"/>
        <v>6174.8298385704438</v>
      </c>
      <c r="AA690">
        <f>1/2*'Vehicle Data'!$D$4*$E690^2</f>
        <v>22491.961805555558</v>
      </c>
      <c r="AB690">
        <f t="shared" si="230"/>
        <v>22.491961805555558</v>
      </c>
      <c r="AC690">
        <f t="shared" si="231"/>
        <v>0.39757450285700158</v>
      </c>
      <c r="AD690">
        <f t="shared" si="232"/>
        <v>0.20926772193798263</v>
      </c>
      <c r="AE690">
        <f t="shared" si="233"/>
        <v>0.18830678091901895</v>
      </c>
      <c r="AF690">
        <f t="shared" si="234"/>
        <v>602.69103918139001</v>
      </c>
      <c r="AG690">
        <f t="shared" si="235"/>
        <v>6.1748298385706022</v>
      </c>
      <c r="AH690">
        <f t="shared" si="236"/>
        <v>0</v>
      </c>
      <c r="AI690">
        <f t="shared" si="237"/>
        <v>0</v>
      </c>
      <c r="AJ690">
        <f t="shared" si="238"/>
        <v>6.1748298385706022</v>
      </c>
    </row>
    <row r="691" spans="2:36" x14ac:dyDescent="0.3">
      <c r="B691" s="5" t="s">
        <v>11</v>
      </c>
      <c r="C691" s="5">
        <v>687</v>
      </c>
      <c r="D691" s="5">
        <v>98</v>
      </c>
      <c r="E691" s="10">
        <f t="shared" si="220"/>
        <v>6.6388888888888893</v>
      </c>
      <c r="F691" s="12">
        <v>23.9</v>
      </c>
      <c r="G691" s="3">
        <f t="shared" si="239"/>
        <v>0.63888888888888862</v>
      </c>
      <c r="H691" s="3">
        <f t="shared" si="240"/>
        <v>2.2999999999999989</v>
      </c>
      <c r="I691" s="3">
        <f>SUM($E$4:$E691)</f>
        <v>4016.0277777777801</v>
      </c>
      <c r="J691" s="15">
        <f t="shared" si="241"/>
        <v>6.6388888888886868</v>
      </c>
      <c r="K691" s="3">
        <f>'Vehicle Data'!$D$4*'WLTP Class 3'!$G691</f>
        <v>820.97222222222183</v>
      </c>
      <c r="L691" s="3">
        <f>('Vehicle Data'!$D$4*9.81)*'Vehicle Data'!$D$10</f>
        <v>138.66434999999998</v>
      </c>
      <c r="M691" s="3">
        <f>(1/2)*1.225*'Vehicle Data'!$D$8*'Vehicle Data'!$D$9*'WLTP Class 3'!$E691^2</f>
        <v>15.873555671296298</v>
      </c>
      <c r="N691" s="3">
        <f t="shared" si="221"/>
        <v>975.51012789351819</v>
      </c>
      <c r="O691" s="3">
        <f t="shared" si="222"/>
        <v>0</v>
      </c>
      <c r="P691" s="3">
        <f t="shared" si="223"/>
        <v>6476.3033490706594</v>
      </c>
      <c r="Q691" s="3">
        <f>SUM($P$4:$P691)</f>
        <v>1437744.5136342763</v>
      </c>
      <c r="R691" s="3">
        <f t="shared" si="224"/>
        <v>1437.7445136342762</v>
      </c>
      <c r="S691">
        <f t="shared" si="225"/>
        <v>0</v>
      </c>
      <c r="T691">
        <f t="shared" si="226"/>
        <v>0</v>
      </c>
      <c r="U691">
        <f t="shared" si="227"/>
        <v>0</v>
      </c>
      <c r="V691" s="3">
        <f>SUM($S$4:$S691)</f>
        <v>-753363.79897673754</v>
      </c>
      <c r="W691">
        <f>V691*-1</f>
        <v>753363.79897673754</v>
      </c>
      <c r="X691">
        <f t="shared" si="228"/>
        <v>753.36379897673748</v>
      </c>
      <c r="Y691" s="3">
        <f>R691-X691</f>
        <v>684.38071465753876</v>
      </c>
      <c r="Z691" s="3">
        <f t="shared" si="229"/>
        <v>6476.3033490706594</v>
      </c>
      <c r="AA691">
        <f>1/2*'Vehicle Data'!$D$4*$E691^2</f>
        <v>28318.088348765436</v>
      </c>
      <c r="AB691">
        <f t="shared" si="230"/>
        <v>28.318088348765436</v>
      </c>
      <c r="AC691">
        <f t="shared" si="231"/>
        <v>0.39937347600952117</v>
      </c>
      <c r="AD691">
        <f t="shared" si="232"/>
        <v>0.20926772193798263</v>
      </c>
      <c r="AE691">
        <f t="shared" si="233"/>
        <v>0.19010575407153854</v>
      </c>
      <c r="AF691">
        <f t="shared" si="234"/>
        <v>602.69103918139001</v>
      </c>
      <c r="AG691">
        <f t="shared" si="235"/>
        <v>6.4763033490708573</v>
      </c>
      <c r="AH691">
        <f t="shared" si="236"/>
        <v>0</v>
      </c>
      <c r="AI691">
        <f t="shared" si="237"/>
        <v>0</v>
      </c>
      <c r="AJ691">
        <f t="shared" si="238"/>
        <v>6.4763033490708573</v>
      </c>
    </row>
    <row r="692" spans="2:36" x14ac:dyDescent="0.3">
      <c r="B692" s="5" t="s">
        <v>11</v>
      </c>
      <c r="C692" s="5">
        <v>688</v>
      </c>
      <c r="D692" s="5">
        <v>99</v>
      </c>
      <c r="E692" s="10">
        <f t="shared" si="220"/>
        <v>7.1944444444444446</v>
      </c>
      <c r="F692" s="12">
        <v>25.9</v>
      </c>
      <c r="G692" s="3">
        <f t="shared" si="239"/>
        <v>0.625</v>
      </c>
      <c r="H692" s="3">
        <f t="shared" si="240"/>
        <v>2.25</v>
      </c>
      <c r="I692" s="3">
        <f>SUM($E$4:$E692)</f>
        <v>4023.2222222222244</v>
      </c>
      <c r="J692" s="15">
        <f t="shared" si="241"/>
        <v>7.1944444444443434</v>
      </c>
      <c r="K692" s="3">
        <f>'Vehicle Data'!$D$4*'WLTP Class 3'!$G692</f>
        <v>803.125</v>
      </c>
      <c r="L692" s="3">
        <f>('Vehicle Data'!$D$4*9.81)*'Vehicle Data'!$D$10</f>
        <v>138.66434999999998</v>
      </c>
      <c r="M692" s="3">
        <f>(1/2)*1.225*'Vehicle Data'!$D$8*'Vehicle Data'!$D$9*'WLTP Class 3'!$E692^2</f>
        <v>18.641375115740743</v>
      </c>
      <c r="N692" s="3">
        <f t="shared" si="221"/>
        <v>960.43072511574076</v>
      </c>
      <c r="O692" s="3">
        <f t="shared" si="222"/>
        <v>0</v>
      </c>
      <c r="P692" s="3">
        <f t="shared" si="223"/>
        <v>6909.7654945825934</v>
      </c>
      <c r="Q692" s="3">
        <f>SUM($P$4:$P692)</f>
        <v>1444654.2791288591</v>
      </c>
      <c r="R692" s="3">
        <f t="shared" si="224"/>
        <v>1444.6542791288591</v>
      </c>
      <c r="S692">
        <f t="shared" si="225"/>
        <v>0</v>
      </c>
      <c r="T692">
        <f t="shared" si="226"/>
        <v>0</v>
      </c>
      <c r="U692">
        <f t="shared" si="227"/>
        <v>0</v>
      </c>
      <c r="V692" s="3">
        <f>SUM($S$4:$S692)</f>
        <v>-753363.79897673754</v>
      </c>
      <c r="W692">
        <f>V692*-1</f>
        <v>753363.79897673754</v>
      </c>
      <c r="X692">
        <f t="shared" si="228"/>
        <v>753.36379897673748</v>
      </c>
      <c r="Y692" s="3">
        <f>R692-X692</f>
        <v>691.29048015212163</v>
      </c>
      <c r="Z692" s="3">
        <f t="shared" si="229"/>
        <v>6909.7654945825934</v>
      </c>
      <c r="AA692">
        <f>1/2*'Vehicle Data'!$D$4*$E692^2</f>
        <v>33255.819830246917</v>
      </c>
      <c r="AB692">
        <f t="shared" si="230"/>
        <v>33.255819830246921</v>
      </c>
      <c r="AC692">
        <f t="shared" si="231"/>
        <v>0.40129285531357195</v>
      </c>
      <c r="AD692">
        <f t="shared" si="232"/>
        <v>0.20926772193798263</v>
      </c>
      <c r="AE692">
        <f t="shared" si="233"/>
        <v>0.19202513337558932</v>
      </c>
      <c r="AF692">
        <f t="shared" si="234"/>
        <v>602.69103918139001</v>
      </c>
      <c r="AG692">
        <f t="shared" si="235"/>
        <v>6.9097654945826905</v>
      </c>
      <c r="AH692">
        <f t="shared" si="236"/>
        <v>0</v>
      </c>
      <c r="AI692">
        <f t="shared" si="237"/>
        <v>0</v>
      </c>
      <c r="AJ692">
        <f t="shared" si="238"/>
        <v>6.9097654945826905</v>
      </c>
    </row>
    <row r="693" spans="2:36" x14ac:dyDescent="0.3">
      <c r="B693" s="5" t="s">
        <v>11</v>
      </c>
      <c r="C693" s="5">
        <v>689</v>
      </c>
      <c r="D693" s="5">
        <v>100</v>
      </c>
      <c r="E693" s="10">
        <f t="shared" si="220"/>
        <v>7.8888888888888893</v>
      </c>
      <c r="F693" s="12">
        <v>28.4</v>
      </c>
      <c r="G693" s="3">
        <f t="shared" si="239"/>
        <v>0.61111111111111138</v>
      </c>
      <c r="H693" s="3">
        <f t="shared" si="240"/>
        <v>2.2000000000000011</v>
      </c>
      <c r="I693" s="3">
        <f>SUM($E$4:$E693)</f>
        <v>4031.1111111111131</v>
      </c>
      <c r="J693" s="15">
        <f t="shared" si="241"/>
        <v>7.8888888888886868</v>
      </c>
      <c r="K693" s="3">
        <f>'Vehicle Data'!$D$4*'WLTP Class 3'!$G693</f>
        <v>785.27777777777817</v>
      </c>
      <c r="L693" s="3">
        <f>('Vehicle Data'!$D$4*9.81)*'Vehicle Data'!$D$10</f>
        <v>138.66434999999998</v>
      </c>
      <c r="M693" s="3">
        <f>(1/2)*1.225*'Vehicle Data'!$D$8*'Vehicle Data'!$D$9*'WLTP Class 3'!$E693^2</f>
        <v>22.413779629629634</v>
      </c>
      <c r="N693" s="3">
        <f t="shared" si="221"/>
        <v>946.35590740740781</v>
      </c>
      <c r="O693" s="3">
        <f t="shared" si="222"/>
        <v>0</v>
      </c>
      <c r="P693" s="3">
        <f t="shared" si="223"/>
        <v>7465.69660288047</v>
      </c>
      <c r="Q693" s="3">
        <f>SUM($P$4:$P693)</f>
        <v>1452119.9757317395</v>
      </c>
      <c r="R693" s="3">
        <f t="shared" si="224"/>
        <v>1452.1199757317395</v>
      </c>
      <c r="S693">
        <f t="shared" si="225"/>
        <v>0</v>
      </c>
      <c r="T693">
        <f t="shared" si="226"/>
        <v>0</v>
      </c>
      <c r="U693">
        <f t="shared" si="227"/>
        <v>0</v>
      </c>
      <c r="V693" s="3">
        <f>SUM($S$4:$S693)</f>
        <v>-753363.79897673754</v>
      </c>
      <c r="W693">
        <f>V693*-1</f>
        <v>753363.79897673754</v>
      </c>
      <c r="X693">
        <f t="shared" si="228"/>
        <v>753.36379897673748</v>
      </c>
      <c r="Y693" s="3">
        <f>R693-X693</f>
        <v>698.756176755002</v>
      </c>
      <c r="Z693" s="3">
        <f t="shared" si="229"/>
        <v>7465.69660288047</v>
      </c>
      <c r="AA693">
        <f>1/2*'Vehicle Data'!$D$4*$E693^2</f>
        <v>39985.709876543217</v>
      </c>
      <c r="AB693">
        <f t="shared" si="230"/>
        <v>39.985709876543218</v>
      </c>
      <c r="AC693">
        <f t="shared" si="231"/>
        <v>0.40336665992548321</v>
      </c>
      <c r="AD693">
        <f t="shared" si="232"/>
        <v>0.20926772193798263</v>
      </c>
      <c r="AE693">
        <f t="shared" si="233"/>
        <v>0.19409893798750058</v>
      </c>
      <c r="AF693">
        <f t="shared" si="234"/>
        <v>602.69103918139001</v>
      </c>
      <c r="AG693">
        <f t="shared" si="235"/>
        <v>7.4656966028806622</v>
      </c>
      <c r="AH693">
        <f t="shared" si="236"/>
        <v>0</v>
      </c>
      <c r="AI693">
        <f t="shared" si="237"/>
        <v>0</v>
      </c>
      <c r="AJ693">
        <f t="shared" si="238"/>
        <v>7.4656966028806622</v>
      </c>
    </row>
    <row r="694" spans="2:36" x14ac:dyDescent="0.3">
      <c r="B694" s="5" t="s">
        <v>11</v>
      </c>
      <c r="C694" s="5">
        <v>690</v>
      </c>
      <c r="D694" s="5">
        <v>101</v>
      </c>
      <c r="E694" s="10">
        <f t="shared" si="220"/>
        <v>8.4166666666666661</v>
      </c>
      <c r="F694" s="12">
        <v>30.3</v>
      </c>
      <c r="G694" s="3">
        <f t="shared" si="239"/>
        <v>0.34722222222222221</v>
      </c>
      <c r="H694" s="3">
        <f t="shared" si="240"/>
        <v>1.25</v>
      </c>
      <c r="I694" s="3">
        <f>SUM($E$4:$E694)</f>
        <v>4039.5277777777796</v>
      </c>
      <c r="J694" s="15">
        <f t="shared" si="241"/>
        <v>8.4166666666665151</v>
      </c>
      <c r="K694" s="3">
        <f>'Vehicle Data'!$D$4*'WLTP Class 3'!$G694</f>
        <v>446.18055555555554</v>
      </c>
      <c r="L694" s="3">
        <f>('Vehicle Data'!$D$4*9.81)*'Vehicle Data'!$D$10</f>
        <v>138.66434999999998</v>
      </c>
      <c r="M694" s="3">
        <f>(1/2)*1.225*'Vehicle Data'!$D$8*'Vehicle Data'!$D$9*'WLTP Class 3'!$E694^2</f>
        <v>25.513126041666666</v>
      </c>
      <c r="N694" s="3">
        <f t="shared" si="221"/>
        <v>610.35803159722218</v>
      </c>
      <c r="O694" s="3">
        <f t="shared" si="222"/>
        <v>0</v>
      </c>
      <c r="P694" s="3">
        <f t="shared" si="223"/>
        <v>5137.1800992765275</v>
      </c>
      <c r="Q694" s="3">
        <f>SUM($P$4:$P694)</f>
        <v>1457257.1558310161</v>
      </c>
      <c r="R694" s="3">
        <f t="shared" si="224"/>
        <v>1457.2571558310162</v>
      </c>
      <c r="S694">
        <f t="shared" si="225"/>
        <v>0</v>
      </c>
      <c r="T694">
        <f t="shared" si="226"/>
        <v>0</v>
      </c>
      <c r="U694">
        <f t="shared" si="227"/>
        <v>0</v>
      </c>
      <c r="V694" s="3">
        <f>SUM($S$4:$S694)</f>
        <v>-753363.79897673754</v>
      </c>
      <c r="W694">
        <f>V694*-1</f>
        <v>753363.79897673754</v>
      </c>
      <c r="X694">
        <f t="shared" si="228"/>
        <v>753.36379897673748</v>
      </c>
      <c r="Y694" s="3">
        <f>R694-X694</f>
        <v>703.89335685427875</v>
      </c>
      <c r="Z694" s="3">
        <f t="shared" si="229"/>
        <v>5137.1800992765275</v>
      </c>
      <c r="AA694">
        <f>1/2*'Vehicle Data'!$D$4*$E694^2</f>
        <v>45514.878472222219</v>
      </c>
      <c r="AB694">
        <f t="shared" si="230"/>
        <v>45.514878472222222</v>
      </c>
      <c r="AC694">
        <f t="shared" si="231"/>
        <v>0.40479365439750453</v>
      </c>
      <c r="AD694">
        <f t="shared" si="232"/>
        <v>0.20926772193798263</v>
      </c>
      <c r="AE694">
        <f t="shared" si="233"/>
        <v>0.19552593245952191</v>
      </c>
      <c r="AF694">
        <f t="shared" si="234"/>
        <v>602.69103918139001</v>
      </c>
      <c r="AG694">
        <f t="shared" si="235"/>
        <v>5.1371800992766197</v>
      </c>
      <c r="AH694">
        <f t="shared" si="236"/>
        <v>0</v>
      </c>
      <c r="AI694">
        <f t="shared" si="237"/>
        <v>0</v>
      </c>
      <c r="AJ694">
        <f t="shared" si="238"/>
        <v>5.1371800992766197</v>
      </c>
    </row>
    <row r="695" spans="2:36" x14ac:dyDescent="0.3">
      <c r="B695" s="5" t="s">
        <v>11</v>
      </c>
      <c r="C695" s="5">
        <v>691</v>
      </c>
      <c r="D695" s="5">
        <v>102</v>
      </c>
      <c r="E695" s="10">
        <f t="shared" si="220"/>
        <v>8.5833333333333339</v>
      </c>
      <c r="F695" s="12">
        <v>30.9</v>
      </c>
      <c r="G695" s="3">
        <f t="shared" si="239"/>
        <v>0.1111111111111112</v>
      </c>
      <c r="H695" s="3">
        <f t="shared" si="240"/>
        <v>0.40000000000000036</v>
      </c>
      <c r="I695" s="3">
        <f>SUM($E$4:$E695)</f>
        <v>4048.1111111111131</v>
      </c>
      <c r="J695" s="15">
        <f t="shared" si="241"/>
        <v>8.5833333333334849</v>
      </c>
      <c r="K695" s="3">
        <f>'Vehicle Data'!$D$4*'WLTP Class 3'!$G695</f>
        <v>142.77777777777789</v>
      </c>
      <c r="L695" s="3">
        <f>('Vehicle Data'!$D$4*9.81)*'Vehicle Data'!$D$10</f>
        <v>138.66434999999998</v>
      </c>
      <c r="M695" s="3">
        <f>(1/2)*1.225*'Vehicle Data'!$D$8*'Vehicle Data'!$D$9*'WLTP Class 3'!$E695^2</f>
        <v>26.533551041666669</v>
      </c>
      <c r="N695" s="3">
        <f t="shared" si="221"/>
        <v>307.97567881944451</v>
      </c>
      <c r="O695" s="3">
        <f t="shared" si="222"/>
        <v>0</v>
      </c>
      <c r="P695" s="3">
        <f t="shared" si="223"/>
        <v>2643.4579098669456</v>
      </c>
      <c r="Q695" s="3">
        <f>SUM($P$4:$P695)</f>
        <v>1459900.6137408831</v>
      </c>
      <c r="R695" s="3">
        <f t="shared" si="224"/>
        <v>1459.900613740883</v>
      </c>
      <c r="S695">
        <f t="shared" si="225"/>
        <v>0</v>
      </c>
      <c r="T695">
        <f t="shared" si="226"/>
        <v>0</v>
      </c>
      <c r="U695">
        <f t="shared" si="227"/>
        <v>0</v>
      </c>
      <c r="V695" s="3">
        <f>SUM($S$4:$S695)</f>
        <v>-753363.79897673754</v>
      </c>
      <c r="W695">
        <f>V695*-1</f>
        <v>753363.79897673754</v>
      </c>
      <c r="X695">
        <f t="shared" si="228"/>
        <v>753.36379897673748</v>
      </c>
      <c r="Y695" s="3">
        <f>R695-X695</f>
        <v>706.53681476414556</v>
      </c>
      <c r="Z695" s="3">
        <f t="shared" si="229"/>
        <v>2643.4579098669456</v>
      </c>
      <c r="AA695">
        <f>1/2*'Vehicle Data'!$D$4*$E695^2</f>
        <v>47335.295138888891</v>
      </c>
      <c r="AB695">
        <f t="shared" si="230"/>
        <v>47.335295138888888</v>
      </c>
      <c r="AC695">
        <f t="shared" si="231"/>
        <v>0.40552794826135641</v>
      </c>
      <c r="AD695">
        <f t="shared" si="232"/>
        <v>0.20926772193798263</v>
      </c>
      <c r="AE695">
        <f t="shared" si="233"/>
        <v>0.19626022632337378</v>
      </c>
      <c r="AF695">
        <f t="shared" si="234"/>
        <v>602.69103918139001</v>
      </c>
      <c r="AG695">
        <f t="shared" si="235"/>
        <v>2.6434579098668989</v>
      </c>
      <c r="AH695">
        <f t="shared" si="236"/>
        <v>0</v>
      </c>
      <c r="AI695">
        <f t="shared" si="237"/>
        <v>0</v>
      </c>
      <c r="AJ695">
        <f t="shared" si="238"/>
        <v>2.6434579098668989</v>
      </c>
    </row>
    <row r="696" spans="2:36" x14ac:dyDescent="0.3">
      <c r="B696" s="5" t="s">
        <v>11</v>
      </c>
      <c r="C696" s="5">
        <v>692</v>
      </c>
      <c r="D696" s="5">
        <v>103</v>
      </c>
      <c r="E696" s="10">
        <f t="shared" si="220"/>
        <v>8.6388888888888893</v>
      </c>
      <c r="F696" s="12">
        <v>31.1</v>
      </c>
      <c r="G696" s="3">
        <f t="shared" si="239"/>
        <v>0.12500000000000031</v>
      </c>
      <c r="H696" s="3">
        <f t="shared" si="240"/>
        <v>0.45000000000000107</v>
      </c>
      <c r="I696" s="3">
        <f>SUM($E$4:$E696)</f>
        <v>4056.7500000000018</v>
      </c>
      <c r="J696" s="15">
        <f t="shared" si="241"/>
        <v>8.6388888888886868</v>
      </c>
      <c r="K696" s="3">
        <f>'Vehicle Data'!$D$4*'WLTP Class 3'!$G696</f>
        <v>160.6250000000004</v>
      </c>
      <c r="L696" s="3">
        <f>('Vehicle Data'!$D$4*9.81)*'Vehicle Data'!$D$10</f>
        <v>138.66434999999998</v>
      </c>
      <c r="M696" s="3">
        <f>(1/2)*1.225*'Vehicle Data'!$D$8*'Vehicle Data'!$D$9*'WLTP Class 3'!$E696^2</f>
        <v>26.878139004629634</v>
      </c>
      <c r="N696" s="3">
        <f t="shared" si="221"/>
        <v>326.16748900463</v>
      </c>
      <c r="O696" s="3">
        <f t="shared" si="222"/>
        <v>0</v>
      </c>
      <c r="P696" s="3">
        <f t="shared" si="223"/>
        <v>2817.7246966788211</v>
      </c>
      <c r="Q696" s="3">
        <f>SUM($P$4:$P696)</f>
        <v>1462718.3384375619</v>
      </c>
      <c r="R696" s="3">
        <f t="shared" si="224"/>
        <v>1462.7183384375619</v>
      </c>
      <c r="S696">
        <f t="shared" si="225"/>
        <v>0</v>
      </c>
      <c r="T696">
        <f t="shared" si="226"/>
        <v>0</v>
      </c>
      <c r="U696">
        <f t="shared" si="227"/>
        <v>0</v>
      </c>
      <c r="V696" s="3">
        <f>SUM($S$4:$S696)</f>
        <v>-753363.79897673754</v>
      </c>
      <c r="W696">
        <f>V696*-1</f>
        <v>753363.79897673754</v>
      </c>
      <c r="X696">
        <f t="shared" si="228"/>
        <v>753.36379897673748</v>
      </c>
      <c r="Y696" s="3">
        <f>R696-X696</f>
        <v>709.35453946082441</v>
      </c>
      <c r="Z696" s="3">
        <f t="shared" si="229"/>
        <v>2817.7246966788211</v>
      </c>
      <c r="AA696">
        <f>1/2*'Vehicle Data'!$D$4*$E696^2</f>
        <v>47950.032793209881</v>
      </c>
      <c r="AB696">
        <f t="shared" si="230"/>
        <v>47.950032793209878</v>
      </c>
      <c r="AC696">
        <f t="shared" si="231"/>
        <v>0.40631064956598939</v>
      </c>
      <c r="AD696">
        <f t="shared" si="232"/>
        <v>0.20926772193798263</v>
      </c>
      <c r="AE696">
        <f t="shared" si="233"/>
        <v>0.19704292762800676</v>
      </c>
      <c r="AF696">
        <f t="shared" si="234"/>
        <v>602.69103918139001</v>
      </c>
      <c r="AG696">
        <f t="shared" si="235"/>
        <v>2.8177246966788871</v>
      </c>
      <c r="AH696">
        <f t="shared" si="236"/>
        <v>0</v>
      </c>
      <c r="AI696">
        <f t="shared" si="237"/>
        <v>0</v>
      </c>
      <c r="AJ696">
        <f t="shared" si="238"/>
        <v>2.8177246966788871</v>
      </c>
    </row>
    <row r="697" spans="2:36" x14ac:dyDescent="0.3">
      <c r="B697" s="5" t="s">
        <v>11</v>
      </c>
      <c r="C697" s="5">
        <v>693</v>
      </c>
      <c r="D697" s="5">
        <v>104</v>
      </c>
      <c r="E697" s="10">
        <f t="shared" si="220"/>
        <v>8.8333333333333339</v>
      </c>
      <c r="F697" s="12">
        <v>31.8</v>
      </c>
      <c r="G697" s="3">
        <f t="shared" si="239"/>
        <v>0.2222222222222224</v>
      </c>
      <c r="H697" s="3">
        <f t="shared" si="240"/>
        <v>0.80000000000000071</v>
      </c>
      <c r="I697" s="3">
        <f>SUM($E$4:$E697)</f>
        <v>4065.5833333333353</v>
      </c>
      <c r="J697" s="15">
        <f t="shared" si="241"/>
        <v>8.8333333333334849</v>
      </c>
      <c r="K697" s="3">
        <f>'Vehicle Data'!$D$4*'WLTP Class 3'!$G697</f>
        <v>285.55555555555577</v>
      </c>
      <c r="L697" s="3">
        <f>('Vehicle Data'!$D$4*9.81)*'Vehicle Data'!$D$10</f>
        <v>138.66434999999998</v>
      </c>
      <c r="M697" s="3">
        <f>(1/2)*1.225*'Vehicle Data'!$D$8*'Vehicle Data'!$D$9*'WLTP Class 3'!$E697^2</f>
        <v>28.101704166666671</v>
      </c>
      <c r="N697" s="3">
        <f t="shared" si="221"/>
        <v>452.32160972222243</v>
      </c>
      <c r="O697" s="3">
        <f t="shared" si="222"/>
        <v>0</v>
      </c>
      <c r="P697" s="3">
        <f t="shared" si="223"/>
        <v>3995.5075525463667</v>
      </c>
      <c r="Q697" s="3">
        <f>SUM($P$4:$P697)</f>
        <v>1466713.8459901083</v>
      </c>
      <c r="R697" s="3">
        <f t="shared" si="224"/>
        <v>1466.7138459901084</v>
      </c>
      <c r="S697">
        <f t="shared" si="225"/>
        <v>0</v>
      </c>
      <c r="T697">
        <f t="shared" si="226"/>
        <v>0</v>
      </c>
      <c r="U697">
        <f t="shared" si="227"/>
        <v>0</v>
      </c>
      <c r="V697" s="3">
        <f>SUM($S$4:$S697)</f>
        <v>-753363.79897673754</v>
      </c>
      <c r="W697">
        <f>V697*-1</f>
        <v>753363.79897673754</v>
      </c>
      <c r="X697">
        <f t="shared" si="228"/>
        <v>753.36379897673748</v>
      </c>
      <c r="Y697" s="3">
        <f>R697-X697</f>
        <v>713.35004701337095</v>
      </c>
      <c r="Z697" s="3">
        <f t="shared" si="229"/>
        <v>3995.5075525463667</v>
      </c>
      <c r="AA697">
        <f>1/2*'Vehicle Data'!$D$4*$E697^2</f>
        <v>50132.847222222226</v>
      </c>
      <c r="AB697">
        <f t="shared" si="230"/>
        <v>50.132847222222225</v>
      </c>
      <c r="AC697">
        <f t="shared" si="231"/>
        <v>0.40742051277503011</v>
      </c>
      <c r="AD697">
        <f t="shared" si="232"/>
        <v>0.20926772193798263</v>
      </c>
      <c r="AE697">
        <f t="shared" si="233"/>
        <v>0.19815279083704748</v>
      </c>
      <c r="AF697">
        <f t="shared" si="234"/>
        <v>602.69103918139001</v>
      </c>
      <c r="AG697">
        <f t="shared" si="235"/>
        <v>3.9955075525462984</v>
      </c>
      <c r="AH697">
        <f t="shared" si="236"/>
        <v>0</v>
      </c>
      <c r="AI697">
        <f t="shared" si="237"/>
        <v>0</v>
      </c>
      <c r="AJ697">
        <f t="shared" si="238"/>
        <v>3.9955075525462984</v>
      </c>
    </row>
    <row r="698" spans="2:36" x14ac:dyDescent="0.3">
      <c r="B698" s="5" t="s">
        <v>11</v>
      </c>
      <c r="C698" s="5">
        <v>694</v>
      </c>
      <c r="D698" s="5">
        <v>105</v>
      </c>
      <c r="E698" s="10">
        <f t="shared" si="220"/>
        <v>9.0833333333333339</v>
      </c>
      <c r="F698" s="12">
        <v>32.700000000000003</v>
      </c>
      <c r="G698" s="3">
        <f t="shared" si="239"/>
        <v>0.19444444444444473</v>
      </c>
      <c r="H698" s="3">
        <f t="shared" si="240"/>
        <v>0.70000000000000107</v>
      </c>
      <c r="I698" s="3">
        <f>SUM($E$4:$E698)</f>
        <v>4074.6666666666688</v>
      </c>
      <c r="J698" s="15">
        <f t="shared" si="241"/>
        <v>9.0833333333334849</v>
      </c>
      <c r="K698" s="3">
        <f>'Vehicle Data'!$D$4*'WLTP Class 3'!$G698</f>
        <v>249.86111111111148</v>
      </c>
      <c r="L698" s="3">
        <f>('Vehicle Data'!$D$4*9.81)*'Vehicle Data'!$D$10</f>
        <v>138.66434999999998</v>
      </c>
      <c r="M698" s="3">
        <f>(1/2)*1.225*'Vehicle Data'!$D$8*'Vehicle Data'!$D$9*'WLTP Class 3'!$E698^2</f>
        <v>29.714876041666674</v>
      </c>
      <c r="N698" s="3">
        <f t="shared" si="221"/>
        <v>418.24033715277812</v>
      </c>
      <c r="O698" s="3">
        <f t="shared" si="222"/>
        <v>0</v>
      </c>
      <c r="P698" s="3">
        <f t="shared" si="223"/>
        <v>3799.0163958044645</v>
      </c>
      <c r="Q698" s="3">
        <f>SUM($P$4:$P698)</f>
        <v>1470512.8623859128</v>
      </c>
      <c r="R698" s="3">
        <f t="shared" si="224"/>
        <v>1470.5128623859127</v>
      </c>
      <c r="S698">
        <f t="shared" si="225"/>
        <v>0</v>
      </c>
      <c r="T698">
        <f t="shared" si="226"/>
        <v>0</v>
      </c>
      <c r="U698">
        <f t="shared" si="227"/>
        <v>0</v>
      </c>
      <c r="V698" s="3">
        <f>SUM($S$4:$S698)</f>
        <v>-753363.79897673754</v>
      </c>
      <c r="W698">
        <f>V698*-1</f>
        <v>753363.79897673754</v>
      </c>
      <c r="X698">
        <f t="shared" si="228"/>
        <v>753.36379897673748</v>
      </c>
      <c r="Y698" s="3">
        <f>R698-X698</f>
        <v>717.14906340917526</v>
      </c>
      <c r="Z698" s="3">
        <f t="shared" si="229"/>
        <v>3799.0163958044645</v>
      </c>
      <c r="AA698">
        <f>1/2*'Vehicle Data'!$D$4*$E698^2</f>
        <v>53010.711805555562</v>
      </c>
      <c r="AB698">
        <f t="shared" si="230"/>
        <v>53.010711805555559</v>
      </c>
      <c r="AC698">
        <f t="shared" si="231"/>
        <v>0.408475795107198</v>
      </c>
      <c r="AD698">
        <f t="shared" si="232"/>
        <v>0.20926772193798263</v>
      </c>
      <c r="AE698">
        <f t="shared" si="233"/>
        <v>0.19920807316921538</v>
      </c>
      <c r="AF698">
        <f t="shared" si="234"/>
        <v>602.69103918139001</v>
      </c>
      <c r="AG698">
        <f t="shared" si="235"/>
        <v>3.7990163958044012</v>
      </c>
      <c r="AH698">
        <f t="shared" si="236"/>
        <v>0</v>
      </c>
      <c r="AI698">
        <f t="shared" si="237"/>
        <v>0</v>
      </c>
      <c r="AJ698">
        <f t="shared" si="238"/>
        <v>3.7990163958044012</v>
      </c>
    </row>
    <row r="699" spans="2:36" x14ac:dyDescent="0.3">
      <c r="B699" s="5" t="s">
        <v>11</v>
      </c>
      <c r="C699" s="5">
        <v>695</v>
      </c>
      <c r="D699" s="5">
        <v>106</v>
      </c>
      <c r="E699" s="10">
        <f t="shared" si="220"/>
        <v>9.2222222222222214</v>
      </c>
      <c r="F699" s="12">
        <v>33.200000000000003</v>
      </c>
      <c r="G699" s="3">
        <f t="shared" si="239"/>
        <v>-4.1666666666667261E-2</v>
      </c>
      <c r="H699" s="3">
        <f t="shared" si="240"/>
        <v>-0.15000000000000213</v>
      </c>
      <c r="I699" s="3">
        <f>SUM($E$4:$E699)</f>
        <v>4083.888888888891</v>
      </c>
      <c r="J699" s="15">
        <f t="shared" si="241"/>
        <v>9.2222222222221717</v>
      </c>
      <c r="K699" s="3">
        <f>'Vehicle Data'!$D$4*'WLTP Class 3'!$G699</f>
        <v>-53.541666666667432</v>
      </c>
      <c r="L699" s="3">
        <f>('Vehicle Data'!$D$4*9.81)*'Vehicle Data'!$D$10</f>
        <v>138.66434999999998</v>
      </c>
      <c r="M699" s="3">
        <f>(1/2)*1.225*'Vehicle Data'!$D$8*'Vehicle Data'!$D$9*'WLTP Class 3'!$E699^2</f>
        <v>30.630535185185181</v>
      </c>
      <c r="N699" s="3">
        <f t="shared" si="221"/>
        <v>115.75321851851774</v>
      </c>
      <c r="O699" s="3">
        <f t="shared" si="222"/>
        <v>0</v>
      </c>
      <c r="P699" s="3">
        <f t="shared" si="223"/>
        <v>0</v>
      </c>
      <c r="Q699" s="3">
        <f>SUM($P$4:$P699)</f>
        <v>1470512.8623859128</v>
      </c>
      <c r="R699" s="3">
        <f t="shared" si="224"/>
        <v>1470.5128623859127</v>
      </c>
      <c r="S699">
        <f t="shared" si="225"/>
        <v>0</v>
      </c>
      <c r="T699">
        <f t="shared" si="226"/>
        <v>0</v>
      </c>
      <c r="U699">
        <f t="shared" si="227"/>
        <v>0</v>
      </c>
      <c r="V699" s="3">
        <f>SUM($S$4:$S699)</f>
        <v>-753363.79897673754</v>
      </c>
      <c r="W699">
        <f>V699*-1</f>
        <v>753363.79897673754</v>
      </c>
      <c r="X699">
        <f t="shared" si="228"/>
        <v>753.36379897673748</v>
      </c>
      <c r="Y699" s="3">
        <f>R699-X699</f>
        <v>717.14906340917526</v>
      </c>
      <c r="Z699" s="3">
        <f t="shared" si="229"/>
        <v>0</v>
      </c>
      <c r="AA699">
        <f>1/2*'Vehicle Data'!$D$4*$E699^2</f>
        <v>54644.22839506172</v>
      </c>
      <c r="AB699">
        <f t="shared" si="230"/>
        <v>54.644228395061717</v>
      </c>
      <c r="AC699">
        <f t="shared" si="231"/>
        <v>0.408475795107198</v>
      </c>
      <c r="AD699">
        <f t="shared" si="232"/>
        <v>0.20926772193798263</v>
      </c>
      <c r="AE699">
        <f t="shared" si="233"/>
        <v>0.19920807316921538</v>
      </c>
      <c r="AF699">
        <f t="shared" si="234"/>
        <v>602.69103918139001</v>
      </c>
      <c r="AG699">
        <f t="shared" si="235"/>
        <v>1.0675019041152192</v>
      </c>
      <c r="AH699">
        <f t="shared" si="236"/>
        <v>0</v>
      </c>
      <c r="AI699">
        <f t="shared" si="237"/>
        <v>0</v>
      </c>
      <c r="AJ699">
        <f t="shared" si="238"/>
        <v>1.0675019041152192</v>
      </c>
    </row>
    <row r="700" spans="2:36" x14ac:dyDescent="0.3">
      <c r="B700" s="5" t="s">
        <v>11</v>
      </c>
      <c r="C700" s="5">
        <v>696</v>
      </c>
      <c r="D700" s="5">
        <v>107</v>
      </c>
      <c r="E700" s="10">
        <f t="shared" si="220"/>
        <v>9</v>
      </c>
      <c r="F700" s="12">
        <v>32.4</v>
      </c>
      <c r="G700" s="3">
        <f t="shared" si="239"/>
        <v>-0.6805555555555558</v>
      </c>
      <c r="H700" s="3">
        <f t="shared" si="240"/>
        <v>-2.4500000000000011</v>
      </c>
      <c r="I700" s="3">
        <f>SUM($E$4:$E700)</f>
        <v>4092.888888888891</v>
      </c>
      <c r="J700" s="15">
        <f t="shared" si="241"/>
        <v>9</v>
      </c>
      <c r="K700" s="3">
        <f>'Vehicle Data'!$D$4*'WLTP Class 3'!$G700</f>
        <v>-874.51388888888926</v>
      </c>
      <c r="L700" s="3">
        <f>('Vehicle Data'!$D$4*9.81)*'Vehicle Data'!$D$10</f>
        <v>138.66434999999998</v>
      </c>
      <c r="M700" s="3">
        <f>(1/2)*1.225*'Vehicle Data'!$D$8*'Vehicle Data'!$D$9*'WLTP Class 3'!$E700^2</f>
        <v>29.172150000000002</v>
      </c>
      <c r="N700" s="3">
        <f t="shared" si="221"/>
        <v>-706.67738888888925</v>
      </c>
      <c r="O700" s="3">
        <f t="shared" si="222"/>
        <v>1</v>
      </c>
      <c r="P700" s="3">
        <f t="shared" si="223"/>
        <v>0</v>
      </c>
      <c r="Q700" s="3">
        <f>SUM($P$4:$P700)</f>
        <v>1470512.8623859128</v>
      </c>
      <c r="R700" s="3">
        <f t="shared" si="224"/>
        <v>1470.5128623859127</v>
      </c>
      <c r="S700">
        <f t="shared" si="225"/>
        <v>-6360.0965000000033</v>
      </c>
      <c r="T700">
        <f t="shared" si="226"/>
        <v>6360.0965000000033</v>
      </c>
      <c r="U700">
        <f t="shared" si="227"/>
        <v>6.3600965000000036</v>
      </c>
      <c r="V700" s="3">
        <f>SUM($S$4:$S700)</f>
        <v>-759723.89547673753</v>
      </c>
      <c r="W700">
        <f>V700*-1</f>
        <v>759723.89547673753</v>
      </c>
      <c r="X700">
        <f t="shared" si="228"/>
        <v>759.72389547673754</v>
      </c>
      <c r="Y700" s="3">
        <f>R700-X700</f>
        <v>710.7889669091752</v>
      </c>
      <c r="Z700" s="3">
        <f t="shared" si="229"/>
        <v>-6360.0965000000033</v>
      </c>
      <c r="AA700">
        <f>1/2*'Vehicle Data'!$D$4*$E700^2</f>
        <v>52042.5</v>
      </c>
      <c r="AB700">
        <f t="shared" si="230"/>
        <v>52.042499999999997</v>
      </c>
      <c r="AC700">
        <f t="shared" si="231"/>
        <v>0.408475795107198</v>
      </c>
      <c r="AD700">
        <f t="shared" si="232"/>
        <v>0.21103441541020487</v>
      </c>
      <c r="AE700">
        <f t="shared" si="233"/>
        <v>0.19744137969699313</v>
      </c>
      <c r="AF700">
        <f t="shared" si="234"/>
        <v>607.77911638139005</v>
      </c>
      <c r="AG700">
        <f t="shared" si="235"/>
        <v>0</v>
      </c>
      <c r="AH700">
        <f t="shared" si="236"/>
        <v>-6.3600965000000036</v>
      </c>
      <c r="AI700">
        <f t="shared" si="237"/>
        <v>6.3600965000000036</v>
      </c>
      <c r="AJ700">
        <f t="shared" si="238"/>
        <v>-6.3600965000000036</v>
      </c>
    </row>
    <row r="701" spans="2:36" x14ac:dyDescent="0.3">
      <c r="B701" s="5" t="s">
        <v>11</v>
      </c>
      <c r="C701" s="5">
        <v>697</v>
      </c>
      <c r="D701" s="5">
        <v>108</v>
      </c>
      <c r="E701" s="10">
        <f t="shared" si="220"/>
        <v>7.8611111111111107</v>
      </c>
      <c r="F701" s="12">
        <v>28.3</v>
      </c>
      <c r="G701" s="3">
        <f t="shared" si="239"/>
        <v>-0.9166666666666663</v>
      </c>
      <c r="H701" s="3">
        <f t="shared" si="240"/>
        <v>-3.2999999999999989</v>
      </c>
      <c r="I701" s="3">
        <f>SUM($E$4:$E701)</f>
        <v>4100.7500000000018</v>
      </c>
      <c r="J701" s="15">
        <f t="shared" si="241"/>
        <v>7.8611111111108585</v>
      </c>
      <c r="K701" s="3">
        <f>'Vehicle Data'!$D$4*'WLTP Class 3'!$G701</f>
        <v>-1177.9166666666663</v>
      </c>
      <c r="L701" s="3">
        <f>('Vehicle Data'!$D$4*9.81)*'Vehicle Data'!$D$10</f>
        <v>138.66434999999998</v>
      </c>
      <c r="M701" s="3">
        <f>(1/2)*1.225*'Vehicle Data'!$D$8*'Vehicle Data'!$D$9*'WLTP Class 3'!$E701^2</f>
        <v>22.25621400462963</v>
      </c>
      <c r="N701" s="3">
        <f t="shared" si="221"/>
        <v>-1016.9961026620366</v>
      </c>
      <c r="O701" s="3">
        <f t="shared" si="222"/>
        <v>1</v>
      </c>
      <c r="P701" s="3">
        <f t="shared" si="223"/>
        <v>0</v>
      </c>
      <c r="Q701" s="3">
        <f>SUM($P$4:$P701)</f>
        <v>1470512.8623859128</v>
      </c>
      <c r="R701" s="3">
        <f t="shared" si="224"/>
        <v>1470.5128623859127</v>
      </c>
      <c r="S701">
        <f t="shared" si="225"/>
        <v>-7994.7193625929749</v>
      </c>
      <c r="T701">
        <f t="shared" si="226"/>
        <v>7994.7193625929749</v>
      </c>
      <c r="U701">
        <f t="shared" si="227"/>
        <v>7.9947193625929751</v>
      </c>
      <c r="V701" s="3">
        <f>SUM($S$4:$S701)</f>
        <v>-767718.61483933055</v>
      </c>
      <c r="W701">
        <f>V701*-1</f>
        <v>767718.61483933055</v>
      </c>
      <c r="X701">
        <f t="shared" si="228"/>
        <v>767.7186148393306</v>
      </c>
      <c r="Y701" s="3">
        <f>R701-X701</f>
        <v>702.79424754658214</v>
      </c>
      <c r="Z701" s="3">
        <f t="shared" si="229"/>
        <v>-7994.7193625929749</v>
      </c>
      <c r="AA701">
        <f>1/2*'Vehicle Data'!$D$4*$E701^2</f>
        <v>39704.616126543209</v>
      </c>
      <c r="AB701">
        <f t="shared" si="230"/>
        <v>39.704616126543208</v>
      </c>
      <c r="AC701">
        <f t="shared" si="231"/>
        <v>0.408475795107198</v>
      </c>
      <c r="AD701">
        <f t="shared" si="232"/>
        <v>0.21325517078870293</v>
      </c>
      <c r="AE701">
        <f t="shared" si="233"/>
        <v>0.19522062431849507</v>
      </c>
      <c r="AF701">
        <f t="shared" si="234"/>
        <v>614.17489187146452</v>
      </c>
      <c r="AG701">
        <f t="shared" si="235"/>
        <v>0</v>
      </c>
      <c r="AH701">
        <f t="shared" si="236"/>
        <v>-7.9947193625932318</v>
      </c>
      <c r="AI701">
        <f t="shared" si="237"/>
        <v>7.9947193625932318</v>
      </c>
      <c r="AJ701">
        <f t="shared" si="238"/>
        <v>-7.9947193625932318</v>
      </c>
    </row>
    <row r="702" spans="2:36" x14ac:dyDescent="0.3">
      <c r="B702" s="5" t="s">
        <v>11</v>
      </c>
      <c r="C702" s="5">
        <v>698</v>
      </c>
      <c r="D702" s="5">
        <v>109</v>
      </c>
      <c r="E702" s="10">
        <f t="shared" si="220"/>
        <v>7.166666666666667</v>
      </c>
      <c r="F702" s="12">
        <v>25.8</v>
      </c>
      <c r="G702" s="3">
        <f t="shared" si="239"/>
        <v>-0.7222222222222221</v>
      </c>
      <c r="H702" s="3">
        <f t="shared" si="240"/>
        <v>-2.5999999999999996</v>
      </c>
      <c r="I702" s="3">
        <f>SUM($E$4:$E702)</f>
        <v>4107.9166666666688</v>
      </c>
      <c r="J702" s="15">
        <f t="shared" si="241"/>
        <v>7.1666666666669698</v>
      </c>
      <c r="K702" s="3">
        <f>'Vehicle Data'!$D$4*'WLTP Class 3'!$G702</f>
        <v>-928.05555555555543</v>
      </c>
      <c r="L702" s="3">
        <f>('Vehicle Data'!$D$4*9.81)*'Vehicle Data'!$D$10</f>
        <v>138.66434999999998</v>
      </c>
      <c r="M702" s="3">
        <f>(1/2)*1.225*'Vehicle Data'!$D$8*'Vehicle Data'!$D$9*'WLTP Class 3'!$E702^2</f>
        <v>18.497704166666669</v>
      </c>
      <c r="N702" s="3">
        <f t="shared" si="221"/>
        <v>-770.89350138888869</v>
      </c>
      <c r="O702" s="3">
        <f t="shared" si="222"/>
        <v>1</v>
      </c>
      <c r="P702" s="3">
        <f t="shared" si="223"/>
        <v>0</v>
      </c>
      <c r="Q702" s="3">
        <f>SUM($P$4:$P702)</f>
        <v>1470512.8623859128</v>
      </c>
      <c r="R702" s="3">
        <f t="shared" si="224"/>
        <v>1470.5128623859127</v>
      </c>
      <c r="S702">
        <f t="shared" si="225"/>
        <v>-5524.7367599539357</v>
      </c>
      <c r="T702">
        <f t="shared" si="226"/>
        <v>5524.7367599539357</v>
      </c>
      <c r="U702">
        <f t="shared" si="227"/>
        <v>5.5247367599539361</v>
      </c>
      <c r="V702" s="3">
        <f>SUM($S$4:$S702)</f>
        <v>-773243.35159928445</v>
      </c>
      <c r="W702">
        <f>V702*-1</f>
        <v>773243.35159928445</v>
      </c>
      <c r="X702">
        <f t="shared" si="228"/>
        <v>773.24335159928444</v>
      </c>
      <c r="Y702" s="3">
        <f>R702-X702</f>
        <v>697.2695107866283</v>
      </c>
      <c r="Z702" s="3">
        <f t="shared" si="229"/>
        <v>-5524.7367599539357</v>
      </c>
      <c r="AA702">
        <f>1/2*'Vehicle Data'!$D$4*$E702^2</f>
        <v>32999.513888888891</v>
      </c>
      <c r="AB702">
        <f t="shared" si="230"/>
        <v>32.999513888888892</v>
      </c>
      <c r="AC702">
        <f t="shared" si="231"/>
        <v>0.408475795107198</v>
      </c>
      <c r="AD702">
        <f t="shared" si="232"/>
        <v>0.21478981988869011</v>
      </c>
      <c r="AE702">
        <f t="shared" si="233"/>
        <v>0.19368597521850789</v>
      </c>
      <c r="AF702">
        <f t="shared" si="234"/>
        <v>618.59468127942762</v>
      </c>
      <c r="AG702">
        <f t="shared" si="235"/>
        <v>0</v>
      </c>
      <c r="AH702">
        <f t="shared" si="236"/>
        <v>-5.5247367599537025</v>
      </c>
      <c r="AI702">
        <f t="shared" si="237"/>
        <v>5.5247367599537025</v>
      </c>
      <c r="AJ702">
        <f t="shared" si="238"/>
        <v>-5.5247367599537025</v>
      </c>
    </row>
    <row r="703" spans="2:36" x14ac:dyDescent="0.3">
      <c r="B703" s="5" t="s">
        <v>11</v>
      </c>
      <c r="C703" s="5">
        <v>699</v>
      </c>
      <c r="D703" s="5">
        <v>110</v>
      </c>
      <c r="E703" s="10">
        <f t="shared" si="220"/>
        <v>6.416666666666667</v>
      </c>
      <c r="F703" s="12">
        <v>23.1</v>
      </c>
      <c r="G703" s="3">
        <f t="shared" si="239"/>
        <v>-0.55555555555555558</v>
      </c>
      <c r="H703" s="3">
        <f t="shared" si="240"/>
        <v>-2</v>
      </c>
      <c r="I703" s="3">
        <f>SUM($E$4:$E703)</f>
        <v>4114.3333333333358</v>
      </c>
      <c r="J703" s="15">
        <f t="shared" si="241"/>
        <v>6.4166666666669698</v>
      </c>
      <c r="K703" s="3">
        <f>'Vehicle Data'!$D$4*'WLTP Class 3'!$G703</f>
        <v>-713.88888888888891</v>
      </c>
      <c r="L703" s="3">
        <f>('Vehicle Data'!$D$4*9.81)*'Vehicle Data'!$D$10</f>
        <v>138.66434999999998</v>
      </c>
      <c r="M703" s="3">
        <f>(1/2)*1.225*'Vehicle Data'!$D$8*'Vehicle Data'!$D$9*'WLTP Class 3'!$E703^2</f>
        <v>14.828676041666668</v>
      </c>
      <c r="N703" s="3">
        <f t="shared" si="221"/>
        <v>-560.39586284722225</v>
      </c>
      <c r="O703" s="3">
        <f t="shared" si="222"/>
        <v>1</v>
      </c>
      <c r="P703" s="3">
        <f t="shared" si="223"/>
        <v>0</v>
      </c>
      <c r="Q703" s="3">
        <f>SUM($P$4:$P703)</f>
        <v>1470512.8623859128</v>
      </c>
      <c r="R703" s="3">
        <f t="shared" si="224"/>
        <v>1470.5128623859127</v>
      </c>
      <c r="S703">
        <f t="shared" si="225"/>
        <v>-3595.8734532698459</v>
      </c>
      <c r="T703">
        <f t="shared" si="226"/>
        <v>3595.8734532698459</v>
      </c>
      <c r="U703">
        <f t="shared" si="227"/>
        <v>3.5958734532698458</v>
      </c>
      <c r="V703" s="3">
        <f>SUM($S$4:$S703)</f>
        <v>-776839.22505255428</v>
      </c>
      <c r="W703">
        <f>V703*-1</f>
        <v>776839.22505255428</v>
      </c>
      <c r="X703">
        <f t="shared" si="228"/>
        <v>776.8392250525543</v>
      </c>
      <c r="Y703" s="3">
        <f>R703-X703</f>
        <v>693.67363733335844</v>
      </c>
      <c r="Z703" s="3">
        <f t="shared" si="229"/>
        <v>-3595.8734532698459</v>
      </c>
      <c r="AA703">
        <f>1/2*'Vehicle Data'!$D$4*$E703^2</f>
        <v>26454.045138888891</v>
      </c>
      <c r="AB703">
        <f t="shared" si="230"/>
        <v>26.45404513888889</v>
      </c>
      <c r="AC703">
        <f t="shared" si="231"/>
        <v>0.408475795107198</v>
      </c>
      <c r="AD703">
        <f t="shared" si="232"/>
        <v>0.21578867362570953</v>
      </c>
      <c r="AE703">
        <f t="shared" si="233"/>
        <v>0.19268712148148848</v>
      </c>
      <c r="AF703">
        <f t="shared" si="234"/>
        <v>621.47138004204351</v>
      </c>
      <c r="AG703">
        <f t="shared" si="235"/>
        <v>0</v>
      </c>
      <c r="AH703">
        <f t="shared" si="236"/>
        <v>-3.5958734532696761</v>
      </c>
      <c r="AI703">
        <f t="shared" si="237"/>
        <v>3.5958734532696761</v>
      </c>
      <c r="AJ703">
        <f t="shared" si="238"/>
        <v>-3.5958734532696761</v>
      </c>
    </row>
    <row r="704" spans="2:36" x14ac:dyDescent="0.3">
      <c r="B704" s="5" t="s">
        <v>11</v>
      </c>
      <c r="C704" s="5">
        <v>700</v>
      </c>
      <c r="D704" s="5">
        <v>111</v>
      </c>
      <c r="E704" s="10">
        <f t="shared" si="220"/>
        <v>6.0555555555555554</v>
      </c>
      <c r="F704" s="12">
        <v>21.8</v>
      </c>
      <c r="G704" s="3">
        <f t="shared" si="239"/>
        <v>-0.26388888888888917</v>
      </c>
      <c r="H704" s="3">
        <f t="shared" si="240"/>
        <v>-0.95000000000000107</v>
      </c>
      <c r="I704" s="3">
        <f>SUM($E$4:$E704)</f>
        <v>4120.3888888888914</v>
      </c>
      <c r="J704" s="15">
        <f t="shared" si="241"/>
        <v>6.0555555555556566</v>
      </c>
      <c r="K704" s="3">
        <f>'Vehicle Data'!$D$4*'WLTP Class 3'!$G704</f>
        <v>-339.09722222222257</v>
      </c>
      <c r="L704" s="3">
        <f>('Vehicle Data'!$D$4*9.81)*'Vehicle Data'!$D$10</f>
        <v>138.66434999999998</v>
      </c>
      <c r="M704" s="3">
        <f>(1/2)*1.225*'Vehicle Data'!$D$8*'Vehicle Data'!$D$9*'WLTP Class 3'!$E704^2</f>
        <v>13.206611574074076</v>
      </c>
      <c r="N704" s="3">
        <f t="shared" si="221"/>
        <v>-187.2262606481485</v>
      </c>
      <c r="O704" s="3">
        <f t="shared" si="222"/>
        <v>1</v>
      </c>
      <c r="P704" s="3">
        <f t="shared" si="223"/>
        <v>0</v>
      </c>
      <c r="Q704" s="3">
        <f>SUM($P$4:$P704)</f>
        <v>1470512.8623859128</v>
      </c>
      <c r="R704" s="3">
        <f t="shared" si="224"/>
        <v>1470.5128623859127</v>
      </c>
      <c r="S704">
        <f t="shared" si="225"/>
        <v>-1133.759022813807</v>
      </c>
      <c r="T704">
        <f t="shared" si="226"/>
        <v>1133.759022813807</v>
      </c>
      <c r="U704">
        <f t="shared" si="227"/>
        <v>1.133759022813807</v>
      </c>
      <c r="V704" s="3">
        <f>SUM($S$4:$S704)</f>
        <v>-777972.98407536803</v>
      </c>
      <c r="W704">
        <f>V704*-1</f>
        <v>777972.98407536803</v>
      </c>
      <c r="X704">
        <f t="shared" si="228"/>
        <v>777.972984075368</v>
      </c>
      <c r="Y704" s="3">
        <f>R704-X704</f>
        <v>692.53987831054474</v>
      </c>
      <c r="Z704" s="3">
        <f t="shared" si="229"/>
        <v>-1133.759022813807</v>
      </c>
      <c r="AA704">
        <f>1/2*'Vehicle Data'!$D$4*$E704^2</f>
        <v>23560.316358024691</v>
      </c>
      <c r="AB704">
        <f t="shared" si="230"/>
        <v>23.560316358024689</v>
      </c>
      <c r="AC704">
        <f t="shared" si="231"/>
        <v>0.408475795107198</v>
      </c>
      <c r="AD704">
        <f t="shared" si="232"/>
        <v>0.21610360668760223</v>
      </c>
      <c r="AE704">
        <f t="shared" si="233"/>
        <v>0.19237218841959577</v>
      </c>
      <c r="AF704">
        <f t="shared" si="234"/>
        <v>622.3783872602944</v>
      </c>
      <c r="AG704">
        <f t="shared" si="235"/>
        <v>0</v>
      </c>
      <c r="AH704">
        <f t="shared" si="236"/>
        <v>-1.1337590228137882</v>
      </c>
      <c r="AI704">
        <f t="shared" si="237"/>
        <v>1.1337590228137882</v>
      </c>
      <c r="AJ704">
        <f t="shared" si="238"/>
        <v>-1.1337590228137882</v>
      </c>
    </row>
    <row r="705" spans="2:36" x14ac:dyDescent="0.3">
      <c r="B705" s="5" t="s">
        <v>11</v>
      </c>
      <c r="C705" s="5">
        <v>701</v>
      </c>
      <c r="D705" s="5">
        <v>112</v>
      </c>
      <c r="E705" s="10">
        <f t="shared" si="220"/>
        <v>5.8888888888888893</v>
      </c>
      <c r="F705" s="12">
        <v>21.2</v>
      </c>
      <c r="G705" s="3">
        <f t="shared" si="239"/>
        <v>-0.1111111111111112</v>
      </c>
      <c r="H705" s="3">
        <f t="shared" si="240"/>
        <v>-0.40000000000000036</v>
      </c>
      <c r="I705" s="3">
        <f>SUM($E$4:$E705)</f>
        <v>4126.2777777777801</v>
      </c>
      <c r="J705" s="15">
        <f t="shared" si="241"/>
        <v>5.8888888888886868</v>
      </c>
      <c r="K705" s="3">
        <f>'Vehicle Data'!$D$4*'WLTP Class 3'!$G705</f>
        <v>-142.77777777777789</v>
      </c>
      <c r="L705" s="3">
        <f>('Vehicle Data'!$D$4*9.81)*'Vehicle Data'!$D$10</f>
        <v>138.66434999999998</v>
      </c>
      <c r="M705" s="3">
        <f>(1/2)*1.225*'Vehicle Data'!$D$8*'Vehicle Data'!$D$9*'WLTP Class 3'!$E705^2</f>
        <v>12.4896462962963</v>
      </c>
      <c r="N705" s="3">
        <f t="shared" si="221"/>
        <v>8.3762185185183995</v>
      </c>
      <c r="O705" s="3">
        <f t="shared" si="222"/>
        <v>0</v>
      </c>
      <c r="P705" s="3">
        <f t="shared" si="223"/>
        <v>0</v>
      </c>
      <c r="Q705" s="3">
        <f>SUM($P$4:$P705)</f>
        <v>1470512.8623859128</v>
      </c>
      <c r="R705" s="3">
        <f t="shared" si="224"/>
        <v>1470.5128623859127</v>
      </c>
      <c r="S705">
        <f t="shared" si="225"/>
        <v>0</v>
      </c>
      <c r="T705">
        <f t="shared" si="226"/>
        <v>0</v>
      </c>
      <c r="U705">
        <f t="shared" si="227"/>
        <v>0</v>
      </c>
      <c r="V705" s="3">
        <f>SUM($S$4:$S705)</f>
        <v>-777972.98407536803</v>
      </c>
      <c r="W705">
        <f>V705*-1</f>
        <v>777972.98407536803</v>
      </c>
      <c r="X705">
        <f t="shared" si="228"/>
        <v>777.972984075368</v>
      </c>
      <c r="Y705" s="3">
        <f>R705-X705</f>
        <v>692.53987831054474</v>
      </c>
      <c r="Z705" s="3">
        <f t="shared" si="229"/>
        <v>0</v>
      </c>
      <c r="AA705">
        <f>1/2*'Vehicle Data'!$D$4*$E705^2</f>
        <v>22281.265432098771</v>
      </c>
      <c r="AB705">
        <f t="shared" si="230"/>
        <v>22.28126543209877</v>
      </c>
      <c r="AC705">
        <f t="shared" si="231"/>
        <v>0.408475795107198</v>
      </c>
      <c r="AD705">
        <f t="shared" si="232"/>
        <v>0.21610360668760223</v>
      </c>
      <c r="AE705">
        <f t="shared" si="233"/>
        <v>0.19237218841959577</v>
      </c>
      <c r="AF705">
        <f t="shared" si="234"/>
        <v>622.3783872602944</v>
      </c>
      <c r="AG705">
        <f t="shared" si="235"/>
        <v>4.9326620164608356E-2</v>
      </c>
      <c r="AH705">
        <f t="shared" si="236"/>
        <v>0</v>
      </c>
      <c r="AI705">
        <f t="shared" si="237"/>
        <v>0</v>
      </c>
      <c r="AJ705">
        <f t="shared" si="238"/>
        <v>4.9326620164608356E-2</v>
      </c>
    </row>
    <row r="706" spans="2:36" x14ac:dyDescent="0.3">
      <c r="B706" s="5" t="s">
        <v>11</v>
      </c>
      <c r="C706" s="5">
        <v>702</v>
      </c>
      <c r="D706" s="5">
        <v>113</v>
      </c>
      <c r="E706" s="10">
        <f t="shared" si="220"/>
        <v>5.833333333333333</v>
      </c>
      <c r="F706" s="12">
        <v>21</v>
      </c>
      <c r="G706" s="3">
        <f t="shared" si="239"/>
        <v>-2.7777777777777679E-2</v>
      </c>
      <c r="H706" s="3">
        <f t="shared" si="240"/>
        <v>-9.9999999999999645E-2</v>
      </c>
      <c r="I706" s="3">
        <f>SUM($E$4:$E706)</f>
        <v>4132.1111111111131</v>
      </c>
      <c r="J706" s="15">
        <f t="shared" si="241"/>
        <v>5.8333333333330302</v>
      </c>
      <c r="K706" s="3">
        <f>'Vehicle Data'!$D$4*'WLTP Class 3'!$G706</f>
        <v>-35.694444444444315</v>
      </c>
      <c r="L706" s="3">
        <f>('Vehicle Data'!$D$4*9.81)*'Vehicle Data'!$D$10</f>
        <v>138.66434999999998</v>
      </c>
      <c r="M706" s="3">
        <f>(1/2)*1.225*'Vehicle Data'!$D$8*'Vehicle Data'!$D$9*'WLTP Class 3'!$E706^2</f>
        <v>12.255104166666666</v>
      </c>
      <c r="N706" s="3">
        <f t="shared" si="221"/>
        <v>115.22500972222234</v>
      </c>
      <c r="O706" s="3">
        <f t="shared" si="222"/>
        <v>0</v>
      </c>
      <c r="P706" s="3">
        <f t="shared" si="223"/>
        <v>0</v>
      </c>
      <c r="Q706" s="3">
        <f>SUM($P$4:$P706)</f>
        <v>1470512.8623859128</v>
      </c>
      <c r="R706" s="3">
        <f t="shared" si="224"/>
        <v>1470.5128623859127</v>
      </c>
      <c r="S706">
        <f t="shared" si="225"/>
        <v>0</v>
      </c>
      <c r="T706">
        <f t="shared" si="226"/>
        <v>0</v>
      </c>
      <c r="U706">
        <f t="shared" si="227"/>
        <v>0</v>
      </c>
      <c r="V706" s="3">
        <f>SUM($S$4:$S706)</f>
        <v>-777972.98407536803</v>
      </c>
      <c r="W706">
        <f>V706*-1</f>
        <v>777972.98407536803</v>
      </c>
      <c r="X706">
        <f t="shared" si="228"/>
        <v>777.972984075368</v>
      </c>
      <c r="Y706" s="3">
        <f>R706-X706</f>
        <v>692.53987831054474</v>
      </c>
      <c r="Z706" s="3">
        <f t="shared" si="229"/>
        <v>0</v>
      </c>
      <c r="AA706">
        <f>1/2*'Vehicle Data'!$D$4*$E706^2</f>
        <v>21862.847222222219</v>
      </c>
      <c r="AB706">
        <f t="shared" si="230"/>
        <v>21.862847222222218</v>
      </c>
      <c r="AC706">
        <f t="shared" si="231"/>
        <v>0.408475795107198</v>
      </c>
      <c r="AD706">
        <f t="shared" si="232"/>
        <v>0.21610360668760223</v>
      </c>
      <c r="AE706">
        <f t="shared" si="233"/>
        <v>0.19237218841959577</v>
      </c>
      <c r="AF706">
        <f t="shared" si="234"/>
        <v>622.3783872602944</v>
      </c>
      <c r="AG706">
        <f t="shared" si="235"/>
        <v>0.67214589004629688</v>
      </c>
      <c r="AH706">
        <f t="shared" si="236"/>
        <v>0</v>
      </c>
      <c r="AI706">
        <f t="shared" si="237"/>
        <v>0</v>
      </c>
      <c r="AJ706">
        <f t="shared" si="238"/>
        <v>0.67214589004629688</v>
      </c>
    </row>
    <row r="707" spans="2:36" x14ac:dyDescent="0.3">
      <c r="B707" s="5" t="s">
        <v>11</v>
      </c>
      <c r="C707" s="5">
        <v>703</v>
      </c>
      <c r="D707" s="5">
        <v>114</v>
      </c>
      <c r="E707" s="10">
        <f t="shared" si="220"/>
        <v>5.833333333333333</v>
      </c>
      <c r="F707" s="12">
        <v>21</v>
      </c>
      <c r="G707" s="3">
        <f t="shared" si="239"/>
        <v>-1.3888888888889086E-2</v>
      </c>
      <c r="H707" s="3">
        <f t="shared" si="240"/>
        <v>-5.0000000000000711E-2</v>
      </c>
      <c r="I707" s="3">
        <f>SUM($E$4:$E707)</f>
        <v>4137.9444444444462</v>
      </c>
      <c r="J707" s="15">
        <f t="shared" si="241"/>
        <v>5.8333333333330302</v>
      </c>
      <c r="K707" s="3">
        <f>'Vehicle Data'!$D$4*'WLTP Class 3'!$G707</f>
        <v>-17.847222222222474</v>
      </c>
      <c r="L707" s="3">
        <f>('Vehicle Data'!$D$4*9.81)*'Vehicle Data'!$D$10</f>
        <v>138.66434999999998</v>
      </c>
      <c r="M707" s="3">
        <f>(1/2)*1.225*'Vehicle Data'!$D$8*'Vehicle Data'!$D$9*'WLTP Class 3'!$E707^2</f>
        <v>12.255104166666666</v>
      </c>
      <c r="N707" s="3">
        <f t="shared" si="221"/>
        <v>133.07223194444418</v>
      </c>
      <c r="O707" s="3">
        <f t="shared" si="222"/>
        <v>0</v>
      </c>
      <c r="P707" s="3">
        <f t="shared" si="223"/>
        <v>0</v>
      </c>
      <c r="Q707" s="3">
        <f>SUM($P$4:$P707)</f>
        <v>1470512.8623859128</v>
      </c>
      <c r="R707" s="3">
        <f t="shared" si="224"/>
        <v>1470.5128623859127</v>
      </c>
      <c r="S707">
        <f t="shared" si="225"/>
        <v>0</v>
      </c>
      <c r="T707">
        <f t="shared" si="226"/>
        <v>0</v>
      </c>
      <c r="U707">
        <f t="shared" si="227"/>
        <v>0</v>
      </c>
      <c r="V707" s="3">
        <f>SUM($S$4:$S707)</f>
        <v>-777972.98407536803</v>
      </c>
      <c r="W707">
        <f>V707*-1</f>
        <v>777972.98407536803</v>
      </c>
      <c r="X707">
        <f t="shared" si="228"/>
        <v>777.972984075368</v>
      </c>
      <c r="Y707" s="3">
        <f>R707-X707</f>
        <v>692.53987831054474</v>
      </c>
      <c r="Z707" s="3">
        <f t="shared" si="229"/>
        <v>0</v>
      </c>
      <c r="AA707">
        <f>1/2*'Vehicle Data'!$D$4*$E707^2</f>
        <v>21862.847222222219</v>
      </c>
      <c r="AB707">
        <f t="shared" si="230"/>
        <v>21.862847222222218</v>
      </c>
      <c r="AC707">
        <f t="shared" si="231"/>
        <v>0.408475795107198</v>
      </c>
      <c r="AD707">
        <f t="shared" si="232"/>
        <v>0.21610360668760223</v>
      </c>
      <c r="AE707">
        <f t="shared" si="233"/>
        <v>0.19237218841959577</v>
      </c>
      <c r="AF707">
        <f t="shared" si="234"/>
        <v>622.3783872602944</v>
      </c>
      <c r="AG707">
        <f t="shared" si="235"/>
        <v>0.77625468634259109</v>
      </c>
      <c r="AH707">
        <f t="shared" si="236"/>
        <v>0</v>
      </c>
      <c r="AI707">
        <f t="shared" si="237"/>
        <v>0</v>
      </c>
      <c r="AJ707">
        <f t="shared" si="238"/>
        <v>0.77625468634259109</v>
      </c>
    </row>
    <row r="708" spans="2:36" x14ac:dyDescent="0.3">
      <c r="B708" s="5" t="s">
        <v>11</v>
      </c>
      <c r="C708" s="5">
        <v>704</v>
      </c>
      <c r="D708" s="5">
        <v>115</v>
      </c>
      <c r="E708" s="10">
        <f t="shared" si="220"/>
        <v>5.8055555555555554</v>
      </c>
      <c r="F708" s="12">
        <v>20.9</v>
      </c>
      <c r="G708" s="3">
        <f t="shared" si="239"/>
        <v>-0.15277777777777798</v>
      </c>
      <c r="H708" s="3">
        <f t="shared" si="240"/>
        <v>-0.55000000000000071</v>
      </c>
      <c r="I708" s="3">
        <f>SUM($E$4:$E708)</f>
        <v>4143.7500000000018</v>
      </c>
      <c r="J708" s="15">
        <f t="shared" si="241"/>
        <v>5.8055555555556566</v>
      </c>
      <c r="K708" s="3">
        <f>'Vehicle Data'!$D$4*'WLTP Class 3'!$G708</f>
        <v>-196.31944444444471</v>
      </c>
      <c r="L708" s="3">
        <f>('Vehicle Data'!$D$4*9.81)*'Vehicle Data'!$D$10</f>
        <v>138.66434999999998</v>
      </c>
      <c r="M708" s="3">
        <f>(1/2)*1.225*'Vehicle Data'!$D$8*'Vehicle Data'!$D$9*'WLTP Class 3'!$E708^2</f>
        <v>12.138666782407409</v>
      </c>
      <c r="N708" s="3">
        <f t="shared" si="221"/>
        <v>-45.516427662037316</v>
      </c>
      <c r="O708" s="3">
        <f t="shared" si="222"/>
        <v>1</v>
      </c>
      <c r="P708" s="3">
        <f t="shared" si="223"/>
        <v>0</v>
      </c>
      <c r="Q708" s="3">
        <f>SUM($P$4:$P708)</f>
        <v>1470512.8623859128</v>
      </c>
      <c r="R708" s="3">
        <f t="shared" si="224"/>
        <v>1470.5128623859127</v>
      </c>
      <c r="S708">
        <f t="shared" si="225"/>
        <v>-264.24814948238793</v>
      </c>
      <c r="T708">
        <f t="shared" si="226"/>
        <v>264.24814948238793</v>
      </c>
      <c r="U708">
        <f t="shared" si="227"/>
        <v>0.26424814948238795</v>
      </c>
      <c r="V708" s="3">
        <f>SUM($S$4:$S708)</f>
        <v>-778237.23222485045</v>
      </c>
      <c r="W708">
        <f>V708*-1</f>
        <v>778237.23222485045</v>
      </c>
      <c r="X708">
        <f t="shared" si="228"/>
        <v>778.23723222485046</v>
      </c>
      <c r="Y708" s="3">
        <f>R708-X708</f>
        <v>692.27563016106228</v>
      </c>
      <c r="Z708" s="3">
        <f t="shared" si="229"/>
        <v>-264.24814948238793</v>
      </c>
      <c r="AA708">
        <f>1/2*'Vehicle Data'!$D$4*$E708^2</f>
        <v>21655.125385802468</v>
      </c>
      <c r="AB708">
        <f t="shared" si="230"/>
        <v>21.655125385802467</v>
      </c>
      <c r="AC708">
        <f t="shared" si="231"/>
        <v>0.408475795107198</v>
      </c>
      <c r="AD708">
        <f t="shared" si="232"/>
        <v>0.21617700895134734</v>
      </c>
      <c r="AE708">
        <f t="shared" si="233"/>
        <v>0.19229878615585067</v>
      </c>
      <c r="AF708">
        <f t="shared" si="234"/>
        <v>622.58978577988046</v>
      </c>
      <c r="AG708">
        <f t="shared" si="235"/>
        <v>0</v>
      </c>
      <c r="AH708">
        <f t="shared" si="236"/>
        <v>-0.26424814948238329</v>
      </c>
      <c r="AI708">
        <f t="shared" si="237"/>
        <v>0.26424814948238329</v>
      </c>
      <c r="AJ708">
        <f t="shared" si="238"/>
        <v>-0.26424814948238329</v>
      </c>
    </row>
    <row r="709" spans="2:36" x14ac:dyDescent="0.3">
      <c r="B709" s="5" t="s">
        <v>11</v>
      </c>
      <c r="C709" s="5">
        <v>705</v>
      </c>
      <c r="D709" s="5">
        <v>116</v>
      </c>
      <c r="E709" s="10">
        <f t="shared" ref="E709:E772" si="242">(F709*1000)/3600</f>
        <v>5.5277777777777777</v>
      </c>
      <c r="F709" s="12">
        <v>19.899999999999999</v>
      </c>
      <c r="G709" s="3">
        <f t="shared" si="239"/>
        <v>-0.41666666666666663</v>
      </c>
      <c r="H709" s="3">
        <f t="shared" si="240"/>
        <v>-1.5</v>
      </c>
      <c r="I709" s="3">
        <f>SUM($E$4:$E709)</f>
        <v>4149.2777777777792</v>
      </c>
      <c r="J709" s="15">
        <f t="shared" si="241"/>
        <v>5.5277777777773736</v>
      </c>
      <c r="K709" s="3">
        <f>'Vehicle Data'!$D$4*'WLTP Class 3'!$G709</f>
        <v>-535.41666666666663</v>
      </c>
      <c r="L709" s="3">
        <f>('Vehicle Data'!$D$4*9.81)*'Vehicle Data'!$D$10</f>
        <v>138.66434999999998</v>
      </c>
      <c r="M709" s="3">
        <f>(1/2)*1.225*'Vehicle Data'!$D$8*'Vehicle Data'!$D$9*'WLTP Class 3'!$E709^2</f>
        <v>11.004861226851853</v>
      </c>
      <c r="N709" s="3">
        <f t="shared" ref="N709:N772" si="243">SUM(K709:M709)</f>
        <v>-385.74745543981476</v>
      </c>
      <c r="O709" s="3">
        <f t="shared" ref="O709:O772" si="244">IF($N709&gt;0.0001, 0, 1)</f>
        <v>1</v>
      </c>
      <c r="P709" s="3">
        <f t="shared" ref="P709:P772" si="245">IF(G709&lt;0.00001,0,$N709*$J709)</f>
        <v>0</v>
      </c>
      <c r="Q709" s="3">
        <f>SUM($P$4:$P709)</f>
        <v>1470512.8623859128</v>
      </c>
      <c r="R709" s="3">
        <f t="shared" ref="R709:R772" si="246">Q709/1000</f>
        <v>1470.5128623859127</v>
      </c>
      <c r="S709">
        <f t="shared" ref="S709:S772" si="247">IF($N709&gt;0,0,$N709*$J709)</f>
        <v>-2132.3262120143759</v>
      </c>
      <c r="T709">
        <f t="shared" ref="T709:T772" si="248">S709*-1</f>
        <v>2132.3262120143759</v>
      </c>
      <c r="U709">
        <f t="shared" ref="U709:U772" si="249">T709/1000</f>
        <v>2.1323262120143758</v>
      </c>
      <c r="V709" s="3">
        <f>SUM($S$4:$S709)</f>
        <v>-780369.55843686487</v>
      </c>
      <c r="W709">
        <f>V709*-1</f>
        <v>780369.55843686487</v>
      </c>
      <c r="X709">
        <f t="shared" ref="X709:X772" si="250">W709/1000</f>
        <v>780.36955843686485</v>
      </c>
      <c r="Y709" s="3">
        <f>R709-X709</f>
        <v>690.14330394904789</v>
      </c>
      <c r="Z709" s="3">
        <f t="shared" ref="Z709:Z772" si="251">$P709+$S709</f>
        <v>-2132.3262120143759</v>
      </c>
      <c r="AA709">
        <f>1/2*'Vehicle Data'!$D$4*$E709^2</f>
        <v>19632.440200617282</v>
      </c>
      <c r="AB709">
        <f t="shared" ref="AB709:AB772" si="252">AA709/1000</f>
        <v>19.632440200617282</v>
      </c>
      <c r="AC709">
        <f t="shared" ref="AC709:AC772" si="253">$R709/3600</f>
        <v>0.408475795107198</v>
      </c>
      <c r="AD709">
        <f t="shared" ref="AD709:AD772" si="254">X709/3600</f>
        <v>0.21676932178801803</v>
      </c>
      <c r="AE709">
        <f t="shared" ref="AE709:AE772" si="255">AC709-AD709</f>
        <v>0.19170647331917998</v>
      </c>
      <c r="AF709">
        <f t="shared" ref="AF709:AF772" si="256">$X709*80%</f>
        <v>624.29564674949188</v>
      </c>
      <c r="AG709">
        <f t="shared" ref="AG709:AG772" si="257">IF($AJ709&gt;0,$AJ709,0)</f>
        <v>0</v>
      </c>
      <c r="AH709">
        <f t="shared" ref="AH709:AH772" si="258">IF($AJ709&lt;0,$AJ709,0)</f>
        <v>-2.1323262120145312</v>
      </c>
      <c r="AI709">
        <f t="shared" ref="AI709:AI772" si="259">AH709*-1</f>
        <v>2.1323262120145312</v>
      </c>
      <c r="AJ709">
        <f t="shared" ref="AJ709:AJ772" si="260">($E709*$N709)/1000</f>
        <v>-2.1323262120145312</v>
      </c>
    </row>
    <row r="710" spans="2:36" x14ac:dyDescent="0.3">
      <c r="B710" s="5" t="s">
        <v>11</v>
      </c>
      <c r="C710" s="5">
        <v>706</v>
      </c>
      <c r="D710" s="5">
        <v>117</v>
      </c>
      <c r="E710" s="10">
        <f t="shared" si="242"/>
        <v>4.9722222222222223</v>
      </c>
      <c r="F710" s="12">
        <v>17.899999999999999</v>
      </c>
      <c r="G710" s="3">
        <f t="shared" ref="G710:G773" si="261">($F711-$F709)/2/3.6</f>
        <v>-0.66666666666666652</v>
      </c>
      <c r="H710" s="3">
        <f t="shared" ref="H710:H773" si="262">($F711-$F709)/2</f>
        <v>-2.3999999999999995</v>
      </c>
      <c r="I710" s="3">
        <f>SUM($E$4:$E710)</f>
        <v>4154.2500000000018</v>
      </c>
      <c r="J710" s="15">
        <f t="shared" ref="J710:J773" si="263">I710-I709</f>
        <v>4.9722222222226264</v>
      </c>
      <c r="K710" s="3">
        <f>'Vehicle Data'!$D$4*'WLTP Class 3'!$G710</f>
        <v>-856.66666666666652</v>
      </c>
      <c r="L710" s="3">
        <f>('Vehicle Data'!$D$4*9.81)*'Vehicle Data'!$D$10</f>
        <v>138.66434999999998</v>
      </c>
      <c r="M710" s="3">
        <f>(1/2)*1.225*'Vehicle Data'!$D$8*'Vehicle Data'!$D$9*'WLTP Class 3'!$E710^2</f>
        <v>8.9039862268518526</v>
      </c>
      <c r="N710" s="3">
        <f t="shared" si="243"/>
        <v>-709.09833043981462</v>
      </c>
      <c r="O710" s="3">
        <f t="shared" si="244"/>
        <v>1</v>
      </c>
      <c r="P710" s="3">
        <f t="shared" si="245"/>
        <v>0</v>
      </c>
      <c r="Q710" s="3">
        <f>SUM($P$4:$P710)</f>
        <v>1470512.8623859128</v>
      </c>
      <c r="R710" s="3">
        <f t="shared" si="246"/>
        <v>1470.5128623859127</v>
      </c>
      <c r="S710">
        <f t="shared" si="247"/>
        <v>-3525.7944763538094</v>
      </c>
      <c r="T710">
        <f t="shared" si="248"/>
        <v>3525.7944763538094</v>
      </c>
      <c r="U710">
        <f t="shared" si="249"/>
        <v>3.5257944763538096</v>
      </c>
      <c r="V710" s="3">
        <f>SUM($S$4:$S710)</f>
        <v>-783895.35291321867</v>
      </c>
      <c r="W710">
        <f>V710*-1</f>
        <v>783895.35291321867</v>
      </c>
      <c r="X710">
        <f t="shared" si="250"/>
        <v>783.89535291321863</v>
      </c>
      <c r="Y710" s="3">
        <f>R710-X710</f>
        <v>686.61750947269411</v>
      </c>
      <c r="Z710" s="3">
        <f t="shared" si="251"/>
        <v>-3525.7944763538094</v>
      </c>
      <c r="AA710">
        <f>1/2*'Vehicle Data'!$D$4*$E710^2</f>
        <v>15884.523533950618</v>
      </c>
      <c r="AB710">
        <f t="shared" si="252"/>
        <v>15.884523533950619</v>
      </c>
      <c r="AC710">
        <f t="shared" si="253"/>
        <v>0.408475795107198</v>
      </c>
      <c r="AD710">
        <f t="shared" si="254"/>
        <v>0.21774870914256073</v>
      </c>
      <c r="AE710">
        <f t="shared" si="255"/>
        <v>0.19072708596463728</v>
      </c>
      <c r="AF710">
        <f t="shared" si="256"/>
        <v>627.1162823305749</v>
      </c>
      <c r="AG710">
        <f t="shared" si="257"/>
        <v>0</v>
      </c>
      <c r="AH710">
        <f t="shared" si="258"/>
        <v>-3.5257944763535227</v>
      </c>
      <c r="AI710">
        <f t="shared" si="259"/>
        <v>3.5257944763535227</v>
      </c>
      <c r="AJ710">
        <f t="shared" si="260"/>
        <v>-3.5257944763535227</v>
      </c>
    </row>
    <row r="711" spans="2:36" x14ac:dyDescent="0.3">
      <c r="B711" s="5" t="s">
        <v>11</v>
      </c>
      <c r="C711" s="5">
        <v>707</v>
      </c>
      <c r="D711" s="5">
        <v>118</v>
      </c>
      <c r="E711" s="10">
        <f t="shared" si="242"/>
        <v>4.1944444444444446</v>
      </c>
      <c r="F711" s="12">
        <v>15.1</v>
      </c>
      <c r="G711" s="3">
        <f t="shared" si="261"/>
        <v>-0.70833333333333304</v>
      </c>
      <c r="H711" s="3">
        <f t="shared" si="262"/>
        <v>-2.5499999999999989</v>
      </c>
      <c r="I711" s="3">
        <f>SUM($E$4:$E711)</f>
        <v>4158.4444444444462</v>
      </c>
      <c r="J711" s="15">
        <f t="shared" si="263"/>
        <v>4.1944444444443434</v>
      </c>
      <c r="K711" s="3">
        <f>'Vehicle Data'!$D$4*'WLTP Class 3'!$G711</f>
        <v>-910.20833333333292</v>
      </c>
      <c r="L711" s="3">
        <f>('Vehicle Data'!$D$4*9.81)*'Vehicle Data'!$D$10</f>
        <v>138.66434999999998</v>
      </c>
      <c r="M711" s="3">
        <f>(1/2)*1.225*'Vehicle Data'!$D$8*'Vehicle Data'!$D$9*'WLTP Class 3'!$E711^2</f>
        <v>6.336250115740742</v>
      </c>
      <c r="N711" s="3">
        <f t="shared" si="243"/>
        <v>-765.20773321759214</v>
      </c>
      <c r="O711" s="3">
        <f t="shared" si="244"/>
        <v>1</v>
      </c>
      <c r="P711" s="3">
        <f t="shared" si="245"/>
        <v>0</v>
      </c>
      <c r="Q711" s="3">
        <f>SUM($P$4:$P711)</f>
        <v>1470512.8623859128</v>
      </c>
      <c r="R711" s="3">
        <f t="shared" si="246"/>
        <v>1470.5128623859127</v>
      </c>
      <c r="S711">
        <f t="shared" si="247"/>
        <v>-3209.6213254403788</v>
      </c>
      <c r="T711">
        <f t="shared" si="248"/>
        <v>3209.6213254403788</v>
      </c>
      <c r="U711">
        <f t="shared" si="249"/>
        <v>3.2096213254403789</v>
      </c>
      <c r="V711" s="3">
        <f>SUM($S$4:$S711)</f>
        <v>-787104.97423865902</v>
      </c>
      <c r="W711">
        <f>V711*-1</f>
        <v>787104.97423865902</v>
      </c>
      <c r="X711">
        <f t="shared" si="250"/>
        <v>787.104974238659</v>
      </c>
      <c r="Y711" s="3">
        <f>R711-X711</f>
        <v>683.40788814725374</v>
      </c>
      <c r="Z711" s="3">
        <f t="shared" si="251"/>
        <v>-3209.6213254403788</v>
      </c>
      <c r="AA711">
        <f>1/2*'Vehicle Data'!$D$4*$E711^2</f>
        <v>11303.736496913582</v>
      </c>
      <c r="AB711">
        <f t="shared" si="252"/>
        <v>11.303736496913581</v>
      </c>
      <c r="AC711">
        <f t="shared" si="253"/>
        <v>0.408475795107198</v>
      </c>
      <c r="AD711">
        <f t="shared" si="254"/>
        <v>0.21864027062184971</v>
      </c>
      <c r="AE711">
        <f t="shared" si="255"/>
        <v>0.18983552448534829</v>
      </c>
      <c r="AF711">
        <f t="shared" si="256"/>
        <v>629.68397939092722</v>
      </c>
      <c r="AG711">
        <f t="shared" si="257"/>
        <v>0</v>
      </c>
      <c r="AH711">
        <f t="shared" si="258"/>
        <v>-3.2096213254404562</v>
      </c>
      <c r="AI711">
        <f t="shared" si="259"/>
        <v>3.2096213254404562</v>
      </c>
      <c r="AJ711">
        <f t="shared" si="260"/>
        <v>-3.2096213254404562</v>
      </c>
    </row>
    <row r="712" spans="2:36" x14ac:dyDescent="0.3">
      <c r="B712" s="5" t="s">
        <v>11</v>
      </c>
      <c r="C712" s="5">
        <v>708</v>
      </c>
      <c r="D712" s="5">
        <v>119</v>
      </c>
      <c r="E712" s="10">
        <f t="shared" si="242"/>
        <v>3.5555555555555554</v>
      </c>
      <c r="F712" s="12">
        <v>12.8</v>
      </c>
      <c r="G712" s="3">
        <f t="shared" si="261"/>
        <v>-0.43055555555555547</v>
      </c>
      <c r="H712" s="3">
        <f t="shared" si="262"/>
        <v>-1.5499999999999998</v>
      </c>
      <c r="I712" s="3">
        <f>SUM($E$4:$E712)</f>
        <v>4162.0000000000018</v>
      </c>
      <c r="J712" s="15">
        <f t="shared" si="263"/>
        <v>3.5555555555556566</v>
      </c>
      <c r="K712" s="3">
        <f>'Vehicle Data'!$D$4*'WLTP Class 3'!$G712</f>
        <v>-553.2638888888888</v>
      </c>
      <c r="L712" s="3">
        <f>('Vehicle Data'!$D$4*9.81)*'Vehicle Data'!$D$10</f>
        <v>138.66434999999998</v>
      </c>
      <c r="M712" s="3">
        <f>(1/2)*1.225*'Vehicle Data'!$D$8*'Vehicle Data'!$D$9*'WLTP Class 3'!$E712^2</f>
        <v>4.5530074074074074</v>
      </c>
      <c r="N712" s="3">
        <f t="shared" si="243"/>
        <v>-410.0465314814814</v>
      </c>
      <c r="O712" s="3">
        <f t="shared" si="244"/>
        <v>1</v>
      </c>
      <c r="P712" s="3">
        <f t="shared" si="245"/>
        <v>0</v>
      </c>
      <c r="Q712" s="3">
        <f>SUM($P$4:$P712)</f>
        <v>1470512.8623859128</v>
      </c>
      <c r="R712" s="3">
        <f t="shared" si="246"/>
        <v>1470.5128623859127</v>
      </c>
      <c r="S712">
        <f t="shared" si="247"/>
        <v>-1457.9432230453085</v>
      </c>
      <c r="T712">
        <f t="shared" si="248"/>
        <v>1457.9432230453085</v>
      </c>
      <c r="U712">
        <f t="shared" si="249"/>
        <v>1.4579432230453084</v>
      </c>
      <c r="V712" s="3">
        <f>SUM($S$4:$S712)</f>
        <v>-788562.91746170435</v>
      </c>
      <c r="W712">
        <f>V712*-1</f>
        <v>788562.91746170435</v>
      </c>
      <c r="X712">
        <f t="shared" si="250"/>
        <v>788.56291746170439</v>
      </c>
      <c r="Y712" s="3">
        <f>R712-X712</f>
        <v>681.94994492420835</v>
      </c>
      <c r="Z712" s="3">
        <f t="shared" si="251"/>
        <v>-1457.9432230453085</v>
      </c>
      <c r="AA712">
        <f>1/2*'Vehicle Data'!$D$4*$E712^2</f>
        <v>8122.4691358024684</v>
      </c>
      <c r="AB712">
        <f t="shared" si="252"/>
        <v>8.1224691358024685</v>
      </c>
      <c r="AC712">
        <f t="shared" si="253"/>
        <v>0.408475795107198</v>
      </c>
      <c r="AD712">
        <f t="shared" si="254"/>
        <v>0.21904525485047344</v>
      </c>
      <c r="AE712">
        <f t="shared" si="255"/>
        <v>0.18943054025672457</v>
      </c>
      <c r="AF712">
        <f t="shared" si="256"/>
        <v>630.85033396936353</v>
      </c>
      <c r="AG712">
        <f t="shared" si="257"/>
        <v>0</v>
      </c>
      <c r="AH712">
        <f t="shared" si="258"/>
        <v>-1.4579432230452671</v>
      </c>
      <c r="AI712">
        <f t="shared" si="259"/>
        <v>1.4579432230452671</v>
      </c>
      <c r="AJ712">
        <f t="shared" si="260"/>
        <v>-1.4579432230452671</v>
      </c>
    </row>
    <row r="713" spans="2:36" x14ac:dyDescent="0.3">
      <c r="B713" s="5" t="s">
        <v>11</v>
      </c>
      <c r="C713" s="5">
        <v>709</v>
      </c>
      <c r="D713" s="5">
        <v>120</v>
      </c>
      <c r="E713" s="10">
        <f t="shared" si="242"/>
        <v>3.3333333333333335</v>
      </c>
      <c r="F713" s="12">
        <v>12</v>
      </c>
      <c r="G713" s="3">
        <f t="shared" si="261"/>
        <v>5.5555555555555358E-2</v>
      </c>
      <c r="H713" s="3">
        <f t="shared" si="262"/>
        <v>0.19999999999999929</v>
      </c>
      <c r="I713" s="3">
        <f>SUM($E$4:$E713)</f>
        <v>4165.3333333333348</v>
      </c>
      <c r="J713" s="15">
        <f t="shared" si="263"/>
        <v>3.3333333333330302</v>
      </c>
      <c r="K713" s="3">
        <f>'Vehicle Data'!$D$4*'WLTP Class 3'!$G713</f>
        <v>71.38888888888863</v>
      </c>
      <c r="L713" s="3">
        <f>('Vehicle Data'!$D$4*9.81)*'Vehicle Data'!$D$10</f>
        <v>138.66434999999998</v>
      </c>
      <c r="M713" s="3">
        <f>(1/2)*1.225*'Vehicle Data'!$D$8*'Vehicle Data'!$D$9*'WLTP Class 3'!$E713^2</f>
        <v>4.0016666666666678</v>
      </c>
      <c r="N713" s="3">
        <f t="shared" si="243"/>
        <v>214.05490555555528</v>
      </c>
      <c r="O713" s="3">
        <f t="shared" si="244"/>
        <v>0</v>
      </c>
      <c r="P713" s="3">
        <f t="shared" si="245"/>
        <v>713.516351851786</v>
      </c>
      <c r="Q713" s="3">
        <f>SUM($P$4:$P713)</f>
        <v>1471226.3787377647</v>
      </c>
      <c r="R713" s="3">
        <f t="shared" si="246"/>
        <v>1471.2263787377647</v>
      </c>
      <c r="S713">
        <f t="shared" si="247"/>
        <v>0</v>
      </c>
      <c r="T713">
        <f t="shared" si="248"/>
        <v>0</v>
      </c>
      <c r="U713">
        <f t="shared" si="249"/>
        <v>0</v>
      </c>
      <c r="V713" s="3">
        <f>SUM($S$4:$S713)</f>
        <v>-788562.91746170435</v>
      </c>
      <c r="W713">
        <f>V713*-1</f>
        <v>788562.91746170435</v>
      </c>
      <c r="X713">
        <f t="shared" si="250"/>
        <v>788.56291746170439</v>
      </c>
      <c r="Y713" s="3">
        <f>R713-X713</f>
        <v>682.66346127606027</v>
      </c>
      <c r="Z713" s="3">
        <f t="shared" si="251"/>
        <v>713.516351851786</v>
      </c>
      <c r="AA713">
        <f>1/2*'Vehicle Data'!$D$4*$E713^2</f>
        <v>7138.8888888888896</v>
      </c>
      <c r="AB713">
        <f t="shared" si="252"/>
        <v>7.1388888888888893</v>
      </c>
      <c r="AC713">
        <f t="shared" si="253"/>
        <v>0.40867399409382354</v>
      </c>
      <c r="AD713">
        <f t="shared" si="254"/>
        <v>0.21904525485047344</v>
      </c>
      <c r="AE713">
        <f t="shared" si="255"/>
        <v>0.18962873924335011</v>
      </c>
      <c r="AF713">
        <f t="shared" si="256"/>
        <v>630.85033396936353</v>
      </c>
      <c r="AG713">
        <f t="shared" si="257"/>
        <v>0.71351635185185092</v>
      </c>
      <c r="AH713">
        <f t="shared" si="258"/>
        <v>0</v>
      </c>
      <c r="AI713">
        <f t="shared" si="259"/>
        <v>0</v>
      </c>
      <c r="AJ713">
        <f t="shared" si="260"/>
        <v>0.71351635185185092</v>
      </c>
    </row>
    <row r="714" spans="2:36" x14ac:dyDescent="0.3">
      <c r="B714" s="5" t="s">
        <v>11</v>
      </c>
      <c r="C714" s="5">
        <v>710</v>
      </c>
      <c r="D714" s="5">
        <v>121</v>
      </c>
      <c r="E714" s="10">
        <f t="shared" si="242"/>
        <v>3.6666666666666665</v>
      </c>
      <c r="F714" s="12">
        <v>13.2</v>
      </c>
      <c r="G714" s="3">
        <f t="shared" si="261"/>
        <v>0.70833333333333348</v>
      </c>
      <c r="H714" s="3">
        <f t="shared" si="262"/>
        <v>2.5500000000000007</v>
      </c>
      <c r="I714" s="3">
        <f>SUM($E$4:$E714)</f>
        <v>4169.0000000000018</v>
      </c>
      <c r="J714" s="15">
        <f t="shared" si="263"/>
        <v>3.6666666666669698</v>
      </c>
      <c r="K714" s="3">
        <f>'Vehicle Data'!$D$4*'WLTP Class 3'!$G714</f>
        <v>910.20833333333348</v>
      </c>
      <c r="L714" s="3">
        <f>('Vehicle Data'!$D$4*9.81)*'Vehicle Data'!$D$10</f>
        <v>138.66434999999998</v>
      </c>
      <c r="M714" s="3">
        <f>(1/2)*1.225*'Vehicle Data'!$D$8*'Vehicle Data'!$D$9*'WLTP Class 3'!$E714^2</f>
        <v>4.8420166666666669</v>
      </c>
      <c r="N714" s="3">
        <f t="shared" si="243"/>
        <v>1053.7147000000002</v>
      </c>
      <c r="O714" s="3">
        <f t="shared" si="244"/>
        <v>0</v>
      </c>
      <c r="P714" s="3">
        <f t="shared" si="245"/>
        <v>3863.6205666669871</v>
      </c>
      <c r="Q714" s="3">
        <f>SUM($P$4:$P714)</f>
        <v>1475089.9993044317</v>
      </c>
      <c r="R714" s="3">
        <f t="shared" si="246"/>
        <v>1475.0899993044318</v>
      </c>
      <c r="S714">
        <f t="shared" si="247"/>
        <v>0</v>
      </c>
      <c r="T714">
        <f t="shared" si="248"/>
        <v>0</v>
      </c>
      <c r="U714">
        <f t="shared" si="249"/>
        <v>0</v>
      </c>
      <c r="V714" s="3">
        <f>SUM($S$4:$S714)</f>
        <v>-788562.91746170435</v>
      </c>
      <c r="W714">
        <f>V714*-1</f>
        <v>788562.91746170435</v>
      </c>
      <c r="X714">
        <f t="shared" si="250"/>
        <v>788.56291746170439</v>
      </c>
      <c r="Y714" s="3">
        <f>R714-X714</f>
        <v>686.5270818427274</v>
      </c>
      <c r="Z714" s="3">
        <f t="shared" si="251"/>
        <v>3863.6205666669871</v>
      </c>
      <c r="AA714">
        <f>1/2*'Vehicle Data'!$D$4*$E714^2</f>
        <v>8638.0555555555547</v>
      </c>
      <c r="AB714">
        <f t="shared" si="252"/>
        <v>8.6380555555555549</v>
      </c>
      <c r="AC714">
        <f t="shared" si="253"/>
        <v>0.40974722202900882</v>
      </c>
      <c r="AD714">
        <f t="shared" si="254"/>
        <v>0.21904525485047344</v>
      </c>
      <c r="AE714">
        <f t="shared" si="255"/>
        <v>0.19070196717853538</v>
      </c>
      <c r="AF714">
        <f t="shared" si="256"/>
        <v>630.85033396936353</v>
      </c>
      <c r="AG714">
        <f t="shared" si="257"/>
        <v>3.8636205666666674</v>
      </c>
      <c r="AH714">
        <f t="shared" si="258"/>
        <v>0</v>
      </c>
      <c r="AI714">
        <f t="shared" si="259"/>
        <v>0</v>
      </c>
      <c r="AJ714">
        <f t="shared" si="260"/>
        <v>3.8636205666666674</v>
      </c>
    </row>
    <row r="715" spans="2:36" x14ac:dyDescent="0.3">
      <c r="B715" s="5" t="s">
        <v>11</v>
      </c>
      <c r="C715" s="5">
        <v>711</v>
      </c>
      <c r="D715" s="5">
        <v>122</v>
      </c>
      <c r="E715" s="10">
        <f t="shared" si="242"/>
        <v>4.75</v>
      </c>
      <c r="F715" s="12">
        <v>17.100000000000001</v>
      </c>
      <c r="G715" s="3">
        <f t="shared" si="261"/>
        <v>1.0972222222222225</v>
      </c>
      <c r="H715" s="3">
        <f t="shared" si="262"/>
        <v>3.9500000000000011</v>
      </c>
      <c r="I715" s="3">
        <f>SUM($E$4:$E715)</f>
        <v>4173.7500000000018</v>
      </c>
      <c r="J715" s="15">
        <f t="shared" si="263"/>
        <v>4.75</v>
      </c>
      <c r="K715" s="3">
        <f>'Vehicle Data'!$D$4*'WLTP Class 3'!$G715</f>
        <v>1409.9305555555559</v>
      </c>
      <c r="L715" s="3">
        <f>('Vehicle Data'!$D$4*9.81)*'Vehicle Data'!$D$10</f>
        <v>138.66434999999998</v>
      </c>
      <c r="M715" s="3">
        <f>(1/2)*1.225*'Vehicle Data'!$D$8*'Vehicle Data'!$D$9*'WLTP Class 3'!$E715^2</f>
        <v>8.125884375</v>
      </c>
      <c r="N715" s="3">
        <f t="shared" si="243"/>
        <v>1556.7207899305558</v>
      </c>
      <c r="O715" s="3">
        <f t="shared" si="244"/>
        <v>0</v>
      </c>
      <c r="P715" s="3">
        <f t="shared" si="245"/>
        <v>7394.4237521701398</v>
      </c>
      <c r="Q715" s="3">
        <f>SUM($P$4:$P715)</f>
        <v>1482484.4230566018</v>
      </c>
      <c r="R715" s="3">
        <f t="shared" si="246"/>
        <v>1482.4844230566018</v>
      </c>
      <c r="S715">
        <f t="shared" si="247"/>
        <v>0</v>
      </c>
      <c r="T715">
        <f t="shared" si="248"/>
        <v>0</v>
      </c>
      <c r="U715">
        <f t="shared" si="249"/>
        <v>0</v>
      </c>
      <c r="V715" s="3">
        <f>SUM($S$4:$S715)</f>
        <v>-788562.91746170435</v>
      </c>
      <c r="W715">
        <f>V715*-1</f>
        <v>788562.91746170435</v>
      </c>
      <c r="X715">
        <f t="shared" si="250"/>
        <v>788.56291746170439</v>
      </c>
      <c r="Y715" s="3">
        <f>R715-X715</f>
        <v>693.92150559489744</v>
      </c>
      <c r="Z715" s="3">
        <f t="shared" si="251"/>
        <v>7394.4237521701398</v>
      </c>
      <c r="AA715">
        <f>1/2*'Vehicle Data'!$D$4*$E715^2</f>
        <v>14496.40625</v>
      </c>
      <c r="AB715">
        <f t="shared" si="252"/>
        <v>14.49640625</v>
      </c>
      <c r="AC715">
        <f t="shared" si="253"/>
        <v>0.41180122862683383</v>
      </c>
      <c r="AD715">
        <f t="shared" si="254"/>
        <v>0.21904525485047344</v>
      </c>
      <c r="AE715">
        <f t="shared" si="255"/>
        <v>0.19275597377636039</v>
      </c>
      <c r="AF715">
        <f t="shared" si="256"/>
        <v>630.85033396936353</v>
      </c>
      <c r="AG715">
        <f t="shared" si="257"/>
        <v>7.3944237521701401</v>
      </c>
      <c r="AH715">
        <f t="shared" si="258"/>
        <v>0</v>
      </c>
      <c r="AI715">
        <f t="shared" si="259"/>
        <v>0</v>
      </c>
      <c r="AJ715">
        <f t="shared" si="260"/>
        <v>7.3944237521701401</v>
      </c>
    </row>
    <row r="716" spans="2:36" x14ac:dyDescent="0.3">
      <c r="B716" s="5" t="s">
        <v>11</v>
      </c>
      <c r="C716" s="5">
        <v>712</v>
      </c>
      <c r="D716" s="5">
        <v>123</v>
      </c>
      <c r="E716" s="10">
        <f t="shared" si="242"/>
        <v>5.8611111111111107</v>
      </c>
      <c r="F716" s="12">
        <v>21.1</v>
      </c>
      <c r="G716" s="3">
        <f t="shared" si="261"/>
        <v>0.65277777777777768</v>
      </c>
      <c r="H716" s="3">
        <f t="shared" si="262"/>
        <v>2.3499999999999996</v>
      </c>
      <c r="I716" s="3">
        <f>SUM($E$4:$E716)</f>
        <v>4179.6111111111131</v>
      </c>
      <c r="J716" s="15">
        <f t="shared" si="263"/>
        <v>5.8611111111113132</v>
      </c>
      <c r="K716" s="3">
        <f>'Vehicle Data'!$D$4*'WLTP Class 3'!$G716</f>
        <v>838.81944444444434</v>
      </c>
      <c r="L716" s="3">
        <f>('Vehicle Data'!$D$4*9.81)*'Vehicle Data'!$D$10</f>
        <v>138.66434999999998</v>
      </c>
      <c r="M716" s="3">
        <f>(1/2)*1.225*'Vehicle Data'!$D$8*'Vehicle Data'!$D$9*'WLTP Class 3'!$E716^2</f>
        <v>12.372097337962963</v>
      </c>
      <c r="N716" s="3">
        <f t="shared" si="243"/>
        <v>989.8558917824073</v>
      </c>
      <c r="O716" s="3">
        <f t="shared" si="244"/>
        <v>0</v>
      </c>
      <c r="P716" s="3">
        <f t="shared" si="245"/>
        <v>5801.6553657248651</v>
      </c>
      <c r="Q716" s="3">
        <f>SUM($P$4:$P716)</f>
        <v>1488286.0784223266</v>
      </c>
      <c r="R716" s="3">
        <f t="shared" si="246"/>
        <v>1488.2860784223267</v>
      </c>
      <c r="S716">
        <f t="shared" si="247"/>
        <v>0</v>
      </c>
      <c r="T716">
        <f t="shared" si="248"/>
        <v>0</v>
      </c>
      <c r="U716">
        <f t="shared" si="249"/>
        <v>0</v>
      </c>
      <c r="V716" s="3">
        <f>SUM($S$4:$S716)</f>
        <v>-788562.91746170435</v>
      </c>
      <c r="W716">
        <f>V716*-1</f>
        <v>788562.91746170435</v>
      </c>
      <c r="X716">
        <f t="shared" si="250"/>
        <v>788.56291746170439</v>
      </c>
      <c r="Y716" s="3">
        <f>R716-X716</f>
        <v>699.72316096062229</v>
      </c>
      <c r="Z716" s="3">
        <f t="shared" si="251"/>
        <v>5801.6553657248651</v>
      </c>
      <c r="AA716">
        <f>1/2*'Vehicle Data'!$D$4*$E716^2</f>
        <v>22071.560570987651</v>
      </c>
      <c r="AB716">
        <f t="shared" si="252"/>
        <v>22.07156057098765</v>
      </c>
      <c r="AC716">
        <f t="shared" si="253"/>
        <v>0.41341279956175742</v>
      </c>
      <c r="AD716">
        <f t="shared" si="254"/>
        <v>0.21904525485047344</v>
      </c>
      <c r="AE716">
        <f t="shared" si="255"/>
        <v>0.19436754471128398</v>
      </c>
      <c r="AF716">
        <f t="shared" si="256"/>
        <v>630.85033396936353</v>
      </c>
      <c r="AG716">
        <f t="shared" si="257"/>
        <v>5.801655365724665</v>
      </c>
      <c r="AH716">
        <f t="shared" si="258"/>
        <v>0</v>
      </c>
      <c r="AI716">
        <f t="shared" si="259"/>
        <v>0</v>
      </c>
      <c r="AJ716">
        <f t="shared" si="260"/>
        <v>5.801655365724665</v>
      </c>
    </row>
    <row r="717" spans="2:36" x14ac:dyDescent="0.3">
      <c r="B717" s="5" t="s">
        <v>11</v>
      </c>
      <c r="C717" s="5">
        <v>713</v>
      </c>
      <c r="D717" s="5">
        <v>124</v>
      </c>
      <c r="E717" s="10">
        <f t="shared" si="242"/>
        <v>6.0555555555555554</v>
      </c>
      <c r="F717" s="12">
        <v>21.8</v>
      </c>
      <c r="G717" s="3">
        <f t="shared" si="261"/>
        <v>1.3888888888888593E-2</v>
      </c>
      <c r="H717" s="3">
        <f t="shared" si="262"/>
        <v>4.9999999999998934E-2</v>
      </c>
      <c r="I717" s="3">
        <f>SUM($E$4:$E717)</f>
        <v>4185.6666666666688</v>
      </c>
      <c r="J717" s="15">
        <f t="shared" si="263"/>
        <v>6.0555555555556566</v>
      </c>
      <c r="K717" s="3">
        <f>'Vehicle Data'!$D$4*'WLTP Class 3'!$G717</f>
        <v>17.847222222221841</v>
      </c>
      <c r="L717" s="3">
        <f>('Vehicle Data'!$D$4*9.81)*'Vehicle Data'!$D$10</f>
        <v>138.66434999999998</v>
      </c>
      <c r="M717" s="3">
        <f>(1/2)*1.225*'Vehicle Data'!$D$8*'Vehicle Data'!$D$9*'WLTP Class 3'!$E717^2</f>
        <v>13.206611574074076</v>
      </c>
      <c r="N717" s="3">
        <f t="shared" si="243"/>
        <v>169.7181837962959</v>
      </c>
      <c r="O717" s="3">
        <f t="shared" si="244"/>
        <v>0</v>
      </c>
      <c r="P717" s="3">
        <f t="shared" si="245"/>
        <v>1027.7378907664756</v>
      </c>
      <c r="Q717" s="3">
        <f>SUM($P$4:$P717)</f>
        <v>1489313.8163130931</v>
      </c>
      <c r="R717" s="3">
        <f t="shared" si="246"/>
        <v>1489.313816313093</v>
      </c>
      <c r="S717">
        <f t="shared" si="247"/>
        <v>0</v>
      </c>
      <c r="T717">
        <f t="shared" si="248"/>
        <v>0</v>
      </c>
      <c r="U717">
        <f t="shared" si="249"/>
        <v>0</v>
      </c>
      <c r="V717" s="3">
        <f>SUM($S$4:$S717)</f>
        <v>-788562.91746170435</v>
      </c>
      <c r="W717">
        <f>V717*-1</f>
        <v>788562.91746170435</v>
      </c>
      <c r="X717">
        <f t="shared" si="250"/>
        <v>788.56291746170439</v>
      </c>
      <c r="Y717" s="3">
        <f>R717-X717</f>
        <v>700.75089885138857</v>
      </c>
      <c r="Z717" s="3">
        <f t="shared" si="251"/>
        <v>1027.7378907664756</v>
      </c>
      <c r="AA717">
        <f>1/2*'Vehicle Data'!$D$4*$E717^2</f>
        <v>23560.316358024691</v>
      </c>
      <c r="AB717">
        <f t="shared" si="252"/>
        <v>23.560316358024689</v>
      </c>
      <c r="AC717">
        <f t="shared" si="253"/>
        <v>0.41369828230919248</v>
      </c>
      <c r="AD717">
        <f t="shared" si="254"/>
        <v>0.21904525485047344</v>
      </c>
      <c r="AE717">
        <f t="shared" si="255"/>
        <v>0.19465302745871904</v>
      </c>
      <c r="AF717">
        <f t="shared" si="256"/>
        <v>630.85033396936353</v>
      </c>
      <c r="AG717">
        <f t="shared" si="257"/>
        <v>1.0277378907664585</v>
      </c>
      <c r="AH717">
        <f t="shared" si="258"/>
        <v>0</v>
      </c>
      <c r="AI717">
        <f t="shared" si="259"/>
        <v>0</v>
      </c>
      <c r="AJ717">
        <f t="shared" si="260"/>
        <v>1.0277378907664585</v>
      </c>
    </row>
    <row r="718" spans="2:36" x14ac:dyDescent="0.3">
      <c r="B718" s="5" t="s">
        <v>11</v>
      </c>
      <c r="C718" s="5">
        <v>714</v>
      </c>
      <c r="D718" s="5">
        <v>125</v>
      </c>
      <c r="E718" s="10">
        <f t="shared" si="242"/>
        <v>5.8888888888888893</v>
      </c>
      <c r="F718" s="12">
        <v>21.2</v>
      </c>
      <c r="G718" s="3">
        <f t="shared" si="261"/>
        <v>-0.45833333333333343</v>
      </c>
      <c r="H718" s="3">
        <f t="shared" si="262"/>
        <v>-1.6500000000000004</v>
      </c>
      <c r="I718" s="3">
        <f>SUM($E$4:$E718)</f>
        <v>4191.5555555555575</v>
      </c>
      <c r="J718" s="15">
        <f t="shared" si="263"/>
        <v>5.8888888888886868</v>
      </c>
      <c r="K718" s="3">
        <f>'Vehicle Data'!$D$4*'WLTP Class 3'!$G718</f>
        <v>-588.95833333333348</v>
      </c>
      <c r="L718" s="3">
        <f>('Vehicle Data'!$D$4*9.81)*'Vehicle Data'!$D$10</f>
        <v>138.66434999999998</v>
      </c>
      <c r="M718" s="3">
        <f>(1/2)*1.225*'Vehicle Data'!$D$8*'Vehicle Data'!$D$9*'WLTP Class 3'!$E718^2</f>
        <v>12.4896462962963</v>
      </c>
      <c r="N718" s="3">
        <f t="shared" si="243"/>
        <v>-437.80433703703716</v>
      </c>
      <c r="O718" s="3">
        <f t="shared" si="244"/>
        <v>1</v>
      </c>
      <c r="P718" s="3">
        <f t="shared" si="245"/>
        <v>0</v>
      </c>
      <c r="Q718" s="3">
        <f>SUM($P$4:$P718)</f>
        <v>1489313.8163130931</v>
      </c>
      <c r="R718" s="3">
        <f t="shared" si="246"/>
        <v>1489.313816313093</v>
      </c>
      <c r="S718">
        <f t="shared" si="247"/>
        <v>-2578.1810958846859</v>
      </c>
      <c r="T718">
        <f t="shared" si="248"/>
        <v>2578.1810958846859</v>
      </c>
      <c r="U718">
        <f t="shared" si="249"/>
        <v>2.5781810958846858</v>
      </c>
      <c r="V718" s="3">
        <f>SUM($S$4:$S718)</f>
        <v>-791141.09855758899</v>
      </c>
      <c r="W718">
        <f>V718*-1</f>
        <v>791141.09855758899</v>
      </c>
      <c r="X718">
        <f t="shared" si="250"/>
        <v>791.14109855758898</v>
      </c>
      <c r="Y718" s="3">
        <f>R718-X718</f>
        <v>698.17271775550398</v>
      </c>
      <c r="Z718" s="3">
        <f t="shared" si="251"/>
        <v>-2578.1810958846859</v>
      </c>
      <c r="AA718">
        <f>1/2*'Vehicle Data'!$D$4*$E718^2</f>
        <v>22281.265432098771</v>
      </c>
      <c r="AB718">
        <f t="shared" si="252"/>
        <v>22.28126543209877</v>
      </c>
      <c r="AC718">
        <f t="shared" si="253"/>
        <v>0.41369828230919248</v>
      </c>
      <c r="AD718">
        <f t="shared" si="254"/>
        <v>0.21976141626599693</v>
      </c>
      <c r="AE718">
        <f t="shared" si="255"/>
        <v>0.19393686604319554</v>
      </c>
      <c r="AF718">
        <f t="shared" si="256"/>
        <v>632.91287884607118</v>
      </c>
      <c r="AG718">
        <f t="shared" si="257"/>
        <v>0</v>
      </c>
      <c r="AH718">
        <f t="shared" si="258"/>
        <v>-2.5781810958847746</v>
      </c>
      <c r="AI718">
        <f t="shared" si="259"/>
        <v>2.5781810958847746</v>
      </c>
      <c r="AJ718">
        <f t="shared" si="260"/>
        <v>-2.5781810958847746</v>
      </c>
    </row>
    <row r="719" spans="2:36" x14ac:dyDescent="0.3">
      <c r="B719" s="5" t="s">
        <v>11</v>
      </c>
      <c r="C719" s="5">
        <v>715</v>
      </c>
      <c r="D719" s="5">
        <v>126</v>
      </c>
      <c r="E719" s="10">
        <f t="shared" si="242"/>
        <v>5.1388888888888893</v>
      </c>
      <c r="F719" s="12">
        <v>18.5</v>
      </c>
      <c r="G719" s="3">
        <f t="shared" si="261"/>
        <v>-1.0138888888888886</v>
      </c>
      <c r="H719" s="3">
        <f t="shared" si="262"/>
        <v>-3.6499999999999995</v>
      </c>
      <c r="I719" s="3">
        <f>SUM($E$4:$E719)</f>
        <v>4196.6944444444462</v>
      </c>
      <c r="J719" s="15">
        <f t="shared" si="263"/>
        <v>5.1388888888886868</v>
      </c>
      <c r="K719" s="3">
        <f>'Vehicle Data'!$D$4*'WLTP Class 3'!$G719</f>
        <v>-1302.8472222222219</v>
      </c>
      <c r="L719" s="3">
        <f>('Vehicle Data'!$D$4*9.81)*'Vehicle Data'!$D$10</f>
        <v>138.66434999999998</v>
      </c>
      <c r="M719" s="3">
        <f>(1/2)*1.225*'Vehicle Data'!$D$8*'Vehicle Data'!$D$9*'WLTP Class 3'!$E719^2</f>
        <v>9.5109056712962996</v>
      </c>
      <c r="N719" s="3">
        <f t="shared" si="243"/>
        <v>-1154.6719665509256</v>
      </c>
      <c r="O719" s="3">
        <f t="shared" si="244"/>
        <v>1</v>
      </c>
      <c r="P719" s="3">
        <f t="shared" si="245"/>
        <v>0</v>
      </c>
      <c r="Q719" s="3">
        <f>SUM($P$4:$P719)</f>
        <v>1489313.8163130931</v>
      </c>
      <c r="R719" s="3">
        <f t="shared" si="246"/>
        <v>1489.313816313093</v>
      </c>
      <c r="S719">
        <f t="shared" si="247"/>
        <v>-5933.7309392198013</v>
      </c>
      <c r="T719">
        <f t="shared" si="248"/>
        <v>5933.7309392198013</v>
      </c>
      <c r="U719">
        <f t="shared" si="249"/>
        <v>5.9337309392198012</v>
      </c>
      <c r="V719" s="3">
        <f>SUM($S$4:$S719)</f>
        <v>-797074.82949680882</v>
      </c>
      <c r="W719">
        <f>V719*-1</f>
        <v>797074.82949680882</v>
      </c>
      <c r="X719">
        <f t="shared" si="250"/>
        <v>797.07482949680877</v>
      </c>
      <c r="Y719" s="3">
        <f>R719-X719</f>
        <v>692.23898681628418</v>
      </c>
      <c r="Z719" s="3">
        <f t="shared" si="251"/>
        <v>-5933.7309392198013</v>
      </c>
      <c r="AA719">
        <f>1/2*'Vehicle Data'!$D$4*$E719^2</f>
        <v>16967.255015432103</v>
      </c>
      <c r="AB719">
        <f t="shared" si="252"/>
        <v>16.967255015432105</v>
      </c>
      <c r="AC719">
        <f t="shared" si="253"/>
        <v>0.41369828230919248</v>
      </c>
      <c r="AD719">
        <f t="shared" si="254"/>
        <v>0.22140967486022467</v>
      </c>
      <c r="AE719">
        <f t="shared" si="255"/>
        <v>0.19228860744896781</v>
      </c>
      <c r="AF719">
        <f t="shared" si="256"/>
        <v>637.65986359744704</v>
      </c>
      <c r="AG719">
        <f t="shared" si="257"/>
        <v>0</v>
      </c>
      <c r="AH719">
        <f t="shared" si="258"/>
        <v>-5.9337309392200348</v>
      </c>
      <c r="AI719">
        <f t="shared" si="259"/>
        <v>5.9337309392200348</v>
      </c>
      <c r="AJ719">
        <f t="shared" si="260"/>
        <v>-5.9337309392200348</v>
      </c>
    </row>
    <row r="720" spans="2:36" x14ac:dyDescent="0.3">
      <c r="B720" s="5" t="s">
        <v>11</v>
      </c>
      <c r="C720" s="5">
        <v>716</v>
      </c>
      <c r="D720" s="5">
        <v>127</v>
      </c>
      <c r="E720" s="10">
        <f t="shared" si="242"/>
        <v>3.8611111111111112</v>
      </c>
      <c r="F720" s="12">
        <v>13.9</v>
      </c>
      <c r="G720" s="3">
        <f t="shared" si="261"/>
        <v>-0.90277777777777779</v>
      </c>
      <c r="H720" s="3">
        <f t="shared" si="262"/>
        <v>-3.25</v>
      </c>
      <c r="I720" s="3">
        <f>SUM($E$4:$E720)</f>
        <v>4200.5555555555575</v>
      </c>
      <c r="J720" s="15">
        <f t="shared" si="263"/>
        <v>3.8611111111113132</v>
      </c>
      <c r="K720" s="3">
        <f>'Vehicle Data'!$D$4*'WLTP Class 3'!$G720</f>
        <v>-1160.0694444444446</v>
      </c>
      <c r="L720" s="3">
        <f>('Vehicle Data'!$D$4*9.81)*'Vehicle Data'!$D$10</f>
        <v>138.66434999999998</v>
      </c>
      <c r="M720" s="3">
        <f>(1/2)*1.225*'Vehicle Data'!$D$8*'Vehicle Data'!$D$9*'WLTP Class 3'!$E720^2</f>
        <v>5.3691806712962968</v>
      </c>
      <c r="N720" s="3">
        <f t="shared" si="243"/>
        <v>-1016.0359137731483</v>
      </c>
      <c r="O720" s="3">
        <f t="shared" si="244"/>
        <v>1</v>
      </c>
      <c r="P720" s="3">
        <f t="shared" si="245"/>
        <v>0</v>
      </c>
      <c r="Q720" s="3">
        <f>SUM($P$4:$P720)</f>
        <v>1489313.8163130931</v>
      </c>
      <c r="R720" s="3">
        <f t="shared" si="246"/>
        <v>1489.313816313093</v>
      </c>
      <c r="S720">
        <f t="shared" si="247"/>
        <v>-3923.0275559576389</v>
      </c>
      <c r="T720">
        <f t="shared" si="248"/>
        <v>3923.0275559576389</v>
      </c>
      <c r="U720">
        <f t="shared" si="249"/>
        <v>3.9230275559576389</v>
      </c>
      <c r="V720" s="3">
        <f>SUM($S$4:$S720)</f>
        <v>-800997.85705276649</v>
      </c>
      <c r="W720">
        <f>V720*-1</f>
        <v>800997.85705276649</v>
      </c>
      <c r="X720">
        <f t="shared" si="250"/>
        <v>800.99785705276645</v>
      </c>
      <c r="Y720" s="3">
        <f>R720-X720</f>
        <v>688.31595926032651</v>
      </c>
      <c r="Z720" s="3">
        <f t="shared" si="251"/>
        <v>-3923.0275559576389</v>
      </c>
      <c r="AA720">
        <f>1/2*'Vehicle Data'!$D$4*$E720^2</f>
        <v>9578.5050154320979</v>
      </c>
      <c r="AB720">
        <f t="shared" si="252"/>
        <v>9.5785050154320981</v>
      </c>
      <c r="AC720">
        <f t="shared" si="253"/>
        <v>0.41369828230919248</v>
      </c>
      <c r="AD720">
        <f t="shared" si="254"/>
        <v>0.22249940473687957</v>
      </c>
      <c r="AE720">
        <f t="shared" si="255"/>
        <v>0.19119887757231291</v>
      </c>
      <c r="AF720">
        <f t="shared" si="256"/>
        <v>640.79828564221316</v>
      </c>
      <c r="AG720">
        <f t="shared" si="257"/>
        <v>0</v>
      </c>
      <c r="AH720">
        <f t="shared" si="258"/>
        <v>-3.9230275559574337</v>
      </c>
      <c r="AI720">
        <f t="shared" si="259"/>
        <v>3.9230275559574337</v>
      </c>
      <c r="AJ720">
        <f t="shared" si="260"/>
        <v>-3.9230275559574337</v>
      </c>
    </row>
    <row r="721" spans="2:36" x14ac:dyDescent="0.3">
      <c r="B721" s="5" t="s">
        <v>11</v>
      </c>
      <c r="C721" s="5">
        <v>717</v>
      </c>
      <c r="D721" s="5">
        <v>128</v>
      </c>
      <c r="E721" s="10">
        <f t="shared" si="242"/>
        <v>3.3333333333333335</v>
      </c>
      <c r="F721" s="12">
        <v>12</v>
      </c>
      <c r="G721" s="3">
        <f t="shared" si="261"/>
        <v>-0.26388888888888895</v>
      </c>
      <c r="H721" s="3">
        <f t="shared" si="262"/>
        <v>-0.95000000000000018</v>
      </c>
      <c r="I721" s="3">
        <f>SUM($E$4:$E721)</f>
        <v>4203.8888888888905</v>
      </c>
      <c r="J721" s="15">
        <f t="shared" si="263"/>
        <v>3.3333333333330302</v>
      </c>
      <c r="K721" s="3">
        <f>'Vehicle Data'!$D$4*'WLTP Class 3'!$G721</f>
        <v>-339.09722222222229</v>
      </c>
      <c r="L721" s="3">
        <f>('Vehicle Data'!$D$4*9.81)*'Vehicle Data'!$D$10</f>
        <v>138.66434999999998</v>
      </c>
      <c r="M721" s="3">
        <f>(1/2)*1.225*'Vehicle Data'!$D$8*'Vehicle Data'!$D$9*'WLTP Class 3'!$E721^2</f>
        <v>4.0016666666666678</v>
      </c>
      <c r="N721" s="3">
        <f t="shared" si="243"/>
        <v>-196.43120555555564</v>
      </c>
      <c r="O721" s="3">
        <f t="shared" si="244"/>
        <v>1</v>
      </c>
      <c r="P721" s="3">
        <f t="shared" si="245"/>
        <v>0</v>
      </c>
      <c r="Q721" s="3">
        <f>SUM($P$4:$P721)</f>
        <v>1489313.8163130931</v>
      </c>
      <c r="R721" s="3">
        <f t="shared" si="246"/>
        <v>1489.313816313093</v>
      </c>
      <c r="S721">
        <f t="shared" si="247"/>
        <v>-654.7706851851259</v>
      </c>
      <c r="T721">
        <f t="shared" si="248"/>
        <v>654.7706851851259</v>
      </c>
      <c r="U721">
        <f t="shared" si="249"/>
        <v>0.65477068518512593</v>
      </c>
      <c r="V721" s="3">
        <f>SUM($S$4:$S721)</f>
        <v>-801652.62773795158</v>
      </c>
      <c r="W721">
        <f>V721*-1</f>
        <v>801652.62773795158</v>
      </c>
      <c r="X721">
        <f t="shared" si="250"/>
        <v>801.65262773795155</v>
      </c>
      <c r="Y721" s="3">
        <f>R721-X721</f>
        <v>687.66118857514141</v>
      </c>
      <c r="Z721" s="3">
        <f t="shared" si="251"/>
        <v>-654.7706851851259</v>
      </c>
      <c r="AA721">
        <f>1/2*'Vehicle Data'!$D$4*$E721^2</f>
        <v>7138.8888888888896</v>
      </c>
      <c r="AB721">
        <f t="shared" si="252"/>
        <v>7.1388888888888893</v>
      </c>
      <c r="AC721">
        <f t="shared" si="253"/>
        <v>0.41369828230919248</v>
      </c>
      <c r="AD721">
        <f t="shared" si="254"/>
        <v>0.22268128548276431</v>
      </c>
      <c r="AE721">
        <f t="shared" si="255"/>
        <v>0.19101699682642817</v>
      </c>
      <c r="AF721">
        <f t="shared" si="256"/>
        <v>641.32210219036131</v>
      </c>
      <c r="AG721">
        <f t="shared" si="257"/>
        <v>0</v>
      </c>
      <c r="AH721">
        <f t="shared" si="258"/>
        <v>-0.65477068518518544</v>
      </c>
      <c r="AI721">
        <f t="shared" si="259"/>
        <v>0.65477068518518544</v>
      </c>
      <c r="AJ721">
        <f t="shared" si="260"/>
        <v>-0.65477068518518544</v>
      </c>
    </row>
    <row r="722" spans="2:36" x14ac:dyDescent="0.3">
      <c r="B722" s="5" t="s">
        <v>11</v>
      </c>
      <c r="C722" s="5">
        <v>718</v>
      </c>
      <c r="D722" s="5">
        <v>129</v>
      </c>
      <c r="E722" s="10">
        <f t="shared" si="242"/>
        <v>3.3333333333333335</v>
      </c>
      <c r="F722" s="12">
        <v>12</v>
      </c>
      <c r="G722" s="3">
        <f t="shared" si="261"/>
        <v>0.1388888888888889</v>
      </c>
      <c r="H722" s="3">
        <f t="shared" si="262"/>
        <v>0.5</v>
      </c>
      <c r="I722" s="3">
        <f>SUM($E$4:$E722)</f>
        <v>4207.2222222222235</v>
      </c>
      <c r="J722" s="15">
        <f t="shared" si="263"/>
        <v>3.3333333333330302</v>
      </c>
      <c r="K722" s="3">
        <f>'Vehicle Data'!$D$4*'WLTP Class 3'!$G722</f>
        <v>178.47222222222223</v>
      </c>
      <c r="L722" s="3">
        <f>('Vehicle Data'!$D$4*9.81)*'Vehicle Data'!$D$10</f>
        <v>138.66434999999998</v>
      </c>
      <c r="M722" s="3">
        <f>(1/2)*1.225*'Vehicle Data'!$D$8*'Vehicle Data'!$D$9*'WLTP Class 3'!$E722^2</f>
        <v>4.0016666666666678</v>
      </c>
      <c r="N722" s="3">
        <f t="shared" si="243"/>
        <v>321.13823888888885</v>
      </c>
      <c r="O722" s="3">
        <f t="shared" si="244"/>
        <v>0</v>
      </c>
      <c r="P722" s="3">
        <f t="shared" si="245"/>
        <v>1070.4607962961989</v>
      </c>
      <c r="Q722" s="3">
        <f>SUM($P$4:$P722)</f>
        <v>1490384.2771093892</v>
      </c>
      <c r="R722" s="3">
        <f t="shared" si="246"/>
        <v>1490.3842771093891</v>
      </c>
      <c r="S722">
        <f t="shared" si="247"/>
        <v>0</v>
      </c>
      <c r="T722">
        <f t="shared" si="248"/>
        <v>0</v>
      </c>
      <c r="U722">
        <f t="shared" si="249"/>
        <v>0</v>
      </c>
      <c r="V722" s="3">
        <f>SUM($S$4:$S722)</f>
        <v>-801652.62773795158</v>
      </c>
      <c r="W722">
        <f>V722*-1</f>
        <v>801652.62773795158</v>
      </c>
      <c r="X722">
        <f t="shared" si="250"/>
        <v>801.65262773795155</v>
      </c>
      <c r="Y722" s="3">
        <f>R722-X722</f>
        <v>688.73164937143758</v>
      </c>
      <c r="Z722" s="3">
        <f t="shared" si="251"/>
        <v>1070.4607962961989</v>
      </c>
      <c r="AA722">
        <f>1/2*'Vehicle Data'!$D$4*$E722^2</f>
        <v>7138.8888888888896</v>
      </c>
      <c r="AB722">
        <f t="shared" si="252"/>
        <v>7.1388888888888893</v>
      </c>
      <c r="AC722">
        <f t="shared" si="253"/>
        <v>0.41399563253038585</v>
      </c>
      <c r="AD722">
        <f t="shared" si="254"/>
        <v>0.22268128548276431</v>
      </c>
      <c r="AE722">
        <f t="shared" si="255"/>
        <v>0.19131434704762154</v>
      </c>
      <c r="AF722">
        <f t="shared" si="256"/>
        <v>641.32210219036131</v>
      </c>
      <c r="AG722">
        <f t="shared" si="257"/>
        <v>1.0704607962962962</v>
      </c>
      <c r="AH722">
        <f t="shared" si="258"/>
        <v>0</v>
      </c>
      <c r="AI722">
        <f t="shared" si="259"/>
        <v>0</v>
      </c>
      <c r="AJ722">
        <f t="shared" si="260"/>
        <v>1.0704607962962962</v>
      </c>
    </row>
    <row r="723" spans="2:36" x14ac:dyDescent="0.3">
      <c r="B723" s="5" t="s">
        <v>11</v>
      </c>
      <c r="C723" s="5">
        <v>719</v>
      </c>
      <c r="D723" s="5">
        <v>130</v>
      </c>
      <c r="E723" s="10">
        <f t="shared" si="242"/>
        <v>3.6111111111111112</v>
      </c>
      <c r="F723" s="12">
        <v>13</v>
      </c>
      <c r="G723" s="3">
        <f t="shared" si="261"/>
        <v>0.55555555555555558</v>
      </c>
      <c r="H723" s="3">
        <f t="shared" si="262"/>
        <v>2</v>
      </c>
      <c r="I723" s="3">
        <f>SUM($E$4:$E723)</f>
        <v>4210.8333333333348</v>
      </c>
      <c r="J723" s="15">
        <f t="shared" si="263"/>
        <v>3.6111111111113132</v>
      </c>
      <c r="K723" s="3">
        <f>'Vehicle Data'!$D$4*'WLTP Class 3'!$G723</f>
        <v>713.88888888888891</v>
      </c>
      <c r="L723" s="3">
        <f>('Vehicle Data'!$D$4*9.81)*'Vehicle Data'!$D$10</f>
        <v>138.66434999999998</v>
      </c>
      <c r="M723" s="3">
        <f>(1/2)*1.225*'Vehicle Data'!$D$8*'Vehicle Data'!$D$9*'WLTP Class 3'!$E723^2</f>
        <v>4.6964004629629637</v>
      </c>
      <c r="N723" s="3">
        <f t="shared" si="243"/>
        <v>857.2496393518519</v>
      </c>
      <c r="O723" s="3">
        <f t="shared" si="244"/>
        <v>0</v>
      </c>
      <c r="P723" s="3">
        <f t="shared" si="245"/>
        <v>3095.6236976596383</v>
      </c>
      <c r="Q723" s="3">
        <f>SUM($P$4:$P723)</f>
        <v>1493479.9008070489</v>
      </c>
      <c r="R723" s="3">
        <f t="shared" si="246"/>
        <v>1493.4799008070488</v>
      </c>
      <c r="S723">
        <f t="shared" si="247"/>
        <v>0</v>
      </c>
      <c r="T723">
        <f t="shared" si="248"/>
        <v>0</v>
      </c>
      <c r="U723">
        <f t="shared" si="249"/>
        <v>0</v>
      </c>
      <c r="V723" s="3">
        <f>SUM($S$4:$S723)</f>
        <v>-801652.62773795158</v>
      </c>
      <c r="W723">
        <f>V723*-1</f>
        <v>801652.62773795158</v>
      </c>
      <c r="X723">
        <f t="shared" si="250"/>
        <v>801.65262773795155</v>
      </c>
      <c r="Y723" s="3">
        <f>R723-X723</f>
        <v>691.82727306909726</v>
      </c>
      <c r="Z723" s="3">
        <f t="shared" si="251"/>
        <v>3095.6236976596383</v>
      </c>
      <c r="AA723">
        <f>1/2*'Vehicle Data'!$D$4*$E723^2</f>
        <v>8378.2793209876545</v>
      </c>
      <c r="AB723">
        <f t="shared" si="252"/>
        <v>8.3782793209876552</v>
      </c>
      <c r="AC723">
        <f t="shared" si="253"/>
        <v>0.41485552800195802</v>
      </c>
      <c r="AD723">
        <f t="shared" si="254"/>
        <v>0.22268128548276431</v>
      </c>
      <c r="AE723">
        <f t="shared" si="255"/>
        <v>0.19217424251919371</v>
      </c>
      <c r="AF723">
        <f t="shared" si="256"/>
        <v>641.32210219036131</v>
      </c>
      <c r="AG723">
        <f t="shared" si="257"/>
        <v>3.0956236976594651</v>
      </c>
      <c r="AH723">
        <f t="shared" si="258"/>
        <v>0</v>
      </c>
      <c r="AI723">
        <f t="shared" si="259"/>
        <v>0</v>
      </c>
      <c r="AJ723">
        <f t="shared" si="260"/>
        <v>3.0956236976594651</v>
      </c>
    </row>
    <row r="724" spans="2:36" x14ac:dyDescent="0.3">
      <c r="B724" s="5" t="s">
        <v>11</v>
      </c>
      <c r="C724" s="5">
        <v>720</v>
      </c>
      <c r="D724" s="5">
        <v>131</v>
      </c>
      <c r="E724" s="10">
        <f t="shared" si="242"/>
        <v>4.4444444444444446</v>
      </c>
      <c r="F724" s="12">
        <v>16</v>
      </c>
      <c r="G724" s="3">
        <f t="shared" si="261"/>
        <v>0.76388888888888884</v>
      </c>
      <c r="H724" s="3">
        <f t="shared" si="262"/>
        <v>2.75</v>
      </c>
      <c r="I724" s="3">
        <f>SUM($E$4:$E724)</f>
        <v>4215.2777777777792</v>
      </c>
      <c r="J724" s="15">
        <f t="shared" si="263"/>
        <v>4.4444444444443434</v>
      </c>
      <c r="K724" s="3">
        <f>'Vehicle Data'!$D$4*'WLTP Class 3'!$G724</f>
        <v>981.59722222222217</v>
      </c>
      <c r="L724" s="3">
        <f>('Vehicle Data'!$D$4*9.81)*'Vehicle Data'!$D$10</f>
        <v>138.66434999999998</v>
      </c>
      <c r="M724" s="3">
        <f>(1/2)*1.225*'Vehicle Data'!$D$8*'Vehicle Data'!$D$9*'WLTP Class 3'!$E724^2</f>
        <v>7.1140740740740753</v>
      </c>
      <c r="N724" s="3">
        <f t="shared" si="243"/>
        <v>1127.3756462962963</v>
      </c>
      <c r="O724" s="3">
        <f t="shared" si="244"/>
        <v>0</v>
      </c>
      <c r="P724" s="3">
        <f t="shared" si="245"/>
        <v>5010.5584279834247</v>
      </c>
      <c r="Q724" s="3">
        <f>SUM($P$4:$P724)</f>
        <v>1498490.4592350323</v>
      </c>
      <c r="R724" s="3">
        <f t="shared" si="246"/>
        <v>1498.4904592350324</v>
      </c>
      <c r="S724">
        <f t="shared" si="247"/>
        <v>0</v>
      </c>
      <c r="T724">
        <f t="shared" si="248"/>
        <v>0</v>
      </c>
      <c r="U724">
        <f t="shared" si="249"/>
        <v>0</v>
      </c>
      <c r="V724" s="3">
        <f>SUM($S$4:$S724)</f>
        <v>-801652.62773795158</v>
      </c>
      <c r="W724">
        <f>V724*-1</f>
        <v>801652.62773795158</v>
      </c>
      <c r="X724">
        <f t="shared" si="250"/>
        <v>801.65262773795155</v>
      </c>
      <c r="Y724" s="3">
        <f>R724-X724</f>
        <v>696.83783149708086</v>
      </c>
      <c r="Z724" s="3">
        <f t="shared" si="251"/>
        <v>5010.5584279834247</v>
      </c>
      <c r="AA724">
        <f>1/2*'Vehicle Data'!$D$4*$E724^2</f>
        <v>12691.358024691359</v>
      </c>
      <c r="AB724">
        <f t="shared" si="252"/>
        <v>12.691358024691359</v>
      </c>
      <c r="AC724">
        <f t="shared" si="253"/>
        <v>0.41624734978750899</v>
      </c>
      <c r="AD724">
        <f t="shared" si="254"/>
        <v>0.22268128548276431</v>
      </c>
      <c r="AE724">
        <f t="shared" si="255"/>
        <v>0.19356606430474468</v>
      </c>
      <c r="AF724">
        <f t="shared" si="256"/>
        <v>641.32210219036131</v>
      </c>
      <c r="AG724">
        <f t="shared" si="257"/>
        <v>5.0105584279835389</v>
      </c>
      <c r="AH724">
        <f t="shared" si="258"/>
        <v>0</v>
      </c>
      <c r="AI724">
        <f t="shared" si="259"/>
        <v>0</v>
      </c>
      <c r="AJ724">
        <f t="shared" si="260"/>
        <v>5.0105584279835389</v>
      </c>
    </row>
    <row r="725" spans="2:36" x14ac:dyDescent="0.3">
      <c r="B725" s="5" t="s">
        <v>11</v>
      </c>
      <c r="C725" s="5">
        <v>721</v>
      </c>
      <c r="D725" s="5">
        <v>132</v>
      </c>
      <c r="E725" s="10">
        <f t="shared" si="242"/>
        <v>5.1388888888888893</v>
      </c>
      <c r="F725" s="12">
        <v>18.5</v>
      </c>
      <c r="G725" s="3">
        <f t="shared" si="261"/>
        <v>0.63888888888888906</v>
      </c>
      <c r="H725" s="3">
        <f t="shared" si="262"/>
        <v>2.3000000000000007</v>
      </c>
      <c r="I725" s="3">
        <f>SUM($E$4:$E725)</f>
        <v>4220.4166666666679</v>
      </c>
      <c r="J725" s="15">
        <f t="shared" si="263"/>
        <v>5.1388888888886868</v>
      </c>
      <c r="K725" s="3">
        <f>'Vehicle Data'!$D$4*'WLTP Class 3'!$G725</f>
        <v>820.9722222222224</v>
      </c>
      <c r="L725" s="3">
        <f>('Vehicle Data'!$D$4*9.81)*'Vehicle Data'!$D$10</f>
        <v>138.66434999999998</v>
      </c>
      <c r="M725" s="3">
        <f>(1/2)*1.225*'Vehicle Data'!$D$8*'Vehicle Data'!$D$9*'WLTP Class 3'!$E725^2</f>
        <v>9.5109056712962996</v>
      </c>
      <c r="N725" s="3">
        <f t="shared" si="243"/>
        <v>969.14747789351873</v>
      </c>
      <c r="O725" s="3">
        <f t="shared" si="244"/>
        <v>0</v>
      </c>
      <c r="P725" s="3">
        <f t="shared" si="245"/>
        <v>4980.3412058414979</v>
      </c>
      <c r="Q725" s="3">
        <f>SUM($P$4:$P725)</f>
        <v>1503470.8004408737</v>
      </c>
      <c r="R725" s="3">
        <f t="shared" si="246"/>
        <v>1503.4708004408737</v>
      </c>
      <c r="S725">
        <f t="shared" si="247"/>
        <v>0</v>
      </c>
      <c r="T725">
        <f t="shared" si="248"/>
        <v>0</v>
      </c>
      <c r="U725">
        <f t="shared" si="249"/>
        <v>0</v>
      </c>
      <c r="V725" s="3">
        <f>SUM($S$4:$S725)</f>
        <v>-801652.62773795158</v>
      </c>
      <c r="W725">
        <f>V725*-1</f>
        <v>801652.62773795158</v>
      </c>
      <c r="X725">
        <f t="shared" si="250"/>
        <v>801.65262773795155</v>
      </c>
      <c r="Y725" s="3">
        <f>R725-X725</f>
        <v>701.8181727029222</v>
      </c>
      <c r="Z725" s="3">
        <f t="shared" si="251"/>
        <v>4980.3412058414979</v>
      </c>
      <c r="AA725">
        <f>1/2*'Vehicle Data'!$D$4*$E725^2</f>
        <v>16967.255015432103</v>
      </c>
      <c r="AB725">
        <f t="shared" si="252"/>
        <v>16.967255015432105</v>
      </c>
      <c r="AC725">
        <f t="shared" si="253"/>
        <v>0.41763077790024272</v>
      </c>
      <c r="AD725">
        <f t="shared" si="254"/>
        <v>0.22268128548276431</v>
      </c>
      <c r="AE725">
        <f t="shared" si="255"/>
        <v>0.19494949241747841</v>
      </c>
      <c r="AF725">
        <f t="shared" si="256"/>
        <v>641.32210219036131</v>
      </c>
      <c r="AG725">
        <f t="shared" si="257"/>
        <v>4.9803412058416932</v>
      </c>
      <c r="AH725">
        <f t="shared" si="258"/>
        <v>0</v>
      </c>
      <c r="AI725">
        <f t="shared" si="259"/>
        <v>0</v>
      </c>
      <c r="AJ725">
        <f t="shared" si="260"/>
        <v>4.9803412058416932</v>
      </c>
    </row>
    <row r="726" spans="2:36" x14ac:dyDescent="0.3">
      <c r="B726" s="5" t="s">
        <v>11</v>
      </c>
      <c r="C726" s="5">
        <v>722</v>
      </c>
      <c r="D726" s="5">
        <v>133</v>
      </c>
      <c r="E726" s="10">
        <f t="shared" si="242"/>
        <v>5.7222222222222223</v>
      </c>
      <c r="F726" s="12">
        <v>20.6</v>
      </c>
      <c r="G726" s="3">
        <f t="shared" si="261"/>
        <v>0.55555555555555558</v>
      </c>
      <c r="H726" s="3">
        <f t="shared" si="262"/>
        <v>2</v>
      </c>
      <c r="I726" s="3">
        <f>SUM($E$4:$E726)</f>
        <v>4226.1388888888905</v>
      </c>
      <c r="J726" s="15">
        <f t="shared" si="263"/>
        <v>5.7222222222226264</v>
      </c>
      <c r="K726" s="3">
        <f>'Vehicle Data'!$D$4*'WLTP Class 3'!$G726</f>
        <v>713.88888888888891</v>
      </c>
      <c r="L726" s="3">
        <f>('Vehicle Data'!$D$4*9.81)*'Vehicle Data'!$D$10</f>
        <v>138.66434999999998</v>
      </c>
      <c r="M726" s="3">
        <f>(1/2)*1.225*'Vehicle Data'!$D$8*'Vehicle Data'!$D$9*'WLTP Class 3'!$E726^2</f>
        <v>11.792689351851854</v>
      </c>
      <c r="N726" s="3">
        <f t="shared" si="243"/>
        <v>864.34592824074082</v>
      </c>
      <c r="O726" s="3">
        <f t="shared" si="244"/>
        <v>0</v>
      </c>
      <c r="P726" s="3">
        <f t="shared" si="245"/>
        <v>4945.9794782668105</v>
      </c>
      <c r="Q726" s="3">
        <f>SUM($P$4:$P726)</f>
        <v>1508416.7799191405</v>
      </c>
      <c r="R726" s="3">
        <f t="shared" si="246"/>
        <v>1508.4167799191405</v>
      </c>
      <c r="S726">
        <f t="shared" si="247"/>
        <v>0</v>
      </c>
      <c r="T726">
        <f t="shared" si="248"/>
        <v>0</v>
      </c>
      <c r="U726">
        <f t="shared" si="249"/>
        <v>0</v>
      </c>
      <c r="V726" s="3">
        <f>SUM($S$4:$S726)</f>
        <v>-801652.62773795158</v>
      </c>
      <c r="W726">
        <f>V726*-1</f>
        <v>801652.62773795158</v>
      </c>
      <c r="X726">
        <f t="shared" si="250"/>
        <v>801.65262773795155</v>
      </c>
      <c r="Y726" s="3">
        <f>R726-X726</f>
        <v>706.76415218118893</v>
      </c>
      <c r="Z726" s="3">
        <f t="shared" si="251"/>
        <v>4945.9794782668105</v>
      </c>
      <c r="AA726">
        <f>1/2*'Vehicle Data'!$D$4*$E726^2</f>
        <v>21037.908950617286</v>
      </c>
      <c r="AB726">
        <f t="shared" si="252"/>
        <v>21.037908950617286</v>
      </c>
      <c r="AC726">
        <f t="shared" si="253"/>
        <v>0.41900466108865014</v>
      </c>
      <c r="AD726">
        <f t="shared" si="254"/>
        <v>0.22268128548276431</v>
      </c>
      <c r="AE726">
        <f t="shared" si="255"/>
        <v>0.19632337560588584</v>
      </c>
      <c r="AF726">
        <f t="shared" si="256"/>
        <v>641.32210219036131</v>
      </c>
      <c r="AG726">
        <f t="shared" si="257"/>
        <v>4.9459794782664614</v>
      </c>
      <c r="AH726">
        <f t="shared" si="258"/>
        <v>0</v>
      </c>
      <c r="AI726">
        <f t="shared" si="259"/>
        <v>0</v>
      </c>
      <c r="AJ726">
        <f t="shared" si="260"/>
        <v>4.9459794782664614</v>
      </c>
    </row>
    <row r="727" spans="2:36" x14ac:dyDescent="0.3">
      <c r="B727" s="5" t="s">
        <v>11</v>
      </c>
      <c r="C727" s="5">
        <v>723</v>
      </c>
      <c r="D727" s="5">
        <v>134</v>
      </c>
      <c r="E727" s="10">
        <f t="shared" si="242"/>
        <v>6.25</v>
      </c>
      <c r="F727" s="12">
        <v>22.5</v>
      </c>
      <c r="G727" s="3">
        <f t="shared" si="261"/>
        <v>0.47222222222222199</v>
      </c>
      <c r="H727" s="3">
        <f t="shared" si="262"/>
        <v>1.6999999999999993</v>
      </c>
      <c r="I727" s="3">
        <f>SUM($E$4:$E727)</f>
        <v>4232.3888888888905</v>
      </c>
      <c r="J727" s="15">
        <f t="shared" si="263"/>
        <v>6.25</v>
      </c>
      <c r="K727" s="3">
        <f>'Vehicle Data'!$D$4*'WLTP Class 3'!$G727</f>
        <v>606.8055555555552</v>
      </c>
      <c r="L727" s="3">
        <f>('Vehicle Data'!$D$4*9.81)*'Vehicle Data'!$D$10</f>
        <v>138.66434999999998</v>
      </c>
      <c r="M727" s="3">
        <f>(1/2)*1.225*'Vehicle Data'!$D$8*'Vehicle Data'!$D$9*'WLTP Class 3'!$E727^2</f>
        <v>14.068359375000002</v>
      </c>
      <c r="N727" s="3">
        <f t="shared" si="243"/>
        <v>759.53826493055521</v>
      </c>
      <c r="O727" s="3">
        <f t="shared" si="244"/>
        <v>0</v>
      </c>
      <c r="P727" s="3">
        <f t="shared" si="245"/>
        <v>4747.1141558159698</v>
      </c>
      <c r="Q727" s="3">
        <f>SUM($P$4:$P727)</f>
        <v>1513163.8940749564</v>
      </c>
      <c r="R727" s="3">
        <f t="shared" si="246"/>
        <v>1513.1638940749565</v>
      </c>
      <c r="S727">
        <f t="shared" si="247"/>
        <v>0</v>
      </c>
      <c r="T727">
        <f t="shared" si="248"/>
        <v>0</v>
      </c>
      <c r="U727">
        <f t="shared" si="249"/>
        <v>0</v>
      </c>
      <c r="V727" s="3">
        <f>SUM($S$4:$S727)</f>
        <v>-801652.62773795158</v>
      </c>
      <c r="W727">
        <f>V727*-1</f>
        <v>801652.62773795158</v>
      </c>
      <c r="X727">
        <f t="shared" si="250"/>
        <v>801.65262773795155</v>
      </c>
      <c r="Y727" s="3">
        <f>R727-X727</f>
        <v>711.51126633700494</v>
      </c>
      <c r="Z727" s="3">
        <f t="shared" si="251"/>
        <v>4747.1141558159698</v>
      </c>
      <c r="AA727">
        <f>1/2*'Vehicle Data'!$D$4*$E727^2</f>
        <v>25097.65625</v>
      </c>
      <c r="AB727">
        <f t="shared" si="252"/>
        <v>25.09765625</v>
      </c>
      <c r="AC727">
        <f t="shared" si="253"/>
        <v>0.42032330390971012</v>
      </c>
      <c r="AD727">
        <f t="shared" si="254"/>
        <v>0.22268128548276431</v>
      </c>
      <c r="AE727">
        <f t="shared" si="255"/>
        <v>0.19764201842694581</v>
      </c>
      <c r="AF727">
        <f t="shared" si="256"/>
        <v>641.32210219036131</v>
      </c>
      <c r="AG727">
        <f t="shared" si="257"/>
        <v>4.7471141558159697</v>
      </c>
      <c r="AH727">
        <f t="shared" si="258"/>
        <v>0</v>
      </c>
      <c r="AI727">
        <f t="shared" si="259"/>
        <v>0</v>
      </c>
      <c r="AJ727">
        <f t="shared" si="260"/>
        <v>4.7471141558159697</v>
      </c>
    </row>
    <row r="728" spans="2:36" x14ac:dyDescent="0.3">
      <c r="B728" s="5" t="s">
        <v>11</v>
      </c>
      <c r="C728" s="5">
        <v>724</v>
      </c>
      <c r="D728" s="5">
        <v>135</v>
      </c>
      <c r="E728" s="10">
        <f t="shared" si="242"/>
        <v>6.666666666666667</v>
      </c>
      <c r="F728" s="12">
        <v>24</v>
      </c>
      <c r="G728" s="3">
        <f t="shared" si="261"/>
        <v>0.56944444444444464</v>
      </c>
      <c r="H728" s="3">
        <f t="shared" si="262"/>
        <v>2.0500000000000007</v>
      </c>
      <c r="I728" s="3">
        <f>SUM($E$4:$E728)</f>
        <v>4239.0555555555575</v>
      </c>
      <c r="J728" s="15">
        <f t="shared" si="263"/>
        <v>6.6666666666669698</v>
      </c>
      <c r="K728" s="3">
        <f>'Vehicle Data'!$D$4*'WLTP Class 3'!$G728</f>
        <v>731.73611111111131</v>
      </c>
      <c r="L728" s="3">
        <f>('Vehicle Data'!$D$4*9.81)*'Vehicle Data'!$D$10</f>
        <v>138.66434999999998</v>
      </c>
      <c r="M728" s="3">
        <f>(1/2)*1.225*'Vehicle Data'!$D$8*'Vehicle Data'!$D$9*'WLTP Class 3'!$E728^2</f>
        <v>16.006666666666671</v>
      </c>
      <c r="N728" s="3">
        <f t="shared" si="243"/>
        <v>886.40712777777799</v>
      </c>
      <c r="O728" s="3">
        <f t="shared" si="244"/>
        <v>0</v>
      </c>
      <c r="P728" s="3">
        <f t="shared" si="245"/>
        <v>5909.3808518521219</v>
      </c>
      <c r="Q728" s="3">
        <f>SUM($P$4:$P728)</f>
        <v>1519073.2749268084</v>
      </c>
      <c r="R728" s="3">
        <f t="shared" si="246"/>
        <v>1519.0732749268084</v>
      </c>
      <c r="S728">
        <f t="shared" si="247"/>
        <v>0</v>
      </c>
      <c r="T728">
        <f t="shared" si="248"/>
        <v>0</v>
      </c>
      <c r="U728">
        <f t="shared" si="249"/>
        <v>0</v>
      </c>
      <c r="V728" s="3">
        <f>SUM($S$4:$S728)</f>
        <v>-801652.62773795158</v>
      </c>
      <c r="W728">
        <f>V728*-1</f>
        <v>801652.62773795158</v>
      </c>
      <c r="X728">
        <f t="shared" si="250"/>
        <v>801.65262773795155</v>
      </c>
      <c r="Y728" s="3">
        <f>R728-X728</f>
        <v>717.42064718885683</v>
      </c>
      <c r="Z728" s="3">
        <f t="shared" si="251"/>
        <v>5909.3808518521219</v>
      </c>
      <c r="AA728">
        <f>1/2*'Vehicle Data'!$D$4*$E728^2</f>
        <v>28555.555555555558</v>
      </c>
      <c r="AB728">
        <f t="shared" si="252"/>
        <v>28.555555555555557</v>
      </c>
      <c r="AC728">
        <f t="shared" si="253"/>
        <v>0.42196479859078012</v>
      </c>
      <c r="AD728">
        <f t="shared" si="254"/>
        <v>0.22268128548276431</v>
      </c>
      <c r="AE728">
        <f t="shared" si="255"/>
        <v>0.19928351310801581</v>
      </c>
      <c r="AF728">
        <f t="shared" si="256"/>
        <v>641.32210219036131</v>
      </c>
      <c r="AG728">
        <f t="shared" si="257"/>
        <v>5.9093808518518536</v>
      </c>
      <c r="AH728">
        <f t="shared" si="258"/>
        <v>0</v>
      </c>
      <c r="AI728">
        <f t="shared" si="259"/>
        <v>0</v>
      </c>
      <c r="AJ728">
        <f t="shared" si="260"/>
        <v>5.9093808518518536</v>
      </c>
    </row>
    <row r="729" spans="2:36" x14ac:dyDescent="0.3">
      <c r="B729" s="5" t="s">
        <v>11</v>
      </c>
      <c r="C729" s="5">
        <v>725</v>
      </c>
      <c r="D729" s="5">
        <v>136</v>
      </c>
      <c r="E729" s="10">
        <f t="shared" si="242"/>
        <v>7.3888888888888893</v>
      </c>
      <c r="F729" s="12">
        <v>26.6</v>
      </c>
      <c r="G729" s="3">
        <f t="shared" si="261"/>
        <v>0.8194444444444442</v>
      </c>
      <c r="H729" s="3">
        <f t="shared" si="262"/>
        <v>2.9499999999999993</v>
      </c>
      <c r="I729" s="3">
        <f>SUM($E$4:$E729)</f>
        <v>4246.4444444444462</v>
      </c>
      <c r="J729" s="15">
        <f t="shared" si="263"/>
        <v>7.3888888888886868</v>
      </c>
      <c r="K729" s="3">
        <f>'Vehicle Data'!$D$4*'WLTP Class 3'!$G729</f>
        <v>1052.9861111111109</v>
      </c>
      <c r="L729" s="3">
        <f>('Vehicle Data'!$D$4*9.81)*'Vehicle Data'!$D$10</f>
        <v>138.66434999999998</v>
      </c>
      <c r="M729" s="3">
        <f>(1/2)*1.225*'Vehicle Data'!$D$8*'Vehicle Data'!$D$9*'WLTP Class 3'!$E729^2</f>
        <v>19.662633796296298</v>
      </c>
      <c r="N729" s="3">
        <f t="shared" si="243"/>
        <v>1211.3130949074073</v>
      </c>
      <c r="O729" s="3">
        <f t="shared" si="244"/>
        <v>0</v>
      </c>
      <c r="P729" s="3">
        <f t="shared" si="245"/>
        <v>8950.2578679267081</v>
      </c>
      <c r="Q729" s="3">
        <f>SUM($P$4:$P729)</f>
        <v>1528023.5327947352</v>
      </c>
      <c r="R729" s="3">
        <f t="shared" si="246"/>
        <v>1528.0235327947353</v>
      </c>
      <c r="S729">
        <f t="shared" si="247"/>
        <v>0</v>
      </c>
      <c r="T729">
        <f t="shared" si="248"/>
        <v>0</v>
      </c>
      <c r="U729">
        <f t="shared" si="249"/>
        <v>0</v>
      </c>
      <c r="V729" s="3">
        <f>SUM($S$4:$S729)</f>
        <v>-801652.62773795158</v>
      </c>
      <c r="W729">
        <f>V729*-1</f>
        <v>801652.62773795158</v>
      </c>
      <c r="X729">
        <f t="shared" si="250"/>
        <v>801.65262773795155</v>
      </c>
      <c r="Y729" s="3">
        <f>R729-X729</f>
        <v>726.37090505678373</v>
      </c>
      <c r="Z729" s="3">
        <f t="shared" si="251"/>
        <v>8950.2578679267081</v>
      </c>
      <c r="AA729">
        <f>1/2*'Vehicle Data'!$D$4*$E729^2</f>
        <v>35077.7237654321</v>
      </c>
      <c r="AB729">
        <f t="shared" si="252"/>
        <v>35.077723765432097</v>
      </c>
      <c r="AC729">
        <f t="shared" si="253"/>
        <v>0.42445098133187092</v>
      </c>
      <c r="AD729">
        <f t="shared" si="254"/>
        <v>0.22268128548276431</v>
      </c>
      <c r="AE729">
        <f t="shared" si="255"/>
        <v>0.20176969584910662</v>
      </c>
      <c r="AF729">
        <f t="shared" si="256"/>
        <v>641.32210219036131</v>
      </c>
      <c r="AG729">
        <f t="shared" si="257"/>
        <v>8.950257867926954</v>
      </c>
      <c r="AH729">
        <f t="shared" si="258"/>
        <v>0</v>
      </c>
      <c r="AI729">
        <f t="shared" si="259"/>
        <v>0</v>
      </c>
      <c r="AJ729">
        <f t="shared" si="260"/>
        <v>8.950257867926954</v>
      </c>
    </row>
    <row r="730" spans="2:36" x14ac:dyDescent="0.3">
      <c r="B730" s="5" t="s">
        <v>11</v>
      </c>
      <c r="C730" s="5">
        <v>726</v>
      </c>
      <c r="D730" s="5">
        <v>137</v>
      </c>
      <c r="E730" s="10">
        <f t="shared" si="242"/>
        <v>8.3055555555555554</v>
      </c>
      <c r="F730" s="12">
        <v>29.9</v>
      </c>
      <c r="G730" s="3">
        <f t="shared" si="261"/>
        <v>1.1388888888888882</v>
      </c>
      <c r="H730" s="3">
        <f t="shared" si="262"/>
        <v>4.0999999999999979</v>
      </c>
      <c r="I730" s="3">
        <f>SUM($E$4:$E730)</f>
        <v>4254.7500000000018</v>
      </c>
      <c r="J730" s="15">
        <f t="shared" si="263"/>
        <v>8.3055555555556566</v>
      </c>
      <c r="K730" s="3">
        <f>'Vehicle Data'!$D$4*'WLTP Class 3'!$G730</f>
        <v>1463.4722222222213</v>
      </c>
      <c r="L730" s="3">
        <f>('Vehicle Data'!$D$4*9.81)*'Vehicle Data'!$D$10</f>
        <v>138.66434999999998</v>
      </c>
      <c r="M730" s="3">
        <f>(1/2)*1.225*'Vehicle Data'!$D$8*'Vehicle Data'!$D$9*'WLTP Class 3'!$E730^2</f>
        <v>24.843958449074073</v>
      </c>
      <c r="N730" s="3">
        <f t="shared" si="243"/>
        <v>1626.9805306712954</v>
      </c>
      <c r="O730" s="3">
        <f t="shared" si="244"/>
        <v>0</v>
      </c>
      <c r="P730" s="3">
        <f t="shared" si="245"/>
        <v>13512.977185297868</v>
      </c>
      <c r="Q730" s="3">
        <f>SUM($P$4:$P730)</f>
        <v>1541536.5099800329</v>
      </c>
      <c r="R730" s="3">
        <f t="shared" si="246"/>
        <v>1541.5365099800329</v>
      </c>
      <c r="S730">
        <f t="shared" si="247"/>
        <v>0</v>
      </c>
      <c r="T730">
        <f t="shared" si="248"/>
        <v>0</v>
      </c>
      <c r="U730">
        <f t="shared" si="249"/>
        <v>0</v>
      </c>
      <c r="V730" s="3">
        <f>SUM($S$4:$S730)</f>
        <v>-801652.62773795158</v>
      </c>
      <c r="W730">
        <f>V730*-1</f>
        <v>801652.62773795158</v>
      </c>
      <c r="X730">
        <f t="shared" si="250"/>
        <v>801.65262773795155</v>
      </c>
      <c r="Y730" s="3">
        <f>R730-X730</f>
        <v>739.88388224208131</v>
      </c>
      <c r="Z730" s="3">
        <f t="shared" si="251"/>
        <v>13512.977185297868</v>
      </c>
      <c r="AA730">
        <f>1/2*'Vehicle Data'!$D$4*$E730^2</f>
        <v>44321.097608024684</v>
      </c>
      <c r="AB730">
        <f t="shared" si="252"/>
        <v>44.321097608024687</v>
      </c>
      <c r="AC730">
        <f t="shared" si="253"/>
        <v>0.42820458610556467</v>
      </c>
      <c r="AD730">
        <f t="shared" si="254"/>
        <v>0.22268128548276431</v>
      </c>
      <c r="AE730">
        <f t="shared" si="255"/>
        <v>0.20552330062280036</v>
      </c>
      <c r="AF730">
        <f t="shared" si="256"/>
        <v>641.32210219036131</v>
      </c>
      <c r="AG730">
        <f t="shared" si="257"/>
        <v>13.512977185297704</v>
      </c>
      <c r="AH730">
        <f t="shared" si="258"/>
        <v>0</v>
      </c>
      <c r="AI730">
        <f t="shared" si="259"/>
        <v>0</v>
      </c>
      <c r="AJ730">
        <f t="shared" si="260"/>
        <v>13.512977185297704</v>
      </c>
    </row>
    <row r="731" spans="2:36" x14ac:dyDescent="0.3">
      <c r="B731" s="5" t="s">
        <v>11</v>
      </c>
      <c r="C731" s="5">
        <v>727</v>
      </c>
      <c r="D731" s="5">
        <v>138</v>
      </c>
      <c r="E731" s="10">
        <f t="shared" si="242"/>
        <v>9.6666666666666661</v>
      </c>
      <c r="F731" s="12">
        <v>34.799999999999997</v>
      </c>
      <c r="G731" s="3">
        <f t="shared" si="261"/>
        <v>1.0972222222222221</v>
      </c>
      <c r="H731" s="3">
        <f t="shared" si="262"/>
        <v>3.9499999999999993</v>
      </c>
      <c r="I731" s="3">
        <f>SUM($E$4:$E731)</f>
        <v>4264.4166666666688</v>
      </c>
      <c r="J731" s="15">
        <f t="shared" si="263"/>
        <v>9.6666666666669698</v>
      </c>
      <c r="K731" s="3">
        <f>'Vehicle Data'!$D$4*'WLTP Class 3'!$G731</f>
        <v>1409.9305555555554</v>
      </c>
      <c r="L731" s="3">
        <f>('Vehicle Data'!$D$4*9.81)*'Vehicle Data'!$D$10</f>
        <v>138.66434999999998</v>
      </c>
      <c r="M731" s="3">
        <f>(1/2)*1.225*'Vehicle Data'!$D$8*'Vehicle Data'!$D$9*'WLTP Class 3'!$E731^2</f>
        <v>33.654016666666664</v>
      </c>
      <c r="N731" s="3">
        <f t="shared" si="243"/>
        <v>1582.2489222222221</v>
      </c>
      <c r="O731" s="3">
        <f t="shared" si="244"/>
        <v>0</v>
      </c>
      <c r="P731" s="3">
        <f t="shared" si="245"/>
        <v>15295.072914815293</v>
      </c>
      <c r="Q731" s="3">
        <f>SUM($P$4:$P731)</f>
        <v>1556831.5828948482</v>
      </c>
      <c r="R731" s="3">
        <f t="shared" si="246"/>
        <v>1556.8315828948482</v>
      </c>
      <c r="S731">
        <f t="shared" si="247"/>
        <v>0</v>
      </c>
      <c r="T731">
        <f t="shared" si="248"/>
        <v>0</v>
      </c>
      <c r="U731">
        <f t="shared" si="249"/>
        <v>0</v>
      </c>
      <c r="V731" s="3">
        <f>SUM($S$4:$S731)</f>
        <v>-801652.62773795158</v>
      </c>
      <c r="W731">
        <f>V731*-1</f>
        <v>801652.62773795158</v>
      </c>
      <c r="X731">
        <f t="shared" si="250"/>
        <v>801.65262773795155</v>
      </c>
      <c r="Y731" s="3">
        <f>R731-X731</f>
        <v>755.17895515689668</v>
      </c>
      <c r="Z731" s="3">
        <f t="shared" si="251"/>
        <v>15295.072914815293</v>
      </c>
      <c r="AA731">
        <f>1/2*'Vehicle Data'!$D$4*$E731^2</f>
        <v>60038.055555555547</v>
      </c>
      <c r="AB731">
        <f t="shared" si="252"/>
        <v>60.038055555555545</v>
      </c>
      <c r="AC731">
        <f t="shared" si="253"/>
        <v>0.43245321747079118</v>
      </c>
      <c r="AD731">
        <f t="shared" si="254"/>
        <v>0.22268128548276431</v>
      </c>
      <c r="AE731">
        <f t="shared" si="255"/>
        <v>0.20977193198802688</v>
      </c>
      <c r="AF731">
        <f t="shared" si="256"/>
        <v>641.32210219036131</v>
      </c>
      <c r="AG731">
        <f t="shared" si="257"/>
        <v>15.295072914814813</v>
      </c>
      <c r="AH731">
        <f t="shared" si="258"/>
        <v>0</v>
      </c>
      <c r="AI731">
        <f t="shared" si="259"/>
        <v>0</v>
      </c>
      <c r="AJ731">
        <f t="shared" si="260"/>
        <v>15.295072914814813</v>
      </c>
    </row>
    <row r="732" spans="2:36" x14ac:dyDescent="0.3">
      <c r="B732" s="5" t="s">
        <v>11</v>
      </c>
      <c r="C732" s="5">
        <v>728</v>
      </c>
      <c r="D732" s="5">
        <v>139</v>
      </c>
      <c r="E732" s="10">
        <f t="shared" si="242"/>
        <v>10.5</v>
      </c>
      <c r="F732" s="12">
        <v>37.799999999999997</v>
      </c>
      <c r="G732" s="3">
        <f t="shared" si="261"/>
        <v>0.75000000000000078</v>
      </c>
      <c r="H732" s="3">
        <f t="shared" si="262"/>
        <v>2.7000000000000028</v>
      </c>
      <c r="I732" s="3">
        <f>SUM($E$4:$E732)</f>
        <v>4274.9166666666688</v>
      </c>
      <c r="J732" s="15">
        <f t="shared" si="263"/>
        <v>10.5</v>
      </c>
      <c r="K732" s="3">
        <f>'Vehicle Data'!$D$4*'WLTP Class 3'!$G732</f>
        <v>963.75000000000102</v>
      </c>
      <c r="L732" s="3">
        <f>('Vehicle Data'!$D$4*9.81)*'Vehicle Data'!$D$10</f>
        <v>138.66434999999998</v>
      </c>
      <c r="M732" s="3">
        <f>(1/2)*1.225*'Vehicle Data'!$D$8*'Vehicle Data'!$D$9*'WLTP Class 3'!$E732^2</f>
        <v>39.706537500000003</v>
      </c>
      <c r="N732" s="3">
        <f t="shared" si="243"/>
        <v>1142.1208875000009</v>
      </c>
      <c r="O732" s="3">
        <f t="shared" si="244"/>
        <v>0</v>
      </c>
      <c r="P732" s="3">
        <f t="shared" si="245"/>
        <v>11992.26931875001</v>
      </c>
      <c r="Q732" s="3">
        <f>SUM($P$4:$P732)</f>
        <v>1568823.8522135981</v>
      </c>
      <c r="R732" s="3">
        <f t="shared" si="246"/>
        <v>1568.823852213598</v>
      </c>
      <c r="S732">
        <f t="shared" si="247"/>
        <v>0</v>
      </c>
      <c r="T732">
        <f t="shared" si="248"/>
        <v>0</v>
      </c>
      <c r="U732">
        <f t="shared" si="249"/>
        <v>0</v>
      </c>
      <c r="V732" s="3">
        <f>SUM($S$4:$S732)</f>
        <v>-801652.62773795158</v>
      </c>
      <c r="W732">
        <f>V732*-1</f>
        <v>801652.62773795158</v>
      </c>
      <c r="X732">
        <f t="shared" si="250"/>
        <v>801.65262773795155</v>
      </c>
      <c r="Y732" s="3">
        <f>R732-X732</f>
        <v>767.17122447564645</v>
      </c>
      <c r="Z732" s="3">
        <f t="shared" si="251"/>
        <v>11992.26931875001</v>
      </c>
      <c r="AA732">
        <f>1/2*'Vehicle Data'!$D$4*$E732^2</f>
        <v>70835.625</v>
      </c>
      <c r="AB732">
        <f t="shared" si="252"/>
        <v>70.835624999999993</v>
      </c>
      <c r="AC732">
        <f t="shared" si="253"/>
        <v>0.43578440339266611</v>
      </c>
      <c r="AD732">
        <f t="shared" si="254"/>
        <v>0.22268128548276431</v>
      </c>
      <c r="AE732">
        <f t="shared" si="255"/>
        <v>0.2131031179099018</v>
      </c>
      <c r="AF732">
        <f t="shared" si="256"/>
        <v>641.32210219036131</v>
      </c>
      <c r="AG732">
        <f t="shared" si="257"/>
        <v>11.99226931875001</v>
      </c>
      <c r="AH732">
        <f t="shared" si="258"/>
        <v>0</v>
      </c>
      <c r="AI732">
        <f t="shared" si="259"/>
        <v>0</v>
      </c>
      <c r="AJ732">
        <f t="shared" si="260"/>
        <v>11.99226931875001</v>
      </c>
    </row>
    <row r="733" spans="2:36" x14ac:dyDescent="0.3">
      <c r="B733" s="5" t="s">
        <v>11</v>
      </c>
      <c r="C733" s="5">
        <v>729</v>
      </c>
      <c r="D733" s="5">
        <v>140</v>
      </c>
      <c r="E733" s="10">
        <f t="shared" si="242"/>
        <v>11.166666666666666</v>
      </c>
      <c r="F733" s="12">
        <v>40.200000000000003</v>
      </c>
      <c r="G733" s="3">
        <f t="shared" si="261"/>
        <v>0.52777777777777835</v>
      </c>
      <c r="H733" s="3">
        <f t="shared" si="262"/>
        <v>1.9000000000000021</v>
      </c>
      <c r="I733" s="3">
        <f>SUM($E$4:$E733)</f>
        <v>4286.0833333333358</v>
      </c>
      <c r="J733" s="15">
        <f t="shared" si="263"/>
        <v>11.16666666666697</v>
      </c>
      <c r="K733" s="3">
        <f>'Vehicle Data'!$D$4*'WLTP Class 3'!$G733</f>
        <v>678.19444444444514</v>
      </c>
      <c r="L733" s="3">
        <f>('Vehicle Data'!$D$4*9.81)*'Vehicle Data'!$D$10</f>
        <v>138.66434999999998</v>
      </c>
      <c r="M733" s="3">
        <f>(1/2)*1.225*'Vehicle Data'!$D$8*'Vehicle Data'!$D$9*'WLTP Class 3'!$E733^2</f>
        <v>44.908704166666666</v>
      </c>
      <c r="N733" s="3">
        <f t="shared" si="243"/>
        <v>861.76749861111182</v>
      </c>
      <c r="O733" s="3">
        <f t="shared" si="244"/>
        <v>0</v>
      </c>
      <c r="P733" s="3">
        <f t="shared" si="245"/>
        <v>9623.0704011576763</v>
      </c>
      <c r="Q733" s="3">
        <f>SUM($P$4:$P733)</f>
        <v>1578446.9226147558</v>
      </c>
      <c r="R733" s="3">
        <f t="shared" si="246"/>
        <v>1578.4469226147557</v>
      </c>
      <c r="S733">
        <f t="shared" si="247"/>
        <v>0</v>
      </c>
      <c r="T733">
        <f t="shared" si="248"/>
        <v>0</v>
      </c>
      <c r="U733">
        <f t="shared" si="249"/>
        <v>0</v>
      </c>
      <c r="V733" s="3">
        <f>SUM($S$4:$S733)</f>
        <v>-801652.62773795158</v>
      </c>
      <c r="W733">
        <f>V733*-1</f>
        <v>801652.62773795158</v>
      </c>
      <c r="X733">
        <f t="shared" si="250"/>
        <v>801.65262773795155</v>
      </c>
      <c r="Y733" s="3">
        <f>R733-X733</f>
        <v>776.7942948768042</v>
      </c>
      <c r="Z733" s="3">
        <f t="shared" si="251"/>
        <v>9623.0704011576763</v>
      </c>
      <c r="AA733">
        <f>1/2*'Vehicle Data'!$D$4*$E733^2</f>
        <v>80116.180555555547</v>
      </c>
      <c r="AB733">
        <f t="shared" si="252"/>
        <v>80.116180555555545</v>
      </c>
      <c r="AC733">
        <f t="shared" si="253"/>
        <v>0.43845747850409883</v>
      </c>
      <c r="AD733">
        <f t="shared" si="254"/>
        <v>0.22268128548276431</v>
      </c>
      <c r="AE733">
        <f t="shared" si="255"/>
        <v>0.21577619302133452</v>
      </c>
      <c r="AF733">
        <f t="shared" si="256"/>
        <v>641.32210219036131</v>
      </c>
      <c r="AG733">
        <f t="shared" si="257"/>
        <v>9.6230704011574151</v>
      </c>
      <c r="AH733">
        <f t="shared" si="258"/>
        <v>0</v>
      </c>
      <c r="AI733">
        <f t="shared" si="259"/>
        <v>0</v>
      </c>
      <c r="AJ733">
        <f t="shared" si="260"/>
        <v>9.6230704011574151</v>
      </c>
    </row>
    <row r="734" spans="2:36" x14ac:dyDescent="0.3">
      <c r="B734" s="5" t="s">
        <v>11</v>
      </c>
      <c r="C734" s="5">
        <v>730</v>
      </c>
      <c r="D734" s="5">
        <v>141</v>
      </c>
      <c r="E734" s="10">
        <f t="shared" si="242"/>
        <v>11.555555555555555</v>
      </c>
      <c r="F734" s="12">
        <v>41.6</v>
      </c>
      <c r="G734" s="3">
        <f t="shared" si="261"/>
        <v>0.23611111111111052</v>
      </c>
      <c r="H734" s="3">
        <f t="shared" si="262"/>
        <v>0.84999999999999787</v>
      </c>
      <c r="I734" s="3">
        <f>SUM($E$4:$E734)</f>
        <v>4297.6388888888914</v>
      </c>
      <c r="J734" s="15">
        <f t="shared" si="263"/>
        <v>11.555555555555657</v>
      </c>
      <c r="K734" s="3">
        <f>'Vehicle Data'!$D$4*'WLTP Class 3'!$G734</f>
        <v>303.40277777777703</v>
      </c>
      <c r="L734" s="3">
        <f>('Vehicle Data'!$D$4*9.81)*'Vehicle Data'!$D$10</f>
        <v>138.66434999999998</v>
      </c>
      <c r="M734" s="3">
        <f>(1/2)*1.225*'Vehicle Data'!$D$8*'Vehicle Data'!$D$9*'WLTP Class 3'!$E734^2</f>
        <v>48.091140740740741</v>
      </c>
      <c r="N734" s="3">
        <f t="shared" si="243"/>
        <v>490.15826851851779</v>
      </c>
      <c r="O734" s="3">
        <f t="shared" si="244"/>
        <v>0</v>
      </c>
      <c r="P734" s="3">
        <f t="shared" si="245"/>
        <v>5664.0511028806995</v>
      </c>
      <c r="Q734" s="3">
        <f>SUM($P$4:$P734)</f>
        <v>1584110.9737176364</v>
      </c>
      <c r="R734" s="3">
        <f t="shared" si="246"/>
        <v>1584.1109737176364</v>
      </c>
      <c r="S734">
        <f t="shared" si="247"/>
        <v>0</v>
      </c>
      <c r="T734">
        <f t="shared" si="248"/>
        <v>0</v>
      </c>
      <c r="U734">
        <f t="shared" si="249"/>
        <v>0</v>
      </c>
      <c r="V734" s="3">
        <f>SUM($S$4:$S734)</f>
        <v>-801652.62773795158</v>
      </c>
      <c r="W734">
        <f>V734*-1</f>
        <v>801652.62773795158</v>
      </c>
      <c r="X734">
        <f t="shared" si="250"/>
        <v>801.65262773795155</v>
      </c>
      <c r="Y734" s="3">
        <f>R734-X734</f>
        <v>782.45834597968485</v>
      </c>
      <c r="Z734" s="3">
        <f t="shared" si="251"/>
        <v>5664.0511028806995</v>
      </c>
      <c r="AA734">
        <f>1/2*'Vehicle Data'!$D$4*$E734^2</f>
        <v>85793.580246913582</v>
      </c>
      <c r="AB734">
        <f t="shared" si="252"/>
        <v>85.793580246913578</v>
      </c>
      <c r="AC734">
        <f t="shared" si="253"/>
        <v>0.44003082603267679</v>
      </c>
      <c r="AD734">
        <f t="shared" si="254"/>
        <v>0.22268128548276431</v>
      </c>
      <c r="AE734">
        <f t="shared" si="255"/>
        <v>0.21734954054991248</v>
      </c>
      <c r="AF734">
        <f t="shared" si="256"/>
        <v>641.32210219036131</v>
      </c>
      <c r="AG734">
        <f t="shared" si="257"/>
        <v>5.6640511028806495</v>
      </c>
      <c r="AH734">
        <f t="shared" si="258"/>
        <v>0</v>
      </c>
      <c r="AI734">
        <f t="shared" si="259"/>
        <v>0</v>
      </c>
      <c r="AJ734">
        <f t="shared" si="260"/>
        <v>5.6640511028806495</v>
      </c>
    </row>
    <row r="735" spans="2:36" x14ac:dyDescent="0.3">
      <c r="B735" s="5" t="s">
        <v>11</v>
      </c>
      <c r="C735" s="5">
        <v>731</v>
      </c>
      <c r="D735" s="5">
        <v>142</v>
      </c>
      <c r="E735" s="10">
        <f t="shared" si="242"/>
        <v>11.638888888888889</v>
      </c>
      <c r="F735" s="12">
        <v>41.9</v>
      </c>
      <c r="G735" s="3">
        <f t="shared" si="261"/>
        <v>5.5555555555555358E-2</v>
      </c>
      <c r="H735" s="3">
        <f t="shared" si="262"/>
        <v>0.19999999999999929</v>
      </c>
      <c r="I735" s="3">
        <f>SUM($E$4:$E735)</f>
        <v>4309.2777777777801</v>
      </c>
      <c r="J735" s="15">
        <f t="shared" si="263"/>
        <v>11.638888888888687</v>
      </c>
      <c r="K735" s="3">
        <f>'Vehicle Data'!$D$4*'WLTP Class 3'!$G735</f>
        <v>71.38888888888863</v>
      </c>
      <c r="L735" s="3">
        <f>('Vehicle Data'!$D$4*9.81)*'Vehicle Data'!$D$10</f>
        <v>138.66434999999998</v>
      </c>
      <c r="M735" s="3">
        <f>(1/2)*1.225*'Vehicle Data'!$D$8*'Vehicle Data'!$D$9*'WLTP Class 3'!$E735^2</f>
        <v>48.787264004629634</v>
      </c>
      <c r="N735" s="3">
        <f t="shared" si="243"/>
        <v>258.84050289351825</v>
      </c>
      <c r="O735" s="3">
        <f t="shared" si="244"/>
        <v>0</v>
      </c>
      <c r="P735" s="3">
        <f t="shared" si="245"/>
        <v>3012.6158531217297</v>
      </c>
      <c r="Q735" s="3">
        <f>SUM($P$4:$P735)</f>
        <v>1587123.5895707582</v>
      </c>
      <c r="R735" s="3">
        <f t="shared" si="246"/>
        <v>1587.1235895707582</v>
      </c>
      <c r="S735">
        <f t="shared" si="247"/>
        <v>0</v>
      </c>
      <c r="T735">
        <f t="shared" si="248"/>
        <v>0</v>
      </c>
      <c r="U735">
        <f t="shared" si="249"/>
        <v>0</v>
      </c>
      <c r="V735" s="3">
        <f>SUM($S$4:$S735)</f>
        <v>-801652.62773795158</v>
      </c>
      <c r="W735">
        <f>V735*-1</f>
        <v>801652.62773795158</v>
      </c>
      <c r="X735">
        <f t="shared" si="250"/>
        <v>801.65262773795155</v>
      </c>
      <c r="Y735" s="3">
        <f>R735-X735</f>
        <v>785.47096183280667</v>
      </c>
      <c r="Z735" s="3">
        <f t="shared" si="251"/>
        <v>3012.6158531217297</v>
      </c>
      <c r="AA735">
        <f>1/2*'Vehicle Data'!$D$4*$E735^2</f>
        <v>87035.449459876545</v>
      </c>
      <c r="AB735">
        <f t="shared" si="252"/>
        <v>87.035449459876546</v>
      </c>
      <c r="AC735">
        <f t="shared" si="253"/>
        <v>0.44086766376965508</v>
      </c>
      <c r="AD735">
        <f t="shared" si="254"/>
        <v>0.22268128548276431</v>
      </c>
      <c r="AE735">
        <f t="shared" si="255"/>
        <v>0.21818637828689078</v>
      </c>
      <c r="AF735">
        <f t="shared" si="256"/>
        <v>641.32210219036131</v>
      </c>
      <c r="AG735">
        <f t="shared" si="257"/>
        <v>3.0126158531217819</v>
      </c>
      <c r="AH735">
        <f t="shared" si="258"/>
        <v>0</v>
      </c>
      <c r="AI735">
        <f t="shared" si="259"/>
        <v>0</v>
      </c>
      <c r="AJ735">
        <f t="shared" si="260"/>
        <v>3.0126158531217819</v>
      </c>
    </row>
    <row r="736" spans="2:36" x14ac:dyDescent="0.3">
      <c r="B736" s="5" t="s">
        <v>11</v>
      </c>
      <c r="C736" s="5">
        <v>732</v>
      </c>
      <c r="D736" s="5">
        <v>143</v>
      </c>
      <c r="E736" s="10">
        <f t="shared" si="242"/>
        <v>11.666666666666666</v>
      </c>
      <c r="F736" s="12">
        <v>42</v>
      </c>
      <c r="G736" s="3">
        <f t="shared" si="261"/>
        <v>4.1666666666667261E-2</v>
      </c>
      <c r="H736" s="3">
        <f t="shared" si="262"/>
        <v>0.15000000000000213</v>
      </c>
      <c r="I736" s="3">
        <f>SUM($E$4:$E736)</f>
        <v>4320.9444444444471</v>
      </c>
      <c r="J736" s="15">
        <f t="shared" si="263"/>
        <v>11.66666666666697</v>
      </c>
      <c r="K736" s="3">
        <f>'Vehicle Data'!$D$4*'WLTP Class 3'!$G736</f>
        <v>53.541666666667432</v>
      </c>
      <c r="L736" s="3">
        <f>('Vehicle Data'!$D$4*9.81)*'Vehicle Data'!$D$10</f>
        <v>138.66434999999998</v>
      </c>
      <c r="M736" s="3">
        <f>(1/2)*1.225*'Vehicle Data'!$D$8*'Vehicle Data'!$D$9*'WLTP Class 3'!$E736^2</f>
        <v>49.020416666666662</v>
      </c>
      <c r="N736" s="3">
        <f t="shared" si="243"/>
        <v>241.22643333333406</v>
      </c>
      <c r="O736" s="3">
        <f t="shared" si="244"/>
        <v>0</v>
      </c>
      <c r="P736" s="3">
        <f t="shared" si="245"/>
        <v>2814.3083888889705</v>
      </c>
      <c r="Q736" s="3">
        <f>SUM($P$4:$P736)</f>
        <v>1589937.8979596472</v>
      </c>
      <c r="R736" s="3">
        <f t="shared" si="246"/>
        <v>1589.9378979596472</v>
      </c>
      <c r="S736">
        <f t="shared" si="247"/>
        <v>0</v>
      </c>
      <c r="T736">
        <f t="shared" si="248"/>
        <v>0</v>
      </c>
      <c r="U736">
        <f t="shared" si="249"/>
        <v>0</v>
      </c>
      <c r="V736" s="3">
        <f>SUM($S$4:$S736)</f>
        <v>-801652.62773795158</v>
      </c>
      <c r="W736">
        <f>V736*-1</f>
        <v>801652.62773795158</v>
      </c>
      <c r="X736">
        <f t="shared" si="250"/>
        <v>801.65262773795155</v>
      </c>
      <c r="Y736" s="3">
        <f>R736-X736</f>
        <v>788.28527022169567</v>
      </c>
      <c r="Z736" s="3">
        <f t="shared" si="251"/>
        <v>2814.3083888889705</v>
      </c>
      <c r="AA736">
        <f>1/2*'Vehicle Data'!$D$4*$E736^2</f>
        <v>87451.388888888876</v>
      </c>
      <c r="AB736">
        <f t="shared" si="252"/>
        <v>87.451388888888872</v>
      </c>
      <c r="AC736">
        <f t="shared" si="253"/>
        <v>0.44164941609990199</v>
      </c>
      <c r="AD736">
        <f t="shared" si="254"/>
        <v>0.22268128548276431</v>
      </c>
      <c r="AE736">
        <f t="shared" si="255"/>
        <v>0.21896813061713769</v>
      </c>
      <c r="AF736">
        <f t="shared" si="256"/>
        <v>641.32210219036131</v>
      </c>
      <c r="AG736">
        <f t="shared" si="257"/>
        <v>2.8143083888888971</v>
      </c>
      <c r="AH736">
        <f t="shared" si="258"/>
        <v>0</v>
      </c>
      <c r="AI736">
        <f t="shared" si="259"/>
        <v>0</v>
      </c>
      <c r="AJ736">
        <f t="shared" si="260"/>
        <v>2.8143083888888971</v>
      </c>
    </row>
    <row r="737" spans="2:36" x14ac:dyDescent="0.3">
      <c r="B737" s="5" t="s">
        <v>11</v>
      </c>
      <c r="C737" s="5">
        <v>733</v>
      </c>
      <c r="D737" s="5">
        <v>144</v>
      </c>
      <c r="E737" s="10">
        <f t="shared" si="242"/>
        <v>11.722222222222221</v>
      </c>
      <c r="F737" s="12">
        <v>42.2</v>
      </c>
      <c r="G737" s="3">
        <f t="shared" si="261"/>
        <v>5.5555555555555358E-2</v>
      </c>
      <c r="H737" s="3">
        <f t="shared" si="262"/>
        <v>0.19999999999999929</v>
      </c>
      <c r="I737" s="3">
        <f>SUM($E$4:$E737)</f>
        <v>4332.6666666666697</v>
      </c>
      <c r="J737" s="15">
        <f t="shared" si="263"/>
        <v>11.722222222222626</v>
      </c>
      <c r="K737" s="3">
        <f>'Vehicle Data'!$D$4*'WLTP Class 3'!$G737</f>
        <v>71.38888888888863</v>
      </c>
      <c r="L737" s="3">
        <f>('Vehicle Data'!$D$4*9.81)*'Vehicle Data'!$D$10</f>
        <v>138.66434999999998</v>
      </c>
      <c r="M737" s="3">
        <f>(1/2)*1.225*'Vehicle Data'!$D$8*'Vehicle Data'!$D$9*'WLTP Class 3'!$E737^2</f>
        <v>49.488389351851851</v>
      </c>
      <c r="N737" s="3">
        <f t="shared" si="243"/>
        <v>259.54162824074047</v>
      </c>
      <c r="O737" s="3">
        <f t="shared" si="244"/>
        <v>0</v>
      </c>
      <c r="P737" s="3">
        <f t="shared" si="245"/>
        <v>3042.4046421554513</v>
      </c>
      <c r="Q737" s="3">
        <f>SUM($P$4:$P737)</f>
        <v>1592980.3026018026</v>
      </c>
      <c r="R737" s="3">
        <f t="shared" si="246"/>
        <v>1592.9803026018026</v>
      </c>
      <c r="S737">
        <f t="shared" si="247"/>
        <v>0</v>
      </c>
      <c r="T737">
        <f t="shared" si="248"/>
        <v>0</v>
      </c>
      <c r="U737">
        <f t="shared" si="249"/>
        <v>0</v>
      </c>
      <c r="V737" s="3">
        <f>SUM($S$4:$S737)</f>
        <v>-801652.62773795158</v>
      </c>
      <c r="W737">
        <f>V737*-1</f>
        <v>801652.62773795158</v>
      </c>
      <c r="X737">
        <f t="shared" si="250"/>
        <v>801.65262773795155</v>
      </c>
      <c r="Y737" s="3">
        <f>R737-X737</f>
        <v>791.32767486385103</v>
      </c>
      <c r="Z737" s="3">
        <f t="shared" si="251"/>
        <v>3042.4046421554513</v>
      </c>
      <c r="AA737">
        <f>1/2*'Vehicle Data'!$D$4*$E737^2</f>
        <v>88286.242283950603</v>
      </c>
      <c r="AB737">
        <f t="shared" si="252"/>
        <v>88.2862422839506</v>
      </c>
      <c r="AC737">
        <f t="shared" si="253"/>
        <v>0.44249452850050069</v>
      </c>
      <c r="AD737">
        <f t="shared" si="254"/>
        <v>0.22268128548276431</v>
      </c>
      <c r="AE737">
        <f t="shared" si="255"/>
        <v>0.21981324301773639</v>
      </c>
      <c r="AF737">
        <f t="shared" si="256"/>
        <v>641.32210219036131</v>
      </c>
      <c r="AG737">
        <f t="shared" si="257"/>
        <v>3.0424046421553461</v>
      </c>
      <c r="AH737">
        <f t="shared" si="258"/>
        <v>0</v>
      </c>
      <c r="AI737">
        <f t="shared" si="259"/>
        <v>0</v>
      </c>
      <c r="AJ737">
        <f t="shared" si="260"/>
        <v>3.0424046421553461</v>
      </c>
    </row>
    <row r="738" spans="2:36" x14ac:dyDescent="0.3">
      <c r="B738" s="5" t="s">
        <v>11</v>
      </c>
      <c r="C738" s="5">
        <v>734</v>
      </c>
      <c r="D738" s="5">
        <v>145</v>
      </c>
      <c r="E738" s="10">
        <f t="shared" si="242"/>
        <v>11.777777777777779</v>
      </c>
      <c r="F738" s="12">
        <v>42.4</v>
      </c>
      <c r="G738" s="3">
        <f t="shared" si="261"/>
        <v>6.9444444444444448E-2</v>
      </c>
      <c r="H738" s="3">
        <f t="shared" si="262"/>
        <v>0.25</v>
      </c>
      <c r="I738" s="3">
        <f>SUM($E$4:$E738)</f>
        <v>4344.4444444444471</v>
      </c>
      <c r="J738" s="15">
        <f t="shared" si="263"/>
        <v>11.777777777777374</v>
      </c>
      <c r="K738" s="3">
        <f>'Vehicle Data'!$D$4*'WLTP Class 3'!$G738</f>
        <v>89.236111111111114</v>
      </c>
      <c r="L738" s="3">
        <f>('Vehicle Data'!$D$4*9.81)*'Vehicle Data'!$D$10</f>
        <v>138.66434999999998</v>
      </c>
      <c r="M738" s="3">
        <f>(1/2)*1.225*'Vehicle Data'!$D$8*'Vehicle Data'!$D$9*'WLTP Class 3'!$E738^2</f>
        <v>49.9585851851852</v>
      </c>
      <c r="N738" s="3">
        <f t="shared" si="243"/>
        <v>277.8590462962963</v>
      </c>
      <c r="O738" s="3">
        <f t="shared" si="244"/>
        <v>0</v>
      </c>
      <c r="P738" s="3">
        <f t="shared" si="245"/>
        <v>3272.5621008229332</v>
      </c>
      <c r="Q738" s="3">
        <f>SUM($P$4:$P738)</f>
        <v>1596252.8647026257</v>
      </c>
      <c r="R738" s="3">
        <f t="shared" si="246"/>
        <v>1596.2528647026256</v>
      </c>
      <c r="S738">
        <f t="shared" si="247"/>
        <v>0</v>
      </c>
      <c r="T738">
        <f t="shared" si="248"/>
        <v>0</v>
      </c>
      <c r="U738">
        <f t="shared" si="249"/>
        <v>0</v>
      </c>
      <c r="V738" s="3">
        <f>SUM($S$4:$S738)</f>
        <v>-801652.62773795158</v>
      </c>
      <c r="W738">
        <f>V738*-1</f>
        <v>801652.62773795158</v>
      </c>
      <c r="X738">
        <f t="shared" si="250"/>
        <v>801.65262773795155</v>
      </c>
      <c r="Y738" s="3">
        <f>R738-X738</f>
        <v>794.60023696467408</v>
      </c>
      <c r="Z738" s="3">
        <f t="shared" si="251"/>
        <v>3272.5621008229332</v>
      </c>
      <c r="AA738">
        <f>1/2*'Vehicle Data'!$D$4*$E738^2</f>
        <v>89125.061728395085</v>
      </c>
      <c r="AB738">
        <f t="shared" si="252"/>
        <v>89.125061728395082</v>
      </c>
      <c r="AC738">
        <f t="shared" si="253"/>
        <v>0.44340357352850712</v>
      </c>
      <c r="AD738">
        <f t="shared" si="254"/>
        <v>0.22268128548276431</v>
      </c>
      <c r="AE738">
        <f t="shared" si="255"/>
        <v>0.22072228804574281</v>
      </c>
      <c r="AF738">
        <f t="shared" si="256"/>
        <v>641.32210219036131</v>
      </c>
      <c r="AG738">
        <f t="shared" si="257"/>
        <v>3.2725621008230457</v>
      </c>
      <c r="AH738">
        <f t="shared" si="258"/>
        <v>0</v>
      </c>
      <c r="AI738">
        <f t="shared" si="259"/>
        <v>0</v>
      </c>
      <c r="AJ738">
        <f t="shared" si="260"/>
        <v>3.2725621008230457</v>
      </c>
    </row>
    <row r="739" spans="2:36" x14ac:dyDescent="0.3">
      <c r="B739" s="5" t="s">
        <v>11</v>
      </c>
      <c r="C739" s="5">
        <v>735</v>
      </c>
      <c r="D739" s="5">
        <v>146</v>
      </c>
      <c r="E739" s="10">
        <f t="shared" si="242"/>
        <v>11.861111111111111</v>
      </c>
      <c r="F739" s="12">
        <v>42.7</v>
      </c>
      <c r="G739" s="3">
        <f t="shared" si="261"/>
        <v>9.7222222222222612E-2</v>
      </c>
      <c r="H739" s="3">
        <f t="shared" si="262"/>
        <v>0.35000000000000142</v>
      </c>
      <c r="I739" s="3">
        <f>SUM($E$4:$E739)</f>
        <v>4356.3055555555584</v>
      </c>
      <c r="J739" s="15">
        <f t="shared" si="263"/>
        <v>11.861111111111313</v>
      </c>
      <c r="K739" s="3">
        <f>'Vehicle Data'!$D$4*'WLTP Class 3'!$G739</f>
        <v>124.93055555555605</v>
      </c>
      <c r="L739" s="3">
        <f>('Vehicle Data'!$D$4*9.81)*'Vehicle Data'!$D$10</f>
        <v>138.66434999999998</v>
      </c>
      <c r="M739" s="3">
        <f>(1/2)*1.225*'Vehicle Data'!$D$8*'Vehicle Data'!$D$9*'WLTP Class 3'!$E739^2</f>
        <v>50.66804733796296</v>
      </c>
      <c r="N739" s="3">
        <f t="shared" si="243"/>
        <v>314.26295289351896</v>
      </c>
      <c r="O739" s="3">
        <f t="shared" si="244"/>
        <v>0</v>
      </c>
      <c r="P739" s="3">
        <f t="shared" si="245"/>
        <v>3727.5078023759688</v>
      </c>
      <c r="Q739" s="3">
        <f>SUM($P$4:$P739)</f>
        <v>1599980.3725050017</v>
      </c>
      <c r="R739" s="3">
        <f t="shared" si="246"/>
        <v>1599.9803725050017</v>
      </c>
      <c r="S739">
        <f t="shared" si="247"/>
        <v>0</v>
      </c>
      <c r="T739">
        <f t="shared" si="248"/>
        <v>0</v>
      </c>
      <c r="U739">
        <f t="shared" si="249"/>
        <v>0</v>
      </c>
      <c r="V739" s="3">
        <f>SUM($S$4:$S739)</f>
        <v>-801652.62773795158</v>
      </c>
      <c r="W739">
        <f>V739*-1</f>
        <v>801652.62773795158</v>
      </c>
      <c r="X739">
        <f t="shared" si="250"/>
        <v>801.65262773795155</v>
      </c>
      <c r="Y739" s="3">
        <f>R739-X739</f>
        <v>798.32774476705015</v>
      </c>
      <c r="Z739" s="3">
        <f t="shared" si="251"/>
        <v>3727.5078023759688</v>
      </c>
      <c r="AA739">
        <f>1/2*'Vehicle Data'!$D$4*$E739^2</f>
        <v>90390.727237654311</v>
      </c>
      <c r="AB739">
        <f t="shared" si="252"/>
        <v>90.390727237654318</v>
      </c>
      <c r="AC739">
        <f t="shared" si="253"/>
        <v>0.44443899236250045</v>
      </c>
      <c r="AD739">
        <f t="shared" si="254"/>
        <v>0.22268128548276431</v>
      </c>
      <c r="AE739">
        <f t="shared" si="255"/>
        <v>0.22175770687973614</v>
      </c>
      <c r="AF739">
        <f t="shared" si="256"/>
        <v>641.32210219036131</v>
      </c>
      <c r="AG739">
        <f t="shared" si="257"/>
        <v>3.727507802375905</v>
      </c>
      <c r="AH739">
        <f t="shared" si="258"/>
        <v>0</v>
      </c>
      <c r="AI739">
        <f t="shared" si="259"/>
        <v>0</v>
      </c>
      <c r="AJ739">
        <f t="shared" si="260"/>
        <v>3.727507802375905</v>
      </c>
    </row>
    <row r="740" spans="2:36" x14ac:dyDescent="0.3">
      <c r="B740" s="5" t="s">
        <v>11</v>
      </c>
      <c r="C740" s="5">
        <v>736</v>
      </c>
      <c r="D740" s="5">
        <v>147</v>
      </c>
      <c r="E740" s="10">
        <f t="shared" si="242"/>
        <v>11.972222222222221</v>
      </c>
      <c r="F740" s="12">
        <v>43.1</v>
      </c>
      <c r="G740" s="3">
        <f t="shared" si="261"/>
        <v>0.1388888888888889</v>
      </c>
      <c r="H740" s="3">
        <f t="shared" si="262"/>
        <v>0.5</v>
      </c>
      <c r="I740" s="3">
        <f>SUM($E$4:$E740)</f>
        <v>4368.277777777781</v>
      </c>
      <c r="J740" s="15">
        <f t="shared" si="263"/>
        <v>11.972222222222626</v>
      </c>
      <c r="K740" s="3">
        <f>'Vehicle Data'!$D$4*'WLTP Class 3'!$G740</f>
        <v>178.47222222222223</v>
      </c>
      <c r="L740" s="3">
        <f>('Vehicle Data'!$D$4*9.81)*'Vehicle Data'!$D$10</f>
        <v>138.66434999999998</v>
      </c>
      <c r="M740" s="3">
        <f>(1/2)*1.225*'Vehicle Data'!$D$8*'Vehicle Data'!$D$9*'WLTP Class 3'!$E740^2</f>
        <v>51.621777893518519</v>
      </c>
      <c r="N740" s="3">
        <f t="shared" si="243"/>
        <v>368.75835011574071</v>
      </c>
      <c r="O740" s="3">
        <f t="shared" si="244"/>
        <v>0</v>
      </c>
      <c r="P740" s="3">
        <f t="shared" si="245"/>
        <v>4414.8569138858229</v>
      </c>
      <c r="Q740" s="3">
        <f>SUM($P$4:$P740)</f>
        <v>1604395.2294188875</v>
      </c>
      <c r="R740" s="3">
        <f t="shared" si="246"/>
        <v>1604.3952294188875</v>
      </c>
      <c r="S740">
        <f t="shared" si="247"/>
        <v>0</v>
      </c>
      <c r="T740">
        <f t="shared" si="248"/>
        <v>0</v>
      </c>
      <c r="U740">
        <f t="shared" si="249"/>
        <v>0</v>
      </c>
      <c r="V740" s="3">
        <f>SUM($S$4:$S740)</f>
        <v>-801652.62773795158</v>
      </c>
      <c r="W740">
        <f>V740*-1</f>
        <v>801652.62773795158</v>
      </c>
      <c r="X740">
        <f t="shared" si="250"/>
        <v>801.65262773795155</v>
      </c>
      <c r="Y740" s="3">
        <f>R740-X740</f>
        <v>802.74260168093599</v>
      </c>
      <c r="Z740" s="3">
        <f t="shared" si="251"/>
        <v>4414.8569138858229</v>
      </c>
      <c r="AA740">
        <f>1/2*'Vehicle Data'!$D$4*$E740^2</f>
        <v>92092.162422839494</v>
      </c>
      <c r="AB740">
        <f t="shared" si="252"/>
        <v>92.092162422839493</v>
      </c>
      <c r="AC740">
        <f t="shared" si="253"/>
        <v>0.44566534150524656</v>
      </c>
      <c r="AD740">
        <f t="shared" si="254"/>
        <v>0.22268128548276431</v>
      </c>
      <c r="AE740">
        <f t="shared" si="255"/>
        <v>0.22298405602248225</v>
      </c>
      <c r="AF740">
        <f t="shared" si="256"/>
        <v>641.32210219036131</v>
      </c>
      <c r="AG740">
        <f t="shared" si="257"/>
        <v>4.4148569138856733</v>
      </c>
      <c r="AH740">
        <f t="shared" si="258"/>
        <v>0</v>
      </c>
      <c r="AI740">
        <f t="shared" si="259"/>
        <v>0</v>
      </c>
      <c r="AJ740">
        <f t="shared" si="260"/>
        <v>4.4148569138856733</v>
      </c>
    </row>
    <row r="741" spans="2:36" x14ac:dyDescent="0.3">
      <c r="B741" s="5" t="s">
        <v>11</v>
      </c>
      <c r="C741" s="5">
        <v>737</v>
      </c>
      <c r="D741" s="5">
        <v>148</v>
      </c>
      <c r="E741" s="10">
        <f t="shared" si="242"/>
        <v>12.138888888888889</v>
      </c>
      <c r="F741" s="12">
        <v>43.7</v>
      </c>
      <c r="G741" s="3">
        <f t="shared" si="261"/>
        <v>0.12499999999999981</v>
      </c>
      <c r="H741" s="3">
        <f t="shared" si="262"/>
        <v>0.44999999999999929</v>
      </c>
      <c r="I741" s="3">
        <f>SUM($E$4:$E741)</f>
        <v>4380.4166666666697</v>
      </c>
      <c r="J741" s="15">
        <f t="shared" si="263"/>
        <v>12.138888888888687</v>
      </c>
      <c r="K741" s="3">
        <f>'Vehicle Data'!$D$4*'WLTP Class 3'!$G741</f>
        <v>160.62499999999974</v>
      </c>
      <c r="L741" s="3">
        <f>('Vehicle Data'!$D$4*9.81)*'Vehicle Data'!$D$10</f>
        <v>138.66434999999998</v>
      </c>
      <c r="M741" s="3">
        <f>(1/2)*1.225*'Vehicle Data'!$D$8*'Vehicle Data'!$D$9*'WLTP Class 3'!$E741^2</f>
        <v>53.069047337962971</v>
      </c>
      <c r="N741" s="3">
        <f t="shared" si="243"/>
        <v>352.35839733796269</v>
      </c>
      <c r="O741" s="3">
        <f t="shared" si="244"/>
        <v>0</v>
      </c>
      <c r="P741" s="3">
        <f t="shared" si="245"/>
        <v>4277.2394343524202</v>
      </c>
      <c r="Q741" s="3">
        <f>SUM($P$4:$P741)</f>
        <v>1608672.4688532399</v>
      </c>
      <c r="R741" s="3">
        <f t="shared" si="246"/>
        <v>1608.6724688532399</v>
      </c>
      <c r="S741">
        <f t="shared" si="247"/>
        <v>0</v>
      </c>
      <c r="T741">
        <f t="shared" si="248"/>
        <v>0</v>
      </c>
      <c r="U741">
        <f t="shared" si="249"/>
        <v>0</v>
      </c>
      <c r="V741" s="3">
        <f>SUM($S$4:$S741)</f>
        <v>-801652.62773795158</v>
      </c>
      <c r="W741">
        <f>V741*-1</f>
        <v>801652.62773795158</v>
      </c>
      <c r="X741">
        <f t="shared" si="250"/>
        <v>801.65262773795155</v>
      </c>
      <c r="Y741" s="3">
        <f>R741-X741</f>
        <v>807.01984111528839</v>
      </c>
      <c r="Z741" s="3">
        <f t="shared" si="251"/>
        <v>4277.2394343524202</v>
      </c>
      <c r="AA741">
        <f>1/2*'Vehicle Data'!$D$4*$E741^2</f>
        <v>94674.060570987655</v>
      </c>
      <c r="AB741">
        <f t="shared" si="252"/>
        <v>94.674060570987649</v>
      </c>
      <c r="AC741">
        <f t="shared" si="253"/>
        <v>0.44685346357034444</v>
      </c>
      <c r="AD741">
        <f t="shared" si="254"/>
        <v>0.22268128548276431</v>
      </c>
      <c r="AE741">
        <f t="shared" si="255"/>
        <v>0.22417217808758014</v>
      </c>
      <c r="AF741">
        <f t="shared" si="256"/>
        <v>641.32210219036131</v>
      </c>
      <c r="AG741">
        <f t="shared" si="257"/>
        <v>4.2772394343524924</v>
      </c>
      <c r="AH741">
        <f t="shared" si="258"/>
        <v>0</v>
      </c>
      <c r="AI741">
        <f t="shared" si="259"/>
        <v>0</v>
      </c>
      <c r="AJ741">
        <f t="shared" si="260"/>
        <v>4.2772394343524924</v>
      </c>
    </row>
    <row r="742" spans="2:36" x14ac:dyDescent="0.3">
      <c r="B742" s="5" t="s">
        <v>11</v>
      </c>
      <c r="C742" s="5">
        <v>738</v>
      </c>
      <c r="D742" s="5">
        <v>149</v>
      </c>
      <c r="E742" s="10">
        <f t="shared" si="242"/>
        <v>12.222222222222221</v>
      </c>
      <c r="F742" s="12">
        <v>44</v>
      </c>
      <c r="G742" s="3">
        <f t="shared" si="261"/>
        <v>5.5555555555555358E-2</v>
      </c>
      <c r="H742" s="3">
        <f t="shared" si="262"/>
        <v>0.19999999999999929</v>
      </c>
      <c r="I742" s="3">
        <f>SUM($E$4:$E742)</f>
        <v>4392.6388888888923</v>
      </c>
      <c r="J742" s="15">
        <f t="shared" si="263"/>
        <v>12.222222222222626</v>
      </c>
      <c r="K742" s="3">
        <f>'Vehicle Data'!$D$4*'WLTP Class 3'!$G742</f>
        <v>71.38888888888863</v>
      </c>
      <c r="L742" s="3">
        <f>('Vehicle Data'!$D$4*9.81)*'Vehicle Data'!$D$10</f>
        <v>138.66434999999998</v>
      </c>
      <c r="M742" s="3">
        <f>(1/2)*1.225*'Vehicle Data'!$D$8*'Vehicle Data'!$D$9*'WLTP Class 3'!$E742^2</f>
        <v>53.800185185185185</v>
      </c>
      <c r="N742" s="3">
        <f t="shared" si="243"/>
        <v>263.85342407407381</v>
      </c>
      <c r="O742" s="3">
        <f t="shared" si="244"/>
        <v>0</v>
      </c>
      <c r="P742" s="3">
        <f t="shared" si="245"/>
        <v>3224.8751831276754</v>
      </c>
      <c r="Q742" s="3">
        <f>SUM($P$4:$P742)</f>
        <v>1611897.3440363675</v>
      </c>
      <c r="R742" s="3">
        <f t="shared" si="246"/>
        <v>1611.8973440363675</v>
      </c>
      <c r="S742">
        <f t="shared" si="247"/>
        <v>0</v>
      </c>
      <c r="T742">
        <f t="shared" si="248"/>
        <v>0</v>
      </c>
      <c r="U742">
        <f t="shared" si="249"/>
        <v>0</v>
      </c>
      <c r="V742" s="3">
        <f>SUM($S$4:$S742)</f>
        <v>-801652.62773795158</v>
      </c>
      <c r="W742">
        <f>V742*-1</f>
        <v>801652.62773795158</v>
      </c>
      <c r="X742">
        <f t="shared" si="250"/>
        <v>801.65262773795155</v>
      </c>
      <c r="Y742" s="3">
        <f>R742-X742</f>
        <v>810.24471629841594</v>
      </c>
      <c r="Z742" s="3">
        <f t="shared" si="251"/>
        <v>3224.8751831276754</v>
      </c>
      <c r="AA742">
        <f>1/2*'Vehicle Data'!$D$4*$E742^2</f>
        <v>95978.395061728384</v>
      </c>
      <c r="AB742">
        <f t="shared" si="252"/>
        <v>95.978395061728378</v>
      </c>
      <c r="AC742">
        <f t="shared" si="253"/>
        <v>0.44774926223232431</v>
      </c>
      <c r="AD742">
        <f t="shared" si="254"/>
        <v>0.22268128548276431</v>
      </c>
      <c r="AE742">
        <f t="shared" si="255"/>
        <v>0.22506797674956</v>
      </c>
      <c r="AF742">
        <f t="shared" si="256"/>
        <v>641.32210219036131</v>
      </c>
      <c r="AG742">
        <f t="shared" si="257"/>
        <v>3.2248751831275686</v>
      </c>
      <c r="AH742">
        <f t="shared" si="258"/>
        <v>0</v>
      </c>
      <c r="AI742">
        <f t="shared" si="259"/>
        <v>0</v>
      </c>
      <c r="AJ742">
        <f t="shared" si="260"/>
        <v>3.2248751831275686</v>
      </c>
    </row>
    <row r="743" spans="2:36" x14ac:dyDescent="0.3">
      <c r="B743" s="5" t="s">
        <v>11</v>
      </c>
      <c r="C743" s="5">
        <v>739</v>
      </c>
      <c r="D743" s="5">
        <v>150</v>
      </c>
      <c r="E743" s="10">
        <f t="shared" si="242"/>
        <v>12.25</v>
      </c>
      <c r="F743" s="12">
        <v>44.1</v>
      </c>
      <c r="G743" s="3">
        <f t="shared" si="261"/>
        <v>0.18055555555555516</v>
      </c>
      <c r="H743" s="3">
        <f t="shared" si="262"/>
        <v>0.64999999999999858</v>
      </c>
      <c r="I743" s="3">
        <f>SUM($E$4:$E743)</f>
        <v>4404.8888888888923</v>
      </c>
      <c r="J743" s="15">
        <f t="shared" si="263"/>
        <v>12.25</v>
      </c>
      <c r="K743" s="3">
        <f>'Vehicle Data'!$D$4*'WLTP Class 3'!$G743</f>
        <v>232.01388888888837</v>
      </c>
      <c r="L743" s="3">
        <f>('Vehicle Data'!$D$4*9.81)*'Vehicle Data'!$D$10</f>
        <v>138.66434999999998</v>
      </c>
      <c r="M743" s="3">
        <f>(1/2)*1.225*'Vehicle Data'!$D$8*'Vehicle Data'!$D$9*'WLTP Class 3'!$E743^2</f>
        <v>54.045009375000006</v>
      </c>
      <c r="N743" s="3">
        <f t="shared" si="243"/>
        <v>424.72324826388837</v>
      </c>
      <c r="O743" s="3">
        <f t="shared" si="244"/>
        <v>0</v>
      </c>
      <c r="P743" s="3">
        <f t="shared" si="245"/>
        <v>5202.8597912326322</v>
      </c>
      <c r="Q743" s="3">
        <f>SUM($P$4:$P743)</f>
        <v>1617100.2038276002</v>
      </c>
      <c r="R743" s="3">
        <f t="shared" si="246"/>
        <v>1617.1002038276001</v>
      </c>
      <c r="S743">
        <f t="shared" si="247"/>
        <v>0</v>
      </c>
      <c r="T743">
        <f t="shared" si="248"/>
        <v>0</v>
      </c>
      <c r="U743">
        <f t="shared" si="249"/>
        <v>0</v>
      </c>
      <c r="V743" s="3">
        <f>SUM($S$4:$S743)</f>
        <v>-801652.62773795158</v>
      </c>
      <c r="W743">
        <f>V743*-1</f>
        <v>801652.62773795158</v>
      </c>
      <c r="X743">
        <f t="shared" si="250"/>
        <v>801.65262773795155</v>
      </c>
      <c r="Y743" s="3">
        <f>R743-X743</f>
        <v>815.44757608964858</v>
      </c>
      <c r="Z743" s="3">
        <f t="shared" si="251"/>
        <v>5202.8597912326322</v>
      </c>
      <c r="AA743">
        <f>1/2*'Vehicle Data'!$D$4*$E743^2</f>
        <v>96415.15625</v>
      </c>
      <c r="AB743">
        <f t="shared" si="252"/>
        <v>96.415156249999995</v>
      </c>
      <c r="AC743">
        <f t="shared" si="253"/>
        <v>0.44919450106322228</v>
      </c>
      <c r="AD743">
        <f t="shared" si="254"/>
        <v>0.22268128548276431</v>
      </c>
      <c r="AE743">
        <f t="shared" si="255"/>
        <v>0.22651321558045798</v>
      </c>
      <c r="AF743">
        <f t="shared" si="256"/>
        <v>641.32210219036131</v>
      </c>
      <c r="AG743">
        <f t="shared" si="257"/>
        <v>5.2028597912326324</v>
      </c>
      <c r="AH743">
        <f t="shared" si="258"/>
        <v>0</v>
      </c>
      <c r="AI743">
        <f t="shared" si="259"/>
        <v>0</v>
      </c>
      <c r="AJ743">
        <f t="shared" si="260"/>
        <v>5.2028597912326324</v>
      </c>
    </row>
    <row r="744" spans="2:36" x14ac:dyDescent="0.3">
      <c r="B744" s="5" t="s">
        <v>11</v>
      </c>
      <c r="C744" s="5">
        <v>740</v>
      </c>
      <c r="D744" s="5">
        <v>151</v>
      </c>
      <c r="E744" s="10">
        <f t="shared" si="242"/>
        <v>12.583333333333334</v>
      </c>
      <c r="F744" s="12">
        <v>45.3</v>
      </c>
      <c r="G744" s="3">
        <f t="shared" si="261"/>
        <v>0.31944444444444403</v>
      </c>
      <c r="H744" s="3">
        <f t="shared" si="262"/>
        <v>1.1499999999999986</v>
      </c>
      <c r="I744" s="3">
        <f>SUM($E$4:$E744)</f>
        <v>4417.4722222222254</v>
      </c>
      <c r="J744" s="15">
        <f t="shared" si="263"/>
        <v>12.58333333333303</v>
      </c>
      <c r="K744" s="3">
        <f>'Vehicle Data'!$D$4*'WLTP Class 3'!$G744</f>
        <v>410.48611111111057</v>
      </c>
      <c r="L744" s="3">
        <f>('Vehicle Data'!$D$4*9.81)*'Vehicle Data'!$D$10</f>
        <v>138.66434999999998</v>
      </c>
      <c r="M744" s="3">
        <f>(1/2)*1.225*'Vehicle Data'!$D$8*'Vehicle Data'!$D$9*'WLTP Class 3'!$E744^2</f>
        <v>57.026251041666676</v>
      </c>
      <c r="N744" s="3">
        <f t="shared" si="243"/>
        <v>606.17671215277721</v>
      </c>
      <c r="O744" s="3">
        <f t="shared" si="244"/>
        <v>0</v>
      </c>
      <c r="P744" s="3">
        <f t="shared" si="245"/>
        <v>7627.7236279222625</v>
      </c>
      <c r="Q744" s="3">
        <f>SUM($P$4:$P744)</f>
        <v>1624727.9274555226</v>
      </c>
      <c r="R744" s="3">
        <f t="shared" si="246"/>
        <v>1624.7279274555226</v>
      </c>
      <c r="S744">
        <f t="shared" si="247"/>
        <v>0</v>
      </c>
      <c r="T744">
        <f t="shared" si="248"/>
        <v>0</v>
      </c>
      <c r="U744">
        <f t="shared" si="249"/>
        <v>0</v>
      </c>
      <c r="V744" s="3">
        <f>SUM($S$4:$S744)</f>
        <v>-801652.62773795158</v>
      </c>
      <c r="W744">
        <f>V744*-1</f>
        <v>801652.62773795158</v>
      </c>
      <c r="X744">
        <f t="shared" si="250"/>
        <v>801.65262773795155</v>
      </c>
      <c r="Y744" s="3">
        <f>R744-X744</f>
        <v>823.07529971757106</v>
      </c>
      <c r="Z744" s="3">
        <f t="shared" si="251"/>
        <v>7627.7236279222625</v>
      </c>
      <c r="AA744">
        <f>1/2*'Vehicle Data'!$D$4*$E744^2</f>
        <v>101733.62847222223</v>
      </c>
      <c r="AB744">
        <f t="shared" si="252"/>
        <v>101.73362847222224</v>
      </c>
      <c r="AC744">
        <f t="shared" si="253"/>
        <v>0.45131331318208961</v>
      </c>
      <c r="AD744">
        <f t="shared" si="254"/>
        <v>0.22268128548276431</v>
      </c>
      <c r="AE744">
        <f t="shared" si="255"/>
        <v>0.22863202769932531</v>
      </c>
      <c r="AF744">
        <f t="shared" si="256"/>
        <v>641.32210219036131</v>
      </c>
      <c r="AG744">
        <f t="shared" si="257"/>
        <v>7.627723627922447</v>
      </c>
      <c r="AH744">
        <f t="shared" si="258"/>
        <v>0</v>
      </c>
      <c r="AI744">
        <f t="shared" si="259"/>
        <v>0</v>
      </c>
      <c r="AJ744">
        <f t="shared" si="260"/>
        <v>7.627723627922447</v>
      </c>
    </row>
    <row r="745" spans="2:36" x14ac:dyDescent="0.3">
      <c r="B745" s="5" t="s">
        <v>11</v>
      </c>
      <c r="C745" s="5">
        <v>741</v>
      </c>
      <c r="D745" s="5">
        <v>152</v>
      </c>
      <c r="E745" s="10">
        <f t="shared" si="242"/>
        <v>12.888888888888889</v>
      </c>
      <c r="F745" s="12">
        <v>46.4</v>
      </c>
      <c r="G745" s="3">
        <f t="shared" si="261"/>
        <v>0.26388888888888967</v>
      </c>
      <c r="H745" s="3">
        <f t="shared" si="262"/>
        <v>0.95000000000000284</v>
      </c>
      <c r="I745" s="3">
        <f>SUM($E$4:$E745)</f>
        <v>4430.361111111114</v>
      </c>
      <c r="J745" s="15">
        <f t="shared" si="263"/>
        <v>12.888888888888687</v>
      </c>
      <c r="K745" s="3">
        <f>'Vehicle Data'!$D$4*'WLTP Class 3'!$G745</f>
        <v>339.09722222222325</v>
      </c>
      <c r="L745" s="3">
        <f>('Vehicle Data'!$D$4*9.81)*'Vehicle Data'!$D$10</f>
        <v>138.66434999999998</v>
      </c>
      <c r="M745" s="3">
        <f>(1/2)*1.225*'Vehicle Data'!$D$8*'Vehicle Data'!$D$9*'WLTP Class 3'!$E745^2</f>
        <v>59.829362962962975</v>
      </c>
      <c r="N745" s="3">
        <f t="shared" si="243"/>
        <v>537.59093518518614</v>
      </c>
      <c r="O745" s="3">
        <f t="shared" si="244"/>
        <v>0</v>
      </c>
      <c r="P745" s="3">
        <f t="shared" si="245"/>
        <v>6928.9498312756241</v>
      </c>
      <c r="Q745" s="3">
        <f>SUM($P$4:$P745)</f>
        <v>1631656.8772867983</v>
      </c>
      <c r="R745" s="3">
        <f t="shared" si="246"/>
        <v>1631.6568772867984</v>
      </c>
      <c r="S745">
        <f t="shared" si="247"/>
        <v>0</v>
      </c>
      <c r="T745">
        <f t="shared" si="248"/>
        <v>0</v>
      </c>
      <c r="U745">
        <f t="shared" si="249"/>
        <v>0</v>
      </c>
      <c r="V745" s="3">
        <f>SUM($S$4:$S745)</f>
        <v>-801652.62773795158</v>
      </c>
      <c r="W745">
        <f>V745*-1</f>
        <v>801652.62773795158</v>
      </c>
      <c r="X745">
        <f t="shared" si="250"/>
        <v>801.65262773795155</v>
      </c>
      <c r="Y745" s="3">
        <f>R745-X745</f>
        <v>830.00424954884681</v>
      </c>
      <c r="Z745" s="3">
        <f t="shared" si="251"/>
        <v>6928.9498312756241</v>
      </c>
      <c r="AA745">
        <f>1/2*'Vehicle Data'!$D$4*$E745^2</f>
        <v>106734.32098765433</v>
      </c>
      <c r="AB745">
        <f t="shared" si="252"/>
        <v>106.73432098765433</v>
      </c>
      <c r="AC745">
        <f t="shared" si="253"/>
        <v>0.45323802146855507</v>
      </c>
      <c r="AD745">
        <f t="shared" si="254"/>
        <v>0.22268128548276431</v>
      </c>
      <c r="AE745">
        <f t="shared" si="255"/>
        <v>0.23055673598579077</v>
      </c>
      <c r="AF745">
        <f t="shared" si="256"/>
        <v>641.32210219036131</v>
      </c>
      <c r="AG745">
        <f t="shared" si="257"/>
        <v>6.9289498312757321</v>
      </c>
      <c r="AH745">
        <f t="shared" si="258"/>
        <v>0</v>
      </c>
      <c r="AI745">
        <f t="shared" si="259"/>
        <v>0</v>
      </c>
      <c r="AJ745">
        <f t="shared" si="260"/>
        <v>6.9289498312757321</v>
      </c>
    </row>
    <row r="746" spans="2:36" x14ac:dyDescent="0.3">
      <c r="B746" s="5" t="s">
        <v>11</v>
      </c>
      <c r="C746" s="5">
        <v>742</v>
      </c>
      <c r="D746" s="5">
        <v>153</v>
      </c>
      <c r="E746" s="10">
        <f t="shared" si="242"/>
        <v>13.111111111111111</v>
      </c>
      <c r="F746" s="12">
        <v>47.2</v>
      </c>
      <c r="G746" s="3">
        <f t="shared" si="261"/>
        <v>0.12499999999999981</v>
      </c>
      <c r="H746" s="3">
        <f t="shared" si="262"/>
        <v>0.44999999999999929</v>
      </c>
      <c r="I746" s="3">
        <f>SUM($E$4:$E746)</f>
        <v>4443.4722222222254</v>
      </c>
      <c r="J746" s="15">
        <f t="shared" si="263"/>
        <v>13.111111111111313</v>
      </c>
      <c r="K746" s="3">
        <f>'Vehicle Data'!$D$4*'WLTP Class 3'!$G746</f>
        <v>160.62499999999974</v>
      </c>
      <c r="L746" s="3">
        <f>('Vehicle Data'!$D$4*9.81)*'Vehicle Data'!$D$10</f>
        <v>138.66434999999998</v>
      </c>
      <c r="M746" s="3">
        <f>(1/2)*1.225*'Vehicle Data'!$D$8*'Vehicle Data'!$D$9*'WLTP Class 3'!$E746^2</f>
        <v>61.910229629629626</v>
      </c>
      <c r="N746" s="3">
        <f t="shared" si="243"/>
        <v>361.19957962962934</v>
      </c>
      <c r="O746" s="3">
        <f t="shared" si="244"/>
        <v>0</v>
      </c>
      <c r="P746" s="3">
        <f t="shared" si="245"/>
        <v>4735.7278218107685</v>
      </c>
      <c r="Q746" s="3">
        <f>SUM($P$4:$P746)</f>
        <v>1636392.6051086092</v>
      </c>
      <c r="R746" s="3">
        <f t="shared" si="246"/>
        <v>1636.3926051086091</v>
      </c>
      <c r="S746">
        <f t="shared" si="247"/>
        <v>0</v>
      </c>
      <c r="T746">
        <f t="shared" si="248"/>
        <v>0</v>
      </c>
      <c r="U746">
        <f t="shared" si="249"/>
        <v>0</v>
      </c>
      <c r="V746" s="3">
        <f>SUM($S$4:$S746)</f>
        <v>-801652.62773795158</v>
      </c>
      <c r="W746">
        <f>V746*-1</f>
        <v>801652.62773795158</v>
      </c>
      <c r="X746">
        <f t="shared" si="250"/>
        <v>801.65262773795155</v>
      </c>
      <c r="Y746" s="3">
        <f>R746-X746</f>
        <v>834.73997737065758</v>
      </c>
      <c r="Z746" s="3">
        <f t="shared" si="251"/>
        <v>4735.7278218107685</v>
      </c>
      <c r="AA746">
        <f>1/2*'Vehicle Data'!$D$4*$E746^2</f>
        <v>110446.54320987653</v>
      </c>
      <c r="AB746">
        <f t="shared" si="252"/>
        <v>110.44654320987652</v>
      </c>
      <c r="AC746">
        <f t="shared" si="253"/>
        <v>0.45455350141905809</v>
      </c>
      <c r="AD746">
        <f t="shared" si="254"/>
        <v>0.22268128548276431</v>
      </c>
      <c r="AE746">
        <f t="shared" si="255"/>
        <v>0.23187221593629379</v>
      </c>
      <c r="AF746">
        <f t="shared" si="256"/>
        <v>641.32210219036131</v>
      </c>
      <c r="AG746">
        <f t="shared" si="257"/>
        <v>4.7357278218106957</v>
      </c>
      <c r="AH746">
        <f t="shared" si="258"/>
        <v>0</v>
      </c>
      <c r="AI746">
        <f t="shared" si="259"/>
        <v>0</v>
      </c>
      <c r="AJ746">
        <f t="shared" si="260"/>
        <v>4.7357278218106957</v>
      </c>
    </row>
    <row r="747" spans="2:36" x14ac:dyDescent="0.3">
      <c r="B747" s="5" t="s">
        <v>11</v>
      </c>
      <c r="C747" s="5">
        <v>743</v>
      </c>
      <c r="D747" s="5">
        <v>154</v>
      </c>
      <c r="E747" s="10">
        <f t="shared" si="242"/>
        <v>13.138888888888889</v>
      </c>
      <c r="F747" s="12">
        <v>47.3</v>
      </c>
      <c r="G747" s="3">
        <f t="shared" si="261"/>
        <v>2.7777777777777186E-2</v>
      </c>
      <c r="H747" s="3">
        <f t="shared" si="262"/>
        <v>9.9999999999997868E-2</v>
      </c>
      <c r="I747" s="3">
        <f>SUM($E$4:$E747)</f>
        <v>4456.611111111114</v>
      </c>
      <c r="J747" s="15">
        <f t="shared" si="263"/>
        <v>13.138888888888687</v>
      </c>
      <c r="K747" s="3">
        <f>'Vehicle Data'!$D$4*'WLTP Class 3'!$G747</f>
        <v>35.694444444443683</v>
      </c>
      <c r="L747" s="3">
        <f>('Vehicle Data'!$D$4*9.81)*'Vehicle Data'!$D$10</f>
        <v>138.66434999999998</v>
      </c>
      <c r="M747" s="3">
        <f>(1/2)*1.225*'Vehicle Data'!$D$8*'Vehicle Data'!$D$9*'WLTP Class 3'!$E747^2</f>
        <v>62.17283900462963</v>
      </c>
      <c r="N747" s="3">
        <f t="shared" si="243"/>
        <v>236.5316334490733</v>
      </c>
      <c r="O747" s="3">
        <f t="shared" si="244"/>
        <v>0</v>
      </c>
      <c r="P747" s="3">
        <f t="shared" si="245"/>
        <v>3107.7628505947209</v>
      </c>
      <c r="Q747" s="3">
        <f>SUM($P$4:$P747)</f>
        <v>1639500.3679592039</v>
      </c>
      <c r="R747" s="3">
        <f t="shared" si="246"/>
        <v>1639.5003679592039</v>
      </c>
      <c r="S747">
        <f t="shared" si="247"/>
        <v>0</v>
      </c>
      <c r="T747">
        <f t="shared" si="248"/>
        <v>0</v>
      </c>
      <c r="U747">
        <f t="shared" si="249"/>
        <v>0</v>
      </c>
      <c r="V747" s="3">
        <f>SUM($S$4:$S747)</f>
        <v>-801652.62773795158</v>
      </c>
      <c r="W747">
        <f>V747*-1</f>
        <v>801652.62773795158</v>
      </c>
      <c r="X747">
        <f t="shared" si="250"/>
        <v>801.65262773795155</v>
      </c>
      <c r="Y747" s="3">
        <f>R747-X747</f>
        <v>837.84774022125237</v>
      </c>
      <c r="Z747" s="3">
        <f t="shared" si="251"/>
        <v>3107.7628505947209</v>
      </c>
      <c r="AA747">
        <f>1/2*'Vehicle Data'!$D$4*$E747^2</f>
        <v>110915.03279320987</v>
      </c>
      <c r="AB747">
        <f t="shared" si="252"/>
        <v>110.91503279320987</v>
      </c>
      <c r="AC747">
        <f t="shared" si="253"/>
        <v>0.45541676887755667</v>
      </c>
      <c r="AD747">
        <f t="shared" si="254"/>
        <v>0.22268128548276431</v>
      </c>
      <c r="AE747">
        <f t="shared" si="255"/>
        <v>0.23273548339479236</v>
      </c>
      <c r="AF747">
        <f t="shared" si="256"/>
        <v>641.32210219036131</v>
      </c>
      <c r="AG747">
        <f t="shared" si="257"/>
        <v>3.1077628505947685</v>
      </c>
      <c r="AH747">
        <f t="shared" si="258"/>
        <v>0</v>
      </c>
      <c r="AI747">
        <f t="shared" si="259"/>
        <v>0</v>
      </c>
      <c r="AJ747">
        <f t="shared" si="260"/>
        <v>3.1077628505947685</v>
      </c>
    </row>
    <row r="748" spans="2:36" x14ac:dyDescent="0.3">
      <c r="B748" s="5" t="s">
        <v>11</v>
      </c>
      <c r="C748" s="5">
        <v>744</v>
      </c>
      <c r="D748" s="5">
        <v>155</v>
      </c>
      <c r="E748" s="10">
        <f t="shared" si="242"/>
        <v>13.166666666666666</v>
      </c>
      <c r="F748" s="12">
        <v>47.4</v>
      </c>
      <c r="G748" s="3">
        <f t="shared" si="261"/>
        <v>1.3888888888889086E-2</v>
      </c>
      <c r="H748" s="3">
        <f t="shared" si="262"/>
        <v>5.0000000000000711E-2</v>
      </c>
      <c r="I748" s="3">
        <f>SUM($E$4:$E748)</f>
        <v>4469.777777777781</v>
      </c>
      <c r="J748" s="15">
        <f t="shared" si="263"/>
        <v>13.16666666666697</v>
      </c>
      <c r="K748" s="3">
        <f>'Vehicle Data'!$D$4*'WLTP Class 3'!$G748</f>
        <v>17.847222222222474</v>
      </c>
      <c r="L748" s="3">
        <f>('Vehicle Data'!$D$4*9.81)*'Vehicle Data'!$D$10</f>
        <v>138.66434999999998</v>
      </c>
      <c r="M748" s="3">
        <f>(1/2)*1.225*'Vehicle Data'!$D$8*'Vehicle Data'!$D$9*'WLTP Class 3'!$E748^2</f>
        <v>62.436004166666663</v>
      </c>
      <c r="N748" s="3">
        <f t="shared" si="243"/>
        <v>218.94757638888913</v>
      </c>
      <c r="O748" s="3">
        <f t="shared" si="244"/>
        <v>0</v>
      </c>
      <c r="P748" s="3">
        <f t="shared" si="245"/>
        <v>2882.8097557871065</v>
      </c>
      <c r="Q748" s="3">
        <f>SUM($P$4:$P748)</f>
        <v>1642383.1777149909</v>
      </c>
      <c r="R748" s="3">
        <f t="shared" si="246"/>
        <v>1642.383177714991</v>
      </c>
      <c r="S748">
        <f t="shared" si="247"/>
        <v>0</v>
      </c>
      <c r="T748">
        <f t="shared" si="248"/>
        <v>0</v>
      </c>
      <c r="U748">
        <f t="shared" si="249"/>
        <v>0</v>
      </c>
      <c r="V748" s="3">
        <f>SUM($S$4:$S748)</f>
        <v>-801652.62773795158</v>
      </c>
      <c r="W748">
        <f>V748*-1</f>
        <v>801652.62773795158</v>
      </c>
      <c r="X748">
        <f t="shared" si="250"/>
        <v>801.65262773795155</v>
      </c>
      <c r="Y748" s="3">
        <f>R748-X748</f>
        <v>840.73054997703946</v>
      </c>
      <c r="Z748" s="3">
        <f t="shared" si="251"/>
        <v>2882.8097557871065</v>
      </c>
      <c r="AA748">
        <f>1/2*'Vehicle Data'!$D$4*$E748^2</f>
        <v>111384.51388888888</v>
      </c>
      <c r="AB748">
        <f t="shared" si="252"/>
        <v>111.38451388888888</v>
      </c>
      <c r="AC748">
        <f t="shared" si="253"/>
        <v>0.45621754936527525</v>
      </c>
      <c r="AD748">
        <f t="shared" si="254"/>
        <v>0.22268128548276431</v>
      </c>
      <c r="AE748">
        <f t="shared" si="255"/>
        <v>0.23353626388251095</v>
      </c>
      <c r="AF748">
        <f t="shared" si="256"/>
        <v>641.32210219036131</v>
      </c>
      <c r="AG748">
        <f t="shared" si="257"/>
        <v>2.88280975578704</v>
      </c>
      <c r="AH748">
        <f t="shared" si="258"/>
        <v>0</v>
      </c>
      <c r="AI748">
        <f t="shared" si="259"/>
        <v>0</v>
      </c>
      <c r="AJ748">
        <f t="shared" si="260"/>
        <v>2.88280975578704</v>
      </c>
    </row>
    <row r="749" spans="2:36" x14ac:dyDescent="0.3">
      <c r="B749" s="5" t="s">
        <v>11</v>
      </c>
      <c r="C749" s="5">
        <v>745</v>
      </c>
      <c r="D749" s="5">
        <v>156</v>
      </c>
      <c r="E749" s="10">
        <f t="shared" si="242"/>
        <v>13.166666666666666</v>
      </c>
      <c r="F749" s="12">
        <v>47.4</v>
      </c>
      <c r="G749" s="3">
        <f t="shared" si="261"/>
        <v>1.3888888888889086E-2</v>
      </c>
      <c r="H749" s="3">
        <f t="shared" si="262"/>
        <v>5.0000000000000711E-2</v>
      </c>
      <c r="I749" s="3">
        <f>SUM($E$4:$E749)</f>
        <v>4482.944444444448</v>
      </c>
      <c r="J749" s="15">
        <f t="shared" si="263"/>
        <v>13.16666666666697</v>
      </c>
      <c r="K749" s="3">
        <f>'Vehicle Data'!$D$4*'WLTP Class 3'!$G749</f>
        <v>17.847222222222474</v>
      </c>
      <c r="L749" s="3">
        <f>('Vehicle Data'!$D$4*9.81)*'Vehicle Data'!$D$10</f>
        <v>138.66434999999998</v>
      </c>
      <c r="M749" s="3">
        <f>(1/2)*1.225*'Vehicle Data'!$D$8*'Vehicle Data'!$D$9*'WLTP Class 3'!$E749^2</f>
        <v>62.436004166666663</v>
      </c>
      <c r="N749" s="3">
        <f t="shared" si="243"/>
        <v>218.94757638888913</v>
      </c>
      <c r="O749" s="3">
        <f t="shared" si="244"/>
        <v>0</v>
      </c>
      <c r="P749" s="3">
        <f t="shared" si="245"/>
        <v>2882.8097557871065</v>
      </c>
      <c r="Q749" s="3">
        <f>SUM($P$4:$P749)</f>
        <v>1645265.9874707779</v>
      </c>
      <c r="R749" s="3">
        <f t="shared" si="246"/>
        <v>1645.2659874707779</v>
      </c>
      <c r="S749">
        <f t="shared" si="247"/>
        <v>0</v>
      </c>
      <c r="T749">
        <f t="shared" si="248"/>
        <v>0</v>
      </c>
      <c r="U749">
        <f t="shared" si="249"/>
        <v>0</v>
      </c>
      <c r="V749" s="3">
        <f>SUM($S$4:$S749)</f>
        <v>-801652.62773795158</v>
      </c>
      <c r="W749">
        <f>V749*-1</f>
        <v>801652.62773795158</v>
      </c>
      <c r="X749">
        <f t="shared" si="250"/>
        <v>801.65262773795155</v>
      </c>
      <c r="Y749" s="3">
        <f>R749-X749</f>
        <v>843.61335973282632</v>
      </c>
      <c r="Z749" s="3">
        <f t="shared" si="251"/>
        <v>2882.8097557871065</v>
      </c>
      <c r="AA749">
        <f>1/2*'Vehicle Data'!$D$4*$E749^2</f>
        <v>111384.51388888888</v>
      </c>
      <c r="AB749">
        <f t="shared" si="252"/>
        <v>111.38451388888888</v>
      </c>
      <c r="AC749">
        <f t="shared" si="253"/>
        <v>0.45701832985299384</v>
      </c>
      <c r="AD749">
        <f t="shared" si="254"/>
        <v>0.22268128548276431</v>
      </c>
      <c r="AE749">
        <f t="shared" si="255"/>
        <v>0.23433704437022954</v>
      </c>
      <c r="AF749">
        <f t="shared" si="256"/>
        <v>641.32210219036131</v>
      </c>
      <c r="AG749">
        <f t="shared" si="257"/>
        <v>2.88280975578704</v>
      </c>
      <c r="AH749">
        <f t="shared" si="258"/>
        <v>0</v>
      </c>
      <c r="AI749">
        <f t="shared" si="259"/>
        <v>0</v>
      </c>
      <c r="AJ749">
        <f t="shared" si="260"/>
        <v>2.88280975578704</v>
      </c>
    </row>
    <row r="750" spans="2:36" x14ac:dyDescent="0.3">
      <c r="B750" s="5" t="s">
        <v>11</v>
      </c>
      <c r="C750" s="5">
        <v>746</v>
      </c>
      <c r="D750" s="5">
        <v>157</v>
      </c>
      <c r="E750" s="10">
        <f t="shared" si="242"/>
        <v>13.194444444444445</v>
      </c>
      <c r="F750" s="12">
        <v>47.5</v>
      </c>
      <c r="G750" s="3">
        <f t="shared" si="261"/>
        <v>6.9444444444444448E-2</v>
      </c>
      <c r="H750" s="3">
        <f t="shared" si="262"/>
        <v>0.25</v>
      </c>
      <c r="I750" s="3">
        <f>SUM($E$4:$E750)</f>
        <v>4496.1388888888923</v>
      </c>
      <c r="J750" s="15">
        <f t="shared" si="263"/>
        <v>13.194444444444343</v>
      </c>
      <c r="K750" s="3">
        <f>'Vehicle Data'!$D$4*'WLTP Class 3'!$G750</f>
        <v>89.236111111111114</v>
      </c>
      <c r="L750" s="3">
        <f>('Vehicle Data'!$D$4*9.81)*'Vehicle Data'!$D$10</f>
        <v>138.66434999999998</v>
      </c>
      <c r="M750" s="3">
        <f>(1/2)*1.225*'Vehicle Data'!$D$8*'Vehicle Data'!$D$9*'WLTP Class 3'!$E750^2</f>
        <v>62.69972511574074</v>
      </c>
      <c r="N750" s="3">
        <f t="shared" si="243"/>
        <v>290.60018622685186</v>
      </c>
      <c r="O750" s="3">
        <f t="shared" si="244"/>
        <v>0</v>
      </c>
      <c r="P750" s="3">
        <f t="shared" si="245"/>
        <v>3834.3080127153771</v>
      </c>
      <c r="Q750" s="3">
        <f>SUM($P$4:$P750)</f>
        <v>1649100.2954834932</v>
      </c>
      <c r="R750" s="3">
        <f t="shared" si="246"/>
        <v>1649.1002954834933</v>
      </c>
      <c r="S750">
        <f t="shared" si="247"/>
        <v>0</v>
      </c>
      <c r="T750">
        <f t="shared" si="248"/>
        <v>0</v>
      </c>
      <c r="U750">
        <f t="shared" si="249"/>
        <v>0</v>
      </c>
      <c r="V750" s="3">
        <f>SUM($S$4:$S750)</f>
        <v>-801652.62773795158</v>
      </c>
      <c r="W750">
        <f>V750*-1</f>
        <v>801652.62773795158</v>
      </c>
      <c r="X750">
        <f t="shared" si="250"/>
        <v>801.65262773795155</v>
      </c>
      <c r="Y750" s="3">
        <f>R750-X750</f>
        <v>847.44766774554171</v>
      </c>
      <c r="Z750" s="3">
        <f t="shared" si="251"/>
        <v>3834.3080127153771</v>
      </c>
      <c r="AA750">
        <f>1/2*'Vehicle Data'!$D$4*$E750^2</f>
        <v>111854.98649691358</v>
      </c>
      <c r="AB750">
        <f t="shared" si="252"/>
        <v>111.85498649691358</v>
      </c>
      <c r="AC750">
        <f t="shared" si="253"/>
        <v>0.45808341541208147</v>
      </c>
      <c r="AD750">
        <f t="shared" si="254"/>
        <v>0.22268128548276431</v>
      </c>
      <c r="AE750">
        <f t="shared" si="255"/>
        <v>0.23540212992931717</v>
      </c>
      <c r="AF750">
        <f t="shared" si="256"/>
        <v>641.32210219036131</v>
      </c>
      <c r="AG750">
        <f t="shared" si="257"/>
        <v>3.8343080127154066</v>
      </c>
      <c r="AH750">
        <f t="shared" si="258"/>
        <v>0</v>
      </c>
      <c r="AI750">
        <f t="shared" si="259"/>
        <v>0</v>
      </c>
      <c r="AJ750">
        <f t="shared" si="260"/>
        <v>3.8343080127154066</v>
      </c>
    </row>
    <row r="751" spans="2:36" x14ac:dyDescent="0.3">
      <c r="B751" s="5" t="s">
        <v>11</v>
      </c>
      <c r="C751" s="5">
        <v>747</v>
      </c>
      <c r="D751" s="5">
        <v>158</v>
      </c>
      <c r="E751" s="10">
        <f t="shared" si="242"/>
        <v>13.305555555555555</v>
      </c>
      <c r="F751" s="12">
        <v>47.9</v>
      </c>
      <c r="G751" s="3">
        <f t="shared" si="261"/>
        <v>0.15277777777777798</v>
      </c>
      <c r="H751" s="3">
        <f t="shared" si="262"/>
        <v>0.55000000000000071</v>
      </c>
      <c r="I751" s="3">
        <f>SUM($E$4:$E751)</f>
        <v>4509.444444444448</v>
      </c>
      <c r="J751" s="15">
        <f t="shared" si="263"/>
        <v>13.305555555555657</v>
      </c>
      <c r="K751" s="3">
        <f>'Vehicle Data'!$D$4*'WLTP Class 3'!$G751</f>
        <v>196.31944444444471</v>
      </c>
      <c r="L751" s="3">
        <f>('Vehicle Data'!$D$4*9.81)*'Vehicle Data'!$D$10</f>
        <v>138.66434999999998</v>
      </c>
      <c r="M751" s="3">
        <f>(1/2)*1.225*'Vehicle Data'!$D$8*'Vehicle Data'!$D$9*'WLTP Class 3'!$E751^2</f>
        <v>63.760166782407417</v>
      </c>
      <c r="N751" s="3">
        <f t="shared" si="243"/>
        <v>398.74396122685209</v>
      </c>
      <c r="O751" s="3">
        <f t="shared" si="244"/>
        <v>0</v>
      </c>
      <c r="P751" s="3">
        <f t="shared" si="245"/>
        <v>5305.5099285462111</v>
      </c>
      <c r="Q751" s="3">
        <f>SUM($P$4:$P751)</f>
        <v>1654405.8054120394</v>
      </c>
      <c r="R751" s="3">
        <f t="shared" si="246"/>
        <v>1654.4058054120394</v>
      </c>
      <c r="S751">
        <f t="shared" si="247"/>
        <v>0</v>
      </c>
      <c r="T751">
        <f t="shared" si="248"/>
        <v>0</v>
      </c>
      <c r="U751">
        <f t="shared" si="249"/>
        <v>0</v>
      </c>
      <c r="V751" s="3">
        <f>SUM($S$4:$S751)</f>
        <v>-801652.62773795158</v>
      </c>
      <c r="W751">
        <f>V751*-1</f>
        <v>801652.62773795158</v>
      </c>
      <c r="X751">
        <f t="shared" si="250"/>
        <v>801.65262773795155</v>
      </c>
      <c r="Y751" s="3">
        <f>R751-X751</f>
        <v>852.75317767408785</v>
      </c>
      <c r="Z751" s="3">
        <f t="shared" si="251"/>
        <v>5305.5099285462111</v>
      </c>
      <c r="AA751">
        <f>1/2*'Vehicle Data'!$D$4*$E751^2</f>
        <v>113746.79205246914</v>
      </c>
      <c r="AB751">
        <f t="shared" si="252"/>
        <v>113.74679205246915</v>
      </c>
      <c r="AC751">
        <f t="shared" si="253"/>
        <v>0.45955716817001097</v>
      </c>
      <c r="AD751">
        <f t="shared" si="254"/>
        <v>0.22268128548276431</v>
      </c>
      <c r="AE751">
        <f t="shared" si="255"/>
        <v>0.23687588268724666</v>
      </c>
      <c r="AF751">
        <f t="shared" si="256"/>
        <v>641.32210219036131</v>
      </c>
      <c r="AG751">
        <f t="shared" si="257"/>
        <v>5.3055099285461713</v>
      </c>
      <c r="AH751">
        <f t="shared" si="258"/>
        <v>0</v>
      </c>
      <c r="AI751">
        <f t="shared" si="259"/>
        <v>0</v>
      </c>
      <c r="AJ751">
        <f t="shared" si="260"/>
        <v>5.3055099285461713</v>
      </c>
    </row>
    <row r="752" spans="2:36" x14ac:dyDescent="0.3">
      <c r="B752" s="5" t="s">
        <v>11</v>
      </c>
      <c r="C752" s="5">
        <v>748</v>
      </c>
      <c r="D752" s="5">
        <v>159</v>
      </c>
      <c r="E752" s="10">
        <f t="shared" si="242"/>
        <v>13.5</v>
      </c>
      <c r="F752" s="12">
        <v>48.6</v>
      </c>
      <c r="G752" s="3">
        <f t="shared" si="261"/>
        <v>0.20833333333333331</v>
      </c>
      <c r="H752" s="3">
        <f t="shared" si="262"/>
        <v>0.75</v>
      </c>
      <c r="I752" s="3">
        <f>SUM($E$4:$E752)</f>
        <v>4522.944444444448</v>
      </c>
      <c r="J752" s="15">
        <f t="shared" si="263"/>
        <v>13.5</v>
      </c>
      <c r="K752" s="3">
        <f>'Vehicle Data'!$D$4*'WLTP Class 3'!$G752</f>
        <v>267.70833333333331</v>
      </c>
      <c r="L752" s="3">
        <f>('Vehicle Data'!$D$4*9.81)*'Vehicle Data'!$D$10</f>
        <v>138.66434999999998</v>
      </c>
      <c r="M752" s="3">
        <f>(1/2)*1.225*'Vehicle Data'!$D$8*'Vehicle Data'!$D$9*'WLTP Class 3'!$E752^2</f>
        <v>65.637337500000001</v>
      </c>
      <c r="N752" s="3">
        <f t="shared" si="243"/>
        <v>472.01002083333327</v>
      </c>
      <c r="O752" s="3">
        <f t="shared" si="244"/>
        <v>0</v>
      </c>
      <c r="P752" s="3">
        <f t="shared" si="245"/>
        <v>6372.135281249999</v>
      </c>
      <c r="Q752" s="3">
        <f>SUM($P$4:$P752)</f>
        <v>1660777.9406932895</v>
      </c>
      <c r="R752" s="3">
        <f t="shared" si="246"/>
        <v>1660.7779406932896</v>
      </c>
      <c r="S752">
        <f t="shared" si="247"/>
        <v>0</v>
      </c>
      <c r="T752">
        <f t="shared" si="248"/>
        <v>0</v>
      </c>
      <c r="U752">
        <f t="shared" si="249"/>
        <v>0</v>
      </c>
      <c r="V752" s="3">
        <f>SUM($S$4:$S752)</f>
        <v>-801652.62773795158</v>
      </c>
      <c r="W752">
        <f>V752*-1</f>
        <v>801652.62773795158</v>
      </c>
      <c r="X752">
        <f t="shared" si="250"/>
        <v>801.65262773795155</v>
      </c>
      <c r="Y752" s="3">
        <f>R752-X752</f>
        <v>859.12531295533802</v>
      </c>
      <c r="Z752" s="3">
        <f t="shared" si="251"/>
        <v>6372.135281249999</v>
      </c>
      <c r="AA752">
        <f>1/2*'Vehicle Data'!$D$4*$E752^2</f>
        <v>117095.625</v>
      </c>
      <c r="AB752">
        <f t="shared" si="252"/>
        <v>117.095625</v>
      </c>
      <c r="AC752">
        <f t="shared" si="253"/>
        <v>0.46132720574813602</v>
      </c>
      <c r="AD752">
        <f t="shared" si="254"/>
        <v>0.22268128548276431</v>
      </c>
      <c r="AE752">
        <f t="shared" si="255"/>
        <v>0.23864592026537171</v>
      </c>
      <c r="AF752">
        <f t="shared" si="256"/>
        <v>641.32210219036131</v>
      </c>
      <c r="AG752">
        <f t="shared" si="257"/>
        <v>6.3721352812499994</v>
      </c>
      <c r="AH752">
        <f t="shared" si="258"/>
        <v>0</v>
      </c>
      <c r="AI752">
        <f t="shared" si="259"/>
        <v>0</v>
      </c>
      <c r="AJ752">
        <f t="shared" si="260"/>
        <v>6.3721352812499994</v>
      </c>
    </row>
    <row r="753" spans="2:36" x14ac:dyDescent="0.3">
      <c r="B753" s="5" t="s">
        <v>11</v>
      </c>
      <c r="C753" s="5">
        <v>749</v>
      </c>
      <c r="D753" s="5">
        <v>160</v>
      </c>
      <c r="E753" s="10">
        <f t="shared" si="242"/>
        <v>13.722222222222221</v>
      </c>
      <c r="F753" s="12">
        <v>49.4</v>
      </c>
      <c r="G753" s="3">
        <f t="shared" si="261"/>
        <v>0.16666666666666607</v>
      </c>
      <c r="H753" s="3">
        <f t="shared" si="262"/>
        <v>0.59999999999999787</v>
      </c>
      <c r="I753" s="3">
        <f>SUM($E$4:$E753)</f>
        <v>4536.6666666666706</v>
      </c>
      <c r="J753" s="15">
        <f t="shared" si="263"/>
        <v>13.722222222222626</v>
      </c>
      <c r="K753" s="3">
        <f>'Vehicle Data'!$D$4*'WLTP Class 3'!$G753</f>
        <v>214.16666666666592</v>
      </c>
      <c r="L753" s="3">
        <f>('Vehicle Data'!$D$4*9.81)*'Vehicle Data'!$D$10</f>
        <v>138.66434999999998</v>
      </c>
      <c r="M753" s="3">
        <f>(1/2)*1.225*'Vehicle Data'!$D$8*'Vehicle Data'!$D$9*'WLTP Class 3'!$E753^2</f>
        <v>67.816022685185189</v>
      </c>
      <c r="N753" s="3">
        <f t="shared" si="243"/>
        <v>420.64703935185111</v>
      </c>
      <c r="O753" s="3">
        <f t="shared" si="244"/>
        <v>0</v>
      </c>
      <c r="P753" s="3">
        <f t="shared" si="245"/>
        <v>5772.2121511061268</v>
      </c>
      <c r="Q753" s="3">
        <f>SUM($P$4:$P753)</f>
        <v>1666550.1528443957</v>
      </c>
      <c r="R753" s="3">
        <f t="shared" si="246"/>
        <v>1666.5501528443958</v>
      </c>
      <c r="S753">
        <f t="shared" si="247"/>
        <v>0</v>
      </c>
      <c r="T753">
        <f t="shared" si="248"/>
        <v>0</v>
      </c>
      <c r="U753">
        <f t="shared" si="249"/>
        <v>0</v>
      </c>
      <c r="V753" s="3">
        <f>SUM($S$4:$S753)</f>
        <v>-801652.62773795158</v>
      </c>
      <c r="W753">
        <f>V753*-1</f>
        <v>801652.62773795158</v>
      </c>
      <c r="X753">
        <f t="shared" si="250"/>
        <v>801.65262773795155</v>
      </c>
      <c r="Y753" s="3">
        <f>R753-X753</f>
        <v>864.89752510644428</v>
      </c>
      <c r="Z753" s="3">
        <f t="shared" si="251"/>
        <v>5772.2121511061268</v>
      </c>
      <c r="AA753">
        <f>1/2*'Vehicle Data'!$D$4*$E753^2</f>
        <v>120982.35339506171</v>
      </c>
      <c r="AB753">
        <f t="shared" si="252"/>
        <v>120.98235339506171</v>
      </c>
      <c r="AC753">
        <f t="shared" si="253"/>
        <v>0.46293059801233216</v>
      </c>
      <c r="AD753">
        <f t="shared" si="254"/>
        <v>0.22268128548276431</v>
      </c>
      <c r="AE753">
        <f t="shared" si="255"/>
        <v>0.24024931252956785</v>
      </c>
      <c r="AF753">
        <f t="shared" si="256"/>
        <v>641.32210219036131</v>
      </c>
      <c r="AG753">
        <f t="shared" si="257"/>
        <v>5.7722121511059568</v>
      </c>
      <c r="AH753">
        <f t="shared" si="258"/>
        <v>0</v>
      </c>
      <c r="AI753">
        <f t="shared" si="259"/>
        <v>0</v>
      </c>
      <c r="AJ753">
        <f t="shared" si="260"/>
        <v>5.7722121511059568</v>
      </c>
    </row>
    <row r="754" spans="2:36" x14ac:dyDescent="0.3">
      <c r="B754" s="5" t="s">
        <v>11</v>
      </c>
      <c r="C754" s="5">
        <v>750</v>
      </c>
      <c r="D754" s="5">
        <v>161</v>
      </c>
      <c r="E754" s="10">
        <f t="shared" si="242"/>
        <v>13.833333333333334</v>
      </c>
      <c r="F754" s="12">
        <v>49.8</v>
      </c>
      <c r="G754" s="3">
        <f t="shared" si="261"/>
        <v>5.5555555555555358E-2</v>
      </c>
      <c r="H754" s="3">
        <f t="shared" si="262"/>
        <v>0.19999999999999929</v>
      </c>
      <c r="I754" s="3">
        <f>SUM($E$4:$E754)</f>
        <v>4550.5000000000036</v>
      </c>
      <c r="J754" s="15">
        <f t="shared" si="263"/>
        <v>13.83333333333303</v>
      </c>
      <c r="K754" s="3">
        <f>'Vehicle Data'!$D$4*'WLTP Class 3'!$G754</f>
        <v>71.38888888888863</v>
      </c>
      <c r="L754" s="3">
        <f>('Vehicle Data'!$D$4*9.81)*'Vehicle Data'!$D$10</f>
        <v>138.66434999999998</v>
      </c>
      <c r="M754" s="3">
        <f>(1/2)*1.225*'Vehicle Data'!$D$8*'Vehicle Data'!$D$9*'WLTP Class 3'!$E754^2</f>
        <v>68.918704166666672</v>
      </c>
      <c r="N754" s="3">
        <f t="shared" si="243"/>
        <v>278.9719430555553</v>
      </c>
      <c r="O754" s="3">
        <f t="shared" si="244"/>
        <v>0</v>
      </c>
      <c r="P754" s="3">
        <f t="shared" si="245"/>
        <v>3859.1118789350971</v>
      </c>
      <c r="Q754" s="3">
        <f>SUM($P$4:$P754)</f>
        <v>1670409.2647233307</v>
      </c>
      <c r="R754" s="3">
        <f t="shared" si="246"/>
        <v>1670.4092647233308</v>
      </c>
      <c r="S754">
        <f t="shared" si="247"/>
        <v>0</v>
      </c>
      <c r="T754">
        <f t="shared" si="248"/>
        <v>0</v>
      </c>
      <c r="U754">
        <f t="shared" si="249"/>
        <v>0</v>
      </c>
      <c r="V754" s="3">
        <f>SUM($S$4:$S754)</f>
        <v>-801652.62773795158</v>
      </c>
      <c r="W754">
        <f>V754*-1</f>
        <v>801652.62773795158</v>
      </c>
      <c r="X754">
        <f t="shared" si="250"/>
        <v>801.65262773795155</v>
      </c>
      <c r="Y754" s="3">
        <f>R754-X754</f>
        <v>868.75663698537926</v>
      </c>
      <c r="Z754" s="3">
        <f t="shared" si="251"/>
        <v>3859.1118789350971</v>
      </c>
      <c r="AA754">
        <f>1/2*'Vehicle Data'!$D$4*$E754^2</f>
        <v>122949.51388888889</v>
      </c>
      <c r="AB754">
        <f t="shared" si="252"/>
        <v>122.94951388888889</v>
      </c>
      <c r="AC754">
        <f t="shared" si="253"/>
        <v>0.46400257353425856</v>
      </c>
      <c r="AD754">
        <f t="shared" si="254"/>
        <v>0.22268128548276431</v>
      </c>
      <c r="AE754">
        <f t="shared" si="255"/>
        <v>0.24132128805149425</v>
      </c>
      <c r="AF754">
        <f t="shared" si="256"/>
        <v>641.32210219036131</v>
      </c>
      <c r="AG754">
        <f t="shared" si="257"/>
        <v>3.8591118789351819</v>
      </c>
      <c r="AH754">
        <f t="shared" si="258"/>
        <v>0</v>
      </c>
      <c r="AI754">
        <f t="shared" si="259"/>
        <v>0</v>
      </c>
      <c r="AJ754">
        <f t="shared" si="260"/>
        <v>3.8591118789351819</v>
      </c>
    </row>
    <row r="755" spans="2:36" x14ac:dyDescent="0.3">
      <c r="B755" s="5" t="s">
        <v>11</v>
      </c>
      <c r="C755" s="5">
        <v>751</v>
      </c>
      <c r="D755" s="5">
        <v>162</v>
      </c>
      <c r="E755" s="10">
        <f t="shared" si="242"/>
        <v>13.833333333333334</v>
      </c>
      <c r="F755" s="12">
        <v>49.8</v>
      </c>
      <c r="G755" s="3">
        <f t="shared" si="261"/>
        <v>-1.3888888888888099E-2</v>
      </c>
      <c r="H755" s="3">
        <f t="shared" si="262"/>
        <v>-4.9999999999997158E-2</v>
      </c>
      <c r="I755" s="3">
        <f>SUM($E$4:$E755)</f>
        <v>4564.3333333333367</v>
      </c>
      <c r="J755" s="15">
        <f t="shared" si="263"/>
        <v>13.83333333333303</v>
      </c>
      <c r="K755" s="3">
        <f>'Vehicle Data'!$D$4*'WLTP Class 3'!$G755</f>
        <v>-17.847222222221205</v>
      </c>
      <c r="L755" s="3">
        <f>('Vehicle Data'!$D$4*9.81)*'Vehicle Data'!$D$10</f>
        <v>138.66434999999998</v>
      </c>
      <c r="M755" s="3">
        <f>(1/2)*1.225*'Vehicle Data'!$D$8*'Vehicle Data'!$D$9*'WLTP Class 3'!$E755^2</f>
        <v>68.918704166666672</v>
      </c>
      <c r="N755" s="3">
        <f t="shared" si="243"/>
        <v>189.73583194444547</v>
      </c>
      <c r="O755" s="3">
        <f t="shared" si="244"/>
        <v>0</v>
      </c>
      <c r="P755" s="3">
        <f t="shared" si="245"/>
        <v>0</v>
      </c>
      <c r="Q755" s="3">
        <f>SUM($P$4:$P755)</f>
        <v>1670409.2647233307</v>
      </c>
      <c r="R755" s="3">
        <f t="shared" si="246"/>
        <v>1670.4092647233308</v>
      </c>
      <c r="S755">
        <f t="shared" si="247"/>
        <v>0</v>
      </c>
      <c r="T755">
        <f t="shared" si="248"/>
        <v>0</v>
      </c>
      <c r="U755">
        <f t="shared" si="249"/>
        <v>0</v>
      </c>
      <c r="V755" s="3">
        <f>SUM($S$4:$S755)</f>
        <v>-801652.62773795158</v>
      </c>
      <c r="W755">
        <f>V755*-1</f>
        <v>801652.62773795158</v>
      </c>
      <c r="X755">
        <f t="shared" si="250"/>
        <v>801.65262773795155</v>
      </c>
      <c r="Y755" s="3">
        <f>R755-X755</f>
        <v>868.75663698537926</v>
      </c>
      <c r="Z755" s="3">
        <f t="shared" si="251"/>
        <v>0</v>
      </c>
      <c r="AA755">
        <f>1/2*'Vehicle Data'!$D$4*$E755^2</f>
        <v>122949.51388888889</v>
      </c>
      <c r="AB755">
        <f t="shared" si="252"/>
        <v>122.94951388888889</v>
      </c>
      <c r="AC755">
        <f t="shared" si="253"/>
        <v>0.46400257353425856</v>
      </c>
      <c r="AD755">
        <f t="shared" si="254"/>
        <v>0.22268128548276431</v>
      </c>
      <c r="AE755">
        <f t="shared" si="255"/>
        <v>0.24132128805149425</v>
      </c>
      <c r="AF755">
        <f t="shared" si="256"/>
        <v>641.32210219036131</v>
      </c>
      <c r="AG755">
        <f t="shared" si="257"/>
        <v>2.6246790085648288</v>
      </c>
      <c r="AH755">
        <f t="shared" si="258"/>
        <v>0</v>
      </c>
      <c r="AI755">
        <f t="shared" si="259"/>
        <v>0</v>
      </c>
      <c r="AJ755">
        <f t="shared" si="260"/>
        <v>2.6246790085648288</v>
      </c>
    </row>
    <row r="756" spans="2:36" x14ac:dyDescent="0.3">
      <c r="B756" s="5" t="s">
        <v>11</v>
      </c>
      <c r="C756" s="5">
        <v>752</v>
      </c>
      <c r="D756" s="5">
        <v>163</v>
      </c>
      <c r="E756" s="10">
        <f t="shared" si="242"/>
        <v>13.805555555555555</v>
      </c>
      <c r="F756" s="12">
        <v>49.7</v>
      </c>
      <c r="G756" s="3">
        <f t="shared" si="261"/>
        <v>-6.9444444444444448E-2</v>
      </c>
      <c r="H756" s="3">
        <f t="shared" si="262"/>
        <v>-0.25</v>
      </c>
      <c r="I756" s="3">
        <f>SUM($E$4:$E756)</f>
        <v>4578.1388888888923</v>
      </c>
      <c r="J756" s="15">
        <f t="shared" si="263"/>
        <v>13.805555555555657</v>
      </c>
      <c r="K756" s="3">
        <f>'Vehicle Data'!$D$4*'WLTP Class 3'!$G756</f>
        <v>-89.236111111111114</v>
      </c>
      <c r="L756" s="3">
        <f>('Vehicle Data'!$D$4*9.81)*'Vehicle Data'!$D$10</f>
        <v>138.66434999999998</v>
      </c>
      <c r="M756" s="3">
        <f>(1/2)*1.225*'Vehicle Data'!$D$8*'Vehicle Data'!$D$9*'WLTP Class 3'!$E756^2</f>
        <v>68.642200115740749</v>
      </c>
      <c r="N756" s="3">
        <f t="shared" si="243"/>
        <v>118.07043900462962</v>
      </c>
      <c r="O756" s="3">
        <f t="shared" si="244"/>
        <v>0</v>
      </c>
      <c r="P756" s="3">
        <f t="shared" si="245"/>
        <v>0</v>
      </c>
      <c r="Q756" s="3">
        <f>SUM($P$4:$P756)</f>
        <v>1670409.2647233307</v>
      </c>
      <c r="R756" s="3">
        <f t="shared" si="246"/>
        <v>1670.4092647233308</v>
      </c>
      <c r="S756">
        <f t="shared" si="247"/>
        <v>0</v>
      </c>
      <c r="T756">
        <f t="shared" si="248"/>
        <v>0</v>
      </c>
      <c r="U756">
        <f t="shared" si="249"/>
        <v>0</v>
      </c>
      <c r="V756" s="3">
        <f>SUM($S$4:$S756)</f>
        <v>-801652.62773795158</v>
      </c>
      <c r="W756">
        <f>V756*-1</f>
        <v>801652.62773795158</v>
      </c>
      <c r="X756">
        <f t="shared" si="250"/>
        <v>801.65262773795155</v>
      </c>
      <c r="Y756" s="3">
        <f>R756-X756</f>
        <v>868.75663698537926</v>
      </c>
      <c r="Z756" s="3">
        <f t="shared" si="251"/>
        <v>0</v>
      </c>
      <c r="AA756">
        <f>1/2*'Vehicle Data'!$D$4*$E756^2</f>
        <v>122456.23649691358</v>
      </c>
      <c r="AB756">
        <f t="shared" si="252"/>
        <v>122.45623649691358</v>
      </c>
      <c r="AC756">
        <f t="shared" si="253"/>
        <v>0.46400257353425856</v>
      </c>
      <c r="AD756">
        <f t="shared" si="254"/>
        <v>0.22268128548276431</v>
      </c>
      <c r="AE756">
        <f t="shared" si="255"/>
        <v>0.24132128805149425</v>
      </c>
      <c r="AF756">
        <f t="shared" si="256"/>
        <v>641.32210219036131</v>
      </c>
      <c r="AG756">
        <f t="shared" si="257"/>
        <v>1.6300280051472478</v>
      </c>
      <c r="AH756">
        <f t="shared" si="258"/>
        <v>0</v>
      </c>
      <c r="AI756">
        <f t="shared" si="259"/>
        <v>0</v>
      </c>
      <c r="AJ756">
        <f t="shared" si="260"/>
        <v>1.6300280051472478</v>
      </c>
    </row>
    <row r="757" spans="2:36" x14ac:dyDescent="0.3">
      <c r="B757" s="5" t="s">
        <v>11</v>
      </c>
      <c r="C757" s="5">
        <v>753</v>
      </c>
      <c r="D757" s="5">
        <v>164</v>
      </c>
      <c r="E757" s="10">
        <f t="shared" si="242"/>
        <v>13.694444444444445</v>
      </c>
      <c r="F757" s="12">
        <v>49.3</v>
      </c>
      <c r="G757" s="3">
        <f t="shared" si="261"/>
        <v>-0.16666666666666705</v>
      </c>
      <c r="H757" s="3">
        <f t="shared" si="262"/>
        <v>-0.60000000000000142</v>
      </c>
      <c r="I757" s="3">
        <f>SUM($E$4:$E757)</f>
        <v>4591.8333333333367</v>
      </c>
      <c r="J757" s="15">
        <f t="shared" si="263"/>
        <v>13.694444444444343</v>
      </c>
      <c r="K757" s="3">
        <f>'Vehicle Data'!$D$4*'WLTP Class 3'!$G757</f>
        <v>-214.16666666666714</v>
      </c>
      <c r="L757" s="3">
        <f>('Vehicle Data'!$D$4*9.81)*'Vehicle Data'!$D$10</f>
        <v>138.66434999999998</v>
      </c>
      <c r="M757" s="3">
        <f>(1/2)*1.225*'Vehicle Data'!$D$8*'Vehicle Data'!$D$9*'WLTP Class 3'!$E757^2</f>
        <v>67.541741782407414</v>
      </c>
      <c r="N757" s="3">
        <f t="shared" si="243"/>
        <v>-7.9605748842597421</v>
      </c>
      <c r="O757" s="3">
        <f t="shared" si="244"/>
        <v>1</v>
      </c>
      <c r="P757" s="3">
        <f t="shared" si="245"/>
        <v>0</v>
      </c>
      <c r="Q757" s="3">
        <f>SUM($P$4:$P757)</f>
        <v>1670409.2647233307</v>
      </c>
      <c r="R757" s="3">
        <f t="shared" si="246"/>
        <v>1670.4092647233308</v>
      </c>
      <c r="S757">
        <f t="shared" si="247"/>
        <v>-109.015650498334</v>
      </c>
      <c r="T757">
        <f t="shared" si="248"/>
        <v>109.015650498334</v>
      </c>
      <c r="U757">
        <f t="shared" si="249"/>
        <v>0.10901565049833399</v>
      </c>
      <c r="V757" s="3">
        <f>SUM($S$4:$S757)</f>
        <v>-801761.64338844991</v>
      </c>
      <c r="W757">
        <f>V757*-1</f>
        <v>801761.64338844991</v>
      </c>
      <c r="X757">
        <f t="shared" si="250"/>
        <v>801.7616433884499</v>
      </c>
      <c r="Y757" s="3">
        <f>R757-X757</f>
        <v>868.64762133488091</v>
      </c>
      <c r="Z757" s="3">
        <f t="shared" si="251"/>
        <v>-109.015650498334</v>
      </c>
      <c r="AA757">
        <f>1/2*'Vehicle Data'!$D$4*$E757^2</f>
        <v>120493.04205246914</v>
      </c>
      <c r="AB757">
        <f t="shared" si="252"/>
        <v>120.49304205246915</v>
      </c>
      <c r="AC757">
        <f t="shared" si="253"/>
        <v>0.46400257353425856</v>
      </c>
      <c r="AD757">
        <f t="shared" si="254"/>
        <v>0.22271156760790276</v>
      </c>
      <c r="AE757">
        <f t="shared" si="255"/>
        <v>0.2412910059263558</v>
      </c>
      <c r="AF757">
        <f t="shared" si="256"/>
        <v>641.40931471075999</v>
      </c>
      <c r="AG757">
        <f t="shared" si="257"/>
        <v>0</v>
      </c>
      <c r="AH757">
        <f t="shared" si="258"/>
        <v>-0.10901565049833481</v>
      </c>
      <c r="AI757">
        <f t="shared" si="259"/>
        <v>0.10901565049833481</v>
      </c>
      <c r="AJ757">
        <f t="shared" si="260"/>
        <v>-0.10901565049833481</v>
      </c>
    </row>
    <row r="758" spans="2:36" x14ac:dyDescent="0.3">
      <c r="B758" s="5" t="s">
        <v>11</v>
      </c>
      <c r="C758" s="5">
        <v>754</v>
      </c>
      <c r="D758" s="5">
        <v>165</v>
      </c>
      <c r="E758" s="10">
        <f t="shared" si="242"/>
        <v>13.472222222222221</v>
      </c>
      <c r="F758" s="12">
        <v>48.5</v>
      </c>
      <c r="G758" s="3">
        <f t="shared" si="261"/>
        <v>-0.23611111111111052</v>
      </c>
      <c r="H758" s="3">
        <f t="shared" si="262"/>
        <v>-0.84999999999999787</v>
      </c>
      <c r="I758" s="3">
        <f>SUM($E$4:$E758)</f>
        <v>4605.3055555555593</v>
      </c>
      <c r="J758" s="15">
        <f t="shared" si="263"/>
        <v>13.472222222222626</v>
      </c>
      <c r="K758" s="3">
        <f>'Vehicle Data'!$D$4*'WLTP Class 3'!$G758</f>
        <v>-303.40277777777703</v>
      </c>
      <c r="L758" s="3">
        <f>('Vehicle Data'!$D$4*9.81)*'Vehicle Data'!$D$10</f>
        <v>138.66434999999998</v>
      </c>
      <c r="M758" s="3">
        <f>(1/2)*1.225*'Vehicle Data'!$D$8*'Vehicle Data'!$D$9*'WLTP Class 3'!$E758^2</f>
        <v>65.36750289351852</v>
      </c>
      <c r="N758" s="3">
        <f t="shared" si="243"/>
        <v>-99.370924884258528</v>
      </c>
      <c r="O758" s="3">
        <f t="shared" si="244"/>
        <v>1</v>
      </c>
      <c r="P758" s="3">
        <f t="shared" si="245"/>
        <v>0</v>
      </c>
      <c r="Q758" s="3">
        <f>SUM($P$4:$P758)</f>
        <v>1670409.2647233307</v>
      </c>
      <c r="R758" s="3">
        <f t="shared" si="246"/>
        <v>1670.4092647233308</v>
      </c>
      <c r="S758">
        <f t="shared" si="247"/>
        <v>-1338.7471824685231</v>
      </c>
      <c r="T758">
        <f t="shared" si="248"/>
        <v>1338.7471824685231</v>
      </c>
      <c r="U758">
        <f t="shared" si="249"/>
        <v>1.3387471824685231</v>
      </c>
      <c r="V758" s="3">
        <f>SUM($S$4:$S758)</f>
        <v>-803100.39057091845</v>
      </c>
      <c r="W758">
        <f>V758*-1</f>
        <v>803100.39057091845</v>
      </c>
      <c r="X758">
        <f t="shared" si="250"/>
        <v>803.10039057091842</v>
      </c>
      <c r="Y758" s="3">
        <f>R758-X758</f>
        <v>867.30887415241239</v>
      </c>
      <c r="Z758" s="3">
        <f t="shared" si="251"/>
        <v>-1338.7471824685231</v>
      </c>
      <c r="AA758">
        <f>1/2*'Vehicle Data'!$D$4*$E758^2</f>
        <v>116614.24575617282</v>
      </c>
      <c r="AB758">
        <f t="shared" si="252"/>
        <v>116.61424575617282</v>
      </c>
      <c r="AC758">
        <f t="shared" si="253"/>
        <v>0.46400257353425856</v>
      </c>
      <c r="AD758">
        <f t="shared" si="254"/>
        <v>0.22308344182525511</v>
      </c>
      <c r="AE758">
        <f t="shared" si="255"/>
        <v>0.24091913170900345</v>
      </c>
      <c r="AF758">
        <f t="shared" si="256"/>
        <v>642.48031245673474</v>
      </c>
      <c r="AG758">
        <f t="shared" si="257"/>
        <v>0</v>
      </c>
      <c r="AH758">
        <f t="shared" si="258"/>
        <v>-1.3387471824684829</v>
      </c>
      <c r="AI758">
        <f t="shared" si="259"/>
        <v>1.3387471824684829</v>
      </c>
      <c r="AJ758">
        <f t="shared" si="260"/>
        <v>-1.3387471824684829</v>
      </c>
    </row>
    <row r="759" spans="2:36" x14ac:dyDescent="0.3">
      <c r="B759" s="5" t="s">
        <v>11</v>
      </c>
      <c r="C759" s="5">
        <v>755</v>
      </c>
      <c r="D759" s="5">
        <v>166</v>
      </c>
      <c r="E759" s="10">
        <f t="shared" si="242"/>
        <v>13.222222222222221</v>
      </c>
      <c r="F759" s="12">
        <v>47.6</v>
      </c>
      <c r="G759" s="3">
        <f t="shared" si="261"/>
        <v>-0.30555555555555597</v>
      </c>
      <c r="H759" s="3">
        <f t="shared" si="262"/>
        <v>-1.1000000000000014</v>
      </c>
      <c r="I759" s="3">
        <f>SUM($E$4:$E759)</f>
        <v>4618.5277777777819</v>
      </c>
      <c r="J759" s="15">
        <f t="shared" si="263"/>
        <v>13.222222222222626</v>
      </c>
      <c r="K759" s="3">
        <f>'Vehicle Data'!$D$4*'WLTP Class 3'!$G759</f>
        <v>-392.63888888888943</v>
      </c>
      <c r="L759" s="3">
        <f>('Vehicle Data'!$D$4*9.81)*'Vehicle Data'!$D$10</f>
        <v>138.66434999999998</v>
      </c>
      <c r="M759" s="3">
        <f>(1/2)*1.225*'Vehicle Data'!$D$8*'Vehicle Data'!$D$9*'WLTP Class 3'!$E759^2</f>
        <v>62.964001851851847</v>
      </c>
      <c r="N759" s="3">
        <f t="shared" si="243"/>
        <v>-191.01053703703758</v>
      </c>
      <c r="O759" s="3">
        <f t="shared" si="244"/>
        <v>1</v>
      </c>
      <c r="P759" s="3">
        <f t="shared" si="245"/>
        <v>0</v>
      </c>
      <c r="Q759" s="3">
        <f>SUM($P$4:$P759)</f>
        <v>1670409.2647233307</v>
      </c>
      <c r="R759" s="3">
        <f t="shared" si="246"/>
        <v>1670.4092647233308</v>
      </c>
      <c r="S759">
        <f t="shared" si="247"/>
        <v>-2525.5837674897962</v>
      </c>
      <c r="T759">
        <f t="shared" si="248"/>
        <v>2525.5837674897962</v>
      </c>
      <c r="U759">
        <f t="shared" si="249"/>
        <v>2.5255837674897963</v>
      </c>
      <c r="V759" s="3">
        <f>SUM($S$4:$S759)</f>
        <v>-805625.97433840821</v>
      </c>
      <c r="W759">
        <f>V759*-1</f>
        <v>805625.97433840821</v>
      </c>
      <c r="X759">
        <f t="shared" si="250"/>
        <v>805.62597433840824</v>
      </c>
      <c r="Y759" s="3">
        <f>R759-X759</f>
        <v>864.78329038492257</v>
      </c>
      <c r="Z759" s="3">
        <f t="shared" si="251"/>
        <v>-2525.5837674897962</v>
      </c>
      <c r="AA759">
        <f>1/2*'Vehicle Data'!$D$4*$E759^2</f>
        <v>112326.45061728393</v>
      </c>
      <c r="AB759">
        <f t="shared" si="252"/>
        <v>112.32645061728394</v>
      </c>
      <c r="AC759">
        <f t="shared" si="253"/>
        <v>0.46400257353425856</v>
      </c>
      <c r="AD759">
        <f t="shared" si="254"/>
        <v>0.22378499287178008</v>
      </c>
      <c r="AE759">
        <f t="shared" si="255"/>
        <v>0.24021758066247847</v>
      </c>
      <c r="AF759">
        <f t="shared" si="256"/>
        <v>644.50077947072668</v>
      </c>
      <c r="AG759">
        <f t="shared" si="257"/>
        <v>0</v>
      </c>
      <c r="AH759">
        <f t="shared" si="258"/>
        <v>-2.525583767489719</v>
      </c>
      <c r="AI759">
        <f t="shared" si="259"/>
        <v>2.525583767489719</v>
      </c>
      <c r="AJ759">
        <f t="shared" si="260"/>
        <v>-2.525583767489719</v>
      </c>
    </row>
    <row r="760" spans="2:36" x14ac:dyDescent="0.3">
      <c r="B760" s="5" t="s">
        <v>11</v>
      </c>
      <c r="C760" s="5">
        <v>756</v>
      </c>
      <c r="D760" s="5">
        <v>167</v>
      </c>
      <c r="E760" s="10">
        <f t="shared" si="242"/>
        <v>12.861111111111111</v>
      </c>
      <c r="F760" s="12">
        <v>46.3</v>
      </c>
      <c r="G760" s="3">
        <f t="shared" si="261"/>
        <v>-0.54166666666666641</v>
      </c>
      <c r="H760" s="3">
        <f t="shared" si="262"/>
        <v>-1.9499999999999993</v>
      </c>
      <c r="I760" s="3">
        <f>SUM($E$4:$E760)</f>
        <v>4631.3888888888932</v>
      </c>
      <c r="J760" s="15">
        <f t="shared" si="263"/>
        <v>12.861111111111313</v>
      </c>
      <c r="K760" s="3">
        <f>'Vehicle Data'!$D$4*'WLTP Class 3'!$G760</f>
        <v>-696.04166666666629</v>
      </c>
      <c r="L760" s="3">
        <f>('Vehicle Data'!$D$4*9.81)*'Vehicle Data'!$D$10</f>
        <v>138.66434999999998</v>
      </c>
      <c r="M760" s="3">
        <f>(1/2)*1.225*'Vehicle Data'!$D$8*'Vehicle Data'!$D$9*'WLTP Class 3'!$E760^2</f>
        <v>59.571755671296295</v>
      </c>
      <c r="N760" s="3">
        <f t="shared" si="243"/>
        <v>-497.80556099537</v>
      </c>
      <c r="O760" s="3">
        <f t="shared" si="244"/>
        <v>1</v>
      </c>
      <c r="P760" s="3">
        <f t="shared" si="245"/>
        <v>0</v>
      </c>
      <c r="Q760" s="3">
        <f>SUM($P$4:$P760)</f>
        <v>1670409.2647233307</v>
      </c>
      <c r="R760" s="3">
        <f t="shared" si="246"/>
        <v>1670.4092647233308</v>
      </c>
      <c r="S760">
        <f t="shared" si="247"/>
        <v>-6402.3326316905541</v>
      </c>
      <c r="T760">
        <f t="shared" si="248"/>
        <v>6402.3326316905541</v>
      </c>
      <c r="U760">
        <f t="shared" si="249"/>
        <v>6.4023326316905544</v>
      </c>
      <c r="V760" s="3">
        <f>SUM($S$4:$S760)</f>
        <v>-812028.30697009875</v>
      </c>
      <c r="W760">
        <f>V760*-1</f>
        <v>812028.30697009875</v>
      </c>
      <c r="X760">
        <f t="shared" si="250"/>
        <v>812.02830697009881</v>
      </c>
      <c r="Y760" s="3">
        <f>R760-X760</f>
        <v>858.380957753232</v>
      </c>
      <c r="Z760" s="3">
        <f t="shared" si="251"/>
        <v>-6402.3326316905541</v>
      </c>
      <c r="AA760">
        <f>1/2*'Vehicle Data'!$D$4*$E760^2</f>
        <v>106274.75501543209</v>
      </c>
      <c r="AB760">
        <f t="shared" si="252"/>
        <v>106.27475501543209</v>
      </c>
      <c r="AC760">
        <f t="shared" si="253"/>
        <v>0.46400257353425856</v>
      </c>
      <c r="AD760">
        <f t="shared" si="254"/>
        <v>0.22556341860280524</v>
      </c>
      <c r="AE760">
        <f t="shared" si="255"/>
        <v>0.23843915493145332</v>
      </c>
      <c r="AF760">
        <f t="shared" si="256"/>
        <v>649.62264557607909</v>
      </c>
      <c r="AG760">
        <f t="shared" si="257"/>
        <v>0</v>
      </c>
      <c r="AH760">
        <f t="shared" si="258"/>
        <v>-6.4023326316904532</v>
      </c>
      <c r="AI760">
        <f t="shared" si="259"/>
        <v>6.4023326316904532</v>
      </c>
      <c r="AJ760">
        <f t="shared" si="260"/>
        <v>-6.4023326316904532</v>
      </c>
    </row>
    <row r="761" spans="2:36" x14ac:dyDescent="0.3">
      <c r="B761" s="5" t="s">
        <v>11</v>
      </c>
      <c r="C761" s="5">
        <v>757</v>
      </c>
      <c r="D761" s="5">
        <v>168</v>
      </c>
      <c r="E761" s="10">
        <f t="shared" si="242"/>
        <v>12.138888888888889</v>
      </c>
      <c r="F761" s="12">
        <v>43.7</v>
      </c>
      <c r="G761" s="3">
        <f t="shared" si="261"/>
        <v>-0.97222222222222221</v>
      </c>
      <c r="H761" s="3">
        <f t="shared" si="262"/>
        <v>-3.5</v>
      </c>
      <c r="I761" s="3">
        <f>SUM($E$4:$E761)</f>
        <v>4643.5277777777819</v>
      </c>
      <c r="J761" s="15">
        <f t="shared" si="263"/>
        <v>12.138888888888687</v>
      </c>
      <c r="K761" s="3">
        <f>'Vehicle Data'!$D$4*'WLTP Class 3'!$G761</f>
        <v>-1249.3055555555554</v>
      </c>
      <c r="L761" s="3">
        <f>('Vehicle Data'!$D$4*9.81)*'Vehicle Data'!$D$10</f>
        <v>138.66434999999998</v>
      </c>
      <c r="M761" s="3">
        <f>(1/2)*1.225*'Vehicle Data'!$D$8*'Vehicle Data'!$D$9*'WLTP Class 3'!$E761^2</f>
        <v>53.069047337962971</v>
      </c>
      <c r="N761" s="3">
        <f t="shared" si="243"/>
        <v>-1057.5721582175925</v>
      </c>
      <c r="O761" s="3">
        <f t="shared" si="244"/>
        <v>1</v>
      </c>
      <c r="P761" s="3">
        <f t="shared" si="245"/>
        <v>0</v>
      </c>
      <c r="Q761" s="3">
        <f>SUM($P$4:$P761)</f>
        <v>1670409.2647233307</v>
      </c>
      <c r="R761" s="3">
        <f t="shared" si="246"/>
        <v>1670.4092647233308</v>
      </c>
      <c r="S761">
        <f t="shared" si="247"/>
        <v>-12837.750920585562</v>
      </c>
      <c r="T761">
        <f t="shared" si="248"/>
        <v>12837.750920585562</v>
      </c>
      <c r="U761">
        <f t="shared" si="249"/>
        <v>12.837750920585561</v>
      </c>
      <c r="V761" s="3">
        <f>SUM($S$4:$S761)</f>
        <v>-824866.05789068434</v>
      </c>
      <c r="W761">
        <f>V761*-1</f>
        <v>824866.05789068434</v>
      </c>
      <c r="X761">
        <f t="shared" si="250"/>
        <v>824.86605789068437</v>
      </c>
      <c r="Y761" s="3">
        <f>R761-X761</f>
        <v>845.54320683264643</v>
      </c>
      <c r="Z761" s="3">
        <f t="shared" si="251"/>
        <v>-12837.750920585562</v>
      </c>
      <c r="AA761">
        <f>1/2*'Vehicle Data'!$D$4*$E761^2</f>
        <v>94674.060570987655</v>
      </c>
      <c r="AB761">
        <f t="shared" si="252"/>
        <v>94.674060570987649</v>
      </c>
      <c r="AC761">
        <f t="shared" si="253"/>
        <v>0.46400257353425856</v>
      </c>
      <c r="AD761">
        <f t="shared" si="254"/>
        <v>0.22912946052519009</v>
      </c>
      <c r="AE761">
        <f t="shared" si="255"/>
        <v>0.23487311300906846</v>
      </c>
      <c r="AF761">
        <f t="shared" si="256"/>
        <v>659.89284631254759</v>
      </c>
      <c r="AG761">
        <f t="shared" si="257"/>
        <v>0</v>
      </c>
      <c r="AH761">
        <f t="shared" si="258"/>
        <v>-12.837750920585774</v>
      </c>
      <c r="AI761">
        <f t="shared" si="259"/>
        <v>12.837750920585774</v>
      </c>
      <c r="AJ761">
        <f t="shared" si="260"/>
        <v>-12.837750920585774</v>
      </c>
    </row>
    <row r="762" spans="2:36" x14ac:dyDescent="0.3">
      <c r="B762" s="5" t="s">
        <v>11</v>
      </c>
      <c r="C762" s="5">
        <v>758</v>
      </c>
      <c r="D762" s="5">
        <v>169</v>
      </c>
      <c r="E762" s="10">
        <f t="shared" si="242"/>
        <v>10.916666666666666</v>
      </c>
      <c r="F762" s="12">
        <v>39.299999999999997</v>
      </c>
      <c r="G762" s="3">
        <f t="shared" si="261"/>
        <v>-1.3333333333333335</v>
      </c>
      <c r="H762" s="3">
        <f t="shared" si="262"/>
        <v>-4.8000000000000007</v>
      </c>
      <c r="I762" s="3">
        <f>SUM($E$4:$E762)</f>
        <v>4654.4444444444489</v>
      </c>
      <c r="J762" s="15">
        <f t="shared" si="263"/>
        <v>10.91666666666697</v>
      </c>
      <c r="K762" s="3">
        <f>'Vehicle Data'!$D$4*'WLTP Class 3'!$G762</f>
        <v>-1713.3333333333335</v>
      </c>
      <c r="L762" s="3">
        <f>('Vehicle Data'!$D$4*9.81)*'Vehicle Data'!$D$10</f>
        <v>138.66434999999998</v>
      </c>
      <c r="M762" s="3">
        <f>(1/2)*1.225*'Vehicle Data'!$D$8*'Vehicle Data'!$D$9*'WLTP Class 3'!$E762^2</f>
        <v>42.920376041666664</v>
      </c>
      <c r="N762" s="3">
        <f t="shared" si="243"/>
        <v>-1531.7486072916668</v>
      </c>
      <c r="O762" s="3">
        <f t="shared" si="244"/>
        <v>1</v>
      </c>
      <c r="P762" s="3">
        <f t="shared" si="245"/>
        <v>0</v>
      </c>
      <c r="Q762" s="3">
        <f>SUM($P$4:$P762)</f>
        <v>1670409.2647233307</v>
      </c>
      <c r="R762" s="3">
        <f t="shared" si="246"/>
        <v>1670.4092647233308</v>
      </c>
      <c r="S762">
        <f t="shared" si="247"/>
        <v>-16721.588962934493</v>
      </c>
      <c r="T762">
        <f t="shared" si="248"/>
        <v>16721.588962934493</v>
      </c>
      <c r="U762">
        <f t="shared" si="249"/>
        <v>16.721588962934494</v>
      </c>
      <c r="V762" s="3">
        <f>SUM($S$4:$S762)</f>
        <v>-841587.64685361879</v>
      </c>
      <c r="W762">
        <f>V762*-1</f>
        <v>841587.64685361879</v>
      </c>
      <c r="X762">
        <f t="shared" si="250"/>
        <v>841.58764685361882</v>
      </c>
      <c r="Y762" s="3">
        <f>R762-X762</f>
        <v>828.82161786971199</v>
      </c>
      <c r="Z762" s="3">
        <f t="shared" si="251"/>
        <v>-16721.588962934493</v>
      </c>
      <c r="AA762">
        <f>1/2*'Vehicle Data'!$D$4*$E762^2</f>
        <v>76569.045138888876</v>
      </c>
      <c r="AB762">
        <f t="shared" si="252"/>
        <v>76.569045138888882</v>
      </c>
      <c r="AC762">
        <f t="shared" si="253"/>
        <v>0.46400257353425856</v>
      </c>
      <c r="AD762">
        <f t="shared" si="254"/>
        <v>0.23377434634822744</v>
      </c>
      <c r="AE762">
        <f t="shared" si="255"/>
        <v>0.23022822718603111</v>
      </c>
      <c r="AF762">
        <f t="shared" si="256"/>
        <v>673.2701174828951</v>
      </c>
      <c r="AG762">
        <f t="shared" si="257"/>
        <v>0</v>
      </c>
      <c r="AH762">
        <f t="shared" si="258"/>
        <v>-16.721588962934028</v>
      </c>
      <c r="AI762">
        <f t="shared" si="259"/>
        <v>16.721588962934028</v>
      </c>
      <c r="AJ762">
        <f t="shared" si="260"/>
        <v>-16.721588962934028</v>
      </c>
    </row>
    <row r="763" spans="2:36" x14ac:dyDescent="0.3">
      <c r="B763" s="5" t="s">
        <v>11</v>
      </c>
      <c r="C763" s="5">
        <v>759</v>
      </c>
      <c r="D763" s="5">
        <v>170</v>
      </c>
      <c r="E763" s="10">
        <f t="shared" si="242"/>
        <v>9.4722222222222214</v>
      </c>
      <c r="F763" s="12">
        <v>34.1</v>
      </c>
      <c r="G763" s="3">
        <f t="shared" si="261"/>
        <v>-1.4305555555555551</v>
      </c>
      <c r="H763" s="3">
        <f t="shared" si="262"/>
        <v>-5.1499999999999986</v>
      </c>
      <c r="I763" s="3">
        <f>SUM($E$4:$E763)</f>
        <v>4663.9166666666715</v>
      </c>
      <c r="J763" s="15">
        <f t="shared" si="263"/>
        <v>9.4722222222226264</v>
      </c>
      <c r="K763" s="3">
        <f>'Vehicle Data'!$D$4*'WLTP Class 3'!$G763</f>
        <v>-1838.2638888888885</v>
      </c>
      <c r="L763" s="3">
        <f>('Vehicle Data'!$D$4*9.81)*'Vehicle Data'!$D$10</f>
        <v>138.66434999999998</v>
      </c>
      <c r="M763" s="3">
        <f>(1/2)*1.225*'Vehicle Data'!$D$8*'Vehicle Data'!$D$9*'WLTP Class 3'!$E763^2</f>
        <v>32.313736226851852</v>
      </c>
      <c r="N763" s="3">
        <f t="shared" si="243"/>
        <v>-1667.2858026620365</v>
      </c>
      <c r="O763" s="3">
        <f t="shared" si="244"/>
        <v>1</v>
      </c>
      <c r="P763" s="3">
        <f t="shared" si="245"/>
        <v>0</v>
      </c>
      <c r="Q763" s="3">
        <f>SUM($P$4:$P763)</f>
        <v>1670409.2647233307</v>
      </c>
      <c r="R763" s="3">
        <f t="shared" si="246"/>
        <v>1670.4092647233308</v>
      </c>
      <c r="S763">
        <f t="shared" si="247"/>
        <v>-15792.901630771632</v>
      </c>
      <c r="T763">
        <f t="shared" si="248"/>
        <v>15792.901630771632</v>
      </c>
      <c r="U763">
        <f t="shared" si="249"/>
        <v>15.792901630771633</v>
      </c>
      <c r="V763" s="3">
        <f>SUM($S$4:$S763)</f>
        <v>-857380.54848439037</v>
      </c>
      <c r="W763">
        <f>V763*-1</f>
        <v>857380.54848439037</v>
      </c>
      <c r="X763">
        <f t="shared" si="250"/>
        <v>857.38054848439037</v>
      </c>
      <c r="Y763" s="3">
        <f>R763-X763</f>
        <v>813.02871623894043</v>
      </c>
      <c r="Z763" s="3">
        <f t="shared" si="251"/>
        <v>-15792.901630771632</v>
      </c>
      <c r="AA763">
        <f>1/2*'Vehicle Data'!$D$4*$E763^2</f>
        <v>57647.023533950611</v>
      </c>
      <c r="AB763">
        <f t="shared" si="252"/>
        <v>57.647023533950609</v>
      </c>
      <c r="AC763">
        <f t="shared" si="253"/>
        <v>0.46400257353425856</v>
      </c>
      <c r="AD763">
        <f t="shared" si="254"/>
        <v>0.23816126346788621</v>
      </c>
      <c r="AE763">
        <f t="shared" si="255"/>
        <v>0.22584131006637234</v>
      </c>
      <c r="AF763">
        <f t="shared" si="256"/>
        <v>685.90443878751239</v>
      </c>
      <c r="AG763">
        <f t="shared" si="257"/>
        <v>0</v>
      </c>
      <c r="AH763">
        <f t="shared" si="258"/>
        <v>-15.792901630770956</v>
      </c>
      <c r="AI763">
        <f t="shared" si="259"/>
        <v>15.792901630770956</v>
      </c>
      <c r="AJ763">
        <f t="shared" si="260"/>
        <v>-15.792901630770956</v>
      </c>
    </row>
    <row r="764" spans="2:36" x14ac:dyDescent="0.3">
      <c r="B764" s="5" t="s">
        <v>11</v>
      </c>
      <c r="C764" s="5">
        <v>760</v>
      </c>
      <c r="D764" s="5">
        <v>171</v>
      </c>
      <c r="E764" s="10">
        <f t="shared" si="242"/>
        <v>8.0555555555555554</v>
      </c>
      <c r="F764" s="12">
        <v>29</v>
      </c>
      <c r="G764" s="3">
        <f t="shared" si="261"/>
        <v>-1.4444444444444446</v>
      </c>
      <c r="H764" s="3">
        <f t="shared" si="262"/>
        <v>-5.2000000000000011</v>
      </c>
      <c r="I764" s="3">
        <f>SUM($E$4:$E764)</f>
        <v>4671.9722222222272</v>
      </c>
      <c r="J764" s="15">
        <f t="shared" si="263"/>
        <v>8.0555555555556566</v>
      </c>
      <c r="K764" s="3">
        <f>'Vehicle Data'!$D$4*'WLTP Class 3'!$G764</f>
        <v>-1856.1111111111113</v>
      </c>
      <c r="L764" s="3">
        <f>('Vehicle Data'!$D$4*9.81)*'Vehicle Data'!$D$10</f>
        <v>138.66434999999998</v>
      </c>
      <c r="M764" s="3">
        <f>(1/2)*1.225*'Vehicle Data'!$D$8*'Vehicle Data'!$D$9*'WLTP Class 3'!$E764^2</f>
        <v>23.37084490740741</v>
      </c>
      <c r="N764" s="3">
        <f t="shared" si="243"/>
        <v>-1694.0759162037039</v>
      </c>
      <c r="O764" s="3">
        <f t="shared" si="244"/>
        <v>1</v>
      </c>
      <c r="P764" s="3">
        <f t="shared" si="245"/>
        <v>0</v>
      </c>
      <c r="Q764" s="3">
        <f>SUM($P$4:$P764)</f>
        <v>1670409.2647233307</v>
      </c>
      <c r="R764" s="3">
        <f t="shared" si="246"/>
        <v>1670.4092647233308</v>
      </c>
      <c r="S764">
        <f t="shared" si="247"/>
        <v>-13646.722658307786</v>
      </c>
      <c r="T764">
        <f t="shared" si="248"/>
        <v>13646.722658307786</v>
      </c>
      <c r="U764">
        <f t="shared" si="249"/>
        <v>13.646722658307786</v>
      </c>
      <c r="V764" s="3">
        <f>SUM($S$4:$S764)</f>
        <v>-871027.27114269813</v>
      </c>
      <c r="W764">
        <f>V764*-1</f>
        <v>871027.27114269813</v>
      </c>
      <c r="X764">
        <f t="shared" si="250"/>
        <v>871.02727114269817</v>
      </c>
      <c r="Y764" s="3">
        <f>R764-X764</f>
        <v>799.38199358063264</v>
      </c>
      <c r="Z764" s="3">
        <f t="shared" si="251"/>
        <v>-13646.722658307786</v>
      </c>
      <c r="AA764">
        <f>1/2*'Vehicle Data'!$D$4*$E764^2</f>
        <v>41693.094135802472</v>
      </c>
      <c r="AB764">
        <f t="shared" si="252"/>
        <v>41.693094135802475</v>
      </c>
      <c r="AC764">
        <f t="shared" si="253"/>
        <v>0.46400257353425856</v>
      </c>
      <c r="AD764">
        <f t="shared" si="254"/>
        <v>0.24195201976186059</v>
      </c>
      <c r="AE764">
        <f t="shared" si="255"/>
        <v>0.22205055377239796</v>
      </c>
      <c r="AF764">
        <f t="shared" si="256"/>
        <v>696.8218169141586</v>
      </c>
      <c r="AG764">
        <f t="shared" si="257"/>
        <v>0</v>
      </c>
      <c r="AH764">
        <f t="shared" si="258"/>
        <v>-13.646722658307613</v>
      </c>
      <c r="AI764">
        <f t="shared" si="259"/>
        <v>13.646722658307613</v>
      </c>
      <c r="AJ764">
        <f t="shared" si="260"/>
        <v>-13.646722658307613</v>
      </c>
    </row>
    <row r="765" spans="2:36" x14ac:dyDescent="0.3">
      <c r="B765" s="5" t="s">
        <v>11</v>
      </c>
      <c r="C765" s="5">
        <v>761</v>
      </c>
      <c r="D765" s="5">
        <v>172</v>
      </c>
      <c r="E765" s="10">
        <f t="shared" si="242"/>
        <v>6.583333333333333</v>
      </c>
      <c r="F765" s="12">
        <v>23.7</v>
      </c>
      <c r="G765" s="3">
        <f t="shared" si="261"/>
        <v>-1.4722222222222223</v>
      </c>
      <c r="H765" s="3">
        <f t="shared" si="262"/>
        <v>-5.3000000000000007</v>
      </c>
      <c r="I765" s="3">
        <f>SUM($E$4:$E765)</f>
        <v>4678.5555555555602</v>
      </c>
      <c r="J765" s="15">
        <f t="shared" si="263"/>
        <v>6.5833333333330302</v>
      </c>
      <c r="K765" s="3">
        <f>'Vehicle Data'!$D$4*'WLTP Class 3'!$G765</f>
        <v>-1891.8055555555557</v>
      </c>
      <c r="L765" s="3">
        <f>('Vehicle Data'!$D$4*9.81)*'Vehicle Data'!$D$10</f>
        <v>138.66434999999998</v>
      </c>
      <c r="M765" s="3">
        <f>(1/2)*1.225*'Vehicle Data'!$D$8*'Vehicle Data'!$D$9*'WLTP Class 3'!$E765^2</f>
        <v>15.609001041666666</v>
      </c>
      <c r="N765" s="3">
        <f t="shared" si="243"/>
        <v>-1737.5322045138889</v>
      </c>
      <c r="O765" s="3">
        <f t="shared" si="244"/>
        <v>1</v>
      </c>
      <c r="P765" s="3">
        <f t="shared" si="245"/>
        <v>0</v>
      </c>
      <c r="Q765" s="3">
        <f>SUM($P$4:$P765)</f>
        <v>1670409.2647233307</v>
      </c>
      <c r="R765" s="3">
        <f t="shared" si="246"/>
        <v>1670.4092647233308</v>
      </c>
      <c r="S765">
        <f t="shared" si="247"/>
        <v>-11438.753679715908</v>
      </c>
      <c r="T765">
        <f t="shared" si="248"/>
        <v>11438.753679715908</v>
      </c>
      <c r="U765">
        <f t="shared" si="249"/>
        <v>11.438753679715909</v>
      </c>
      <c r="V765" s="3">
        <f>SUM($S$4:$S765)</f>
        <v>-882466.02482241404</v>
      </c>
      <c r="W765">
        <f>V765*-1</f>
        <v>882466.02482241404</v>
      </c>
      <c r="X765">
        <f t="shared" si="250"/>
        <v>882.46602482241406</v>
      </c>
      <c r="Y765" s="3">
        <f>R765-X765</f>
        <v>787.94323990091675</v>
      </c>
      <c r="Z765" s="3">
        <f t="shared" si="251"/>
        <v>-11438.753679715908</v>
      </c>
      <c r="AA765">
        <f>1/2*'Vehicle Data'!$D$4*$E765^2</f>
        <v>27846.128472222219</v>
      </c>
      <c r="AB765">
        <f t="shared" si="252"/>
        <v>27.846128472222219</v>
      </c>
      <c r="AC765">
        <f t="shared" si="253"/>
        <v>0.46400257353425856</v>
      </c>
      <c r="AD765">
        <f t="shared" si="254"/>
        <v>0.24512945133955946</v>
      </c>
      <c r="AE765">
        <f t="shared" si="255"/>
        <v>0.21887312219469909</v>
      </c>
      <c r="AF765">
        <f t="shared" si="256"/>
        <v>705.97281985793131</v>
      </c>
      <c r="AG765">
        <f t="shared" si="257"/>
        <v>0</v>
      </c>
      <c r="AH765">
        <f t="shared" si="258"/>
        <v>-11.438753679716436</v>
      </c>
      <c r="AI765">
        <f t="shared" si="259"/>
        <v>11.438753679716436</v>
      </c>
      <c r="AJ765">
        <f t="shared" si="260"/>
        <v>-11.438753679716436</v>
      </c>
    </row>
    <row r="766" spans="2:36" x14ac:dyDescent="0.3">
      <c r="B766" s="5" t="s">
        <v>11</v>
      </c>
      <c r="C766" s="5">
        <v>762</v>
      </c>
      <c r="D766" s="5">
        <v>173</v>
      </c>
      <c r="E766" s="10">
        <f t="shared" si="242"/>
        <v>5.1111111111111107</v>
      </c>
      <c r="F766" s="12">
        <v>18.399999999999999</v>
      </c>
      <c r="G766" s="3">
        <f t="shared" si="261"/>
        <v>-1.3055555555555554</v>
      </c>
      <c r="H766" s="3">
        <f t="shared" si="262"/>
        <v>-4.6999999999999993</v>
      </c>
      <c r="I766" s="3">
        <f>SUM($E$4:$E766)</f>
        <v>4683.6666666666715</v>
      </c>
      <c r="J766" s="15">
        <f t="shared" si="263"/>
        <v>5.1111111111113132</v>
      </c>
      <c r="K766" s="3">
        <f>'Vehicle Data'!$D$4*'WLTP Class 3'!$G766</f>
        <v>-1677.6388888888887</v>
      </c>
      <c r="L766" s="3">
        <f>('Vehicle Data'!$D$4*9.81)*'Vehicle Data'!$D$10</f>
        <v>138.66434999999998</v>
      </c>
      <c r="M766" s="3">
        <f>(1/2)*1.225*'Vehicle Data'!$D$8*'Vehicle Data'!$D$9*'WLTP Class 3'!$E766^2</f>
        <v>9.4083629629629613</v>
      </c>
      <c r="N766" s="3">
        <f t="shared" si="243"/>
        <v>-1529.5661759259258</v>
      </c>
      <c r="O766" s="3">
        <f t="shared" si="244"/>
        <v>1</v>
      </c>
      <c r="P766" s="3">
        <f t="shared" si="245"/>
        <v>0</v>
      </c>
      <c r="Q766" s="3">
        <f>SUM($P$4:$P766)</f>
        <v>1670409.2647233307</v>
      </c>
      <c r="R766" s="3">
        <f t="shared" si="246"/>
        <v>1670.4092647233308</v>
      </c>
      <c r="S766">
        <f t="shared" si="247"/>
        <v>-7817.7826769550411</v>
      </c>
      <c r="T766">
        <f t="shared" si="248"/>
        <v>7817.7826769550411</v>
      </c>
      <c r="U766">
        <f t="shared" si="249"/>
        <v>7.8177826769550407</v>
      </c>
      <c r="V766" s="3">
        <f>SUM($S$4:$S766)</f>
        <v>-890283.80749936902</v>
      </c>
      <c r="W766">
        <f>V766*-1</f>
        <v>890283.80749936902</v>
      </c>
      <c r="X766">
        <f t="shared" si="250"/>
        <v>890.283807499369</v>
      </c>
      <c r="Y766" s="3">
        <f>R766-X766</f>
        <v>780.1254572239618</v>
      </c>
      <c r="Z766" s="3">
        <f t="shared" si="251"/>
        <v>-7817.7826769550411</v>
      </c>
      <c r="AA766">
        <f>1/2*'Vehicle Data'!$D$4*$E766^2</f>
        <v>16784.320987654319</v>
      </c>
      <c r="AB766">
        <f t="shared" si="252"/>
        <v>16.784320987654318</v>
      </c>
      <c r="AC766">
        <f t="shared" si="253"/>
        <v>0.46400257353425856</v>
      </c>
      <c r="AD766">
        <f t="shared" si="254"/>
        <v>0.2473010576387136</v>
      </c>
      <c r="AE766">
        <f t="shared" si="255"/>
        <v>0.21670151589554495</v>
      </c>
      <c r="AF766">
        <f t="shared" si="256"/>
        <v>712.2270459994952</v>
      </c>
      <c r="AG766">
        <f t="shared" si="257"/>
        <v>0</v>
      </c>
      <c r="AH766">
        <f t="shared" si="258"/>
        <v>-7.8177826769547307</v>
      </c>
      <c r="AI766">
        <f t="shared" si="259"/>
        <v>7.8177826769547307</v>
      </c>
      <c r="AJ766">
        <f t="shared" si="260"/>
        <v>-7.8177826769547307</v>
      </c>
    </row>
    <row r="767" spans="2:36" x14ac:dyDescent="0.3">
      <c r="B767" s="5" t="s">
        <v>11</v>
      </c>
      <c r="C767" s="5">
        <v>763</v>
      </c>
      <c r="D767" s="5">
        <v>174</v>
      </c>
      <c r="E767" s="10">
        <f t="shared" si="242"/>
        <v>3.9722222222222223</v>
      </c>
      <c r="F767" s="12">
        <v>14.3</v>
      </c>
      <c r="G767" s="3">
        <f t="shared" si="261"/>
        <v>-0.88888888888888862</v>
      </c>
      <c r="H767" s="3">
        <f t="shared" si="262"/>
        <v>-3.1999999999999993</v>
      </c>
      <c r="I767" s="3">
        <f>SUM($E$4:$E767)</f>
        <v>4687.6388888888941</v>
      </c>
      <c r="J767" s="15">
        <f t="shared" si="263"/>
        <v>3.9722222222226264</v>
      </c>
      <c r="K767" s="3">
        <f>'Vehicle Data'!$D$4*'WLTP Class 3'!$G767</f>
        <v>-1142.2222222222219</v>
      </c>
      <c r="L767" s="3">
        <f>('Vehicle Data'!$D$4*9.81)*'Vehicle Data'!$D$10</f>
        <v>138.66434999999998</v>
      </c>
      <c r="M767" s="3">
        <f>(1/2)*1.225*'Vehicle Data'!$D$8*'Vehicle Data'!$D$9*'WLTP Class 3'!$E767^2</f>
        <v>5.682644560185186</v>
      </c>
      <c r="N767" s="3">
        <f t="shared" si="243"/>
        <v>-997.87522766203676</v>
      </c>
      <c r="O767" s="3">
        <f t="shared" si="244"/>
        <v>1</v>
      </c>
      <c r="P767" s="3">
        <f t="shared" si="245"/>
        <v>0</v>
      </c>
      <c r="Q767" s="3">
        <f>SUM($P$4:$P767)</f>
        <v>1670409.2647233307</v>
      </c>
      <c r="R767" s="3">
        <f t="shared" si="246"/>
        <v>1670.4092647233308</v>
      </c>
      <c r="S767">
        <f t="shared" si="247"/>
        <v>-3963.782154324605</v>
      </c>
      <c r="T767">
        <f t="shared" si="248"/>
        <v>3963.782154324605</v>
      </c>
      <c r="U767">
        <f t="shared" si="249"/>
        <v>3.9637821543246052</v>
      </c>
      <c r="V767" s="3">
        <f>SUM($S$4:$S767)</f>
        <v>-894247.58965369361</v>
      </c>
      <c r="W767">
        <f>V767*-1</f>
        <v>894247.58965369361</v>
      </c>
      <c r="X767">
        <f t="shared" si="250"/>
        <v>894.24758965369358</v>
      </c>
      <c r="Y767" s="3">
        <f>R767-X767</f>
        <v>776.16167506963723</v>
      </c>
      <c r="Z767" s="3">
        <f t="shared" si="251"/>
        <v>-3963.782154324605</v>
      </c>
      <c r="AA767">
        <f>1/2*'Vehicle Data'!$D$4*$E767^2</f>
        <v>10137.717978395063</v>
      </c>
      <c r="AB767">
        <f t="shared" si="252"/>
        <v>10.137717978395063</v>
      </c>
      <c r="AC767">
        <f t="shared" si="253"/>
        <v>0.46400257353425856</v>
      </c>
      <c r="AD767">
        <f t="shared" si="254"/>
        <v>0.2484021082371371</v>
      </c>
      <c r="AE767">
        <f t="shared" si="255"/>
        <v>0.21560046529712146</v>
      </c>
      <c r="AF767">
        <f t="shared" si="256"/>
        <v>715.39807172295491</v>
      </c>
      <c r="AG767">
        <f t="shared" si="257"/>
        <v>0</v>
      </c>
      <c r="AH767">
        <f t="shared" si="258"/>
        <v>-3.9637821543242016</v>
      </c>
      <c r="AI767">
        <f t="shared" si="259"/>
        <v>3.9637821543242016</v>
      </c>
      <c r="AJ767">
        <f t="shared" si="260"/>
        <v>-3.9637821543242016</v>
      </c>
    </row>
    <row r="768" spans="2:36" x14ac:dyDescent="0.3">
      <c r="B768" s="5" t="s">
        <v>11</v>
      </c>
      <c r="C768" s="5">
        <v>764</v>
      </c>
      <c r="D768" s="5">
        <v>175</v>
      </c>
      <c r="E768" s="10">
        <f t="shared" si="242"/>
        <v>3.3333333333333335</v>
      </c>
      <c r="F768" s="12">
        <v>12</v>
      </c>
      <c r="G768" s="3">
        <f t="shared" si="261"/>
        <v>-0.20833333333333331</v>
      </c>
      <c r="H768" s="3">
        <f t="shared" si="262"/>
        <v>-0.75</v>
      </c>
      <c r="I768" s="3">
        <f>SUM($E$4:$E768)</f>
        <v>4690.9722222222272</v>
      </c>
      <c r="J768" s="15">
        <f t="shared" si="263"/>
        <v>3.3333333333330302</v>
      </c>
      <c r="K768" s="3">
        <f>'Vehicle Data'!$D$4*'WLTP Class 3'!$G768</f>
        <v>-267.70833333333331</v>
      </c>
      <c r="L768" s="3">
        <f>('Vehicle Data'!$D$4*9.81)*'Vehicle Data'!$D$10</f>
        <v>138.66434999999998</v>
      </c>
      <c r="M768" s="3">
        <f>(1/2)*1.225*'Vehicle Data'!$D$8*'Vehicle Data'!$D$9*'WLTP Class 3'!$E768^2</f>
        <v>4.0016666666666678</v>
      </c>
      <c r="N768" s="3">
        <f t="shared" si="243"/>
        <v>-125.04231666666666</v>
      </c>
      <c r="O768" s="3">
        <f t="shared" si="244"/>
        <v>1</v>
      </c>
      <c r="P768" s="3">
        <f t="shared" si="245"/>
        <v>0</v>
      </c>
      <c r="Q768" s="3">
        <f>SUM($P$4:$P768)</f>
        <v>1670409.2647233307</v>
      </c>
      <c r="R768" s="3">
        <f t="shared" si="246"/>
        <v>1670.4092647233308</v>
      </c>
      <c r="S768">
        <f t="shared" si="247"/>
        <v>-416.80772222218428</v>
      </c>
      <c r="T768">
        <f t="shared" si="248"/>
        <v>416.80772222218428</v>
      </c>
      <c r="U768">
        <f t="shared" si="249"/>
        <v>0.41680772222218426</v>
      </c>
      <c r="V768" s="3">
        <f>SUM($S$4:$S768)</f>
        <v>-894664.39737591578</v>
      </c>
      <c r="W768">
        <f>V768*-1</f>
        <v>894664.39737591578</v>
      </c>
      <c r="X768">
        <f t="shared" si="250"/>
        <v>894.66439737591577</v>
      </c>
      <c r="Y768" s="3">
        <f>R768-X768</f>
        <v>775.74486734741504</v>
      </c>
      <c r="Z768" s="3">
        <f t="shared" si="251"/>
        <v>-416.80772222218428</v>
      </c>
      <c r="AA768">
        <f>1/2*'Vehicle Data'!$D$4*$E768^2</f>
        <v>7138.8888888888896</v>
      </c>
      <c r="AB768">
        <f t="shared" si="252"/>
        <v>7.1388888888888893</v>
      </c>
      <c r="AC768">
        <f t="shared" si="253"/>
        <v>0.46400257353425856</v>
      </c>
      <c r="AD768">
        <f t="shared" si="254"/>
        <v>0.24851788815997661</v>
      </c>
      <c r="AE768">
        <f t="shared" si="255"/>
        <v>0.21548468537428195</v>
      </c>
      <c r="AF768">
        <f t="shared" si="256"/>
        <v>715.73151790073268</v>
      </c>
      <c r="AG768">
        <f t="shared" si="257"/>
        <v>0</v>
      </c>
      <c r="AH768">
        <f t="shared" si="258"/>
        <v>-0.41680772222222223</v>
      </c>
      <c r="AI768">
        <f t="shared" si="259"/>
        <v>0.41680772222222223</v>
      </c>
      <c r="AJ768">
        <f t="shared" si="260"/>
        <v>-0.41680772222222223</v>
      </c>
    </row>
    <row r="769" spans="2:36" x14ac:dyDescent="0.3">
      <c r="B769" s="5" t="s">
        <v>11</v>
      </c>
      <c r="C769" s="5">
        <v>765</v>
      </c>
      <c r="D769" s="5">
        <v>176</v>
      </c>
      <c r="E769" s="10">
        <f t="shared" si="242"/>
        <v>3.5555555555555554</v>
      </c>
      <c r="F769" s="12">
        <v>12.8</v>
      </c>
      <c r="G769" s="3">
        <f t="shared" si="261"/>
        <v>0.55555555555555558</v>
      </c>
      <c r="H769" s="3">
        <f t="shared" si="262"/>
        <v>2</v>
      </c>
      <c r="I769" s="3">
        <f>SUM($E$4:$E769)</f>
        <v>4694.5277777777828</v>
      </c>
      <c r="J769" s="15">
        <f t="shared" si="263"/>
        <v>3.5555555555556566</v>
      </c>
      <c r="K769" s="3">
        <f>'Vehicle Data'!$D$4*'WLTP Class 3'!$G769</f>
        <v>713.88888888888891</v>
      </c>
      <c r="L769" s="3">
        <f>('Vehicle Data'!$D$4*9.81)*'Vehicle Data'!$D$10</f>
        <v>138.66434999999998</v>
      </c>
      <c r="M769" s="3">
        <f>(1/2)*1.225*'Vehicle Data'!$D$8*'Vehicle Data'!$D$9*'WLTP Class 3'!$E769^2</f>
        <v>4.5530074074074074</v>
      </c>
      <c r="N769" s="3">
        <f t="shared" si="243"/>
        <v>857.10624629629638</v>
      </c>
      <c r="O769" s="3">
        <f t="shared" si="244"/>
        <v>0</v>
      </c>
      <c r="P769" s="3">
        <f t="shared" si="245"/>
        <v>3047.4888757202516</v>
      </c>
      <c r="Q769" s="3">
        <f>SUM($P$4:$P769)</f>
        <v>1673456.7535990509</v>
      </c>
      <c r="R769" s="3">
        <f t="shared" si="246"/>
        <v>1673.4567535990509</v>
      </c>
      <c r="S769">
        <f t="shared" si="247"/>
        <v>0</v>
      </c>
      <c r="T769">
        <f t="shared" si="248"/>
        <v>0</v>
      </c>
      <c r="U769">
        <f t="shared" si="249"/>
        <v>0</v>
      </c>
      <c r="V769" s="3">
        <f>SUM($S$4:$S769)</f>
        <v>-894664.39737591578</v>
      </c>
      <c r="W769">
        <f>V769*-1</f>
        <v>894664.39737591578</v>
      </c>
      <c r="X769">
        <f t="shared" si="250"/>
        <v>894.66439737591577</v>
      </c>
      <c r="Y769" s="3">
        <f>R769-X769</f>
        <v>778.79235622313513</v>
      </c>
      <c r="Z769" s="3">
        <f t="shared" si="251"/>
        <v>3047.4888757202516</v>
      </c>
      <c r="AA769">
        <f>1/2*'Vehicle Data'!$D$4*$E769^2</f>
        <v>8122.4691358024684</v>
      </c>
      <c r="AB769">
        <f t="shared" si="252"/>
        <v>8.1224691358024685</v>
      </c>
      <c r="AC769">
        <f t="shared" si="253"/>
        <v>0.46484909822195858</v>
      </c>
      <c r="AD769">
        <f t="shared" si="254"/>
        <v>0.24851788815997661</v>
      </c>
      <c r="AE769">
        <f t="shared" si="255"/>
        <v>0.21633121006198197</v>
      </c>
      <c r="AF769">
        <f t="shared" si="256"/>
        <v>715.73151790073268</v>
      </c>
      <c r="AG769">
        <f t="shared" si="257"/>
        <v>3.0474888757201648</v>
      </c>
      <c r="AH769">
        <f t="shared" si="258"/>
        <v>0</v>
      </c>
      <c r="AI769">
        <f t="shared" si="259"/>
        <v>0</v>
      </c>
      <c r="AJ769">
        <f t="shared" si="260"/>
        <v>3.0474888757201648</v>
      </c>
    </row>
    <row r="770" spans="2:36" x14ac:dyDescent="0.3">
      <c r="B770" s="5" t="s">
        <v>11</v>
      </c>
      <c r="C770" s="5">
        <v>766</v>
      </c>
      <c r="D770" s="5">
        <v>177</v>
      </c>
      <c r="E770" s="10">
        <f t="shared" si="242"/>
        <v>4.4444444444444446</v>
      </c>
      <c r="F770" s="12">
        <v>16</v>
      </c>
      <c r="G770" s="3">
        <f t="shared" si="261"/>
        <v>0.87500000000000011</v>
      </c>
      <c r="H770" s="3">
        <f t="shared" si="262"/>
        <v>3.1500000000000004</v>
      </c>
      <c r="I770" s="3">
        <f>SUM($E$4:$E770)</f>
        <v>4698.9722222222272</v>
      </c>
      <c r="J770" s="15">
        <f t="shared" si="263"/>
        <v>4.4444444444443434</v>
      </c>
      <c r="K770" s="3">
        <f>'Vehicle Data'!$D$4*'WLTP Class 3'!$G770</f>
        <v>1124.3750000000002</v>
      </c>
      <c r="L770" s="3">
        <f>('Vehicle Data'!$D$4*9.81)*'Vehicle Data'!$D$10</f>
        <v>138.66434999999998</v>
      </c>
      <c r="M770" s="3">
        <f>(1/2)*1.225*'Vehicle Data'!$D$8*'Vehicle Data'!$D$9*'WLTP Class 3'!$E770^2</f>
        <v>7.1140740740740753</v>
      </c>
      <c r="N770" s="3">
        <f t="shared" si="243"/>
        <v>1270.1534240740743</v>
      </c>
      <c r="O770" s="3">
        <f t="shared" si="244"/>
        <v>0</v>
      </c>
      <c r="P770" s="3">
        <f t="shared" si="245"/>
        <v>5645.1263292179801</v>
      </c>
      <c r="Q770" s="3">
        <f>SUM($P$4:$P770)</f>
        <v>1679101.879928269</v>
      </c>
      <c r="R770" s="3">
        <f t="shared" si="246"/>
        <v>1679.101879928269</v>
      </c>
      <c r="S770">
        <f t="shared" si="247"/>
        <v>0</v>
      </c>
      <c r="T770">
        <f t="shared" si="248"/>
        <v>0</v>
      </c>
      <c r="U770">
        <f t="shared" si="249"/>
        <v>0</v>
      </c>
      <c r="V770" s="3">
        <f>SUM($S$4:$S770)</f>
        <v>-894664.39737591578</v>
      </c>
      <c r="W770">
        <f>V770*-1</f>
        <v>894664.39737591578</v>
      </c>
      <c r="X770">
        <f t="shared" si="250"/>
        <v>894.66439737591577</v>
      </c>
      <c r="Y770" s="3">
        <f>R770-X770</f>
        <v>784.43748255235323</v>
      </c>
      <c r="Z770" s="3">
        <f t="shared" si="251"/>
        <v>5645.1263292179801</v>
      </c>
      <c r="AA770">
        <f>1/2*'Vehicle Data'!$D$4*$E770^2</f>
        <v>12691.358024691359</v>
      </c>
      <c r="AB770">
        <f t="shared" si="252"/>
        <v>12.691358024691359</v>
      </c>
      <c r="AC770">
        <f t="shared" si="253"/>
        <v>0.46641718886896361</v>
      </c>
      <c r="AD770">
        <f t="shared" si="254"/>
        <v>0.24851788815997661</v>
      </c>
      <c r="AE770">
        <f t="shared" si="255"/>
        <v>0.217899300708987</v>
      </c>
      <c r="AF770">
        <f t="shared" si="256"/>
        <v>715.73151790073268</v>
      </c>
      <c r="AG770">
        <f t="shared" si="257"/>
        <v>5.6451263292181082</v>
      </c>
      <c r="AH770">
        <f t="shared" si="258"/>
        <v>0</v>
      </c>
      <c r="AI770">
        <f t="shared" si="259"/>
        <v>0</v>
      </c>
      <c r="AJ770">
        <f t="shared" si="260"/>
        <v>5.6451263292181082</v>
      </c>
    </row>
    <row r="771" spans="2:36" x14ac:dyDescent="0.3">
      <c r="B771" s="5" t="s">
        <v>11</v>
      </c>
      <c r="C771" s="5">
        <v>767</v>
      </c>
      <c r="D771" s="5">
        <v>178</v>
      </c>
      <c r="E771" s="10">
        <f t="shared" si="242"/>
        <v>5.3055555555555554</v>
      </c>
      <c r="F771" s="12">
        <v>19.100000000000001</v>
      </c>
      <c r="G771" s="3">
        <f t="shared" si="261"/>
        <v>0.88888888888888862</v>
      </c>
      <c r="H771" s="3">
        <f t="shared" si="262"/>
        <v>3.1999999999999993</v>
      </c>
      <c r="I771" s="3">
        <f>SUM($E$4:$E771)</f>
        <v>4704.2777777777828</v>
      </c>
      <c r="J771" s="15">
        <f t="shared" si="263"/>
        <v>5.3055555555556566</v>
      </c>
      <c r="K771" s="3">
        <f>'Vehicle Data'!$D$4*'WLTP Class 3'!$G771</f>
        <v>1142.2222222222219</v>
      </c>
      <c r="L771" s="3">
        <f>('Vehicle Data'!$D$4*9.81)*'Vehicle Data'!$D$10</f>
        <v>138.66434999999998</v>
      </c>
      <c r="M771" s="3">
        <f>(1/2)*1.225*'Vehicle Data'!$D$8*'Vehicle Data'!$D$9*'WLTP Class 3'!$E771^2</f>
        <v>10.137833449074074</v>
      </c>
      <c r="N771" s="3">
        <f t="shared" si="243"/>
        <v>1291.0244056712961</v>
      </c>
      <c r="O771" s="3">
        <f t="shared" si="244"/>
        <v>0</v>
      </c>
      <c r="P771" s="3">
        <f t="shared" si="245"/>
        <v>6849.6017078672849</v>
      </c>
      <c r="Q771" s="3">
        <f>SUM($P$4:$P771)</f>
        <v>1685951.4816361363</v>
      </c>
      <c r="R771" s="3">
        <f t="shared" si="246"/>
        <v>1685.9514816361364</v>
      </c>
      <c r="S771">
        <f t="shared" si="247"/>
        <v>0</v>
      </c>
      <c r="T771">
        <f t="shared" si="248"/>
        <v>0</v>
      </c>
      <c r="U771">
        <f t="shared" si="249"/>
        <v>0</v>
      </c>
      <c r="V771" s="3">
        <f>SUM($S$4:$S771)</f>
        <v>-894664.39737591578</v>
      </c>
      <c r="W771">
        <f>V771*-1</f>
        <v>894664.39737591578</v>
      </c>
      <c r="X771">
        <f t="shared" si="250"/>
        <v>894.66439737591577</v>
      </c>
      <c r="Y771" s="3">
        <f>R771-X771</f>
        <v>791.28708426022058</v>
      </c>
      <c r="Z771" s="3">
        <f t="shared" si="251"/>
        <v>6849.6017078672849</v>
      </c>
      <c r="AA771">
        <f>1/2*'Vehicle Data'!$D$4*$E771^2</f>
        <v>18085.680941358023</v>
      </c>
      <c r="AB771">
        <f t="shared" si="252"/>
        <v>18.085680941358024</v>
      </c>
      <c r="AC771">
        <f t="shared" si="253"/>
        <v>0.46831985601003789</v>
      </c>
      <c r="AD771">
        <f t="shared" si="254"/>
        <v>0.24851788815997661</v>
      </c>
      <c r="AE771">
        <f t="shared" si="255"/>
        <v>0.21980196785006129</v>
      </c>
      <c r="AF771">
        <f t="shared" si="256"/>
        <v>715.73151790073268</v>
      </c>
      <c r="AG771">
        <f t="shared" si="257"/>
        <v>6.8496017078671541</v>
      </c>
      <c r="AH771">
        <f t="shared" si="258"/>
        <v>0</v>
      </c>
      <c r="AI771">
        <f t="shared" si="259"/>
        <v>0</v>
      </c>
      <c r="AJ771">
        <f t="shared" si="260"/>
        <v>6.8496017078671541</v>
      </c>
    </row>
    <row r="772" spans="2:36" x14ac:dyDescent="0.3">
      <c r="B772" s="5" t="s">
        <v>11</v>
      </c>
      <c r="C772" s="5">
        <v>768</v>
      </c>
      <c r="D772" s="5">
        <v>179</v>
      </c>
      <c r="E772" s="10">
        <f t="shared" si="242"/>
        <v>6.2222222222222223</v>
      </c>
      <c r="F772" s="12">
        <v>22.4</v>
      </c>
      <c r="G772" s="3">
        <f t="shared" si="261"/>
        <v>0.90277777777777779</v>
      </c>
      <c r="H772" s="3">
        <f t="shared" si="262"/>
        <v>3.25</v>
      </c>
      <c r="I772" s="3">
        <f>SUM($E$4:$E772)</f>
        <v>4710.5000000000055</v>
      </c>
      <c r="J772" s="15">
        <f t="shared" si="263"/>
        <v>6.2222222222226264</v>
      </c>
      <c r="K772" s="3">
        <f>'Vehicle Data'!$D$4*'WLTP Class 3'!$G772</f>
        <v>1160.0694444444446</v>
      </c>
      <c r="L772" s="3">
        <f>('Vehicle Data'!$D$4*9.81)*'Vehicle Data'!$D$10</f>
        <v>138.66434999999998</v>
      </c>
      <c r="M772" s="3">
        <f>(1/2)*1.225*'Vehicle Data'!$D$8*'Vehicle Data'!$D$9*'WLTP Class 3'!$E772^2</f>
        <v>13.943585185185187</v>
      </c>
      <c r="N772" s="3">
        <f t="shared" si="243"/>
        <v>1312.6773796296297</v>
      </c>
      <c r="O772" s="3">
        <f t="shared" si="244"/>
        <v>0</v>
      </c>
      <c r="P772" s="3">
        <f t="shared" si="245"/>
        <v>8167.7703621404489</v>
      </c>
      <c r="Q772" s="3">
        <f>SUM($P$4:$P772)</f>
        <v>1694119.2519982767</v>
      </c>
      <c r="R772" s="3">
        <f t="shared" si="246"/>
        <v>1694.1192519982767</v>
      </c>
      <c r="S772">
        <f t="shared" si="247"/>
        <v>0</v>
      </c>
      <c r="T772">
        <f t="shared" si="248"/>
        <v>0</v>
      </c>
      <c r="U772">
        <f t="shared" si="249"/>
        <v>0</v>
      </c>
      <c r="V772" s="3">
        <f>SUM($S$4:$S772)</f>
        <v>-894664.39737591578</v>
      </c>
      <c r="W772">
        <f>V772*-1</f>
        <v>894664.39737591578</v>
      </c>
      <c r="X772">
        <f t="shared" si="250"/>
        <v>894.66439737591577</v>
      </c>
      <c r="Y772" s="3">
        <f>R772-X772</f>
        <v>799.45485462236093</v>
      </c>
      <c r="Z772" s="3">
        <f t="shared" si="251"/>
        <v>8167.7703621404489</v>
      </c>
      <c r="AA772">
        <f>1/2*'Vehicle Data'!$D$4*$E772^2</f>
        <v>24875.061728395063</v>
      </c>
      <c r="AB772">
        <f t="shared" si="252"/>
        <v>24.875061728395064</v>
      </c>
      <c r="AC772">
        <f t="shared" si="253"/>
        <v>0.4705886811106324</v>
      </c>
      <c r="AD772">
        <f t="shared" si="254"/>
        <v>0.24851788815997661</v>
      </c>
      <c r="AE772">
        <f t="shared" si="255"/>
        <v>0.22207079295065579</v>
      </c>
      <c r="AF772">
        <f t="shared" si="256"/>
        <v>715.73151790073268</v>
      </c>
      <c r="AG772">
        <f t="shared" si="257"/>
        <v>8.1677703621399189</v>
      </c>
      <c r="AH772">
        <f t="shared" si="258"/>
        <v>0</v>
      </c>
      <c r="AI772">
        <f t="shared" si="259"/>
        <v>0</v>
      </c>
      <c r="AJ772">
        <f t="shared" si="260"/>
        <v>8.1677703621399189</v>
      </c>
    </row>
    <row r="773" spans="2:36" x14ac:dyDescent="0.3">
      <c r="B773" s="5" t="s">
        <v>11</v>
      </c>
      <c r="C773" s="5">
        <v>769</v>
      </c>
      <c r="D773" s="5">
        <v>180</v>
      </c>
      <c r="E773" s="10">
        <f t="shared" ref="E773:E836" si="264">(F773*1000)/3600</f>
        <v>7.1111111111111107</v>
      </c>
      <c r="F773" s="12">
        <v>25.6</v>
      </c>
      <c r="G773" s="3">
        <f t="shared" si="261"/>
        <v>1.0694444444444449</v>
      </c>
      <c r="H773" s="3">
        <f t="shared" si="262"/>
        <v>3.8500000000000014</v>
      </c>
      <c r="I773" s="3">
        <f>SUM($E$4:$E773)</f>
        <v>4717.6111111111168</v>
      </c>
      <c r="J773" s="15">
        <f t="shared" si="263"/>
        <v>7.1111111111113132</v>
      </c>
      <c r="K773" s="3">
        <f>'Vehicle Data'!$D$4*'WLTP Class 3'!$G773</f>
        <v>1374.2361111111115</v>
      </c>
      <c r="L773" s="3">
        <f>('Vehicle Data'!$D$4*9.81)*'Vehicle Data'!$D$10</f>
        <v>138.66434999999998</v>
      </c>
      <c r="M773" s="3">
        <f>(1/2)*1.225*'Vehicle Data'!$D$8*'Vehicle Data'!$D$9*'WLTP Class 3'!$E773^2</f>
        <v>18.21202962962963</v>
      </c>
      <c r="N773" s="3">
        <f t="shared" ref="N773:N836" si="265">SUM(K773:M773)</f>
        <v>1531.1124907407411</v>
      </c>
      <c r="O773" s="3">
        <f t="shared" ref="O773:O836" si="266">IF($N773&gt;0.0001, 0, 1)</f>
        <v>0</v>
      </c>
      <c r="P773" s="3">
        <f t="shared" ref="P773:P836" si="267">IF(G773&lt;0.00001,0,$N773*$J773)</f>
        <v>10887.911045267801</v>
      </c>
      <c r="Q773" s="3">
        <f>SUM($P$4:$P773)</f>
        <v>1705007.1630435444</v>
      </c>
      <c r="R773" s="3">
        <f t="shared" ref="R773:R836" si="268">Q773/1000</f>
        <v>1705.0071630435443</v>
      </c>
      <c r="S773">
        <f t="shared" ref="S773:S836" si="269">IF($N773&gt;0,0,$N773*$J773)</f>
        <v>0</v>
      </c>
      <c r="T773">
        <f t="shared" ref="T773:T836" si="270">S773*-1</f>
        <v>0</v>
      </c>
      <c r="U773">
        <f t="shared" ref="U773:U836" si="271">T773/1000</f>
        <v>0</v>
      </c>
      <c r="V773" s="3">
        <f>SUM($S$4:$S773)</f>
        <v>-894664.39737591578</v>
      </c>
      <c r="W773">
        <f>V773*-1</f>
        <v>894664.39737591578</v>
      </c>
      <c r="X773">
        <f t="shared" ref="X773:X836" si="272">W773/1000</f>
        <v>894.66439737591577</v>
      </c>
      <c r="Y773" s="3">
        <f>R773-X773</f>
        <v>810.34276566762856</v>
      </c>
      <c r="Z773" s="3">
        <f t="shared" ref="Z773:Z836" si="273">$P773+$S773</f>
        <v>10887.911045267801</v>
      </c>
      <c r="AA773">
        <f>1/2*'Vehicle Data'!$D$4*$E773^2</f>
        <v>32489.876543209873</v>
      </c>
      <c r="AB773">
        <f t="shared" ref="AB773:AB836" si="274">AA773/1000</f>
        <v>32.489876543209874</v>
      </c>
      <c r="AC773">
        <f t="shared" ref="AC773:AC836" si="275">$R773/3600</f>
        <v>0.47361310084542896</v>
      </c>
      <c r="AD773">
        <f t="shared" ref="AD773:AD836" si="276">X773/3600</f>
        <v>0.24851788815997661</v>
      </c>
      <c r="AE773">
        <f t="shared" ref="AE773:AE836" si="277">AC773-AD773</f>
        <v>0.22509521268545235</v>
      </c>
      <c r="AF773">
        <f t="shared" ref="AF773:AF836" si="278">$X773*80%</f>
        <v>715.73151790073268</v>
      </c>
      <c r="AG773">
        <f t="shared" ref="AG773:AG836" si="279">IF($AJ773&gt;0,$AJ773,0)</f>
        <v>10.887911045267492</v>
      </c>
      <c r="AH773">
        <f t="shared" ref="AH773:AH836" si="280">IF($AJ773&lt;0,$AJ773,0)</f>
        <v>0</v>
      </c>
      <c r="AI773">
        <f t="shared" ref="AI773:AI836" si="281">AH773*-1</f>
        <v>0</v>
      </c>
      <c r="AJ773">
        <f t="shared" ref="AJ773:AJ836" si="282">($E773*$N773)/1000</f>
        <v>10.887911045267492</v>
      </c>
    </row>
    <row r="774" spans="2:36" x14ac:dyDescent="0.3">
      <c r="B774" s="5" t="s">
        <v>11</v>
      </c>
      <c r="C774" s="5">
        <v>770</v>
      </c>
      <c r="D774" s="5">
        <v>181</v>
      </c>
      <c r="E774" s="10">
        <f t="shared" si="264"/>
        <v>8.3611111111111107</v>
      </c>
      <c r="F774" s="12">
        <v>30.1</v>
      </c>
      <c r="G774" s="3">
        <f t="shared" ref="G774:G837" si="283">($F775-$F773)/2/3.6</f>
        <v>1.3472222222222217</v>
      </c>
      <c r="H774" s="3">
        <f t="shared" ref="H774:H837" si="284">($F775-$F773)/2</f>
        <v>4.8499999999999979</v>
      </c>
      <c r="I774" s="3">
        <f>SUM($E$4:$E774)</f>
        <v>4725.9722222222281</v>
      </c>
      <c r="J774" s="15">
        <f t="shared" ref="J774:J837" si="285">I774-I773</f>
        <v>8.3611111111113132</v>
      </c>
      <c r="K774" s="3">
        <f>'Vehicle Data'!$D$4*'WLTP Class 3'!$G774</f>
        <v>1731.1805555555547</v>
      </c>
      <c r="L774" s="3">
        <f>('Vehicle Data'!$D$4*9.81)*'Vehicle Data'!$D$10</f>
        <v>138.66434999999998</v>
      </c>
      <c r="M774" s="3">
        <f>(1/2)*1.225*'Vehicle Data'!$D$8*'Vehicle Data'!$D$9*'WLTP Class 3'!$E774^2</f>
        <v>25.177430671296296</v>
      </c>
      <c r="N774" s="3">
        <f t="shared" si="265"/>
        <v>1895.0223362268512</v>
      </c>
      <c r="O774" s="3">
        <f t="shared" si="266"/>
        <v>0</v>
      </c>
      <c r="P774" s="3">
        <f t="shared" si="267"/>
        <v>15844.492311230444</v>
      </c>
      <c r="Q774" s="3">
        <f>SUM($P$4:$P774)</f>
        <v>1720851.6553547748</v>
      </c>
      <c r="R774" s="3">
        <f t="shared" si="268"/>
        <v>1720.8516553547747</v>
      </c>
      <c r="S774">
        <f t="shared" si="269"/>
        <v>0</v>
      </c>
      <c r="T774">
        <f t="shared" si="270"/>
        <v>0</v>
      </c>
      <c r="U774">
        <f t="shared" si="271"/>
        <v>0</v>
      </c>
      <c r="V774" s="3">
        <f>SUM($S$4:$S774)</f>
        <v>-894664.39737591578</v>
      </c>
      <c r="W774">
        <f>V774*-1</f>
        <v>894664.39737591578</v>
      </c>
      <c r="X774">
        <f t="shared" si="272"/>
        <v>894.66439737591577</v>
      </c>
      <c r="Y774" s="3">
        <f>R774-X774</f>
        <v>826.18725797885895</v>
      </c>
      <c r="Z774" s="3">
        <f t="shared" si="273"/>
        <v>15844.492311230444</v>
      </c>
      <c r="AA774">
        <f>1/2*'Vehicle Data'!$D$4*$E774^2</f>
        <v>44916.005015432092</v>
      </c>
      <c r="AB774">
        <f t="shared" si="274"/>
        <v>44.916005015432091</v>
      </c>
      <c r="AC774">
        <f t="shared" si="275"/>
        <v>0.47801434870965964</v>
      </c>
      <c r="AD774">
        <f t="shared" si="276"/>
        <v>0.24851788815997661</v>
      </c>
      <c r="AE774">
        <f t="shared" si="277"/>
        <v>0.22949646054968303</v>
      </c>
      <c r="AF774">
        <f t="shared" si="278"/>
        <v>715.73151790073268</v>
      </c>
      <c r="AG774">
        <f t="shared" si="279"/>
        <v>15.844492311230061</v>
      </c>
      <c r="AH774">
        <f t="shared" si="280"/>
        <v>0</v>
      </c>
      <c r="AI774">
        <f t="shared" si="281"/>
        <v>0</v>
      </c>
      <c r="AJ774">
        <f t="shared" si="282"/>
        <v>15.844492311230061</v>
      </c>
    </row>
    <row r="775" spans="2:36" x14ac:dyDescent="0.3">
      <c r="B775" s="5" t="s">
        <v>11</v>
      </c>
      <c r="C775" s="5">
        <v>771</v>
      </c>
      <c r="D775" s="5">
        <v>182</v>
      </c>
      <c r="E775" s="10">
        <f t="shared" si="264"/>
        <v>9.8055555555555554</v>
      </c>
      <c r="F775" s="12">
        <v>35.299999999999997</v>
      </c>
      <c r="G775" s="3">
        <f t="shared" si="283"/>
        <v>1.3611111111111107</v>
      </c>
      <c r="H775" s="3">
        <f t="shared" si="284"/>
        <v>4.8999999999999986</v>
      </c>
      <c r="I775" s="3">
        <f>SUM($E$4:$E775)</f>
        <v>4735.7777777777837</v>
      </c>
      <c r="J775" s="15">
        <f t="shared" si="285"/>
        <v>9.8055555555556566</v>
      </c>
      <c r="K775" s="3">
        <f>'Vehicle Data'!$D$4*'WLTP Class 3'!$G775</f>
        <v>1749.0277777777774</v>
      </c>
      <c r="L775" s="3">
        <f>('Vehicle Data'!$D$4*9.81)*'Vehicle Data'!$D$10</f>
        <v>138.66434999999998</v>
      </c>
      <c r="M775" s="3">
        <f>(1/2)*1.225*'Vehicle Data'!$D$8*'Vehicle Data'!$D$9*'WLTP Class 3'!$E775^2</f>
        <v>34.628033449074074</v>
      </c>
      <c r="N775" s="3">
        <f t="shared" si="265"/>
        <v>1922.3201612268515</v>
      </c>
      <c r="O775" s="3">
        <f t="shared" si="266"/>
        <v>0</v>
      </c>
      <c r="P775" s="3">
        <f t="shared" si="267"/>
        <v>18849.4171364746</v>
      </c>
      <c r="Q775" s="3">
        <f>SUM($P$4:$P775)</f>
        <v>1739701.0724912493</v>
      </c>
      <c r="R775" s="3">
        <f t="shared" si="268"/>
        <v>1739.7010724912493</v>
      </c>
      <c r="S775">
        <f t="shared" si="269"/>
        <v>0</v>
      </c>
      <c r="T775">
        <f t="shared" si="270"/>
        <v>0</v>
      </c>
      <c r="U775">
        <f t="shared" si="271"/>
        <v>0</v>
      </c>
      <c r="V775" s="3">
        <f>SUM($S$4:$S775)</f>
        <v>-894664.39737591578</v>
      </c>
      <c r="W775">
        <f>V775*-1</f>
        <v>894664.39737591578</v>
      </c>
      <c r="X775">
        <f t="shared" si="272"/>
        <v>894.66439737591577</v>
      </c>
      <c r="Y775" s="3">
        <f>R775-X775</f>
        <v>845.03667511533354</v>
      </c>
      <c r="Z775" s="3">
        <f t="shared" si="273"/>
        <v>18849.4171364746</v>
      </c>
      <c r="AA775">
        <f>1/2*'Vehicle Data'!$D$4*$E775^2</f>
        <v>61775.680941358027</v>
      </c>
      <c r="AB775">
        <f t="shared" si="274"/>
        <v>61.775680941358026</v>
      </c>
      <c r="AC775">
        <f t="shared" si="275"/>
        <v>0.4832502979142359</v>
      </c>
      <c r="AD775">
        <f t="shared" si="276"/>
        <v>0.24851788815997661</v>
      </c>
      <c r="AE775">
        <f t="shared" si="277"/>
        <v>0.2347324097542593</v>
      </c>
      <c r="AF775">
        <f t="shared" si="278"/>
        <v>715.73151790073268</v>
      </c>
      <c r="AG775">
        <f t="shared" si="279"/>
        <v>18.849417136474404</v>
      </c>
      <c r="AH775">
        <f t="shared" si="280"/>
        <v>0</v>
      </c>
      <c r="AI775">
        <f t="shared" si="281"/>
        <v>0</v>
      </c>
      <c r="AJ775">
        <f t="shared" si="282"/>
        <v>18.849417136474404</v>
      </c>
    </row>
    <row r="776" spans="2:36" x14ac:dyDescent="0.3">
      <c r="B776" s="5" t="s">
        <v>11</v>
      </c>
      <c r="C776" s="5">
        <v>772</v>
      </c>
      <c r="D776" s="5">
        <v>183</v>
      </c>
      <c r="E776" s="10">
        <f t="shared" si="264"/>
        <v>11.083333333333334</v>
      </c>
      <c r="F776" s="12">
        <v>39.9</v>
      </c>
      <c r="G776" s="3">
        <f t="shared" si="283"/>
        <v>1.2777777777777781</v>
      </c>
      <c r="H776" s="3">
        <f t="shared" si="284"/>
        <v>4.6000000000000014</v>
      </c>
      <c r="I776" s="3">
        <f>SUM($E$4:$E776)</f>
        <v>4746.8611111111168</v>
      </c>
      <c r="J776" s="15">
        <f t="shared" si="285"/>
        <v>11.08333333333303</v>
      </c>
      <c r="K776" s="3">
        <f>'Vehicle Data'!$D$4*'WLTP Class 3'!$G776</f>
        <v>1641.9444444444448</v>
      </c>
      <c r="L776" s="3">
        <f>('Vehicle Data'!$D$4*9.81)*'Vehicle Data'!$D$10</f>
        <v>138.66434999999998</v>
      </c>
      <c r="M776" s="3">
        <f>(1/2)*1.225*'Vehicle Data'!$D$8*'Vehicle Data'!$D$9*'WLTP Class 3'!$E776^2</f>
        <v>44.240926041666675</v>
      </c>
      <c r="N776" s="3">
        <f t="shared" si="265"/>
        <v>1824.8497204861114</v>
      </c>
      <c r="O776" s="3">
        <f t="shared" si="266"/>
        <v>0</v>
      </c>
      <c r="P776" s="3">
        <f t="shared" si="267"/>
        <v>20225.417735387182</v>
      </c>
      <c r="Q776" s="3">
        <f>SUM($P$4:$P776)</f>
        <v>1759926.4902266364</v>
      </c>
      <c r="R776" s="3">
        <f t="shared" si="268"/>
        <v>1759.9264902266364</v>
      </c>
      <c r="S776">
        <f t="shared" si="269"/>
        <v>0</v>
      </c>
      <c r="T776">
        <f t="shared" si="270"/>
        <v>0</v>
      </c>
      <c r="U776">
        <f t="shared" si="271"/>
        <v>0</v>
      </c>
      <c r="V776" s="3">
        <f>SUM($S$4:$S776)</f>
        <v>-894664.39737591578</v>
      </c>
      <c r="W776">
        <f>V776*-1</f>
        <v>894664.39737591578</v>
      </c>
      <c r="X776">
        <f t="shared" si="272"/>
        <v>894.66439737591577</v>
      </c>
      <c r="Y776" s="3">
        <f>R776-X776</f>
        <v>865.26209285072059</v>
      </c>
      <c r="Z776" s="3">
        <f t="shared" si="273"/>
        <v>20225.417735387182</v>
      </c>
      <c r="AA776">
        <f>1/2*'Vehicle Data'!$D$4*$E776^2</f>
        <v>78924.878472222234</v>
      </c>
      <c r="AB776">
        <f t="shared" si="274"/>
        <v>78.924878472222233</v>
      </c>
      <c r="AC776">
        <f t="shared" si="275"/>
        <v>0.48886846950739898</v>
      </c>
      <c r="AD776">
        <f t="shared" si="276"/>
        <v>0.24851788815997661</v>
      </c>
      <c r="AE776">
        <f t="shared" si="277"/>
        <v>0.24035058134742238</v>
      </c>
      <c r="AF776">
        <f t="shared" si="278"/>
        <v>715.73151790073268</v>
      </c>
      <c r="AG776">
        <f t="shared" si="279"/>
        <v>20.225417735387733</v>
      </c>
      <c r="AH776">
        <f t="shared" si="280"/>
        <v>0</v>
      </c>
      <c r="AI776">
        <f t="shared" si="281"/>
        <v>0</v>
      </c>
      <c r="AJ776">
        <f t="shared" si="282"/>
        <v>20.225417735387733</v>
      </c>
    </row>
    <row r="777" spans="2:36" x14ac:dyDescent="0.3">
      <c r="B777" s="5" t="s">
        <v>11</v>
      </c>
      <c r="C777" s="5">
        <v>773</v>
      </c>
      <c r="D777" s="5">
        <v>184</v>
      </c>
      <c r="E777" s="10">
        <f t="shared" si="264"/>
        <v>12.361111111111111</v>
      </c>
      <c r="F777" s="12">
        <v>44.5</v>
      </c>
      <c r="G777" s="3">
        <f t="shared" si="283"/>
        <v>1.0555555555555558</v>
      </c>
      <c r="H777" s="3">
        <f t="shared" si="284"/>
        <v>3.8000000000000007</v>
      </c>
      <c r="I777" s="3">
        <f>SUM($E$4:$E777)</f>
        <v>4759.2222222222281</v>
      </c>
      <c r="J777" s="15">
        <f t="shared" si="285"/>
        <v>12.361111111111313</v>
      </c>
      <c r="K777" s="3">
        <f>'Vehicle Data'!$D$4*'WLTP Class 3'!$G777</f>
        <v>1356.3888888888891</v>
      </c>
      <c r="L777" s="3">
        <f>('Vehicle Data'!$D$4*9.81)*'Vehicle Data'!$D$10</f>
        <v>138.66434999999998</v>
      </c>
      <c r="M777" s="3">
        <f>(1/2)*1.225*'Vehicle Data'!$D$8*'Vehicle Data'!$D$9*'WLTP Class 3'!$E777^2</f>
        <v>55.02986400462963</v>
      </c>
      <c r="N777" s="3">
        <f t="shared" si="265"/>
        <v>1550.0831028935188</v>
      </c>
      <c r="O777" s="3">
        <f t="shared" si="266"/>
        <v>0</v>
      </c>
      <c r="P777" s="3">
        <f t="shared" si="267"/>
        <v>19160.749466322977</v>
      </c>
      <c r="Q777" s="3">
        <f>SUM($P$4:$P777)</f>
        <v>1779087.2396929595</v>
      </c>
      <c r="R777" s="3">
        <f t="shared" si="268"/>
        <v>1779.0872396929594</v>
      </c>
      <c r="S777">
        <f t="shared" si="269"/>
        <v>0</v>
      </c>
      <c r="T777">
        <f t="shared" si="270"/>
        <v>0</v>
      </c>
      <c r="U777">
        <f t="shared" si="271"/>
        <v>0</v>
      </c>
      <c r="V777" s="3">
        <f>SUM($S$4:$S777)</f>
        <v>-894664.39737591578</v>
      </c>
      <c r="W777">
        <f>V777*-1</f>
        <v>894664.39737591578</v>
      </c>
      <c r="X777">
        <f t="shared" si="272"/>
        <v>894.66439737591577</v>
      </c>
      <c r="Y777" s="3">
        <f>R777-X777</f>
        <v>884.42284231704366</v>
      </c>
      <c r="Z777" s="3">
        <f t="shared" si="273"/>
        <v>19160.749466322977</v>
      </c>
      <c r="AA777">
        <f>1/2*'Vehicle Data'!$D$4*$E777^2</f>
        <v>98172.116126543202</v>
      </c>
      <c r="AB777">
        <f t="shared" si="274"/>
        <v>98.172116126543202</v>
      </c>
      <c r="AC777">
        <f t="shared" si="275"/>
        <v>0.49419089991471093</v>
      </c>
      <c r="AD777">
        <f t="shared" si="276"/>
        <v>0.24851788815997661</v>
      </c>
      <c r="AE777">
        <f t="shared" si="277"/>
        <v>0.24567301175473433</v>
      </c>
      <c r="AF777">
        <f t="shared" si="278"/>
        <v>715.73151790073268</v>
      </c>
      <c r="AG777">
        <f t="shared" si="279"/>
        <v>19.16074946632266</v>
      </c>
      <c r="AH777">
        <f t="shared" si="280"/>
        <v>0</v>
      </c>
      <c r="AI777">
        <f t="shared" si="281"/>
        <v>0</v>
      </c>
      <c r="AJ777">
        <f t="shared" si="282"/>
        <v>19.16074946632266</v>
      </c>
    </row>
    <row r="778" spans="2:36" x14ac:dyDescent="0.3">
      <c r="B778" s="5" t="s">
        <v>11</v>
      </c>
      <c r="C778" s="5">
        <v>774</v>
      </c>
      <c r="D778" s="5">
        <v>185</v>
      </c>
      <c r="E778" s="10">
        <f t="shared" si="264"/>
        <v>13.194444444444445</v>
      </c>
      <c r="F778" s="12">
        <v>47.5</v>
      </c>
      <c r="G778" s="3">
        <f t="shared" si="283"/>
        <v>0.88888888888888862</v>
      </c>
      <c r="H778" s="3">
        <f t="shared" si="284"/>
        <v>3.1999999999999993</v>
      </c>
      <c r="I778" s="3">
        <f>SUM($E$4:$E778)</f>
        <v>4772.4166666666724</v>
      </c>
      <c r="J778" s="15">
        <f t="shared" si="285"/>
        <v>13.194444444444343</v>
      </c>
      <c r="K778" s="3">
        <f>'Vehicle Data'!$D$4*'WLTP Class 3'!$G778</f>
        <v>1142.2222222222219</v>
      </c>
      <c r="L778" s="3">
        <f>('Vehicle Data'!$D$4*9.81)*'Vehicle Data'!$D$10</f>
        <v>138.66434999999998</v>
      </c>
      <c r="M778" s="3">
        <f>(1/2)*1.225*'Vehicle Data'!$D$8*'Vehicle Data'!$D$9*'WLTP Class 3'!$E778^2</f>
        <v>62.69972511574074</v>
      </c>
      <c r="N778" s="3">
        <f t="shared" si="265"/>
        <v>1343.5862973379626</v>
      </c>
      <c r="O778" s="3">
        <f t="shared" si="266"/>
        <v>0</v>
      </c>
      <c r="P778" s="3">
        <f t="shared" si="267"/>
        <v>17727.874756542427</v>
      </c>
      <c r="Q778" s="3">
        <f>SUM($P$4:$P778)</f>
        <v>1796815.114449502</v>
      </c>
      <c r="R778" s="3">
        <f t="shared" si="268"/>
        <v>1796.8151144495021</v>
      </c>
      <c r="S778">
        <f t="shared" si="269"/>
        <v>0</v>
      </c>
      <c r="T778">
        <f t="shared" si="270"/>
        <v>0</v>
      </c>
      <c r="U778">
        <f t="shared" si="271"/>
        <v>0</v>
      </c>
      <c r="V778" s="3">
        <f>SUM($S$4:$S778)</f>
        <v>-894664.39737591578</v>
      </c>
      <c r="W778">
        <f>V778*-1</f>
        <v>894664.39737591578</v>
      </c>
      <c r="X778">
        <f t="shared" si="272"/>
        <v>894.66439737591577</v>
      </c>
      <c r="Y778" s="3">
        <f>R778-X778</f>
        <v>902.15071707358629</v>
      </c>
      <c r="Z778" s="3">
        <f t="shared" si="273"/>
        <v>17727.874756542427</v>
      </c>
      <c r="AA778">
        <f>1/2*'Vehicle Data'!$D$4*$E778^2</f>
        <v>111854.98649691358</v>
      </c>
      <c r="AB778">
        <f t="shared" si="274"/>
        <v>111.85498649691358</v>
      </c>
      <c r="AC778">
        <f t="shared" si="275"/>
        <v>0.49911530956930611</v>
      </c>
      <c r="AD778">
        <f t="shared" si="276"/>
        <v>0.24851788815997661</v>
      </c>
      <c r="AE778">
        <f t="shared" si="277"/>
        <v>0.2505974214093295</v>
      </c>
      <c r="AF778">
        <f t="shared" si="278"/>
        <v>715.73151790073268</v>
      </c>
      <c r="AG778">
        <f t="shared" si="279"/>
        <v>17.727874756542562</v>
      </c>
      <c r="AH778">
        <f t="shared" si="280"/>
        <v>0</v>
      </c>
      <c r="AI778">
        <f t="shared" si="281"/>
        <v>0</v>
      </c>
      <c r="AJ778">
        <f t="shared" si="282"/>
        <v>17.727874756542562</v>
      </c>
    </row>
    <row r="779" spans="2:36" x14ac:dyDescent="0.3">
      <c r="B779" s="5" t="s">
        <v>11</v>
      </c>
      <c r="C779" s="5">
        <v>775</v>
      </c>
      <c r="D779" s="5">
        <v>186</v>
      </c>
      <c r="E779" s="10">
        <f t="shared" si="264"/>
        <v>14.138888888888889</v>
      </c>
      <c r="F779" s="12">
        <v>50.9</v>
      </c>
      <c r="G779" s="3">
        <f t="shared" si="283"/>
        <v>0.91666666666666685</v>
      </c>
      <c r="H779" s="3">
        <f t="shared" si="284"/>
        <v>3.3000000000000007</v>
      </c>
      <c r="I779" s="3">
        <f>SUM($E$4:$E779)</f>
        <v>4786.5555555555611</v>
      </c>
      <c r="J779" s="15">
        <f t="shared" si="285"/>
        <v>14.138888888888687</v>
      </c>
      <c r="K779" s="3">
        <f>'Vehicle Data'!$D$4*'WLTP Class 3'!$G779</f>
        <v>1177.916666666667</v>
      </c>
      <c r="L779" s="3">
        <f>('Vehicle Data'!$D$4*9.81)*'Vehicle Data'!$D$10</f>
        <v>138.66434999999998</v>
      </c>
      <c r="M779" s="3">
        <f>(1/2)*1.225*'Vehicle Data'!$D$8*'Vehicle Data'!$D$9*'WLTP Class 3'!$E779^2</f>
        <v>71.996930671296312</v>
      </c>
      <c r="N779" s="3">
        <f t="shared" si="265"/>
        <v>1388.5779473379632</v>
      </c>
      <c r="O779" s="3">
        <f t="shared" si="266"/>
        <v>0</v>
      </c>
      <c r="P779" s="3">
        <f t="shared" si="267"/>
        <v>19632.949310972588</v>
      </c>
      <c r="Q779" s="3">
        <f>SUM($P$4:$P779)</f>
        <v>1816448.0637604746</v>
      </c>
      <c r="R779" s="3">
        <f t="shared" si="268"/>
        <v>1816.4480637604745</v>
      </c>
      <c r="S779">
        <f t="shared" si="269"/>
        <v>0</v>
      </c>
      <c r="T779">
        <f t="shared" si="270"/>
        <v>0</v>
      </c>
      <c r="U779">
        <f t="shared" si="271"/>
        <v>0</v>
      </c>
      <c r="V779" s="3">
        <f>SUM($S$4:$S779)</f>
        <v>-894664.39737591578</v>
      </c>
      <c r="W779">
        <f>V779*-1</f>
        <v>894664.39737591578</v>
      </c>
      <c r="X779">
        <f t="shared" si="272"/>
        <v>894.66439737591577</v>
      </c>
      <c r="Y779" s="3">
        <f>R779-X779</f>
        <v>921.78366638455873</v>
      </c>
      <c r="Z779" s="3">
        <f t="shared" si="273"/>
        <v>19632.949310972588</v>
      </c>
      <c r="AA779">
        <f>1/2*'Vehicle Data'!$D$4*$E779^2</f>
        <v>128441.00501543211</v>
      </c>
      <c r="AB779">
        <f t="shared" si="274"/>
        <v>128.4410050154321</v>
      </c>
      <c r="AC779">
        <f t="shared" si="275"/>
        <v>0.50456890660013176</v>
      </c>
      <c r="AD779">
        <f t="shared" si="276"/>
        <v>0.24851788815997661</v>
      </c>
      <c r="AE779">
        <f t="shared" si="277"/>
        <v>0.25605101844015515</v>
      </c>
      <c r="AF779">
        <f t="shared" si="278"/>
        <v>715.73151790073268</v>
      </c>
      <c r="AG779">
        <f t="shared" si="279"/>
        <v>19.632949310972869</v>
      </c>
      <c r="AH779">
        <f t="shared" si="280"/>
        <v>0</v>
      </c>
      <c r="AI779">
        <f t="shared" si="281"/>
        <v>0</v>
      </c>
      <c r="AJ779">
        <f t="shared" si="282"/>
        <v>19.632949310972869</v>
      </c>
    </row>
    <row r="780" spans="2:36" x14ac:dyDescent="0.3">
      <c r="B780" s="5" t="s">
        <v>11</v>
      </c>
      <c r="C780" s="5">
        <v>776</v>
      </c>
      <c r="D780" s="5">
        <v>187</v>
      </c>
      <c r="E780" s="10">
        <f t="shared" si="264"/>
        <v>15.027777777777779</v>
      </c>
      <c r="F780" s="12">
        <v>54.1</v>
      </c>
      <c r="G780" s="3">
        <f t="shared" si="283"/>
        <v>0.74999999999999978</v>
      </c>
      <c r="H780" s="3">
        <f t="shared" si="284"/>
        <v>2.6999999999999993</v>
      </c>
      <c r="I780" s="3">
        <f>SUM($E$4:$E780)</f>
        <v>4801.5833333333385</v>
      </c>
      <c r="J780" s="15">
        <f t="shared" si="285"/>
        <v>15.027777777777374</v>
      </c>
      <c r="K780" s="3">
        <f>'Vehicle Data'!$D$4*'WLTP Class 3'!$G780</f>
        <v>963.74999999999966</v>
      </c>
      <c r="L780" s="3">
        <f>('Vehicle Data'!$D$4*9.81)*'Vehicle Data'!$D$10</f>
        <v>138.66434999999998</v>
      </c>
      <c r="M780" s="3">
        <f>(1/2)*1.225*'Vehicle Data'!$D$8*'Vehicle Data'!$D$9*'WLTP Class 3'!$E780^2</f>
        <v>81.334152893518535</v>
      </c>
      <c r="N780" s="3">
        <f t="shared" si="265"/>
        <v>1183.748502893518</v>
      </c>
      <c r="O780" s="3">
        <f t="shared" si="266"/>
        <v>0</v>
      </c>
      <c r="P780" s="3">
        <f t="shared" si="267"/>
        <v>17789.109446260445</v>
      </c>
      <c r="Q780" s="3">
        <f>SUM($P$4:$P780)</f>
        <v>1834237.1732067349</v>
      </c>
      <c r="R780" s="3">
        <f t="shared" si="268"/>
        <v>1834.237173206735</v>
      </c>
      <c r="S780">
        <f t="shared" si="269"/>
        <v>0</v>
      </c>
      <c r="T780">
        <f t="shared" si="270"/>
        <v>0</v>
      </c>
      <c r="U780">
        <f t="shared" si="271"/>
        <v>0</v>
      </c>
      <c r="V780" s="3">
        <f>SUM($S$4:$S780)</f>
        <v>-894664.39737591578</v>
      </c>
      <c r="W780">
        <f>V780*-1</f>
        <v>894664.39737591578</v>
      </c>
      <c r="X780">
        <f t="shared" si="272"/>
        <v>894.66439737591577</v>
      </c>
      <c r="Y780" s="3">
        <f>R780-X780</f>
        <v>939.57277583081918</v>
      </c>
      <c r="Z780" s="3">
        <f t="shared" si="273"/>
        <v>17789.109446260445</v>
      </c>
      <c r="AA780">
        <f>1/2*'Vehicle Data'!$D$4*$E780^2</f>
        <v>145098.41242283952</v>
      </c>
      <c r="AB780">
        <f t="shared" si="274"/>
        <v>145.09841242283952</v>
      </c>
      <c r="AC780">
        <f t="shared" si="275"/>
        <v>0.50951032589075973</v>
      </c>
      <c r="AD780">
        <f t="shared" si="276"/>
        <v>0.24851788815997661</v>
      </c>
      <c r="AE780">
        <f t="shared" si="277"/>
        <v>0.26099243773078312</v>
      </c>
      <c r="AF780">
        <f t="shared" si="278"/>
        <v>715.73151790073268</v>
      </c>
      <c r="AG780">
        <f t="shared" si="279"/>
        <v>17.789109446260927</v>
      </c>
      <c r="AH780">
        <f t="shared" si="280"/>
        <v>0</v>
      </c>
      <c r="AI780">
        <f t="shared" si="281"/>
        <v>0</v>
      </c>
      <c r="AJ780">
        <f t="shared" si="282"/>
        <v>17.789109446260927</v>
      </c>
    </row>
    <row r="781" spans="2:36" x14ac:dyDescent="0.3">
      <c r="B781" s="5" t="s">
        <v>11</v>
      </c>
      <c r="C781" s="5">
        <v>777</v>
      </c>
      <c r="D781" s="5">
        <v>188</v>
      </c>
      <c r="E781" s="10">
        <f t="shared" si="264"/>
        <v>15.638888888888889</v>
      </c>
      <c r="F781" s="12">
        <v>56.3</v>
      </c>
      <c r="G781" s="3">
        <f t="shared" si="283"/>
        <v>0.55555555555555558</v>
      </c>
      <c r="H781" s="3">
        <f t="shared" si="284"/>
        <v>2</v>
      </c>
      <c r="I781" s="3">
        <f>SUM($E$4:$E781)</f>
        <v>4817.2222222222272</v>
      </c>
      <c r="J781" s="15">
        <f t="shared" si="285"/>
        <v>15.638888888888687</v>
      </c>
      <c r="K781" s="3">
        <f>'Vehicle Data'!$D$4*'WLTP Class 3'!$G781</f>
        <v>713.88888888888891</v>
      </c>
      <c r="L781" s="3">
        <f>('Vehicle Data'!$D$4*9.81)*'Vehicle Data'!$D$10</f>
        <v>138.66434999999998</v>
      </c>
      <c r="M781" s="3">
        <f>(1/2)*1.225*'Vehicle Data'!$D$8*'Vehicle Data'!$D$9*'WLTP Class 3'!$E781^2</f>
        <v>88.083630671296305</v>
      </c>
      <c r="N781" s="3">
        <f t="shared" si="265"/>
        <v>940.63686956018523</v>
      </c>
      <c r="O781" s="3">
        <f t="shared" si="266"/>
        <v>0</v>
      </c>
      <c r="P781" s="3">
        <f t="shared" si="267"/>
        <v>14710.515487843817</v>
      </c>
      <c r="Q781" s="3">
        <f>SUM($P$4:$P781)</f>
        <v>1848947.6886945788</v>
      </c>
      <c r="R781" s="3">
        <f t="shared" si="268"/>
        <v>1848.9476886945788</v>
      </c>
      <c r="S781">
        <f t="shared" si="269"/>
        <v>0</v>
      </c>
      <c r="T781">
        <f t="shared" si="270"/>
        <v>0</v>
      </c>
      <c r="U781">
        <f t="shared" si="271"/>
        <v>0</v>
      </c>
      <c r="V781" s="3">
        <f>SUM($S$4:$S781)</f>
        <v>-894664.39737591578</v>
      </c>
      <c r="W781">
        <f>V781*-1</f>
        <v>894664.39737591578</v>
      </c>
      <c r="X781">
        <f t="shared" si="272"/>
        <v>894.66439737591577</v>
      </c>
      <c r="Y781" s="3">
        <f>R781-X781</f>
        <v>954.28329131866303</v>
      </c>
      <c r="Z781" s="3">
        <f t="shared" si="273"/>
        <v>14710.515487843817</v>
      </c>
      <c r="AA781">
        <f>1/2*'Vehicle Data'!$D$4*$E781^2</f>
        <v>157139.33834876545</v>
      </c>
      <c r="AB781">
        <f t="shared" si="274"/>
        <v>157.13933834876545</v>
      </c>
      <c r="AC781">
        <f t="shared" si="275"/>
        <v>0.51359658019293852</v>
      </c>
      <c r="AD781">
        <f t="shared" si="276"/>
        <v>0.24851788815997661</v>
      </c>
      <c r="AE781">
        <f t="shared" si="277"/>
        <v>0.26507869203296192</v>
      </c>
      <c r="AF781">
        <f t="shared" si="278"/>
        <v>715.73151790073268</v>
      </c>
      <c r="AG781">
        <f t="shared" si="279"/>
        <v>14.710515487844008</v>
      </c>
      <c r="AH781">
        <f t="shared" si="280"/>
        <v>0</v>
      </c>
      <c r="AI781">
        <f t="shared" si="281"/>
        <v>0</v>
      </c>
      <c r="AJ781">
        <f t="shared" si="282"/>
        <v>14.710515487844008</v>
      </c>
    </row>
    <row r="782" spans="2:36" x14ac:dyDescent="0.3">
      <c r="B782" s="5" t="s">
        <v>11</v>
      </c>
      <c r="C782" s="5">
        <v>778</v>
      </c>
      <c r="D782" s="5">
        <v>189</v>
      </c>
      <c r="E782" s="10">
        <f t="shared" si="264"/>
        <v>16.138888888888889</v>
      </c>
      <c r="F782" s="12">
        <v>58.1</v>
      </c>
      <c r="G782" s="3">
        <f t="shared" si="283"/>
        <v>0.4861111111111111</v>
      </c>
      <c r="H782" s="3">
        <f t="shared" si="284"/>
        <v>1.75</v>
      </c>
      <c r="I782" s="3">
        <f>SUM($E$4:$E782)</f>
        <v>4833.3611111111159</v>
      </c>
      <c r="J782" s="15">
        <f t="shared" si="285"/>
        <v>16.138888888888687</v>
      </c>
      <c r="K782" s="3">
        <f>'Vehicle Data'!$D$4*'WLTP Class 3'!$G782</f>
        <v>624.65277777777771</v>
      </c>
      <c r="L782" s="3">
        <f>('Vehicle Data'!$D$4*9.81)*'Vehicle Data'!$D$10</f>
        <v>138.66434999999998</v>
      </c>
      <c r="M782" s="3">
        <f>(1/2)*1.225*'Vehicle Data'!$D$8*'Vehicle Data'!$D$9*'WLTP Class 3'!$E782^2</f>
        <v>93.806014004629645</v>
      </c>
      <c r="N782" s="3">
        <f t="shared" si="265"/>
        <v>857.1231417824074</v>
      </c>
      <c r="O782" s="3">
        <f t="shared" si="266"/>
        <v>0</v>
      </c>
      <c r="P782" s="3">
        <f t="shared" si="267"/>
        <v>13833.015149321458</v>
      </c>
      <c r="Q782" s="3">
        <f>SUM($P$4:$P782)</f>
        <v>1862780.7038439002</v>
      </c>
      <c r="R782" s="3">
        <f t="shared" si="268"/>
        <v>1862.7807038439003</v>
      </c>
      <c r="S782">
        <f t="shared" si="269"/>
        <v>0</v>
      </c>
      <c r="T782">
        <f t="shared" si="270"/>
        <v>0</v>
      </c>
      <c r="U782">
        <f t="shared" si="271"/>
        <v>0</v>
      </c>
      <c r="V782" s="3">
        <f>SUM($S$4:$S782)</f>
        <v>-894664.39737591578</v>
      </c>
      <c r="W782">
        <f>V782*-1</f>
        <v>894664.39737591578</v>
      </c>
      <c r="X782">
        <f t="shared" si="272"/>
        <v>894.66439737591577</v>
      </c>
      <c r="Y782" s="3">
        <f>R782-X782</f>
        <v>968.11630646798449</v>
      </c>
      <c r="Z782" s="3">
        <f t="shared" si="273"/>
        <v>13833.015149321458</v>
      </c>
      <c r="AA782">
        <f>1/2*'Vehicle Data'!$D$4*$E782^2</f>
        <v>167347.94945987657</v>
      </c>
      <c r="AB782">
        <f t="shared" si="274"/>
        <v>167.34794945987659</v>
      </c>
      <c r="AC782">
        <f t="shared" si="275"/>
        <v>0.51743908440108344</v>
      </c>
      <c r="AD782">
        <f t="shared" si="276"/>
        <v>0.24851788815997661</v>
      </c>
      <c r="AE782">
        <f t="shared" si="277"/>
        <v>0.26892119624110683</v>
      </c>
      <c r="AF782">
        <f t="shared" si="278"/>
        <v>715.73151790073268</v>
      </c>
      <c r="AG782">
        <f t="shared" si="279"/>
        <v>13.83301514932163</v>
      </c>
      <c r="AH782">
        <f t="shared" si="280"/>
        <v>0</v>
      </c>
      <c r="AI782">
        <f t="shared" si="281"/>
        <v>0</v>
      </c>
      <c r="AJ782">
        <f t="shared" si="282"/>
        <v>13.83301514932163</v>
      </c>
    </row>
    <row r="783" spans="2:36" x14ac:dyDescent="0.3">
      <c r="B783" s="5" t="s">
        <v>11</v>
      </c>
      <c r="C783" s="5">
        <v>779</v>
      </c>
      <c r="D783" s="5">
        <v>190</v>
      </c>
      <c r="E783" s="10">
        <f t="shared" si="264"/>
        <v>16.611111111111111</v>
      </c>
      <c r="F783" s="12">
        <v>59.8</v>
      </c>
      <c r="G783" s="3">
        <f t="shared" si="283"/>
        <v>0.41666666666666663</v>
      </c>
      <c r="H783" s="3">
        <f t="shared" si="284"/>
        <v>1.5</v>
      </c>
      <c r="I783" s="3">
        <f>SUM($E$4:$E783)</f>
        <v>4849.9722222222272</v>
      </c>
      <c r="J783" s="15">
        <f t="shared" si="285"/>
        <v>16.611111111111313</v>
      </c>
      <c r="K783" s="3">
        <f>'Vehicle Data'!$D$4*'WLTP Class 3'!$G783</f>
        <v>535.41666666666663</v>
      </c>
      <c r="L783" s="3">
        <f>('Vehicle Data'!$D$4*9.81)*'Vehicle Data'!$D$10</f>
        <v>138.66434999999998</v>
      </c>
      <c r="M783" s="3">
        <f>(1/2)*1.225*'Vehicle Data'!$D$8*'Vehicle Data'!$D$9*'WLTP Class 3'!$E783^2</f>
        <v>99.375833796296291</v>
      </c>
      <c r="N783" s="3">
        <f t="shared" si="265"/>
        <v>773.45685046296296</v>
      </c>
      <c r="O783" s="3">
        <f t="shared" si="266"/>
        <v>0</v>
      </c>
      <c r="P783" s="3">
        <f t="shared" si="267"/>
        <v>12847.977682690485</v>
      </c>
      <c r="Q783" s="3">
        <f>SUM($P$4:$P783)</f>
        <v>1875628.6815265906</v>
      </c>
      <c r="R783" s="3">
        <f t="shared" si="268"/>
        <v>1875.6286815265905</v>
      </c>
      <c r="S783">
        <f t="shared" si="269"/>
        <v>0</v>
      </c>
      <c r="T783">
        <f t="shared" si="270"/>
        <v>0</v>
      </c>
      <c r="U783">
        <f t="shared" si="271"/>
        <v>0</v>
      </c>
      <c r="V783" s="3">
        <f>SUM($S$4:$S783)</f>
        <v>-894664.39737591578</v>
      </c>
      <c r="W783">
        <f>V783*-1</f>
        <v>894664.39737591578</v>
      </c>
      <c r="X783">
        <f t="shared" si="272"/>
        <v>894.66439737591577</v>
      </c>
      <c r="Y783" s="3">
        <f>R783-X783</f>
        <v>980.96428415067476</v>
      </c>
      <c r="Z783" s="3">
        <f t="shared" si="273"/>
        <v>12847.977682690485</v>
      </c>
      <c r="AA783">
        <f>1/2*'Vehicle Data'!$D$4*$E783^2</f>
        <v>177284.39043209873</v>
      </c>
      <c r="AB783">
        <f t="shared" si="274"/>
        <v>177.28439043209875</v>
      </c>
      <c r="AC783">
        <f t="shared" si="275"/>
        <v>0.52100796709071961</v>
      </c>
      <c r="AD783">
        <f t="shared" si="276"/>
        <v>0.24851788815997661</v>
      </c>
      <c r="AE783">
        <f t="shared" si="277"/>
        <v>0.27249007893074301</v>
      </c>
      <c r="AF783">
        <f t="shared" si="278"/>
        <v>715.73151790073268</v>
      </c>
      <c r="AG783">
        <f t="shared" si="279"/>
        <v>12.847977682690329</v>
      </c>
      <c r="AH783">
        <f t="shared" si="280"/>
        <v>0</v>
      </c>
      <c r="AI783">
        <f t="shared" si="281"/>
        <v>0</v>
      </c>
      <c r="AJ783">
        <f t="shared" si="282"/>
        <v>12.847977682690329</v>
      </c>
    </row>
    <row r="784" spans="2:36" x14ac:dyDescent="0.3">
      <c r="B784" s="5" t="s">
        <v>11</v>
      </c>
      <c r="C784" s="5">
        <v>780</v>
      </c>
      <c r="D784" s="5">
        <v>191</v>
      </c>
      <c r="E784" s="10">
        <f t="shared" si="264"/>
        <v>16.972222222222221</v>
      </c>
      <c r="F784" s="12">
        <v>61.1</v>
      </c>
      <c r="G784" s="3">
        <f t="shared" si="283"/>
        <v>0.31944444444444503</v>
      </c>
      <c r="H784" s="3">
        <f t="shared" si="284"/>
        <v>1.1500000000000021</v>
      </c>
      <c r="I784" s="3">
        <f>SUM($E$4:$E784)</f>
        <v>4866.9444444444498</v>
      </c>
      <c r="J784" s="15">
        <f t="shared" si="285"/>
        <v>16.972222222222626</v>
      </c>
      <c r="K784" s="3">
        <f>'Vehicle Data'!$D$4*'WLTP Class 3'!$G784</f>
        <v>410.48611111111188</v>
      </c>
      <c r="L784" s="3">
        <f>('Vehicle Data'!$D$4*9.81)*'Vehicle Data'!$D$10</f>
        <v>138.66434999999998</v>
      </c>
      <c r="M784" s="3">
        <f>(1/2)*1.225*'Vehicle Data'!$D$8*'Vehicle Data'!$D$9*'WLTP Class 3'!$E784^2</f>
        <v>103.74348622685186</v>
      </c>
      <c r="N784" s="3">
        <f t="shared" si="265"/>
        <v>652.89394733796371</v>
      </c>
      <c r="O784" s="3">
        <f t="shared" si="266"/>
        <v>0</v>
      </c>
      <c r="P784" s="3">
        <f t="shared" si="267"/>
        <v>11081.061161764037</v>
      </c>
      <c r="Q784" s="3">
        <f>SUM($P$4:$P784)</f>
        <v>1886709.7426883546</v>
      </c>
      <c r="R784" s="3">
        <f t="shared" si="268"/>
        <v>1886.7097426883545</v>
      </c>
      <c r="S784">
        <f t="shared" si="269"/>
        <v>0</v>
      </c>
      <c r="T784">
        <f t="shared" si="270"/>
        <v>0</v>
      </c>
      <c r="U784">
        <f t="shared" si="271"/>
        <v>0</v>
      </c>
      <c r="V784" s="3">
        <f>SUM($S$4:$S784)</f>
        <v>-894664.39737591578</v>
      </c>
      <c r="W784">
        <f>V784*-1</f>
        <v>894664.39737591578</v>
      </c>
      <c r="X784">
        <f t="shared" si="272"/>
        <v>894.66439737591577</v>
      </c>
      <c r="Y784" s="3">
        <f>R784-X784</f>
        <v>992.04534531243871</v>
      </c>
      <c r="Z784" s="3">
        <f t="shared" si="273"/>
        <v>11081.061161764037</v>
      </c>
      <c r="AA784">
        <f>1/2*'Vehicle Data'!$D$4*$E784^2</f>
        <v>185076.19020061727</v>
      </c>
      <c r="AB784">
        <f t="shared" si="274"/>
        <v>185.07619020061728</v>
      </c>
      <c r="AC784">
        <f t="shared" si="275"/>
        <v>0.52408603963565403</v>
      </c>
      <c r="AD784">
        <f t="shared" si="276"/>
        <v>0.24851788815997661</v>
      </c>
      <c r="AE784">
        <f t="shared" si="277"/>
        <v>0.27556815147567743</v>
      </c>
      <c r="AF784">
        <f t="shared" si="278"/>
        <v>715.73151790073268</v>
      </c>
      <c r="AG784">
        <f t="shared" si="279"/>
        <v>11.081061161763774</v>
      </c>
      <c r="AH784">
        <f t="shared" si="280"/>
        <v>0</v>
      </c>
      <c r="AI784">
        <f t="shared" si="281"/>
        <v>0</v>
      </c>
      <c r="AJ784">
        <f t="shared" si="282"/>
        <v>11.081061161763774</v>
      </c>
    </row>
    <row r="785" spans="2:36" x14ac:dyDescent="0.3">
      <c r="B785" s="5" t="s">
        <v>11</v>
      </c>
      <c r="C785" s="5">
        <v>781</v>
      </c>
      <c r="D785" s="5">
        <v>192</v>
      </c>
      <c r="E785" s="10">
        <f t="shared" si="264"/>
        <v>17.25</v>
      </c>
      <c r="F785" s="12">
        <v>62.1</v>
      </c>
      <c r="G785" s="3">
        <f t="shared" si="283"/>
        <v>0.23611111111111052</v>
      </c>
      <c r="H785" s="3">
        <f t="shared" si="284"/>
        <v>0.84999999999999787</v>
      </c>
      <c r="I785" s="3">
        <f>SUM($E$4:$E785)</f>
        <v>4884.1944444444498</v>
      </c>
      <c r="J785" s="15">
        <f t="shared" si="285"/>
        <v>17.25</v>
      </c>
      <c r="K785" s="3">
        <f>'Vehicle Data'!$D$4*'WLTP Class 3'!$G785</f>
        <v>303.40277777777703</v>
      </c>
      <c r="L785" s="3">
        <f>('Vehicle Data'!$D$4*9.81)*'Vehicle Data'!$D$10</f>
        <v>138.66434999999998</v>
      </c>
      <c r="M785" s="3">
        <f>(1/2)*1.225*'Vehicle Data'!$D$8*'Vehicle Data'!$D$9*'WLTP Class 3'!$E785^2</f>
        <v>107.167134375</v>
      </c>
      <c r="N785" s="3">
        <f t="shared" si="265"/>
        <v>549.23426215277709</v>
      </c>
      <c r="O785" s="3">
        <f t="shared" si="266"/>
        <v>0</v>
      </c>
      <c r="P785" s="3">
        <f t="shared" si="267"/>
        <v>9474.291022135405</v>
      </c>
      <c r="Q785" s="3">
        <f>SUM($P$4:$P785)</f>
        <v>1896184.03371049</v>
      </c>
      <c r="R785" s="3">
        <f t="shared" si="268"/>
        <v>1896.18403371049</v>
      </c>
      <c r="S785">
        <f t="shared" si="269"/>
        <v>0</v>
      </c>
      <c r="T785">
        <f t="shared" si="270"/>
        <v>0</v>
      </c>
      <c r="U785">
        <f t="shared" si="271"/>
        <v>0</v>
      </c>
      <c r="V785" s="3">
        <f>SUM($S$4:$S785)</f>
        <v>-894664.39737591578</v>
      </c>
      <c r="W785">
        <f>V785*-1</f>
        <v>894664.39737591578</v>
      </c>
      <c r="X785">
        <f t="shared" si="272"/>
        <v>894.66439737591577</v>
      </c>
      <c r="Y785" s="3">
        <f>R785-X785</f>
        <v>1001.5196363345742</v>
      </c>
      <c r="Z785" s="3">
        <f t="shared" si="273"/>
        <v>9474.291022135405</v>
      </c>
      <c r="AA785">
        <f>1/2*'Vehicle Data'!$D$4*$E785^2</f>
        <v>191183.90625</v>
      </c>
      <c r="AB785">
        <f t="shared" si="274"/>
        <v>191.18390625000001</v>
      </c>
      <c r="AC785">
        <f t="shared" si="275"/>
        <v>0.52671778714180273</v>
      </c>
      <c r="AD785">
        <f t="shared" si="276"/>
        <v>0.24851788815997661</v>
      </c>
      <c r="AE785">
        <f t="shared" si="277"/>
        <v>0.27819989898182612</v>
      </c>
      <c r="AF785">
        <f t="shared" si="278"/>
        <v>715.73151790073268</v>
      </c>
      <c r="AG785">
        <f t="shared" si="279"/>
        <v>9.4742910221354055</v>
      </c>
      <c r="AH785">
        <f t="shared" si="280"/>
        <v>0</v>
      </c>
      <c r="AI785">
        <f t="shared" si="281"/>
        <v>0</v>
      </c>
      <c r="AJ785">
        <f t="shared" si="282"/>
        <v>9.4742910221354055</v>
      </c>
    </row>
    <row r="786" spans="2:36" x14ac:dyDescent="0.3">
      <c r="B786" s="5" t="s">
        <v>11</v>
      </c>
      <c r="C786" s="5">
        <v>782</v>
      </c>
      <c r="D786" s="5">
        <v>193</v>
      </c>
      <c r="E786" s="10">
        <f t="shared" si="264"/>
        <v>17.444444444444443</v>
      </c>
      <c r="F786" s="12">
        <v>62.8</v>
      </c>
      <c r="G786" s="3">
        <f t="shared" si="283"/>
        <v>0.16666666666666607</v>
      </c>
      <c r="H786" s="3">
        <f t="shared" si="284"/>
        <v>0.59999999999999787</v>
      </c>
      <c r="I786" s="3">
        <f>SUM($E$4:$E786)</f>
        <v>4901.6388888888941</v>
      </c>
      <c r="J786" s="15">
        <f t="shared" si="285"/>
        <v>17.444444444444343</v>
      </c>
      <c r="K786" s="3">
        <f>'Vehicle Data'!$D$4*'WLTP Class 3'!$G786</f>
        <v>214.16666666666592</v>
      </c>
      <c r="L786" s="3">
        <f>('Vehicle Data'!$D$4*9.81)*'Vehicle Data'!$D$10</f>
        <v>138.66434999999998</v>
      </c>
      <c r="M786" s="3">
        <f>(1/2)*1.225*'Vehicle Data'!$D$8*'Vehicle Data'!$D$9*'WLTP Class 3'!$E786^2</f>
        <v>109.5967574074074</v>
      </c>
      <c r="N786" s="3">
        <f t="shared" si="265"/>
        <v>462.42777407407328</v>
      </c>
      <c r="O786" s="3">
        <f t="shared" si="266"/>
        <v>0</v>
      </c>
      <c r="P786" s="3">
        <f t="shared" si="267"/>
        <v>8066.7956144032314</v>
      </c>
      <c r="Q786" s="3">
        <f>SUM($P$4:$P786)</f>
        <v>1904250.8293248932</v>
      </c>
      <c r="R786" s="3">
        <f t="shared" si="268"/>
        <v>1904.2508293248932</v>
      </c>
      <c r="S786">
        <f t="shared" si="269"/>
        <v>0</v>
      </c>
      <c r="T786">
        <f t="shared" si="270"/>
        <v>0</v>
      </c>
      <c r="U786">
        <f t="shared" si="271"/>
        <v>0</v>
      </c>
      <c r="V786" s="3">
        <f>SUM($S$4:$S786)</f>
        <v>-894664.39737591578</v>
      </c>
      <c r="W786">
        <f>V786*-1</f>
        <v>894664.39737591578</v>
      </c>
      <c r="X786">
        <f t="shared" si="272"/>
        <v>894.66439737591577</v>
      </c>
      <c r="Y786" s="3">
        <f>R786-X786</f>
        <v>1009.5864319489774</v>
      </c>
      <c r="Z786" s="3">
        <f t="shared" si="273"/>
        <v>8066.7956144032314</v>
      </c>
      <c r="AA786">
        <f>1/2*'Vehicle Data'!$D$4*$E786^2</f>
        <v>195518.30246913579</v>
      </c>
      <c r="AB786">
        <f t="shared" si="274"/>
        <v>195.51830246913579</v>
      </c>
      <c r="AC786">
        <f t="shared" si="275"/>
        <v>0.52895856370135919</v>
      </c>
      <c r="AD786">
        <f t="shared" si="276"/>
        <v>0.24851788815997661</v>
      </c>
      <c r="AE786">
        <f t="shared" si="277"/>
        <v>0.28044067554138258</v>
      </c>
      <c r="AF786">
        <f t="shared" si="278"/>
        <v>715.73151790073268</v>
      </c>
      <c r="AG786">
        <f t="shared" si="279"/>
        <v>8.0667956144032775</v>
      </c>
      <c r="AH786">
        <f t="shared" si="280"/>
        <v>0</v>
      </c>
      <c r="AI786">
        <f t="shared" si="281"/>
        <v>0</v>
      </c>
      <c r="AJ786">
        <f t="shared" si="282"/>
        <v>8.0667956144032775</v>
      </c>
    </row>
    <row r="787" spans="2:36" x14ac:dyDescent="0.3">
      <c r="B787" s="5" t="s">
        <v>11</v>
      </c>
      <c r="C787" s="5">
        <v>783</v>
      </c>
      <c r="D787" s="5">
        <v>194</v>
      </c>
      <c r="E787" s="10">
        <f t="shared" si="264"/>
        <v>17.583333333333332</v>
      </c>
      <c r="F787" s="12">
        <v>63.3</v>
      </c>
      <c r="G787" s="3">
        <f t="shared" si="283"/>
        <v>0.1111111111111117</v>
      </c>
      <c r="H787" s="3">
        <f t="shared" si="284"/>
        <v>0.40000000000000213</v>
      </c>
      <c r="I787" s="3">
        <f>SUM($E$4:$E787)</f>
        <v>4919.2222222222272</v>
      </c>
      <c r="J787" s="15">
        <f t="shared" si="285"/>
        <v>17.58333333333303</v>
      </c>
      <c r="K787" s="3">
        <f>'Vehicle Data'!$D$4*'WLTP Class 3'!$G787</f>
        <v>142.77777777777854</v>
      </c>
      <c r="L787" s="3">
        <f>('Vehicle Data'!$D$4*9.81)*'Vehicle Data'!$D$10</f>
        <v>138.66434999999998</v>
      </c>
      <c r="M787" s="3">
        <f>(1/2)*1.225*'Vehicle Data'!$D$8*'Vehicle Data'!$D$9*'WLTP Class 3'!$E787^2</f>
        <v>111.34887604166667</v>
      </c>
      <c r="N787" s="3">
        <f t="shared" si="265"/>
        <v>392.79100381944522</v>
      </c>
      <c r="O787" s="3">
        <f t="shared" si="266"/>
        <v>0</v>
      </c>
      <c r="P787" s="3">
        <f t="shared" si="267"/>
        <v>6906.5751504917926</v>
      </c>
      <c r="Q787" s="3">
        <f>SUM($P$4:$P787)</f>
        <v>1911157.4044753851</v>
      </c>
      <c r="R787" s="3">
        <f t="shared" si="268"/>
        <v>1911.1574044753852</v>
      </c>
      <c r="S787">
        <f t="shared" si="269"/>
        <v>0</v>
      </c>
      <c r="T787">
        <f t="shared" si="270"/>
        <v>0</v>
      </c>
      <c r="U787">
        <f t="shared" si="271"/>
        <v>0</v>
      </c>
      <c r="V787" s="3">
        <f>SUM($S$4:$S787)</f>
        <v>-894664.39737591578</v>
      </c>
      <c r="W787">
        <f>V787*-1</f>
        <v>894664.39737591578</v>
      </c>
      <c r="X787">
        <f t="shared" si="272"/>
        <v>894.66439737591577</v>
      </c>
      <c r="Y787" s="3">
        <f>R787-X787</f>
        <v>1016.4930070994694</v>
      </c>
      <c r="Z787" s="3">
        <f t="shared" si="273"/>
        <v>6906.5751504917926</v>
      </c>
      <c r="AA787">
        <f>1/2*'Vehicle Data'!$D$4*$E787^2</f>
        <v>198644.04513888888</v>
      </c>
      <c r="AB787">
        <f t="shared" si="274"/>
        <v>198.64404513888888</v>
      </c>
      <c r="AC787">
        <f t="shared" si="275"/>
        <v>0.53087705679871811</v>
      </c>
      <c r="AD787">
        <f t="shared" si="276"/>
        <v>0.24851788815997661</v>
      </c>
      <c r="AE787">
        <f t="shared" si="277"/>
        <v>0.2823591686387415</v>
      </c>
      <c r="AF787">
        <f t="shared" si="278"/>
        <v>715.73151790073268</v>
      </c>
      <c r="AG787">
        <f t="shared" si="279"/>
        <v>6.9065751504919115</v>
      </c>
      <c r="AH787">
        <f t="shared" si="280"/>
        <v>0</v>
      </c>
      <c r="AI787">
        <f t="shared" si="281"/>
        <v>0</v>
      </c>
      <c r="AJ787">
        <f t="shared" si="282"/>
        <v>6.9065751504919115</v>
      </c>
    </row>
    <row r="788" spans="2:36" x14ac:dyDescent="0.3">
      <c r="B788" s="5" t="s">
        <v>11</v>
      </c>
      <c r="C788" s="5">
        <v>784</v>
      </c>
      <c r="D788" s="5">
        <v>195</v>
      </c>
      <c r="E788" s="10">
        <f t="shared" si="264"/>
        <v>17.666666666666668</v>
      </c>
      <c r="F788" s="12">
        <v>63.6</v>
      </c>
      <c r="G788" s="3">
        <f t="shared" si="283"/>
        <v>9.7222222222222612E-2</v>
      </c>
      <c r="H788" s="3">
        <f t="shared" si="284"/>
        <v>0.35000000000000142</v>
      </c>
      <c r="I788" s="3">
        <f>SUM($E$4:$E788)</f>
        <v>4936.8888888888941</v>
      </c>
      <c r="J788" s="15">
        <f t="shared" si="285"/>
        <v>17.66666666666697</v>
      </c>
      <c r="K788" s="3">
        <f>'Vehicle Data'!$D$4*'WLTP Class 3'!$G788</f>
        <v>124.93055555555605</v>
      </c>
      <c r="L788" s="3">
        <f>('Vehicle Data'!$D$4*9.81)*'Vehicle Data'!$D$10</f>
        <v>138.66434999999998</v>
      </c>
      <c r="M788" s="3">
        <f>(1/2)*1.225*'Vehicle Data'!$D$8*'Vehicle Data'!$D$9*'WLTP Class 3'!$E788^2</f>
        <v>112.40681666666669</v>
      </c>
      <c r="N788" s="3">
        <f t="shared" si="265"/>
        <v>376.00172222222272</v>
      </c>
      <c r="O788" s="3">
        <f t="shared" si="266"/>
        <v>0</v>
      </c>
      <c r="P788" s="3">
        <f t="shared" si="267"/>
        <v>6642.6970925927153</v>
      </c>
      <c r="Q788" s="3">
        <f>SUM($P$4:$P788)</f>
        <v>1917800.1015679778</v>
      </c>
      <c r="R788" s="3">
        <f t="shared" si="268"/>
        <v>1917.8001015679779</v>
      </c>
      <c r="S788">
        <f t="shared" si="269"/>
        <v>0</v>
      </c>
      <c r="T788">
        <f t="shared" si="270"/>
        <v>0</v>
      </c>
      <c r="U788">
        <f t="shared" si="271"/>
        <v>0</v>
      </c>
      <c r="V788" s="3">
        <f>SUM($S$4:$S788)</f>
        <v>-894664.39737591578</v>
      </c>
      <c r="W788">
        <f>V788*-1</f>
        <v>894664.39737591578</v>
      </c>
      <c r="X788">
        <f t="shared" si="272"/>
        <v>894.66439737591577</v>
      </c>
      <c r="Y788" s="3">
        <f>R788-X788</f>
        <v>1023.1357041920621</v>
      </c>
      <c r="Z788" s="3">
        <f t="shared" si="273"/>
        <v>6642.6970925927153</v>
      </c>
      <c r="AA788">
        <f>1/2*'Vehicle Data'!$D$4*$E788^2</f>
        <v>200531.38888888891</v>
      </c>
      <c r="AB788">
        <f t="shared" si="274"/>
        <v>200.5313888888889</v>
      </c>
      <c r="AC788">
        <f t="shared" si="275"/>
        <v>0.53272225043554944</v>
      </c>
      <c r="AD788">
        <f t="shared" si="276"/>
        <v>0.24851788815997661</v>
      </c>
      <c r="AE788">
        <f t="shared" si="277"/>
        <v>0.28420436227557283</v>
      </c>
      <c r="AF788">
        <f t="shared" si="278"/>
        <v>715.73151790073268</v>
      </c>
      <c r="AG788">
        <f t="shared" si="279"/>
        <v>6.6426970925926012</v>
      </c>
      <c r="AH788">
        <f t="shared" si="280"/>
        <v>0</v>
      </c>
      <c r="AI788">
        <f t="shared" si="281"/>
        <v>0</v>
      </c>
      <c r="AJ788">
        <f t="shared" si="282"/>
        <v>6.6426970925926012</v>
      </c>
    </row>
    <row r="789" spans="2:36" x14ac:dyDescent="0.3">
      <c r="B789" s="5" t="s">
        <v>11</v>
      </c>
      <c r="C789" s="5">
        <v>785</v>
      </c>
      <c r="D789" s="5">
        <v>196</v>
      </c>
      <c r="E789" s="10">
        <f t="shared" si="264"/>
        <v>17.777777777777779</v>
      </c>
      <c r="F789" s="12">
        <v>64</v>
      </c>
      <c r="G789" s="3">
        <f t="shared" si="283"/>
        <v>0.15277777777777798</v>
      </c>
      <c r="H789" s="3">
        <f t="shared" si="284"/>
        <v>0.55000000000000071</v>
      </c>
      <c r="I789" s="3">
        <f>SUM($E$4:$E789)</f>
        <v>4954.6666666666715</v>
      </c>
      <c r="J789" s="15">
        <f t="shared" si="285"/>
        <v>17.777777777777374</v>
      </c>
      <c r="K789" s="3">
        <f>'Vehicle Data'!$D$4*'WLTP Class 3'!$G789</f>
        <v>196.31944444444471</v>
      </c>
      <c r="L789" s="3">
        <f>('Vehicle Data'!$D$4*9.81)*'Vehicle Data'!$D$10</f>
        <v>138.66434999999998</v>
      </c>
      <c r="M789" s="3">
        <f>(1/2)*1.225*'Vehicle Data'!$D$8*'Vehicle Data'!$D$9*'WLTP Class 3'!$E789^2</f>
        <v>113.82518518518521</v>
      </c>
      <c r="N789" s="3">
        <f t="shared" si="265"/>
        <v>448.8089796296299</v>
      </c>
      <c r="O789" s="3">
        <f t="shared" si="266"/>
        <v>0</v>
      </c>
      <c r="P789" s="3">
        <f t="shared" si="267"/>
        <v>7978.8263045265721</v>
      </c>
      <c r="Q789" s="3">
        <f>SUM($P$4:$P789)</f>
        <v>1925778.9278725043</v>
      </c>
      <c r="R789" s="3">
        <f t="shared" si="268"/>
        <v>1925.7789278725043</v>
      </c>
      <c r="S789">
        <f t="shared" si="269"/>
        <v>0</v>
      </c>
      <c r="T789">
        <f t="shared" si="270"/>
        <v>0</v>
      </c>
      <c r="U789">
        <f t="shared" si="271"/>
        <v>0</v>
      </c>
      <c r="V789" s="3">
        <f>SUM($S$4:$S789)</f>
        <v>-894664.39737591578</v>
      </c>
      <c r="W789">
        <f>V789*-1</f>
        <v>894664.39737591578</v>
      </c>
      <c r="X789">
        <f t="shared" si="272"/>
        <v>894.66439737591577</v>
      </c>
      <c r="Y789" s="3">
        <f>R789-X789</f>
        <v>1031.1145304965885</v>
      </c>
      <c r="Z789" s="3">
        <f t="shared" si="273"/>
        <v>7978.8263045265721</v>
      </c>
      <c r="AA789">
        <f>1/2*'Vehicle Data'!$D$4*$E789^2</f>
        <v>203061.72839506174</v>
      </c>
      <c r="AB789">
        <f t="shared" si="274"/>
        <v>203.06172839506175</v>
      </c>
      <c r="AC789">
        <f t="shared" si="275"/>
        <v>0.53493859107569564</v>
      </c>
      <c r="AD789">
        <f t="shared" si="276"/>
        <v>0.24851788815997661</v>
      </c>
      <c r="AE789">
        <f t="shared" si="277"/>
        <v>0.28642070291571903</v>
      </c>
      <c r="AF789">
        <f t="shared" si="278"/>
        <v>715.73151790073268</v>
      </c>
      <c r="AG789">
        <f t="shared" si="279"/>
        <v>7.9788263045267538</v>
      </c>
      <c r="AH789">
        <f t="shared" si="280"/>
        <v>0</v>
      </c>
      <c r="AI789">
        <f t="shared" si="281"/>
        <v>0</v>
      </c>
      <c r="AJ789">
        <f t="shared" si="282"/>
        <v>7.9788263045267538</v>
      </c>
    </row>
    <row r="790" spans="2:36" x14ac:dyDescent="0.3">
      <c r="B790" s="5" t="s">
        <v>11</v>
      </c>
      <c r="C790" s="5">
        <v>786</v>
      </c>
      <c r="D790" s="5">
        <v>197</v>
      </c>
      <c r="E790" s="10">
        <f t="shared" si="264"/>
        <v>17.972222222222221</v>
      </c>
      <c r="F790" s="12">
        <v>64.7</v>
      </c>
      <c r="G790" s="3">
        <f t="shared" si="283"/>
        <v>0.16666666666666705</v>
      </c>
      <c r="H790" s="3">
        <f t="shared" si="284"/>
        <v>0.60000000000000142</v>
      </c>
      <c r="I790" s="3">
        <f>SUM($E$4:$E790)</f>
        <v>4972.6388888888941</v>
      </c>
      <c r="J790" s="15">
        <f t="shared" si="285"/>
        <v>17.972222222222626</v>
      </c>
      <c r="K790" s="3">
        <f>'Vehicle Data'!$D$4*'WLTP Class 3'!$G790</f>
        <v>214.16666666666714</v>
      </c>
      <c r="L790" s="3">
        <f>('Vehicle Data'!$D$4*9.81)*'Vehicle Data'!$D$10</f>
        <v>138.66434999999998</v>
      </c>
      <c r="M790" s="3">
        <f>(1/2)*1.225*'Vehicle Data'!$D$8*'Vehicle Data'!$D$9*'WLTP Class 3'!$E790^2</f>
        <v>116.3287278935185</v>
      </c>
      <c r="N790" s="3">
        <f t="shared" si="265"/>
        <v>469.15974456018557</v>
      </c>
      <c r="O790" s="3">
        <f t="shared" si="266"/>
        <v>0</v>
      </c>
      <c r="P790" s="3">
        <f t="shared" si="267"/>
        <v>8431.8431869568576</v>
      </c>
      <c r="Q790" s="3">
        <f>SUM($P$4:$P790)</f>
        <v>1934210.7710594612</v>
      </c>
      <c r="R790" s="3">
        <f t="shared" si="268"/>
        <v>1934.2107710594612</v>
      </c>
      <c r="S790">
        <f t="shared" si="269"/>
        <v>0</v>
      </c>
      <c r="T790">
        <f t="shared" si="270"/>
        <v>0</v>
      </c>
      <c r="U790">
        <f t="shared" si="271"/>
        <v>0</v>
      </c>
      <c r="V790" s="3">
        <f>SUM($S$4:$S790)</f>
        <v>-894664.39737591578</v>
      </c>
      <c r="W790">
        <f>V790*-1</f>
        <v>894664.39737591578</v>
      </c>
      <c r="X790">
        <f t="shared" si="272"/>
        <v>894.66439737591577</v>
      </c>
      <c r="Y790" s="3">
        <f>R790-X790</f>
        <v>1039.5463736835454</v>
      </c>
      <c r="Z790" s="3">
        <f t="shared" si="273"/>
        <v>8431.8431869568576</v>
      </c>
      <c r="AA790">
        <f>1/2*'Vehicle Data'!$D$4*$E790^2</f>
        <v>207527.99575617281</v>
      </c>
      <c r="AB790">
        <f t="shared" si="274"/>
        <v>207.5279957561728</v>
      </c>
      <c r="AC790">
        <f t="shared" si="275"/>
        <v>0.53728076973873917</v>
      </c>
      <c r="AD790">
        <f t="shared" si="276"/>
        <v>0.24851788815997661</v>
      </c>
      <c r="AE790">
        <f t="shared" si="277"/>
        <v>0.28876288157876256</v>
      </c>
      <c r="AF790">
        <f t="shared" si="278"/>
        <v>715.73151790073268</v>
      </c>
      <c r="AG790">
        <f t="shared" si="279"/>
        <v>8.4318431869566677</v>
      </c>
      <c r="AH790">
        <f t="shared" si="280"/>
        <v>0</v>
      </c>
      <c r="AI790">
        <f t="shared" si="281"/>
        <v>0</v>
      </c>
      <c r="AJ790">
        <f t="shared" si="282"/>
        <v>8.4318431869566677</v>
      </c>
    </row>
    <row r="791" spans="2:36" x14ac:dyDescent="0.3">
      <c r="B791" s="5" t="s">
        <v>11</v>
      </c>
      <c r="C791" s="5">
        <v>787</v>
      </c>
      <c r="D791" s="5">
        <v>198</v>
      </c>
      <c r="E791" s="10">
        <f t="shared" si="264"/>
        <v>18.111111111111111</v>
      </c>
      <c r="F791" s="12">
        <v>65.2</v>
      </c>
      <c r="G791" s="3">
        <f t="shared" si="283"/>
        <v>8.3333333333332538E-2</v>
      </c>
      <c r="H791" s="3">
        <f t="shared" si="284"/>
        <v>0.29999999999999716</v>
      </c>
      <c r="I791" s="3">
        <f>SUM($E$4:$E791)</f>
        <v>4990.7500000000055</v>
      </c>
      <c r="J791" s="15">
        <f t="shared" si="285"/>
        <v>18.111111111111313</v>
      </c>
      <c r="K791" s="3">
        <f>'Vehicle Data'!$D$4*'WLTP Class 3'!$G791</f>
        <v>107.08333333333231</v>
      </c>
      <c r="L791" s="3">
        <f>('Vehicle Data'!$D$4*9.81)*'Vehicle Data'!$D$10</f>
        <v>138.66434999999998</v>
      </c>
      <c r="M791" s="3">
        <f>(1/2)*1.225*'Vehicle Data'!$D$8*'Vehicle Data'!$D$9*'WLTP Class 3'!$E791^2</f>
        <v>118.13364629629631</v>
      </c>
      <c r="N791" s="3">
        <f t="shared" si="265"/>
        <v>363.88132962962862</v>
      </c>
      <c r="O791" s="3">
        <f t="shared" si="266"/>
        <v>0</v>
      </c>
      <c r="P791" s="3">
        <f t="shared" si="267"/>
        <v>6590.2951921811255</v>
      </c>
      <c r="Q791" s="3">
        <f>SUM($P$4:$P791)</f>
        <v>1940801.0662516423</v>
      </c>
      <c r="R791" s="3">
        <f t="shared" si="268"/>
        <v>1940.8010662516424</v>
      </c>
      <c r="S791">
        <f t="shared" si="269"/>
        <v>0</v>
      </c>
      <c r="T791">
        <f t="shared" si="270"/>
        <v>0</v>
      </c>
      <c r="U791">
        <f t="shared" si="271"/>
        <v>0</v>
      </c>
      <c r="V791" s="3">
        <f>SUM($S$4:$S791)</f>
        <v>-894664.39737591578</v>
      </c>
      <c r="W791">
        <f>V791*-1</f>
        <v>894664.39737591578</v>
      </c>
      <c r="X791">
        <f t="shared" si="272"/>
        <v>894.66439737591577</v>
      </c>
      <c r="Y791" s="3">
        <f>R791-X791</f>
        <v>1046.1366688757266</v>
      </c>
      <c r="Z791" s="3">
        <f t="shared" si="273"/>
        <v>6590.2951921811255</v>
      </c>
      <c r="AA791">
        <f>1/2*'Vehicle Data'!$D$4*$E791^2</f>
        <v>210747.93209876545</v>
      </c>
      <c r="AB791">
        <f t="shared" si="274"/>
        <v>210.74793209876546</v>
      </c>
      <c r="AC791">
        <f t="shared" si="275"/>
        <v>0.53911140729212292</v>
      </c>
      <c r="AD791">
        <f t="shared" si="276"/>
        <v>0.24851788815997661</v>
      </c>
      <c r="AE791">
        <f t="shared" si="277"/>
        <v>0.29059351913214632</v>
      </c>
      <c r="AF791">
        <f t="shared" si="278"/>
        <v>715.73151790073268</v>
      </c>
      <c r="AG791">
        <f t="shared" si="279"/>
        <v>6.5902951921810518</v>
      </c>
      <c r="AH791">
        <f t="shared" si="280"/>
        <v>0</v>
      </c>
      <c r="AI791">
        <f t="shared" si="281"/>
        <v>0</v>
      </c>
      <c r="AJ791">
        <f t="shared" si="282"/>
        <v>6.5902951921810518</v>
      </c>
    </row>
    <row r="792" spans="2:36" x14ac:dyDescent="0.3">
      <c r="B792" s="5" t="s">
        <v>11</v>
      </c>
      <c r="C792" s="5">
        <v>788</v>
      </c>
      <c r="D792" s="5">
        <v>199</v>
      </c>
      <c r="E792" s="10">
        <f t="shared" si="264"/>
        <v>18.138888888888889</v>
      </c>
      <c r="F792" s="12">
        <v>65.3</v>
      </c>
      <c r="G792" s="3">
        <f t="shared" si="283"/>
        <v>1.3888888888888099E-2</v>
      </c>
      <c r="H792" s="3">
        <f t="shared" si="284"/>
        <v>4.9999999999997158E-2</v>
      </c>
      <c r="I792" s="3">
        <f>SUM($E$4:$E792)</f>
        <v>5008.8888888888941</v>
      </c>
      <c r="J792" s="15">
        <f t="shared" si="285"/>
        <v>18.138888888888687</v>
      </c>
      <c r="K792" s="3">
        <f>'Vehicle Data'!$D$4*'WLTP Class 3'!$G792</f>
        <v>17.847222222221205</v>
      </c>
      <c r="L792" s="3">
        <f>('Vehicle Data'!$D$4*9.81)*'Vehicle Data'!$D$10</f>
        <v>138.66434999999998</v>
      </c>
      <c r="M792" s="3">
        <f>(1/2)*1.225*'Vehicle Data'!$D$8*'Vehicle Data'!$D$9*'WLTP Class 3'!$E792^2</f>
        <v>118.49629733796299</v>
      </c>
      <c r="N792" s="3">
        <f t="shared" si="265"/>
        <v>275.00786956018419</v>
      </c>
      <c r="O792" s="3">
        <f t="shared" si="266"/>
        <v>0</v>
      </c>
      <c r="P792" s="3">
        <f t="shared" si="267"/>
        <v>4988.3371895221744</v>
      </c>
      <c r="Q792" s="3">
        <f>SUM($P$4:$P792)</f>
        <v>1945789.4034411644</v>
      </c>
      <c r="R792" s="3">
        <f t="shared" si="268"/>
        <v>1945.7894034411645</v>
      </c>
      <c r="S792">
        <f t="shared" si="269"/>
        <v>0</v>
      </c>
      <c r="T792">
        <f t="shared" si="270"/>
        <v>0</v>
      </c>
      <c r="U792">
        <f t="shared" si="271"/>
        <v>0</v>
      </c>
      <c r="V792" s="3">
        <f>SUM($S$4:$S792)</f>
        <v>-894664.39737591578</v>
      </c>
      <c r="W792">
        <f>V792*-1</f>
        <v>894664.39737591578</v>
      </c>
      <c r="X792">
        <f t="shared" si="272"/>
        <v>894.66439737591577</v>
      </c>
      <c r="Y792" s="3">
        <f>R792-X792</f>
        <v>1051.1250060652487</v>
      </c>
      <c r="Z792" s="3">
        <f t="shared" si="273"/>
        <v>4988.3371895221744</v>
      </c>
      <c r="AA792">
        <f>1/2*'Vehicle Data'!$D$4*$E792^2</f>
        <v>211394.89390432101</v>
      </c>
      <c r="AB792">
        <f t="shared" si="274"/>
        <v>211.39489390432101</v>
      </c>
      <c r="AC792">
        <f t="shared" si="275"/>
        <v>0.54049705651143454</v>
      </c>
      <c r="AD792">
        <f t="shared" si="276"/>
        <v>0.24851788815997661</v>
      </c>
      <c r="AE792">
        <f t="shared" si="277"/>
        <v>0.29197916835145793</v>
      </c>
      <c r="AF792">
        <f t="shared" si="278"/>
        <v>715.73151790073268</v>
      </c>
      <c r="AG792">
        <f t="shared" si="279"/>
        <v>4.9883371895222295</v>
      </c>
      <c r="AH792">
        <f t="shared" si="280"/>
        <v>0</v>
      </c>
      <c r="AI792">
        <f t="shared" si="281"/>
        <v>0</v>
      </c>
      <c r="AJ792">
        <f t="shared" si="282"/>
        <v>4.9883371895222295</v>
      </c>
    </row>
    <row r="793" spans="2:36" x14ac:dyDescent="0.3">
      <c r="B793" s="5" t="s">
        <v>11</v>
      </c>
      <c r="C793" s="5">
        <v>789</v>
      </c>
      <c r="D793" s="5">
        <v>200</v>
      </c>
      <c r="E793" s="10">
        <f t="shared" si="264"/>
        <v>18.138888888888889</v>
      </c>
      <c r="F793" s="12">
        <v>65.3</v>
      </c>
      <c r="G793" s="3">
        <f t="shared" si="283"/>
        <v>1.3888888888890073E-2</v>
      </c>
      <c r="H793" s="3">
        <f t="shared" si="284"/>
        <v>5.0000000000004263E-2</v>
      </c>
      <c r="I793" s="3">
        <f>SUM($E$4:$E793)</f>
        <v>5027.0277777777828</v>
      </c>
      <c r="J793" s="15">
        <f t="shared" si="285"/>
        <v>18.138888888888687</v>
      </c>
      <c r="K793" s="3">
        <f>'Vehicle Data'!$D$4*'WLTP Class 3'!$G793</f>
        <v>17.847222222223742</v>
      </c>
      <c r="L793" s="3">
        <f>('Vehicle Data'!$D$4*9.81)*'Vehicle Data'!$D$10</f>
        <v>138.66434999999998</v>
      </c>
      <c r="M793" s="3">
        <f>(1/2)*1.225*'Vehicle Data'!$D$8*'Vehicle Data'!$D$9*'WLTP Class 3'!$E793^2</f>
        <v>118.49629733796299</v>
      </c>
      <c r="N793" s="3">
        <f t="shared" si="265"/>
        <v>275.00786956018669</v>
      </c>
      <c r="O793" s="3">
        <f t="shared" si="266"/>
        <v>0</v>
      </c>
      <c r="P793" s="3">
        <f t="shared" si="267"/>
        <v>4988.3371895222199</v>
      </c>
      <c r="Q793" s="3">
        <f>SUM($P$4:$P793)</f>
        <v>1950777.7406306865</v>
      </c>
      <c r="R793" s="3">
        <f t="shared" si="268"/>
        <v>1950.7777406306866</v>
      </c>
      <c r="S793">
        <f t="shared" si="269"/>
        <v>0</v>
      </c>
      <c r="T793">
        <f t="shared" si="270"/>
        <v>0</v>
      </c>
      <c r="U793">
        <f t="shared" si="271"/>
        <v>0</v>
      </c>
      <c r="V793" s="3">
        <f>SUM($S$4:$S793)</f>
        <v>-894664.39737591578</v>
      </c>
      <c r="W793">
        <f>V793*-1</f>
        <v>894664.39737591578</v>
      </c>
      <c r="X793">
        <f t="shared" si="272"/>
        <v>894.66439737591577</v>
      </c>
      <c r="Y793" s="3">
        <f>R793-X793</f>
        <v>1056.1133432547708</v>
      </c>
      <c r="Z793" s="3">
        <f t="shared" si="273"/>
        <v>4988.3371895222199</v>
      </c>
      <c r="AA793">
        <f>1/2*'Vehicle Data'!$D$4*$E793^2</f>
        <v>211394.89390432101</v>
      </c>
      <c r="AB793">
        <f t="shared" si="274"/>
        <v>211.39489390432101</v>
      </c>
      <c r="AC793">
        <f t="shared" si="275"/>
        <v>0.54188270573074626</v>
      </c>
      <c r="AD793">
        <f t="shared" si="276"/>
        <v>0.24851788815997661</v>
      </c>
      <c r="AE793">
        <f t="shared" si="277"/>
        <v>0.29336481757076965</v>
      </c>
      <c r="AF793">
        <f t="shared" si="278"/>
        <v>715.73151790073268</v>
      </c>
      <c r="AG793">
        <f t="shared" si="279"/>
        <v>4.9883371895222757</v>
      </c>
      <c r="AH793">
        <f t="shared" si="280"/>
        <v>0</v>
      </c>
      <c r="AI793">
        <f t="shared" si="281"/>
        <v>0</v>
      </c>
      <c r="AJ793">
        <f t="shared" si="282"/>
        <v>4.9883371895222757</v>
      </c>
    </row>
    <row r="794" spans="2:36" x14ac:dyDescent="0.3">
      <c r="B794" s="5" t="s">
        <v>11</v>
      </c>
      <c r="C794" s="5">
        <v>790</v>
      </c>
      <c r="D794" s="5">
        <v>201</v>
      </c>
      <c r="E794" s="10">
        <f t="shared" si="264"/>
        <v>18.166666666666668</v>
      </c>
      <c r="F794" s="12">
        <v>65.400000000000006</v>
      </c>
      <c r="G794" s="3">
        <f t="shared" si="283"/>
        <v>5.5555555555556344E-2</v>
      </c>
      <c r="H794" s="3">
        <f t="shared" si="284"/>
        <v>0.20000000000000284</v>
      </c>
      <c r="I794" s="3">
        <f>SUM($E$4:$E794)</f>
        <v>5045.1944444444498</v>
      </c>
      <c r="J794" s="15">
        <f t="shared" si="285"/>
        <v>18.16666666666697</v>
      </c>
      <c r="K794" s="3">
        <f>'Vehicle Data'!$D$4*'WLTP Class 3'!$G794</f>
        <v>71.388888888889895</v>
      </c>
      <c r="L794" s="3">
        <f>('Vehicle Data'!$D$4*9.81)*'Vehicle Data'!$D$10</f>
        <v>138.66434999999998</v>
      </c>
      <c r="M794" s="3">
        <f>(1/2)*1.225*'Vehicle Data'!$D$8*'Vehicle Data'!$D$9*'WLTP Class 3'!$E794^2</f>
        <v>118.8595041666667</v>
      </c>
      <c r="N794" s="3">
        <f t="shared" si="265"/>
        <v>328.91274305555658</v>
      </c>
      <c r="O794" s="3">
        <f t="shared" si="266"/>
        <v>0</v>
      </c>
      <c r="P794" s="3">
        <f t="shared" si="267"/>
        <v>5975.2481655093779</v>
      </c>
      <c r="Q794" s="3">
        <f>SUM($P$4:$P794)</f>
        <v>1956752.9887961959</v>
      </c>
      <c r="R794" s="3">
        <f t="shared" si="268"/>
        <v>1956.752988796196</v>
      </c>
      <c r="S794">
        <f t="shared" si="269"/>
        <v>0</v>
      </c>
      <c r="T794">
        <f t="shared" si="270"/>
        <v>0</v>
      </c>
      <c r="U794">
        <f t="shared" si="271"/>
        <v>0</v>
      </c>
      <c r="V794" s="3">
        <f>SUM($S$4:$S794)</f>
        <v>-894664.39737591578</v>
      </c>
      <c r="W794">
        <f>V794*-1</f>
        <v>894664.39737591578</v>
      </c>
      <c r="X794">
        <f t="shared" si="272"/>
        <v>894.66439737591577</v>
      </c>
      <c r="Y794" s="3">
        <f>R794-X794</f>
        <v>1062.0885914202802</v>
      </c>
      <c r="Z794" s="3">
        <f t="shared" si="273"/>
        <v>5975.2481655093779</v>
      </c>
      <c r="AA794">
        <f>1/2*'Vehicle Data'!$D$4*$E794^2</f>
        <v>212042.84722222225</v>
      </c>
      <c r="AB794">
        <f t="shared" si="274"/>
        <v>212.04284722222224</v>
      </c>
      <c r="AC794">
        <f t="shared" si="275"/>
        <v>0.54354249688783218</v>
      </c>
      <c r="AD794">
        <f t="shared" si="276"/>
        <v>0.24851788815997661</v>
      </c>
      <c r="AE794">
        <f t="shared" si="277"/>
        <v>0.29502460872785558</v>
      </c>
      <c r="AF794">
        <f t="shared" si="278"/>
        <v>715.73151790073268</v>
      </c>
      <c r="AG794">
        <f t="shared" si="279"/>
        <v>5.975248165509278</v>
      </c>
      <c r="AH794">
        <f t="shared" si="280"/>
        <v>0</v>
      </c>
      <c r="AI794">
        <f t="shared" si="281"/>
        <v>0</v>
      </c>
      <c r="AJ794">
        <f t="shared" si="282"/>
        <v>5.975248165509278</v>
      </c>
    </row>
    <row r="795" spans="2:36" x14ac:dyDescent="0.3">
      <c r="B795" s="5" t="s">
        <v>11</v>
      </c>
      <c r="C795" s="5">
        <v>791</v>
      </c>
      <c r="D795" s="5">
        <v>202</v>
      </c>
      <c r="E795" s="10">
        <f t="shared" si="264"/>
        <v>18.25</v>
      </c>
      <c r="F795" s="12">
        <v>65.7</v>
      </c>
      <c r="G795" s="3">
        <f t="shared" si="283"/>
        <v>8.3333333333332538E-2</v>
      </c>
      <c r="H795" s="3">
        <f t="shared" si="284"/>
        <v>0.29999999999999716</v>
      </c>
      <c r="I795" s="3">
        <f>SUM($E$4:$E795)</f>
        <v>5063.4444444444498</v>
      </c>
      <c r="J795" s="15">
        <f t="shared" si="285"/>
        <v>18.25</v>
      </c>
      <c r="K795" s="3">
        <f>'Vehicle Data'!$D$4*'WLTP Class 3'!$G795</f>
        <v>107.08333333333231</v>
      </c>
      <c r="L795" s="3">
        <f>('Vehicle Data'!$D$4*9.81)*'Vehicle Data'!$D$10</f>
        <v>138.66434999999998</v>
      </c>
      <c r="M795" s="3">
        <f>(1/2)*1.225*'Vehicle Data'!$D$8*'Vehicle Data'!$D$9*'WLTP Class 3'!$E795^2</f>
        <v>119.952459375</v>
      </c>
      <c r="N795" s="3">
        <f t="shared" si="265"/>
        <v>365.70014270833229</v>
      </c>
      <c r="O795" s="3">
        <f t="shared" si="266"/>
        <v>0</v>
      </c>
      <c r="P795" s="3">
        <f t="shared" si="267"/>
        <v>6674.027604427064</v>
      </c>
      <c r="Q795" s="3">
        <f>SUM($P$4:$P795)</f>
        <v>1963427.0164006229</v>
      </c>
      <c r="R795" s="3">
        <f t="shared" si="268"/>
        <v>1963.427016400623</v>
      </c>
      <c r="S795">
        <f t="shared" si="269"/>
        <v>0</v>
      </c>
      <c r="T795">
        <f t="shared" si="270"/>
        <v>0</v>
      </c>
      <c r="U795">
        <f t="shared" si="271"/>
        <v>0</v>
      </c>
      <c r="V795" s="3">
        <f>SUM($S$4:$S795)</f>
        <v>-894664.39737591578</v>
      </c>
      <c r="W795">
        <f>V795*-1</f>
        <v>894664.39737591578</v>
      </c>
      <c r="X795">
        <f t="shared" si="272"/>
        <v>894.66439737591577</v>
      </c>
      <c r="Y795" s="3">
        <f>R795-X795</f>
        <v>1068.7626190247072</v>
      </c>
      <c r="Z795" s="3">
        <f t="shared" si="273"/>
        <v>6674.027604427064</v>
      </c>
      <c r="AA795">
        <f>1/2*'Vehicle Data'!$D$4*$E795^2</f>
        <v>213992.65625</v>
      </c>
      <c r="AB795">
        <f t="shared" si="274"/>
        <v>213.99265625000001</v>
      </c>
      <c r="AC795">
        <f t="shared" si="275"/>
        <v>0.54539639344461754</v>
      </c>
      <c r="AD795">
        <f t="shared" si="276"/>
        <v>0.24851788815997661</v>
      </c>
      <c r="AE795">
        <f t="shared" si="277"/>
        <v>0.29687850528464094</v>
      </c>
      <c r="AF795">
        <f t="shared" si="278"/>
        <v>715.73151790073268</v>
      </c>
      <c r="AG795">
        <f t="shared" si="279"/>
        <v>6.6740276044270637</v>
      </c>
      <c r="AH795">
        <f t="shared" si="280"/>
        <v>0</v>
      </c>
      <c r="AI795">
        <f t="shared" si="281"/>
        <v>0</v>
      </c>
      <c r="AJ795">
        <f t="shared" si="282"/>
        <v>6.6740276044270637</v>
      </c>
    </row>
    <row r="796" spans="2:36" x14ac:dyDescent="0.3">
      <c r="B796" s="5" t="s">
        <v>11</v>
      </c>
      <c r="C796" s="5">
        <v>792</v>
      </c>
      <c r="D796" s="5">
        <v>203</v>
      </c>
      <c r="E796" s="10">
        <f t="shared" si="264"/>
        <v>18.333333333333332</v>
      </c>
      <c r="F796" s="12">
        <v>66</v>
      </c>
      <c r="G796" s="3">
        <f t="shared" si="283"/>
        <v>-1.3888888888890073E-2</v>
      </c>
      <c r="H796" s="3">
        <f t="shared" si="284"/>
        <v>-5.0000000000004263E-2</v>
      </c>
      <c r="I796" s="3">
        <f>SUM($E$4:$E796)</f>
        <v>5081.7777777777828</v>
      </c>
      <c r="J796" s="15">
        <f t="shared" si="285"/>
        <v>18.33333333333303</v>
      </c>
      <c r="K796" s="3">
        <f>'Vehicle Data'!$D$4*'WLTP Class 3'!$G796</f>
        <v>-17.847222222223742</v>
      </c>
      <c r="L796" s="3">
        <f>('Vehicle Data'!$D$4*9.81)*'Vehicle Data'!$D$10</f>
        <v>138.66434999999998</v>
      </c>
      <c r="M796" s="3">
        <f>(1/2)*1.225*'Vehicle Data'!$D$8*'Vehicle Data'!$D$9*'WLTP Class 3'!$E796^2</f>
        <v>121.05041666666666</v>
      </c>
      <c r="N796" s="3">
        <f t="shared" si="265"/>
        <v>241.8675444444429</v>
      </c>
      <c r="O796" s="3">
        <f t="shared" si="266"/>
        <v>0</v>
      </c>
      <c r="P796" s="3">
        <f t="shared" si="267"/>
        <v>0</v>
      </c>
      <c r="Q796" s="3">
        <f>SUM($P$4:$P796)</f>
        <v>1963427.0164006229</v>
      </c>
      <c r="R796" s="3">
        <f t="shared" si="268"/>
        <v>1963.427016400623</v>
      </c>
      <c r="S796">
        <f t="shared" si="269"/>
        <v>0</v>
      </c>
      <c r="T796">
        <f t="shared" si="270"/>
        <v>0</v>
      </c>
      <c r="U796">
        <f t="shared" si="271"/>
        <v>0</v>
      </c>
      <c r="V796" s="3">
        <f>SUM($S$4:$S796)</f>
        <v>-894664.39737591578</v>
      </c>
      <c r="W796">
        <f>V796*-1</f>
        <v>894664.39737591578</v>
      </c>
      <c r="X796">
        <f t="shared" si="272"/>
        <v>894.66439737591577</v>
      </c>
      <c r="Y796" s="3">
        <f>R796-X796</f>
        <v>1068.7626190247072</v>
      </c>
      <c r="Z796" s="3">
        <f t="shared" si="273"/>
        <v>0</v>
      </c>
      <c r="AA796">
        <f>1/2*'Vehicle Data'!$D$4*$E796^2</f>
        <v>215951.38888888888</v>
      </c>
      <c r="AB796">
        <f t="shared" si="274"/>
        <v>215.95138888888889</v>
      </c>
      <c r="AC796">
        <f t="shared" si="275"/>
        <v>0.54539639344461754</v>
      </c>
      <c r="AD796">
        <f t="shared" si="276"/>
        <v>0.24851788815997661</v>
      </c>
      <c r="AE796">
        <f t="shared" si="277"/>
        <v>0.29687850528464094</v>
      </c>
      <c r="AF796">
        <f t="shared" si="278"/>
        <v>715.73151790073268</v>
      </c>
      <c r="AG796">
        <f t="shared" si="279"/>
        <v>4.4342383148147864</v>
      </c>
      <c r="AH796">
        <f t="shared" si="280"/>
        <v>0</v>
      </c>
      <c r="AI796">
        <f t="shared" si="281"/>
        <v>0</v>
      </c>
      <c r="AJ796">
        <f t="shared" si="282"/>
        <v>4.4342383148147864</v>
      </c>
    </row>
    <row r="797" spans="2:36" x14ac:dyDescent="0.3">
      <c r="B797" s="5" t="s">
        <v>11</v>
      </c>
      <c r="C797" s="5">
        <v>793</v>
      </c>
      <c r="D797" s="5">
        <v>204</v>
      </c>
      <c r="E797" s="10">
        <f t="shared" si="264"/>
        <v>18.222222222222221</v>
      </c>
      <c r="F797" s="12">
        <v>65.599999999999994</v>
      </c>
      <c r="G797" s="3">
        <f t="shared" si="283"/>
        <v>-0.34722222222222221</v>
      </c>
      <c r="H797" s="3">
        <f t="shared" si="284"/>
        <v>-1.25</v>
      </c>
      <c r="I797" s="3">
        <f>SUM($E$4:$E797)</f>
        <v>5100.0000000000055</v>
      </c>
      <c r="J797" s="15">
        <f t="shared" si="285"/>
        <v>18.222222222222626</v>
      </c>
      <c r="K797" s="3">
        <f>'Vehicle Data'!$D$4*'WLTP Class 3'!$G797</f>
        <v>-446.18055555555554</v>
      </c>
      <c r="L797" s="3">
        <f>('Vehicle Data'!$D$4*9.81)*'Vehicle Data'!$D$10</f>
        <v>138.66434999999998</v>
      </c>
      <c r="M797" s="3">
        <f>(1/2)*1.225*'Vehicle Data'!$D$8*'Vehicle Data'!$D$9*'WLTP Class 3'!$E797^2</f>
        <v>119.58758518518519</v>
      </c>
      <c r="N797" s="3">
        <f t="shared" si="265"/>
        <v>-187.92862037037034</v>
      </c>
      <c r="O797" s="3">
        <f t="shared" si="266"/>
        <v>1</v>
      </c>
      <c r="P797" s="3">
        <f t="shared" si="267"/>
        <v>0</v>
      </c>
      <c r="Q797" s="3">
        <f>SUM($P$4:$P797)</f>
        <v>1963427.0164006229</v>
      </c>
      <c r="R797" s="3">
        <f t="shared" si="268"/>
        <v>1963.427016400623</v>
      </c>
      <c r="S797">
        <f t="shared" si="269"/>
        <v>-3424.4770823046019</v>
      </c>
      <c r="T797">
        <f t="shared" si="270"/>
        <v>3424.4770823046019</v>
      </c>
      <c r="U797">
        <f t="shared" si="271"/>
        <v>3.4244770823046018</v>
      </c>
      <c r="V797" s="3">
        <f>SUM($S$4:$S797)</f>
        <v>-898088.87445822044</v>
      </c>
      <c r="W797">
        <f>V797*-1</f>
        <v>898088.87445822044</v>
      </c>
      <c r="X797">
        <f t="shared" si="272"/>
        <v>898.0888744582204</v>
      </c>
      <c r="Y797" s="3">
        <f>R797-X797</f>
        <v>1065.3381419424027</v>
      </c>
      <c r="Z797" s="3">
        <f t="shared" si="273"/>
        <v>-3424.4770823046019</v>
      </c>
      <c r="AA797">
        <f>1/2*'Vehicle Data'!$D$4*$E797^2</f>
        <v>213341.72839506171</v>
      </c>
      <c r="AB797">
        <f t="shared" si="274"/>
        <v>213.34172839506172</v>
      </c>
      <c r="AC797">
        <f t="shared" si="275"/>
        <v>0.54539639344461754</v>
      </c>
      <c r="AD797">
        <f t="shared" si="276"/>
        <v>0.24946913179395011</v>
      </c>
      <c r="AE797">
        <f t="shared" si="277"/>
        <v>0.29592726165066741</v>
      </c>
      <c r="AF797">
        <f t="shared" si="278"/>
        <v>718.47109956657641</v>
      </c>
      <c r="AG797">
        <f t="shared" si="279"/>
        <v>0</v>
      </c>
      <c r="AH797">
        <f t="shared" si="280"/>
        <v>-3.4244770823045259</v>
      </c>
      <c r="AI797">
        <f t="shared" si="281"/>
        <v>3.4244770823045259</v>
      </c>
      <c r="AJ797">
        <f t="shared" si="282"/>
        <v>-3.4244770823045259</v>
      </c>
    </row>
    <row r="798" spans="2:36" x14ac:dyDescent="0.3">
      <c r="B798" s="5" t="s">
        <v>11</v>
      </c>
      <c r="C798" s="5">
        <v>794</v>
      </c>
      <c r="D798" s="5">
        <v>205</v>
      </c>
      <c r="E798" s="10">
        <f t="shared" si="264"/>
        <v>17.638888888888889</v>
      </c>
      <c r="F798" s="12">
        <v>63.5</v>
      </c>
      <c r="G798" s="3">
        <f t="shared" si="283"/>
        <v>-0.8194444444444432</v>
      </c>
      <c r="H798" s="3">
        <f t="shared" si="284"/>
        <v>-2.9499999999999957</v>
      </c>
      <c r="I798" s="3">
        <f>SUM($E$4:$E798)</f>
        <v>5117.6388888888941</v>
      </c>
      <c r="J798" s="15">
        <f t="shared" si="285"/>
        <v>17.638888888888687</v>
      </c>
      <c r="K798" s="3">
        <f>'Vehicle Data'!$D$4*'WLTP Class 3'!$G798</f>
        <v>-1052.9861111111095</v>
      </c>
      <c r="L798" s="3">
        <f>('Vehicle Data'!$D$4*9.81)*'Vehicle Data'!$D$10</f>
        <v>138.66434999999998</v>
      </c>
      <c r="M798" s="3">
        <f>(1/2)*1.225*'Vehicle Data'!$D$8*'Vehicle Data'!$D$9*'WLTP Class 3'!$E798^2</f>
        <v>112.05361400462964</v>
      </c>
      <c r="N798" s="3">
        <f t="shared" si="265"/>
        <v>-802.26814710647989</v>
      </c>
      <c r="O798" s="3">
        <f t="shared" si="266"/>
        <v>1</v>
      </c>
      <c r="P798" s="3">
        <f t="shared" si="267"/>
        <v>0</v>
      </c>
      <c r="Q798" s="3">
        <f>SUM($P$4:$P798)</f>
        <v>1963427.0164006229</v>
      </c>
      <c r="R798" s="3">
        <f t="shared" si="268"/>
        <v>1963.427016400623</v>
      </c>
      <c r="S798">
        <f t="shared" si="269"/>
        <v>-14151.118705905803</v>
      </c>
      <c r="T798">
        <f t="shared" si="270"/>
        <v>14151.118705905803</v>
      </c>
      <c r="U798">
        <f t="shared" si="271"/>
        <v>14.151118705905803</v>
      </c>
      <c r="V798" s="3">
        <f>SUM($S$4:$S798)</f>
        <v>-912239.9931641263</v>
      </c>
      <c r="W798">
        <f>V798*-1</f>
        <v>912239.9931641263</v>
      </c>
      <c r="X798">
        <f t="shared" si="272"/>
        <v>912.2399931641263</v>
      </c>
      <c r="Y798" s="3">
        <f>R798-X798</f>
        <v>1051.1870232364968</v>
      </c>
      <c r="Z798" s="3">
        <f t="shared" si="273"/>
        <v>-14151.118705905803</v>
      </c>
      <c r="AA798">
        <f>1/2*'Vehicle Data'!$D$4*$E798^2</f>
        <v>199901.28279320989</v>
      </c>
      <c r="AB798">
        <f t="shared" si="274"/>
        <v>199.9012827932099</v>
      </c>
      <c r="AC798">
        <f t="shared" si="275"/>
        <v>0.54539639344461754</v>
      </c>
      <c r="AD798">
        <f t="shared" si="276"/>
        <v>0.25339999810114622</v>
      </c>
      <c r="AE798">
        <f t="shared" si="277"/>
        <v>0.29199639534347133</v>
      </c>
      <c r="AF798">
        <f t="shared" si="278"/>
        <v>729.79199453130104</v>
      </c>
      <c r="AG798">
        <f t="shared" si="279"/>
        <v>0</v>
      </c>
      <c r="AH798">
        <f t="shared" si="280"/>
        <v>-14.151118705905965</v>
      </c>
      <c r="AI798">
        <f t="shared" si="281"/>
        <v>14.151118705905965</v>
      </c>
      <c r="AJ798">
        <f t="shared" si="282"/>
        <v>-14.151118705905965</v>
      </c>
    </row>
    <row r="799" spans="2:36" x14ac:dyDescent="0.3">
      <c r="B799" s="5" t="s">
        <v>11</v>
      </c>
      <c r="C799" s="5">
        <v>795</v>
      </c>
      <c r="D799" s="5">
        <v>206</v>
      </c>
      <c r="E799" s="10">
        <f t="shared" si="264"/>
        <v>16.583333333333332</v>
      </c>
      <c r="F799" s="12">
        <v>59.7</v>
      </c>
      <c r="G799" s="3">
        <f t="shared" si="283"/>
        <v>-1.2361111111111109</v>
      </c>
      <c r="H799" s="3">
        <f t="shared" si="284"/>
        <v>-4.4499999999999993</v>
      </c>
      <c r="I799" s="3">
        <f>SUM($E$4:$E799)</f>
        <v>5134.2222222222272</v>
      </c>
      <c r="J799" s="15">
        <f t="shared" si="285"/>
        <v>16.58333333333303</v>
      </c>
      <c r="K799" s="3">
        <f>'Vehicle Data'!$D$4*'WLTP Class 3'!$G799</f>
        <v>-1588.4027777777776</v>
      </c>
      <c r="L799" s="3">
        <f>('Vehicle Data'!$D$4*9.81)*'Vehicle Data'!$D$10</f>
        <v>138.66434999999998</v>
      </c>
      <c r="M799" s="3">
        <f>(1/2)*1.225*'Vehicle Data'!$D$8*'Vehicle Data'!$D$9*'WLTP Class 3'!$E799^2</f>
        <v>99.043751041666653</v>
      </c>
      <c r="N799" s="3">
        <f t="shared" si="265"/>
        <v>-1350.694676736111</v>
      </c>
      <c r="O799" s="3">
        <f t="shared" si="266"/>
        <v>1</v>
      </c>
      <c r="P799" s="3">
        <f t="shared" si="267"/>
        <v>0</v>
      </c>
      <c r="Q799" s="3">
        <f>SUM($P$4:$P799)</f>
        <v>1963427.0164006229</v>
      </c>
      <c r="R799" s="3">
        <f t="shared" si="268"/>
        <v>1963.427016400623</v>
      </c>
      <c r="S799">
        <f t="shared" si="269"/>
        <v>-22399.020055873432</v>
      </c>
      <c r="T799">
        <f t="shared" si="270"/>
        <v>22399.020055873432</v>
      </c>
      <c r="U799">
        <f t="shared" si="271"/>
        <v>22.399020055873432</v>
      </c>
      <c r="V799" s="3">
        <f>SUM($S$4:$S799)</f>
        <v>-934639.01321999973</v>
      </c>
      <c r="W799">
        <f>V799*-1</f>
        <v>934639.01321999973</v>
      </c>
      <c r="X799">
        <f t="shared" si="272"/>
        <v>934.6390132199997</v>
      </c>
      <c r="Y799" s="3">
        <f>R799-X799</f>
        <v>1028.7880031806233</v>
      </c>
      <c r="Z799" s="3">
        <f t="shared" si="273"/>
        <v>-22399.020055873432</v>
      </c>
      <c r="AA799">
        <f>1/2*'Vehicle Data'!$D$4*$E799^2</f>
        <v>176691.96180555553</v>
      </c>
      <c r="AB799">
        <f t="shared" si="274"/>
        <v>176.69196180555554</v>
      </c>
      <c r="AC799">
        <f t="shared" si="275"/>
        <v>0.54539639344461754</v>
      </c>
      <c r="AD799">
        <f t="shared" si="276"/>
        <v>0.25962194811666656</v>
      </c>
      <c r="AE799">
        <f t="shared" si="277"/>
        <v>0.28577444532795099</v>
      </c>
      <c r="AF799">
        <f t="shared" si="278"/>
        <v>747.71121057599976</v>
      </c>
      <c r="AG799">
        <f t="shared" si="279"/>
        <v>0</v>
      </c>
      <c r="AH799">
        <f t="shared" si="280"/>
        <v>-22.399020055873841</v>
      </c>
      <c r="AI799">
        <f t="shared" si="281"/>
        <v>22.399020055873841</v>
      </c>
      <c r="AJ799">
        <f t="shared" si="282"/>
        <v>-22.399020055873841</v>
      </c>
    </row>
    <row r="800" spans="2:36" x14ac:dyDescent="0.3">
      <c r="B800" s="5" t="s">
        <v>11</v>
      </c>
      <c r="C800" s="5">
        <v>796</v>
      </c>
      <c r="D800" s="5">
        <v>207</v>
      </c>
      <c r="E800" s="10">
        <f t="shared" si="264"/>
        <v>15.166666666666666</v>
      </c>
      <c r="F800" s="12">
        <v>54.6</v>
      </c>
      <c r="G800" s="3">
        <f t="shared" si="283"/>
        <v>-1.4444444444444453</v>
      </c>
      <c r="H800" s="3">
        <f t="shared" si="284"/>
        <v>-5.2000000000000028</v>
      </c>
      <c r="I800" s="3">
        <f>SUM($E$4:$E800)</f>
        <v>5149.3888888888941</v>
      </c>
      <c r="J800" s="15">
        <f t="shared" si="285"/>
        <v>15.16666666666697</v>
      </c>
      <c r="K800" s="3">
        <f>'Vehicle Data'!$D$4*'WLTP Class 3'!$G800</f>
        <v>-1856.1111111111122</v>
      </c>
      <c r="L800" s="3">
        <f>('Vehicle Data'!$D$4*9.81)*'Vehicle Data'!$D$10</f>
        <v>138.66434999999998</v>
      </c>
      <c r="M800" s="3">
        <f>(1/2)*1.225*'Vehicle Data'!$D$8*'Vehicle Data'!$D$9*'WLTP Class 3'!$E800^2</f>
        <v>82.844504166666667</v>
      </c>
      <c r="N800" s="3">
        <f t="shared" si="265"/>
        <v>-1634.6022569444456</v>
      </c>
      <c r="O800" s="3">
        <f t="shared" si="266"/>
        <v>1</v>
      </c>
      <c r="P800" s="3">
        <f t="shared" si="267"/>
        <v>0</v>
      </c>
      <c r="Q800" s="3">
        <f>SUM($P$4:$P800)</f>
        <v>1963427.0164006229</v>
      </c>
      <c r="R800" s="3">
        <f t="shared" si="268"/>
        <v>1963.427016400623</v>
      </c>
      <c r="S800">
        <f t="shared" si="269"/>
        <v>-24791.46756365792</v>
      </c>
      <c r="T800">
        <f t="shared" si="270"/>
        <v>24791.46756365792</v>
      </c>
      <c r="U800">
        <f t="shared" si="271"/>
        <v>24.791467563657921</v>
      </c>
      <c r="V800" s="3">
        <f>SUM($S$4:$S800)</f>
        <v>-959430.48078365764</v>
      </c>
      <c r="W800">
        <f>V800*-1</f>
        <v>959430.48078365764</v>
      </c>
      <c r="X800">
        <f t="shared" si="272"/>
        <v>959.43048078365769</v>
      </c>
      <c r="Y800" s="3">
        <f>R800-X800</f>
        <v>1003.9965356169653</v>
      </c>
      <c r="Z800" s="3">
        <f t="shared" si="273"/>
        <v>-24791.46756365792</v>
      </c>
      <c r="AA800">
        <f>1/2*'Vehicle Data'!$D$4*$E800^2</f>
        <v>147792.84722222222</v>
      </c>
      <c r="AB800">
        <f t="shared" si="274"/>
        <v>147.79284722222221</v>
      </c>
      <c r="AC800">
        <f t="shared" si="275"/>
        <v>0.54539639344461754</v>
      </c>
      <c r="AD800">
        <f t="shared" si="276"/>
        <v>0.26650846688434937</v>
      </c>
      <c r="AE800">
        <f t="shared" si="277"/>
        <v>0.27888792656026817</v>
      </c>
      <c r="AF800">
        <f t="shared" si="278"/>
        <v>767.54438462692622</v>
      </c>
      <c r="AG800">
        <f t="shared" si="279"/>
        <v>0</v>
      </c>
      <c r="AH800">
        <f t="shared" si="280"/>
        <v>-24.791467563657424</v>
      </c>
      <c r="AI800">
        <f t="shared" si="281"/>
        <v>24.791467563657424</v>
      </c>
      <c r="AJ800">
        <f t="shared" si="282"/>
        <v>-24.791467563657424</v>
      </c>
    </row>
    <row r="801" spans="2:36" x14ac:dyDescent="0.3">
      <c r="B801" s="5" t="s">
        <v>11</v>
      </c>
      <c r="C801" s="5">
        <v>797</v>
      </c>
      <c r="D801" s="5">
        <v>208</v>
      </c>
      <c r="E801" s="10">
        <f t="shared" si="264"/>
        <v>13.694444444444445</v>
      </c>
      <c r="F801" s="12">
        <v>49.3</v>
      </c>
      <c r="G801" s="3">
        <f t="shared" si="283"/>
        <v>-1.3472222222222225</v>
      </c>
      <c r="H801" s="3">
        <f t="shared" si="284"/>
        <v>-4.8500000000000014</v>
      </c>
      <c r="I801" s="3">
        <f>SUM($E$4:$E801)</f>
        <v>5163.0833333333385</v>
      </c>
      <c r="J801" s="15">
        <f t="shared" si="285"/>
        <v>13.694444444444343</v>
      </c>
      <c r="K801" s="3">
        <f>'Vehicle Data'!$D$4*'WLTP Class 3'!$G801</f>
        <v>-1731.1805555555559</v>
      </c>
      <c r="L801" s="3">
        <f>('Vehicle Data'!$D$4*9.81)*'Vehicle Data'!$D$10</f>
        <v>138.66434999999998</v>
      </c>
      <c r="M801" s="3">
        <f>(1/2)*1.225*'Vehicle Data'!$D$8*'Vehicle Data'!$D$9*'WLTP Class 3'!$E801^2</f>
        <v>67.541741782407414</v>
      </c>
      <c r="N801" s="3">
        <f t="shared" si="265"/>
        <v>-1524.9744637731485</v>
      </c>
      <c r="O801" s="3">
        <f t="shared" si="266"/>
        <v>1</v>
      </c>
      <c r="P801" s="3">
        <f t="shared" si="267"/>
        <v>0</v>
      </c>
      <c r="Q801" s="3">
        <f>SUM($P$4:$P801)</f>
        <v>1963427.0164006229</v>
      </c>
      <c r="R801" s="3">
        <f t="shared" si="268"/>
        <v>1963.427016400623</v>
      </c>
      <c r="S801">
        <f t="shared" si="269"/>
        <v>-20883.678073337684</v>
      </c>
      <c r="T801">
        <f t="shared" si="270"/>
        <v>20883.678073337684</v>
      </c>
      <c r="U801">
        <f t="shared" si="271"/>
        <v>20.883678073337684</v>
      </c>
      <c r="V801" s="3">
        <f>SUM($S$4:$S801)</f>
        <v>-980314.15885699529</v>
      </c>
      <c r="W801">
        <f>V801*-1</f>
        <v>980314.15885699529</v>
      </c>
      <c r="X801">
        <f t="shared" si="272"/>
        <v>980.31415885699528</v>
      </c>
      <c r="Y801" s="3">
        <f>R801-X801</f>
        <v>983.11285754362768</v>
      </c>
      <c r="Z801" s="3">
        <f t="shared" si="273"/>
        <v>-20883.678073337684</v>
      </c>
      <c r="AA801">
        <f>1/2*'Vehicle Data'!$D$4*$E801^2</f>
        <v>120493.04205246914</v>
      </c>
      <c r="AB801">
        <f t="shared" si="274"/>
        <v>120.49304205246915</v>
      </c>
      <c r="AC801">
        <f t="shared" si="275"/>
        <v>0.54539639344461754</v>
      </c>
      <c r="AD801">
        <f t="shared" si="276"/>
        <v>0.27230948857138759</v>
      </c>
      <c r="AE801">
        <f t="shared" si="277"/>
        <v>0.27308690487322995</v>
      </c>
      <c r="AF801">
        <f t="shared" si="278"/>
        <v>784.25132708559624</v>
      </c>
      <c r="AG801">
        <f t="shared" si="279"/>
        <v>0</v>
      </c>
      <c r="AH801">
        <f t="shared" si="280"/>
        <v>-20.88367807333784</v>
      </c>
      <c r="AI801">
        <f t="shared" si="281"/>
        <v>20.88367807333784</v>
      </c>
      <c r="AJ801">
        <f t="shared" si="282"/>
        <v>-20.88367807333784</v>
      </c>
    </row>
    <row r="802" spans="2:36" x14ac:dyDescent="0.3">
      <c r="B802" s="5" t="s">
        <v>11</v>
      </c>
      <c r="C802" s="5">
        <v>798</v>
      </c>
      <c r="D802" s="5">
        <v>209</v>
      </c>
      <c r="E802" s="10">
        <f t="shared" si="264"/>
        <v>12.472222222222221</v>
      </c>
      <c r="F802" s="12">
        <v>44.9</v>
      </c>
      <c r="G802" s="3">
        <f t="shared" si="283"/>
        <v>-0.97222222222222221</v>
      </c>
      <c r="H802" s="3">
        <f t="shared" si="284"/>
        <v>-3.5</v>
      </c>
      <c r="I802" s="3">
        <f>SUM($E$4:$E802)</f>
        <v>5175.5555555555611</v>
      </c>
      <c r="J802" s="15">
        <f t="shared" si="285"/>
        <v>12.472222222222626</v>
      </c>
      <c r="K802" s="3">
        <f>'Vehicle Data'!$D$4*'WLTP Class 3'!$G802</f>
        <v>-1249.3055555555554</v>
      </c>
      <c r="L802" s="3">
        <f>('Vehicle Data'!$D$4*9.81)*'Vehicle Data'!$D$10</f>
        <v>138.66434999999998</v>
      </c>
      <c r="M802" s="3">
        <f>(1/2)*1.225*'Vehicle Data'!$D$8*'Vehicle Data'!$D$9*'WLTP Class 3'!$E802^2</f>
        <v>56.023611226851841</v>
      </c>
      <c r="N802" s="3">
        <f t="shared" si="265"/>
        <v>-1054.6175943287035</v>
      </c>
      <c r="O802" s="3">
        <f t="shared" si="266"/>
        <v>1</v>
      </c>
      <c r="P802" s="3">
        <f t="shared" si="267"/>
        <v>0</v>
      </c>
      <c r="Q802" s="3">
        <f>SUM($P$4:$P802)</f>
        <v>1963427.0164006229</v>
      </c>
      <c r="R802" s="3">
        <f t="shared" si="268"/>
        <v>1963.427016400623</v>
      </c>
      <c r="S802">
        <f t="shared" si="269"/>
        <v>-13153.424995933423</v>
      </c>
      <c r="T802">
        <f t="shared" si="270"/>
        <v>13153.424995933423</v>
      </c>
      <c r="U802">
        <f t="shared" si="271"/>
        <v>13.153424995933422</v>
      </c>
      <c r="V802" s="3">
        <f>SUM($S$4:$S802)</f>
        <v>-993467.58385292871</v>
      </c>
      <c r="W802">
        <f>V802*-1</f>
        <v>993467.58385292871</v>
      </c>
      <c r="X802">
        <f t="shared" si="272"/>
        <v>993.46758385292867</v>
      </c>
      <c r="Y802" s="3">
        <f>R802-X802</f>
        <v>969.95943254769429</v>
      </c>
      <c r="Z802" s="3">
        <f t="shared" si="273"/>
        <v>-13153.424995933423</v>
      </c>
      <c r="AA802">
        <f>1/2*'Vehicle Data'!$D$4*$E802^2</f>
        <v>99944.94020061726</v>
      </c>
      <c r="AB802">
        <f t="shared" si="274"/>
        <v>99.944940200617253</v>
      </c>
      <c r="AC802">
        <f t="shared" si="275"/>
        <v>0.54539639344461754</v>
      </c>
      <c r="AD802">
        <f t="shared" si="276"/>
        <v>0.27596321773692462</v>
      </c>
      <c r="AE802">
        <f t="shared" si="277"/>
        <v>0.26943317570769293</v>
      </c>
      <c r="AF802">
        <f t="shared" si="278"/>
        <v>794.77406708234298</v>
      </c>
      <c r="AG802">
        <f t="shared" si="279"/>
        <v>0</v>
      </c>
      <c r="AH802">
        <f t="shared" si="280"/>
        <v>-13.153424995932996</v>
      </c>
      <c r="AI802">
        <f t="shared" si="281"/>
        <v>13.153424995932996</v>
      </c>
      <c r="AJ802">
        <f t="shared" si="282"/>
        <v>-13.153424995932996</v>
      </c>
    </row>
    <row r="803" spans="2:36" x14ac:dyDescent="0.3">
      <c r="B803" s="5" t="s">
        <v>11</v>
      </c>
      <c r="C803" s="5">
        <v>799</v>
      </c>
      <c r="D803" s="5">
        <v>210</v>
      </c>
      <c r="E803" s="10">
        <f t="shared" si="264"/>
        <v>11.75</v>
      </c>
      <c r="F803" s="12">
        <v>42.3</v>
      </c>
      <c r="G803" s="3">
        <f t="shared" si="283"/>
        <v>-0.4861111111111111</v>
      </c>
      <c r="H803" s="3">
        <f t="shared" si="284"/>
        <v>-1.75</v>
      </c>
      <c r="I803" s="3">
        <f>SUM($E$4:$E803)</f>
        <v>5187.3055555555611</v>
      </c>
      <c r="J803" s="15">
        <f t="shared" si="285"/>
        <v>11.75</v>
      </c>
      <c r="K803" s="3">
        <f>'Vehicle Data'!$D$4*'WLTP Class 3'!$G803</f>
        <v>-624.65277777777771</v>
      </c>
      <c r="L803" s="3">
        <f>('Vehicle Data'!$D$4*9.81)*'Vehicle Data'!$D$10</f>
        <v>138.66434999999998</v>
      </c>
      <c r="M803" s="3">
        <f>(1/2)*1.225*'Vehicle Data'!$D$8*'Vehicle Data'!$D$9*'WLTP Class 3'!$E803^2</f>
        <v>49.723209375000003</v>
      </c>
      <c r="N803" s="3">
        <f t="shared" si="265"/>
        <v>-436.26521840277769</v>
      </c>
      <c r="O803" s="3">
        <f t="shared" si="266"/>
        <v>1</v>
      </c>
      <c r="P803" s="3">
        <f t="shared" si="267"/>
        <v>0</v>
      </c>
      <c r="Q803" s="3">
        <f>SUM($P$4:$P803)</f>
        <v>1963427.0164006229</v>
      </c>
      <c r="R803" s="3">
        <f t="shared" si="268"/>
        <v>1963.427016400623</v>
      </c>
      <c r="S803">
        <f t="shared" si="269"/>
        <v>-5126.1163162326375</v>
      </c>
      <c r="T803">
        <f t="shared" si="270"/>
        <v>5126.1163162326375</v>
      </c>
      <c r="U803">
        <f t="shared" si="271"/>
        <v>5.1261163162326371</v>
      </c>
      <c r="V803" s="3">
        <f>SUM($S$4:$S803)</f>
        <v>-998593.70016916131</v>
      </c>
      <c r="W803">
        <f>V803*-1</f>
        <v>998593.70016916131</v>
      </c>
      <c r="X803">
        <f t="shared" si="272"/>
        <v>998.59370016916137</v>
      </c>
      <c r="Y803" s="3">
        <f>R803-X803</f>
        <v>964.83331623146159</v>
      </c>
      <c r="Z803" s="3">
        <f t="shared" si="273"/>
        <v>-5126.1163162326375</v>
      </c>
      <c r="AA803">
        <f>1/2*'Vehicle Data'!$D$4*$E803^2</f>
        <v>88705.15625</v>
      </c>
      <c r="AB803">
        <f t="shared" si="274"/>
        <v>88.705156250000002</v>
      </c>
      <c r="AC803">
        <f t="shared" si="275"/>
        <v>0.54539639344461754</v>
      </c>
      <c r="AD803">
        <f t="shared" si="276"/>
        <v>0.27738713893587813</v>
      </c>
      <c r="AE803">
        <f t="shared" si="277"/>
        <v>0.26800925450873941</v>
      </c>
      <c r="AF803">
        <f t="shared" si="278"/>
        <v>798.87496013532916</v>
      </c>
      <c r="AG803">
        <f t="shared" si="279"/>
        <v>0</v>
      </c>
      <c r="AH803">
        <f t="shared" si="280"/>
        <v>-5.1261163162326371</v>
      </c>
      <c r="AI803">
        <f t="shared" si="281"/>
        <v>5.1261163162326371</v>
      </c>
      <c r="AJ803">
        <f t="shared" si="282"/>
        <v>-5.1261163162326371</v>
      </c>
    </row>
    <row r="804" spans="2:36" x14ac:dyDescent="0.3">
      <c r="B804" s="5" t="s">
        <v>11</v>
      </c>
      <c r="C804" s="5">
        <v>800</v>
      </c>
      <c r="D804" s="5">
        <v>211</v>
      </c>
      <c r="E804" s="10">
        <f t="shared" si="264"/>
        <v>11.5</v>
      </c>
      <c r="F804" s="12">
        <v>41.4</v>
      </c>
      <c r="G804" s="3">
        <f t="shared" si="283"/>
        <v>-0.1388888888888889</v>
      </c>
      <c r="H804" s="3">
        <f t="shared" si="284"/>
        <v>-0.5</v>
      </c>
      <c r="I804" s="3">
        <f>SUM($E$4:$E804)</f>
        <v>5198.8055555555611</v>
      </c>
      <c r="J804" s="15">
        <f t="shared" si="285"/>
        <v>11.5</v>
      </c>
      <c r="K804" s="3">
        <f>'Vehicle Data'!$D$4*'WLTP Class 3'!$G804</f>
        <v>-178.47222222222223</v>
      </c>
      <c r="L804" s="3">
        <f>('Vehicle Data'!$D$4*9.81)*'Vehicle Data'!$D$10</f>
        <v>138.66434999999998</v>
      </c>
      <c r="M804" s="3">
        <f>(1/2)*1.225*'Vehicle Data'!$D$8*'Vehicle Data'!$D$9*'WLTP Class 3'!$E804^2</f>
        <v>47.629837500000001</v>
      </c>
      <c r="N804" s="3">
        <f t="shared" si="265"/>
        <v>7.8219652777777569</v>
      </c>
      <c r="O804" s="3">
        <f t="shared" si="266"/>
        <v>0</v>
      </c>
      <c r="P804" s="3">
        <f t="shared" si="267"/>
        <v>0</v>
      </c>
      <c r="Q804" s="3">
        <f>SUM($P$4:$P804)</f>
        <v>1963427.0164006229</v>
      </c>
      <c r="R804" s="3">
        <f t="shared" si="268"/>
        <v>1963.427016400623</v>
      </c>
      <c r="S804">
        <f t="shared" si="269"/>
        <v>0</v>
      </c>
      <c r="T804">
        <f t="shared" si="270"/>
        <v>0</v>
      </c>
      <c r="U804">
        <f t="shared" si="271"/>
        <v>0</v>
      </c>
      <c r="V804" s="3">
        <f>SUM($S$4:$S804)</f>
        <v>-998593.70016916131</v>
      </c>
      <c r="W804">
        <f>V804*-1</f>
        <v>998593.70016916131</v>
      </c>
      <c r="X804">
        <f t="shared" si="272"/>
        <v>998.59370016916137</v>
      </c>
      <c r="Y804" s="3">
        <f>R804-X804</f>
        <v>964.83331623146159</v>
      </c>
      <c r="Z804" s="3">
        <f t="shared" si="273"/>
        <v>0</v>
      </c>
      <c r="AA804">
        <f>1/2*'Vehicle Data'!$D$4*$E804^2</f>
        <v>84970.625</v>
      </c>
      <c r="AB804">
        <f t="shared" si="274"/>
        <v>84.970624999999998</v>
      </c>
      <c r="AC804">
        <f t="shared" si="275"/>
        <v>0.54539639344461754</v>
      </c>
      <c r="AD804">
        <f t="shared" si="276"/>
        <v>0.27738713893587813</v>
      </c>
      <c r="AE804">
        <f t="shared" si="277"/>
        <v>0.26800925450873941</v>
      </c>
      <c r="AF804">
        <f t="shared" si="278"/>
        <v>798.87496013532916</v>
      </c>
      <c r="AG804">
        <f t="shared" si="279"/>
        <v>8.9952600694444204E-2</v>
      </c>
      <c r="AH804">
        <f t="shared" si="280"/>
        <v>0</v>
      </c>
      <c r="AI804">
        <f t="shared" si="281"/>
        <v>0</v>
      </c>
      <c r="AJ804">
        <f t="shared" si="282"/>
        <v>8.9952600694444204E-2</v>
      </c>
    </row>
    <row r="805" spans="2:36" x14ac:dyDescent="0.3">
      <c r="B805" s="5" t="s">
        <v>11</v>
      </c>
      <c r="C805" s="5">
        <v>801</v>
      </c>
      <c r="D805" s="5">
        <v>212</v>
      </c>
      <c r="E805" s="10">
        <f t="shared" si="264"/>
        <v>11.472222222222221</v>
      </c>
      <c r="F805" s="12">
        <v>41.3</v>
      </c>
      <c r="G805" s="3">
        <f t="shared" si="283"/>
        <v>9.7222222222222612E-2</v>
      </c>
      <c r="H805" s="3">
        <f t="shared" si="284"/>
        <v>0.35000000000000142</v>
      </c>
      <c r="I805" s="3">
        <f>SUM($E$4:$E805)</f>
        <v>5210.2777777777837</v>
      </c>
      <c r="J805" s="15">
        <f t="shared" si="285"/>
        <v>11.472222222222626</v>
      </c>
      <c r="K805" s="3">
        <f>'Vehicle Data'!$D$4*'WLTP Class 3'!$G805</f>
        <v>124.93055555555605</v>
      </c>
      <c r="L805" s="3">
        <f>('Vehicle Data'!$D$4*9.81)*'Vehicle Data'!$D$10</f>
        <v>138.66434999999998</v>
      </c>
      <c r="M805" s="3">
        <f>(1/2)*1.225*'Vehicle Data'!$D$8*'Vehicle Data'!$D$9*'WLTP Class 3'!$E805^2</f>
        <v>47.400019560185186</v>
      </c>
      <c r="N805" s="3">
        <f t="shared" si="265"/>
        <v>310.99492511574118</v>
      </c>
      <c r="O805" s="3">
        <f t="shared" si="266"/>
        <v>0</v>
      </c>
      <c r="P805" s="3">
        <f t="shared" si="267"/>
        <v>3567.8028909112677</v>
      </c>
      <c r="Q805" s="3">
        <f>SUM($P$4:$P805)</f>
        <v>1966994.8192915341</v>
      </c>
      <c r="R805" s="3">
        <f t="shared" si="268"/>
        <v>1966.9948192915342</v>
      </c>
      <c r="S805">
        <f t="shared" si="269"/>
        <v>0</v>
      </c>
      <c r="T805">
        <f t="shared" si="270"/>
        <v>0</v>
      </c>
      <c r="U805">
        <f t="shared" si="271"/>
        <v>0</v>
      </c>
      <c r="V805" s="3">
        <f>SUM($S$4:$S805)</f>
        <v>-998593.70016916131</v>
      </c>
      <c r="W805">
        <f>V805*-1</f>
        <v>998593.70016916131</v>
      </c>
      <c r="X805">
        <f t="shared" si="272"/>
        <v>998.59370016916137</v>
      </c>
      <c r="Y805" s="3">
        <f>R805-X805</f>
        <v>968.40111912237285</v>
      </c>
      <c r="Z805" s="3">
        <f t="shared" si="273"/>
        <v>3567.8028909112677</v>
      </c>
      <c r="AA805">
        <f>1/2*'Vehicle Data'!$D$4*$E805^2</f>
        <v>84560.634645061713</v>
      </c>
      <c r="AB805">
        <f t="shared" si="274"/>
        <v>84.560634645061711</v>
      </c>
      <c r="AC805">
        <f t="shared" si="275"/>
        <v>0.54638744980320397</v>
      </c>
      <c r="AD805">
        <f t="shared" si="276"/>
        <v>0.27738713893587813</v>
      </c>
      <c r="AE805">
        <f t="shared" si="277"/>
        <v>0.26900031086732584</v>
      </c>
      <c r="AF805">
        <f t="shared" si="278"/>
        <v>798.87496013532916</v>
      </c>
      <c r="AG805">
        <f t="shared" si="279"/>
        <v>3.5678028909111417</v>
      </c>
      <c r="AH805">
        <f t="shared" si="280"/>
        <v>0</v>
      </c>
      <c r="AI805">
        <f t="shared" si="281"/>
        <v>0</v>
      </c>
      <c r="AJ805">
        <f t="shared" si="282"/>
        <v>3.5678028909111417</v>
      </c>
    </row>
    <row r="806" spans="2:36" x14ac:dyDescent="0.3">
      <c r="B806" s="5" t="s">
        <v>11</v>
      </c>
      <c r="C806" s="5">
        <v>802</v>
      </c>
      <c r="D806" s="5">
        <v>213</v>
      </c>
      <c r="E806" s="10">
        <f t="shared" si="264"/>
        <v>11.694444444444445</v>
      </c>
      <c r="F806" s="12">
        <v>42.1</v>
      </c>
      <c r="G806" s="3">
        <f t="shared" si="283"/>
        <v>0.47222222222222299</v>
      </c>
      <c r="H806" s="3">
        <f t="shared" si="284"/>
        <v>1.7000000000000028</v>
      </c>
      <c r="I806" s="3">
        <f>SUM($E$4:$E806)</f>
        <v>5221.9722222222281</v>
      </c>
      <c r="J806" s="15">
        <f t="shared" si="285"/>
        <v>11.694444444444343</v>
      </c>
      <c r="K806" s="3">
        <f>'Vehicle Data'!$D$4*'WLTP Class 3'!$G806</f>
        <v>606.80555555555657</v>
      </c>
      <c r="L806" s="3">
        <f>('Vehicle Data'!$D$4*9.81)*'Vehicle Data'!$D$10</f>
        <v>138.66434999999998</v>
      </c>
      <c r="M806" s="3">
        <f>(1/2)*1.225*'Vehicle Data'!$D$8*'Vehicle Data'!$D$9*'WLTP Class 3'!$E806^2</f>
        <v>49.254125115740749</v>
      </c>
      <c r="N806" s="3">
        <f t="shared" si="265"/>
        <v>794.72403067129733</v>
      </c>
      <c r="O806" s="3">
        <f t="shared" si="266"/>
        <v>0</v>
      </c>
      <c r="P806" s="3">
        <f t="shared" si="267"/>
        <v>9293.8560253503692</v>
      </c>
      <c r="Q806" s="3">
        <f>SUM($P$4:$P806)</f>
        <v>1976288.6753168844</v>
      </c>
      <c r="R806" s="3">
        <f t="shared" si="268"/>
        <v>1976.2886753168843</v>
      </c>
      <c r="S806">
        <f t="shared" si="269"/>
        <v>0</v>
      </c>
      <c r="T806">
        <f t="shared" si="270"/>
        <v>0</v>
      </c>
      <c r="U806">
        <f t="shared" si="271"/>
        <v>0</v>
      </c>
      <c r="V806" s="3">
        <f>SUM($S$4:$S806)</f>
        <v>-998593.70016916131</v>
      </c>
      <c r="W806">
        <f>V806*-1</f>
        <v>998593.70016916131</v>
      </c>
      <c r="X806">
        <f t="shared" si="272"/>
        <v>998.59370016916137</v>
      </c>
      <c r="Y806" s="3">
        <f>R806-X806</f>
        <v>977.69497514772297</v>
      </c>
      <c r="Z806" s="3">
        <f t="shared" si="273"/>
        <v>9293.8560253503692</v>
      </c>
      <c r="AA806">
        <f>1/2*'Vehicle Data'!$D$4*$E806^2</f>
        <v>87868.319830246925</v>
      </c>
      <c r="AB806">
        <f t="shared" si="274"/>
        <v>87.868319830246918</v>
      </c>
      <c r="AC806">
        <f t="shared" si="275"/>
        <v>0.54896907647691229</v>
      </c>
      <c r="AD806">
        <f t="shared" si="276"/>
        <v>0.27738713893587813</v>
      </c>
      <c r="AE806">
        <f t="shared" si="277"/>
        <v>0.27158193754103416</v>
      </c>
      <c r="AF806">
        <f t="shared" si="278"/>
        <v>798.87496013532916</v>
      </c>
      <c r="AG806">
        <f t="shared" si="279"/>
        <v>9.2938560253504487</v>
      </c>
      <c r="AH806">
        <f t="shared" si="280"/>
        <v>0</v>
      </c>
      <c r="AI806">
        <f t="shared" si="281"/>
        <v>0</v>
      </c>
      <c r="AJ806">
        <f t="shared" si="282"/>
        <v>9.2938560253504487</v>
      </c>
    </row>
    <row r="807" spans="2:36" x14ac:dyDescent="0.3">
      <c r="B807" s="5" t="s">
        <v>11</v>
      </c>
      <c r="C807" s="5">
        <v>803</v>
      </c>
      <c r="D807" s="5">
        <v>214</v>
      </c>
      <c r="E807" s="10">
        <f t="shared" si="264"/>
        <v>12.416666666666666</v>
      </c>
      <c r="F807" s="12">
        <v>44.7</v>
      </c>
      <c r="G807" s="3">
        <f t="shared" si="283"/>
        <v>0.87499999999999956</v>
      </c>
      <c r="H807" s="3">
        <f t="shared" si="284"/>
        <v>3.1499999999999986</v>
      </c>
      <c r="I807" s="3">
        <f>SUM($E$4:$E807)</f>
        <v>5234.3888888888951</v>
      </c>
      <c r="J807" s="15">
        <f t="shared" si="285"/>
        <v>12.41666666666697</v>
      </c>
      <c r="K807" s="3">
        <f>'Vehicle Data'!$D$4*'WLTP Class 3'!$G807</f>
        <v>1124.3749999999993</v>
      </c>
      <c r="L807" s="3">
        <f>('Vehicle Data'!$D$4*9.81)*'Vehicle Data'!$D$10</f>
        <v>138.66434999999998</v>
      </c>
      <c r="M807" s="3">
        <f>(1/2)*1.225*'Vehicle Data'!$D$8*'Vehicle Data'!$D$9*'WLTP Class 3'!$E807^2</f>
        <v>55.525626041666662</v>
      </c>
      <c r="N807" s="3">
        <f t="shared" si="265"/>
        <v>1318.5649760416659</v>
      </c>
      <c r="O807" s="3">
        <f t="shared" si="266"/>
        <v>0</v>
      </c>
      <c r="P807" s="3">
        <f t="shared" si="267"/>
        <v>16372.181785851084</v>
      </c>
      <c r="Q807" s="3">
        <f>SUM($P$4:$P807)</f>
        <v>1992660.8571027354</v>
      </c>
      <c r="R807" s="3">
        <f t="shared" si="268"/>
        <v>1992.6608571027355</v>
      </c>
      <c r="S807">
        <f t="shared" si="269"/>
        <v>0</v>
      </c>
      <c r="T807">
        <f t="shared" si="270"/>
        <v>0</v>
      </c>
      <c r="U807">
        <f t="shared" si="271"/>
        <v>0</v>
      </c>
      <c r="V807" s="3">
        <f>SUM($S$4:$S807)</f>
        <v>-998593.70016916131</v>
      </c>
      <c r="W807">
        <f>V807*-1</f>
        <v>998593.70016916131</v>
      </c>
      <c r="X807">
        <f t="shared" si="272"/>
        <v>998.59370016916137</v>
      </c>
      <c r="Y807" s="3">
        <f>R807-X807</f>
        <v>994.0671569335741</v>
      </c>
      <c r="Z807" s="3">
        <f t="shared" si="273"/>
        <v>16372.181785851084</v>
      </c>
      <c r="AA807">
        <f>1/2*'Vehicle Data'!$D$4*$E807^2</f>
        <v>99056.545138888876</v>
      </c>
      <c r="AB807">
        <f t="shared" si="274"/>
        <v>99.056545138888879</v>
      </c>
      <c r="AC807">
        <f t="shared" si="275"/>
        <v>0.55351690475075987</v>
      </c>
      <c r="AD807">
        <f t="shared" si="276"/>
        <v>0.27738713893587813</v>
      </c>
      <c r="AE807">
        <f t="shared" si="277"/>
        <v>0.27612976581488174</v>
      </c>
      <c r="AF807">
        <f t="shared" si="278"/>
        <v>798.87496013532916</v>
      </c>
      <c r="AG807">
        <f t="shared" si="279"/>
        <v>16.372181785850685</v>
      </c>
      <c r="AH807">
        <f t="shared" si="280"/>
        <v>0</v>
      </c>
      <c r="AI807">
        <f t="shared" si="281"/>
        <v>0</v>
      </c>
      <c r="AJ807">
        <f t="shared" si="282"/>
        <v>16.372181785850685</v>
      </c>
    </row>
    <row r="808" spans="2:36" x14ac:dyDescent="0.3">
      <c r="B808" s="5" t="s">
        <v>11</v>
      </c>
      <c r="C808" s="5">
        <v>804</v>
      </c>
      <c r="D808" s="5">
        <v>215</v>
      </c>
      <c r="E808" s="10">
        <f t="shared" si="264"/>
        <v>13.444444444444445</v>
      </c>
      <c r="F808" s="12">
        <v>48.4</v>
      </c>
      <c r="G808" s="3">
        <f t="shared" si="283"/>
        <v>0.93055555555555491</v>
      </c>
      <c r="H808" s="3">
        <f t="shared" si="284"/>
        <v>3.3499999999999979</v>
      </c>
      <c r="I808" s="3">
        <f>SUM($E$4:$E808)</f>
        <v>5247.8333333333394</v>
      </c>
      <c r="J808" s="15">
        <f t="shared" si="285"/>
        <v>13.444444444444343</v>
      </c>
      <c r="K808" s="3">
        <f>'Vehicle Data'!$D$4*'WLTP Class 3'!$G808</f>
        <v>1195.763888888888</v>
      </c>
      <c r="L808" s="3">
        <f>('Vehicle Data'!$D$4*9.81)*'Vehicle Data'!$D$10</f>
        <v>138.66434999999998</v>
      </c>
      <c r="M808" s="3">
        <f>(1/2)*1.225*'Vehicle Data'!$D$8*'Vehicle Data'!$D$9*'WLTP Class 3'!$E808^2</f>
        <v>65.098224074074082</v>
      </c>
      <c r="N808" s="3">
        <f t="shared" si="265"/>
        <v>1399.5264629629621</v>
      </c>
      <c r="O808" s="3">
        <f t="shared" si="266"/>
        <v>0</v>
      </c>
      <c r="P808" s="3">
        <f t="shared" si="267"/>
        <v>18815.855779835238</v>
      </c>
      <c r="Q808" s="3">
        <f>SUM($P$4:$P808)</f>
        <v>2011476.7128825707</v>
      </c>
      <c r="R808" s="3">
        <f t="shared" si="268"/>
        <v>2011.4767128825706</v>
      </c>
      <c r="S808">
        <f t="shared" si="269"/>
        <v>0</v>
      </c>
      <c r="T808">
        <f t="shared" si="270"/>
        <v>0</v>
      </c>
      <c r="U808">
        <f t="shared" si="271"/>
        <v>0</v>
      </c>
      <c r="V808" s="3">
        <f>SUM($S$4:$S808)</f>
        <v>-998593.70016916131</v>
      </c>
      <c r="W808">
        <f>V808*-1</f>
        <v>998593.70016916131</v>
      </c>
      <c r="X808">
        <f t="shared" si="272"/>
        <v>998.59370016916137</v>
      </c>
      <c r="Y808" s="3">
        <f>R808-X808</f>
        <v>1012.8830127134092</v>
      </c>
      <c r="Z808" s="3">
        <f t="shared" si="273"/>
        <v>18815.855779835238</v>
      </c>
      <c r="AA808">
        <f>1/2*'Vehicle Data'!$D$4*$E808^2</f>
        <v>116133.85802469136</v>
      </c>
      <c r="AB808">
        <f t="shared" si="274"/>
        <v>116.13385802469136</v>
      </c>
      <c r="AC808">
        <f t="shared" si="275"/>
        <v>0.55874353135626964</v>
      </c>
      <c r="AD808">
        <f t="shared" si="276"/>
        <v>0.27738713893587813</v>
      </c>
      <c r="AE808">
        <f t="shared" si="277"/>
        <v>0.28135639242039151</v>
      </c>
      <c r="AF808">
        <f t="shared" si="278"/>
        <v>798.87496013532916</v>
      </c>
      <c r="AG808">
        <f t="shared" si="279"/>
        <v>18.815855779835381</v>
      </c>
      <c r="AH808">
        <f t="shared" si="280"/>
        <v>0</v>
      </c>
      <c r="AI808">
        <f t="shared" si="281"/>
        <v>0</v>
      </c>
      <c r="AJ808">
        <f t="shared" si="282"/>
        <v>18.815855779835381</v>
      </c>
    </row>
    <row r="809" spans="2:36" x14ac:dyDescent="0.3">
      <c r="B809" s="5" t="s">
        <v>11</v>
      </c>
      <c r="C809" s="5">
        <v>805</v>
      </c>
      <c r="D809" s="5">
        <v>216</v>
      </c>
      <c r="E809" s="10">
        <f t="shared" si="264"/>
        <v>14.277777777777779</v>
      </c>
      <c r="F809" s="12">
        <v>51.4</v>
      </c>
      <c r="G809" s="3">
        <f t="shared" si="283"/>
        <v>0.59722222222222276</v>
      </c>
      <c r="H809" s="3">
        <f t="shared" si="284"/>
        <v>2.1500000000000021</v>
      </c>
      <c r="I809" s="3">
        <f>SUM($E$4:$E809)</f>
        <v>5262.1111111111168</v>
      </c>
      <c r="J809" s="15">
        <f t="shared" si="285"/>
        <v>14.277777777777374</v>
      </c>
      <c r="K809" s="3">
        <f>'Vehicle Data'!$D$4*'WLTP Class 3'!$G809</f>
        <v>767.43055555555623</v>
      </c>
      <c r="L809" s="3">
        <f>('Vehicle Data'!$D$4*9.81)*'Vehicle Data'!$D$10</f>
        <v>138.66434999999998</v>
      </c>
      <c r="M809" s="3">
        <f>(1/2)*1.225*'Vehicle Data'!$D$8*'Vehicle Data'!$D$9*'WLTP Class 3'!$E809^2</f>
        <v>73.418356018518537</v>
      </c>
      <c r="N809" s="3">
        <f t="shared" si="265"/>
        <v>979.51326157407482</v>
      </c>
      <c r="O809" s="3">
        <f t="shared" si="266"/>
        <v>0</v>
      </c>
      <c r="P809" s="3">
        <f t="shared" si="267"/>
        <v>13985.27267914056</v>
      </c>
      <c r="Q809" s="3">
        <f>SUM($P$4:$P809)</f>
        <v>2025461.9855617112</v>
      </c>
      <c r="R809" s="3">
        <f t="shared" si="268"/>
        <v>2025.4619855617113</v>
      </c>
      <c r="S809">
        <f t="shared" si="269"/>
        <v>0</v>
      </c>
      <c r="T809">
        <f t="shared" si="270"/>
        <v>0</v>
      </c>
      <c r="U809">
        <f t="shared" si="271"/>
        <v>0</v>
      </c>
      <c r="V809" s="3">
        <f>SUM($S$4:$S809)</f>
        <v>-998593.70016916131</v>
      </c>
      <c r="W809">
        <f>V809*-1</f>
        <v>998593.70016916131</v>
      </c>
      <c r="X809">
        <f t="shared" si="272"/>
        <v>998.59370016916137</v>
      </c>
      <c r="Y809" s="3">
        <f>R809-X809</f>
        <v>1026.86828539255</v>
      </c>
      <c r="Z809" s="3">
        <f t="shared" si="273"/>
        <v>13985.27267914056</v>
      </c>
      <c r="AA809">
        <f>1/2*'Vehicle Data'!$D$4*$E809^2</f>
        <v>130976.79783950619</v>
      </c>
      <c r="AB809">
        <f t="shared" si="274"/>
        <v>130.97679783950619</v>
      </c>
      <c r="AC809">
        <f t="shared" si="275"/>
        <v>0.56262832932269757</v>
      </c>
      <c r="AD809">
        <f t="shared" si="276"/>
        <v>0.27738713893587813</v>
      </c>
      <c r="AE809">
        <f t="shared" si="277"/>
        <v>0.28524119038681944</v>
      </c>
      <c r="AF809">
        <f t="shared" si="278"/>
        <v>798.87496013532916</v>
      </c>
      <c r="AG809">
        <f t="shared" si="279"/>
        <v>13.985272679140959</v>
      </c>
      <c r="AH809">
        <f t="shared" si="280"/>
        <v>0</v>
      </c>
      <c r="AI809">
        <f t="shared" si="281"/>
        <v>0</v>
      </c>
      <c r="AJ809">
        <f t="shared" si="282"/>
        <v>13.985272679140959</v>
      </c>
    </row>
    <row r="810" spans="2:36" x14ac:dyDescent="0.3">
      <c r="B810" s="5" t="s">
        <v>11</v>
      </c>
      <c r="C810" s="5">
        <v>806</v>
      </c>
      <c r="D810" s="5">
        <v>217</v>
      </c>
      <c r="E810" s="10">
        <f t="shared" si="264"/>
        <v>14.638888888888889</v>
      </c>
      <c r="F810" s="12">
        <v>52.7</v>
      </c>
      <c r="G810" s="3">
        <f t="shared" si="283"/>
        <v>0.2222222222222224</v>
      </c>
      <c r="H810" s="3">
        <f t="shared" si="284"/>
        <v>0.80000000000000071</v>
      </c>
      <c r="I810" s="3">
        <f>SUM($E$4:$E810)</f>
        <v>5276.7500000000055</v>
      </c>
      <c r="J810" s="15">
        <f t="shared" si="285"/>
        <v>14.638888888888687</v>
      </c>
      <c r="K810" s="3">
        <f>'Vehicle Data'!$D$4*'WLTP Class 3'!$G810</f>
        <v>285.55555555555577</v>
      </c>
      <c r="L810" s="3">
        <f>('Vehicle Data'!$D$4*9.81)*'Vehicle Data'!$D$10</f>
        <v>138.66434999999998</v>
      </c>
      <c r="M810" s="3">
        <f>(1/2)*1.225*'Vehicle Data'!$D$8*'Vehicle Data'!$D$9*'WLTP Class 3'!$E810^2</f>
        <v>77.179089004629645</v>
      </c>
      <c r="N810" s="3">
        <f t="shared" si="265"/>
        <v>501.39899456018543</v>
      </c>
      <c r="O810" s="3">
        <f t="shared" si="266"/>
        <v>0</v>
      </c>
      <c r="P810" s="3">
        <f t="shared" si="267"/>
        <v>7339.9241703670577</v>
      </c>
      <c r="Q810" s="3">
        <f>SUM($P$4:$P810)</f>
        <v>2032801.9097320782</v>
      </c>
      <c r="R810" s="3">
        <f t="shared" si="268"/>
        <v>2032.8019097320782</v>
      </c>
      <c r="S810">
        <f t="shared" si="269"/>
        <v>0</v>
      </c>
      <c r="T810">
        <f t="shared" si="270"/>
        <v>0</v>
      </c>
      <c r="U810">
        <f t="shared" si="271"/>
        <v>0</v>
      </c>
      <c r="V810" s="3">
        <f>SUM($S$4:$S810)</f>
        <v>-998593.70016916131</v>
      </c>
      <c r="W810">
        <f>V810*-1</f>
        <v>998593.70016916131</v>
      </c>
      <c r="X810">
        <f t="shared" si="272"/>
        <v>998.59370016916137</v>
      </c>
      <c r="Y810" s="3">
        <f>R810-X810</f>
        <v>1034.2082095629169</v>
      </c>
      <c r="Z810" s="3">
        <f t="shared" si="273"/>
        <v>7339.9241703670577</v>
      </c>
      <c r="AA810">
        <f>1/2*'Vehicle Data'!$D$4*$E810^2</f>
        <v>137685.86612654323</v>
      </c>
      <c r="AB810">
        <f t="shared" si="274"/>
        <v>137.68586612654323</v>
      </c>
      <c r="AC810">
        <f t="shared" si="275"/>
        <v>0.56466719714779956</v>
      </c>
      <c r="AD810">
        <f t="shared" si="276"/>
        <v>0.27738713893587813</v>
      </c>
      <c r="AE810">
        <f t="shared" si="277"/>
        <v>0.28728005821192143</v>
      </c>
      <c r="AF810">
        <f t="shared" si="278"/>
        <v>798.87496013532916</v>
      </c>
      <c r="AG810">
        <f t="shared" si="279"/>
        <v>7.3399241703671585</v>
      </c>
      <c r="AH810">
        <f t="shared" si="280"/>
        <v>0</v>
      </c>
      <c r="AI810">
        <f t="shared" si="281"/>
        <v>0</v>
      </c>
      <c r="AJ810">
        <f t="shared" si="282"/>
        <v>7.3399241703671585</v>
      </c>
    </row>
    <row r="811" spans="2:36" x14ac:dyDescent="0.3">
      <c r="B811" s="5" t="s">
        <v>11</v>
      </c>
      <c r="C811" s="5">
        <v>807</v>
      </c>
      <c r="D811" s="5">
        <v>218</v>
      </c>
      <c r="E811" s="10">
        <f t="shared" si="264"/>
        <v>14.722222222222221</v>
      </c>
      <c r="F811" s="12">
        <v>53</v>
      </c>
      <c r="G811" s="3">
        <f t="shared" si="283"/>
        <v>-2.7777777777778172E-2</v>
      </c>
      <c r="H811" s="3">
        <f t="shared" si="284"/>
        <v>-0.10000000000000142</v>
      </c>
      <c r="I811" s="3">
        <f>SUM($E$4:$E811)</f>
        <v>5291.4722222222281</v>
      </c>
      <c r="J811" s="15">
        <f t="shared" si="285"/>
        <v>14.722222222222626</v>
      </c>
      <c r="K811" s="3">
        <f>'Vehicle Data'!$D$4*'WLTP Class 3'!$G811</f>
        <v>-35.694444444444947</v>
      </c>
      <c r="L811" s="3">
        <f>('Vehicle Data'!$D$4*9.81)*'Vehicle Data'!$D$10</f>
        <v>138.66434999999998</v>
      </c>
      <c r="M811" s="3">
        <f>(1/2)*1.225*'Vehicle Data'!$D$8*'Vehicle Data'!$D$9*'WLTP Class 3'!$E811^2</f>
        <v>78.06028935185185</v>
      </c>
      <c r="N811" s="3">
        <f t="shared" si="265"/>
        <v>181.03019490740689</v>
      </c>
      <c r="O811" s="3">
        <f t="shared" si="266"/>
        <v>0</v>
      </c>
      <c r="P811" s="3">
        <f t="shared" si="267"/>
        <v>0</v>
      </c>
      <c r="Q811" s="3">
        <f>SUM($P$4:$P811)</f>
        <v>2032801.9097320782</v>
      </c>
      <c r="R811" s="3">
        <f t="shared" si="268"/>
        <v>2032.8019097320782</v>
      </c>
      <c r="S811">
        <f t="shared" si="269"/>
        <v>0</v>
      </c>
      <c r="T811">
        <f t="shared" si="270"/>
        <v>0</v>
      </c>
      <c r="U811">
        <f t="shared" si="271"/>
        <v>0</v>
      </c>
      <c r="V811" s="3">
        <f>SUM($S$4:$S811)</f>
        <v>-998593.70016916131</v>
      </c>
      <c r="W811">
        <f>V811*-1</f>
        <v>998593.70016916131</v>
      </c>
      <c r="X811">
        <f t="shared" si="272"/>
        <v>998.59370016916137</v>
      </c>
      <c r="Y811" s="3">
        <f>R811-X811</f>
        <v>1034.2082095629169</v>
      </c>
      <c r="Z811" s="3">
        <f t="shared" si="273"/>
        <v>0</v>
      </c>
      <c r="AA811">
        <f>1/2*'Vehicle Data'!$D$4*$E811^2</f>
        <v>139257.90895061727</v>
      </c>
      <c r="AB811">
        <f t="shared" si="274"/>
        <v>139.25790895061726</v>
      </c>
      <c r="AC811">
        <f t="shared" si="275"/>
        <v>0.56466719714779956</v>
      </c>
      <c r="AD811">
        <f t="shared" si="276"/>
        <v>0.27738713893587813</v>
      </c>
      <c r="AE811">
        <f t="shared" si="277"/>
        <v>0.28728005821192143</v>
      </c>
      <c r="AF811">
        <f t="shared" si="278"/>
        <v>798.87496013532916</v>
      </c>
      <c r="AG811">
        <f t="shared" si="279"/>
        <v>2.6651667583590455</v>
      </c>
      <c r="AH811">
        <f t="shared" si="280"/>
        <v>0</v>
      </c>
      <c r="AI811">
        <f t="shared" si="281"/>
        <v>0</v>
      </c>
      <c r="AJ811">
        <f t="shared" si="282"/>
        <v>2.6651667583590455</v>
      </c>
    </row>
    <row r="812" spans="2:36" x14ac:dyDescent="0.3">
      <c r="B812" s="5" t="s">
        <v>11</v>
      </c>
      <c r="C812" s="5">
        <v>808</v>
      </c>
      <c r="D812" s="5">
        <v>219</v>
      </c>
      <c r="E812" s="10">
        <f t="shared" si="264"/>
        <v>14.583333333333334</v>
      </c>
      <c r="F812" s="12">
        <v>52.5</v>
      </c>
      <c r="G812" s="3">
        <f t="shared" si="283"/>
        <v>-0.23611111111111149</v>
      </c>
      <c r="H812" s="3">
        <f t="shared" si="284"/>
        <v>-0.85000000000000142</v>
      </c>
      <c r="I812" s="3">
        <f>SUM($E$4:$E812)</f>
        <v>5306.0555555555611</v>
      </c>
      <c r="J812" s="15">
        <f t="shared" si="285"/>
        <v>14.58333333333303</v>
      </c>
      <c r="K812" s="3">
        <f>'Vehicle Data'!$D$4*'WLTP Class 3'!$G812</f>
        <v>-303.40277777777828</v>
      </c>
      <c r="L812" s="3">
        <f>('Vehicle Data'!$D$4*9.81)*'Vehicle Data'!$D$10</f>
        <v>138.66434999999998</v>
      </c>
      <c r="M812" s="3">
        <f>(1/2)*1.225*'Vehicle Data'!$D$8*'Vehicle Data'!$D$9*'WLTP Class 3'!$E812^2</f>
        <v>76.594401041666671</v>
      </c>
      <c r="N812" s="3">
        <f t="shared" si="265"/>
        <v>-88.144026736111627</v>
      </c>
      <c r="O812" s="3">
        <f t="shared" si="266"/>
        <v>1</v>
      </c>
      <c r="P812" s="3">
        <f t="shared" si="267"/>
        <v>0</v>
      </c>
      <c r="Q812" s="3">
        <f>SUM($P$4:$P812)</f>
        <v>2032801.9097320782</v>
      </c>
      <c r="R812" s="3">
        <f t="shared" si="268"/>
        <v>2032.8019097320782</v>
      </c>
      <c r="S812">
        <f t="shared" si="269"/>
        <v>-1285.4337232349344</v>
      </c>
      <c r="T812">
        <f t="shared" si="270"/>
        <v>1285.4337232349344</v>
      </c>
      <c r="U812">
        <f t="shared" si="271"/>
        <v>1.2854337232349344</v>
      </c>
      <c r="V812" s="3">
        <f>SUM($S$4:$S812)</f>
        <v>-999879.13389239623</v>
      </c>
      <c r="W812">
        <f>V812*-1</f>
        <v>999879.13389239623</v>
      </c>
      <c r="X812">
        <f t="shared" si="272"/>
        <v>999.87913389239623</v>
      </c>
      <c r="Y812" s="3">
        <f>R812-X812</f>
        <v>1032.9227758396819</v>
      </c>
      <c r="Z812" s="3">
        <f t="shared" si="273"/>
        <v>-1285.4337232349344</v>
      </c>
      <c r="AA812">
        <f>1/2*'Vehicle Data'!$D$4*$E812^2</f>
        <v>136642.79513888891</v>
      </c>
      <c r="AB812">
        <f t="shared" si="274"/>
        <v>136.64279513888891</v>
      </c>
      <c r="AC812">
        <f t="shared" si="275"/>
        <v>0.56466719714779956</v>
      </c>
      <c r="AD812">
        <f t="shared" si="276"/>
        <v>0.27774420385899895</v>
      </c>
      <c r="AE812">
        <f t="shared" si="277"/>
        <v>0.28692299328880061</v>
      </c>
      <c r="AF812">
        <f t="shared" si="278"/>
        <v>799.90330711391698</v>
      </c>
      <c r="AG812">
        <f t="shared" si="279"/>
        <v>0</v>
      </c>
      <c r="AH812">
        <f t="shared" si="280"/>
        <v>-1.2854337232349613</v>
      </c>
      <c r="AI812">
        <f t="shared" si="281"/>
        <v>1.2854337232349613</v>
      </c>
      <c r="AJ812">
        <f t="shared" si="282"/>
        <v>-1.2854337232349613</v>
      </c>
    </row>
    <row r="813" spans="2:36" x14ac:dyDescent="0.3">
      <c r="B813" s="5" t="s">
        <v>11</v>
      </c>
      <c r="C813" s="5">
        <v>809</v>
      </c>
      <c r="D813" s="5">
        <v>220</v>
      </c>
      <c r="E813" s="10">
        <f t="shared" si="264"/>
        <v>14.25</v>
      </c>
      <c r="F813" s="12">
        <v>51.3</v>
      </c>
      <c r="G813" s="3">
        <f t="shared" si="283"/>
        <v>-0.38888888888888851</v>
      </c>
      <c r="H813" s="3">
        <f t="shared" si="284"/>
        <v>-1.3999999999999986</v>
      </c>
      <c r="I813" s="3">
        <f>SUM($E$4:$E813)</f>
        <v>5320.3055555555611</v>
      </c>
      <c r="J813" s="15">
        <f t="shared" si="285"/>
        <v>14.25</v>
      </c>
      <c r="K813" s="3">
        <f>'Vehicle Data'!$D$4*'WLTP Class 3'!$G813</f>
        <v>-499.72222222222172</v>
      </c>
      <c r="L813" s="3">
        <f>('Vehicle Data'!$D$4*9.81)*'Vehicle Data'!$D$10</f>
        <v>138.66434999999998</v>
      </c>
      <c r="M813" s="3">
        <f>(1/2)*1.225*'Vehicle Data'!$D$8*'Vehicle Data'!$D$9*'WLTP Class 3'!$E813^2</f>
        <v>73.132959374999999</v>
      </c>
      <c r="N813" s="3">
        <f t="shared" si="265"/>
        <v>-287.92491284722172</v>
      </c>
      <c r="O813" s="3">
        <f t="shared" si="266"/>
        <v>1</v>
      </c>
      <c r="P813" s="3">
        <f t="shared" si="267"/>
        <v>0</v>
      </c>
      <c r="Q813" s="3">
        <f>SUM($P$4:$P813)</f>
        <v>2032801.9097320782</v>
      </c>
      <c r="R813" s="3">
        <f t="shared" si="268"/>
        <v>2032.8019097320782</v>
      </c>
      <c r="S813">
        <f t="shared" si="269"/>
        <v>-4102.9300080729099</v>
      </c>
      <c r="T813">
        <f t="shared" si="270"/>
        <v>4102.9300080729099</v>
      </c>
      <c r="U813">
        <f t="shared" si="271"/>
        <v>4.1029300080729101</v>
      </c>
      <c r="V813" s="3">
        <f>SUM($S$4:$S813)</f>
        <v>-1003982.0639004691</v>
      </c>
      <c r="W813">
        <f>V813*-1</f>
        <v>1003982.0639004691</v>
      </c>
      <c r="X813">
        <f t="shared" si="272"/>
        <v>1003.9820639004691</v>
      </c>
      <c r="Y813" s="3">
        <f>R813-X813</f>
        <v>1028.8198458316092</v>
      </c>
      <c r="Z813" s="3">
        <f t="shared" si="273"/>
        <v>-4102.9300080729099</v>
      </c>
      <c r="AA813">
        <f>1/2*'Vehicle Data'!$D$4*$E813^2</f>
        <v>130467.65625</v>
      </c>
      <c r="AB813">
        <f t="shared" si="274"/>
        <v>130.46765625</v>
      </c>
      <c r="AC813">
        <f t="shared" si="275"/>
        <v>0.56466719714779956</v>
      </c>
      <c r="AD813">
        <f t="shared" si="276"/>
        <v>0.27888390663901919</v>
      </c>
      <c r="AE813">
        <f t="shared" si="277"/>
        <v>0.28578329050878037</v>
      </c>
      <c r="AF813">
        <f t="shared" si="278"/>
        <v>803.18565112037538</v>
      </c>
      <c r="AG813">
        <f t="shared" si="279"/>
        <v>0</v>
      </c>
      <c r="AH813">
        <f t="shared" si="280"/>
        <v>-4.1029300080729101</v>
      </c>
      <c r="AI813">
        <f t="shared" si="281"/>
        <v>4.1029300080729101</v>
      </c>
      <c r="AJ813">
        <f t="shared" si="282"/>
        <v>-4.1029300080729101</v>
      </c>
    </row>
    <row r="814" spans="2:36" x14ac:dyDescent="0.3">
      <c r="B814" s="5" t="s">
        <v>11</v>
      </c>
      <c r="C814" s="5">
        <v>810</v>
      </c>
      <c r="D814" s="5">
        <v>221</v>
      </c>
      <c r="E814" s="10">
        <f t="shared" si="264"/>
        <v>13.805555555555555</v>
      </c>
      <c r="F814" s="12">
        <v>49.7</v>
      </c>
      <c r="G814" s="3">
        <f t="shared" si="283"/>
        <v>-0.54166666666666641</v>
      </c>
      <c r="H814" s="3">
        <f t="shared" si="284"/>
        <v>-1.9499999999999993</v>
      </c>
      <c r="I814" s="3">
        <f>SUM($E$4:$E814)</f>
        <v>5334.1111111111168</v>
      </c>
      <c r="J814" s="15">
        <f t="shared" si="285"/>
        <v>13.805555555555657</v>
      </c>
      <c r="K814" s="3">
        <f>'Vehicle Data'!$D$4*'WLTP Class 3'!$G814</f>
        <v>-696.04166666666629</v>
      </c>
      <c r="L814" s="3">
        <f>('Vehicle Data'!$D$4*9.81)*'Vehicle Data'!$D$10</f>
        <v>138.66434999999998</v>
      </c>
      <c r="M814" s="3">
        <f>(1/2)*1.225*'Vehicle Data'!$D$8*'Vehicle Data'!$D$9*'WLTP Class 3'!$E814^2</f>
        <v>68.642200115740749</v>
      </c>
      <c r="N814" s="3">
        <f t="shared" si="265"/>
        <v>-488.73511655092551</v>
      </c>
      <c r="O814" s="3">
        <f t="shared" si="266"/>
        <v>1</v>
      </c>
      <c r="P814" s="3">
        <f t="shared" si="267"/>
        <v>0</v>
      </c>
      <c r="Q814" s="3">
        <f>SUM($P$4:$P814)</f>
        <v>2032801.9097320782</v>
      </c>
      <c r="R814" s="3">
        <f t="shared" si="268"/>
        <v>2032.8019097320782</v>
      </c>
      <c r="S814">
        <f t="shared" si="269"/>
        <v>-6747.2598034947714</v>
      </c>
      <c r="T814">
        <f t="shared" si="270"/>
        <v>6747.2598034947714</v>
      </c>
      <c r="U814">
        <f t="shared" si="271"/>
        <v>6.7472598034947717</v>
      </c>
      <c r="V814" s="3">
        <f>SUM($S$4:$S814)</f>
        <v>-1010729.3237039639</v>
      </c>
      <c r="W814">
        <f>V814*-1</f>
        <v>1010729.3237039639</v>
      </c>
      <c r="X814">
        <f t="shared" si="272"/>
        <v>1010.7293237039639</v>
      </c>
      <c r="Y814" s="3">
        <f>R814-X814</f>
        <v>1022.0725860281143</v>
      </c>
      <c r="Z814" s="3">
        <f t="shared" si="273"/>
        <v>-6747.2598034947714</v>
      </c>
      <c r="AA814">
        <f>1/2*'Vehicle Data'!$D$4*$E814^2</f>
        <v>122456.23649691358</v>
      </c>
      <c r="AB814">
        <f t="shared" si="274"/>
        <v>122.45623649691358</v>
      </c>
      <c r="AC814">
        <f t="shared" si="275"/>
        <v>0.56466719714779956</v>
      </c>
      <c r="AD814">
        <f t="shared" si="276"/>
        <v>0.28075814547332334</v>
      </c>
      <c r="AE814">
        <f t="shared" si="277"/>
        <v>0.28390905167447622</v>
      </c>
      <c r="AF814">
        <f t="shared" si="278"/>
        <v>808.58345896317121</v>
      </c>
      <c r="AG814">
        <f t="shared" si="279"/>
        <v>0</v>
      </c>
      <c r="AH814">
        <f t="shared" si="280"/>
        <v>-6.7472598034947211</v>
      </c>
      <c r="AI814">
        <f t="shared" si="281"/>
        <v>6.7472598034947211</v>
      </c>
      <c r="AJ814">
        <f t="shared" si="282"/>
        <v>-6.7472598034947211</v>
      </c>
    </row>
    <row r="815" spans="2:36" x14ac:dyDescent="0.3">
      <c r="B815" s="5" t="s">
        <v>11</v>
      </c>
      <c r="C815" s="5">
        <v>811</v>
      </c>
      <c r="D815" s="5">
        <v>222</v>
      </c>
      <c r="E815" s="10">
        <f t="shared" si="264"/>
        <v>13.166666666666666</v>
      </c>
      <c r="F815" s="12">
        <v>47.4</v>
      </c>
      <c r="G815" s="3">
        <f t="shared" si="283"/>
        <v>-0.83333333333333326</v>
      </c>
      <c r="H815" s="3">
        <f t="shared" si="284"/>
        <v>-3</v>
      </c>
      <c r="I815" s="3">
        <f>SUM($E$4:$E815)</f>
        <v>5347.2777777777837</v>
      </c>
      <c r="J815" s="15">
        <f t="shared" si="285"/>
        <v>13.16666666666697</v>
      </c>
      <c r="K815" s="3">
        <f>'Vehicle Data'!$D$4*'WLTP Class 3'!$G815</f>
        <v>-1070.8333333333333</v>
      </c>
      <c r="L815" s="3">
        <f>('Vehicle Data'!$D$4*9.81)*'Vehicle Data'!$D$10</f>
        <v>138.66434999999998</v>
      </c>
      <c r="M815" s="3">
        <f>(1/2)*1.225*'Vehicle Data'!$D$8*'Vehicle Data'!$D$9*'WLTP Class 3'!$E815^2</f>
        <v>62.436004166666663</v>
      </c>
      <c r="N815" s="3">
        <f t="shared" si="265"/>
        <v>-869.73297916666661</v>
      </c>
      <c r="O815" s="3">
        <f t="shared" si="266"/>
        <v>1</v>
      </c>
      <c r="P815" s="3">
        <f t="shared" si="267"/>
        <v>0</v>
      </c>
      <c r="Q815" s="3">
        <f>SUM($P$4:$P815)</f>
        <v>2032801.9097320782</v>
      </c>
      <c r="R815" s="3">
        <f t="shared" si="268"/>
        <v>2032.8019097320782</v>
      </c>
      <c r="S815">
        <f t="shared" si="269"/>
        <v>-11451.484225694707</v>
      </c>
      <c r="T815">
        <f t="shared" si="270"/>
        <v>11451.484225694707</v>
      </c>
      <c r="U815">
        <f t="shared" si="271"/>
        <v>11.451484225694706</v>
      </c>
      <c r="V815" s="3">
        <f>SUM($S$4:$S815)</f>
        <v>-1022180.8079296586</v>
      </c>
      <c r="W815">
        <f>V815*-1</f>
        <v>1022180.8079296586</v>
      </c>
      <c r="X815">
        <f t="shared" si="272"/>
        <v>1022.1808079296586</v>
      </c>
      <c r="Y815" s="3">
        <f>R815-X815</f>
        <v>1010.6211018024196</v>
      </c>
      <c r="Z815" s="3">
        <f t="shared" si="273"/>
        <v>-11451.484225694707</v>
      </c>
      <c r="AA815">
        <f>1/2*'Vehicle Data'!$D$4*$E815^2</f>
        <v>111384.51388888888</v>
      </c>
      <c r="AB815">
        <f t="shared" si="274"/>
        <v>111.38451388888888</v>
      </c>
      <c r="AC815">
        <f t="shared" si="275"/>
        <v>0.56466719714779956</v>
      </c>
      <c r="AD815">
        <f t="shared" si="276"/>
        <v>0.28393911331379407</v>
      </c>
      <c r="AE815">
        <f t="shared" si="277"/>
        <v>0.28072808383400549</v>
      </c>
      <c r="AF815">
        <f t="shared" si="278"/>
        <v>817.74464634372691</v>
      </c>
      <c r="AG815">
        <f t="shared" si="279"/>
        <v>0</v>
      </c>
      <c r="AH815">
        <f t="shared" si="280"/>
        <v>-11.451484225694443</v>
      </c>
      <c r="AI815">
        <f t="shared" si="281"/>
        <v>11.451484225694443</v>
      </c>
      <c r="AJ815">
        <f t="shared" si="282"/>
        <v>-11.451484225694443</v>
      </c>
    </row>
    <row r="816" spans="2:36" x14ac:dyDescent="0.3">
      <c r="B816" s="5" t="s">
        <v>11</v>
      </c>
      <c r="C816" s="5">
        <v>812</v>
      </c>
      <c r="D816" s="5">
        <v>223</v>
      </c>
      <c r="E816" s="10">
        <f t="shared" si="264"/>
        <v>12.138888888888889</v>
      </c>
      <c r="F816" s="12">
        <v>43.7</v>
      </c>
      <c r="G816" s="3">
        <f t="shared" si="283"/>
        <v>-1.0694444444444438</v>
      </c>
      <c r="H816" s="3">
        <f t="shared" si="284"/>
        <v>-3.8499999999999979</v>
      </c>
      <c r="I816" s="3">
        <f>SUM($E$4:$E816)</f>
        <v>5359.4166666666724</v>
      </c>
      <c r="J816" s="15">
        <f t="shared" si="285"/>
        <v>12.138888888888687</v>
      </c>
      <c r="K816" s="3">
        <f>'Vehicle Data'!$D$4*'WLTP Class 3'!$G816</f>
        <v>-1374.2361111111102</v>
      </c>
      <c r="L816" s="3">
        <f>('Vehicle Data'!$D$4*9.81)*'Vehicle Data'!$D$10</f>
        <v>138.66434999999998</v>
      </c>
      <c r="M816" s="3">
        <f>(1/2)*1.225*'Vehicle Data'!$D$8*'Vehicle Data'!$D$9*'WLTP Class 3'!$E816^2</f>
        <v>53.069047337962971</v>
      </c>
      <c r="N816" s="3">
        <f t="shared" si="265"/>
        <v>-1182.5027137731472</v>
      </c>
      <c r="O816" s="3">
        <f t="shared" si="266"/>
        <v>1</v>
      </c>
      <c r="P816" s="3">
        <f t="shared" si="267"/>
        <v>0</v>
      </c>
      <c r="Q816" s="3">
        <f>SUM($P$4:$P816)</f>
        <v>2032801.9097320782</v>
      </c>
      <c r="R816" s="3">
        <f t="shared" si="268"/>
        <v>2032.8019097320782</v>
      </c>
      <c r="S816">
        <f t="shared" si="269"/>
        <v>-14354.269053301576</v>
      </c>
      <c r="T816">
        <f t="shared" si="270"/>
        <v>14354.269053301576</v>
      </c>
      <c r="U816">
        <f t="shared" si="271"/>
        <v>14.354269053301575</v>
      </c>
      <c r="V816" s="3">
        <f>SUM($S$4:$S816)</f>
        <v>-1036535.0769829601</v>
      </c>
      <c r="W816">
        <f>V816*-1</f>
        <v>1036535.0769829601</v>
      </c>
      <c r="X816">
        <f t="shared" si="272"/>
        <v>1036.5350769829602</v>
      </c>
      <c r="Y816" s="3">
        <f>R816-X816</f>
        <v>996.26683274911807</v>
      </c>
      <c r="Z816" s="3">
        <f t="shared" si="273"/>
        <v>-14354.269053301576</v>
      </c>
      <c r="AA816">
        <f>1/2*'Vehicle Data'!$D$4*$E816^2</f>
        <v>94674.060570987655</v>
      </c>
      <c r="AB816">
        <f t="shared" si="274"/>
        <v>94.674060570987649</v>
      </c>
      <c r="AC816">
        <f t="shared" si="275"/>
        <v>0.56466719714779956</v>
      </c>
      <c r="AD816">
        <f t="shared" si="276"/>
        <v>0.2879264102730445</v>
      </c>
      <c r="AE816">
        <f t="shared" si="277"/>
        <v>0.27674078687475506</v>
      </c>
      <c r="AF816">
        <f t="shared" si="278"/>
        <v>829.2280615863682</v>
      </c>
      <c r="AG816">
        <f t="shared" si="279"/>
        <v>0</v>
      </c>
      <c r="AH816">
        <f t="shared" si="280"/>
        <v>-14.354269053301817</v>
      </c>
      <c r="AI816">
        <f t="shared" si="281"/>
        <v>14.354269053301817</v>
      </c>
      <c r="AJ816">
        <f t="shared" si="282"/>
        <v>-14.354269053301817</v>
      </c>
    </row>
    <row r="817" spans="2:36" x14ac:dyDescent="0.3">
      <c r="B817" s="5" t="s">
        <v>11</v>
      </c>
      <c r="C817" s="5">
        <v>813</v>
      </c>
      <c r="D817" s="5">
        <v>224</v>
      </c>
      <c r="E817" s="10">
        <f t="shared" si="264"/>
        <v>11.027777777777779</v>
      </c>
      <c r="F817" s="12">
        <v>39.700000000000003</v>
      </c>
      <c r="G817" s="3">
        <f t="shared" si="283"/>
        <v>-1.1388888888888893</v>
      </c>
      <c r="H817" s="3">
        <f t="shared" si="284"/>
        <v>-4.1000000000000014</v>
      </c>
      <c r="I817" s="3">
        <f>SUM($E$4:$E817)</f>
        <v>5370.4444444444498</v>
      </c>
      <c r="J817" s="15">
        <f t="shared" si="285"/>
        <v>11.027777777777374</v>
      </c>
      <c r="K817" s="3">
        <f>'Vehicle Data'!$D$4*'WLTP Class 3'!$G817</f>
        <v>-1463.4722222222226</v>
      </c>
      <c r="L817" s="3">
        <f>('Vehicle Data'!$D$4*9.81)*'Vehicle Data'!$D$10</f>
        <v>138.66434999999998</v>
      </c>
      <c r="M817" s="3">
        <f>(1/2)*1.225*'Vehicle Data'!$D$8*'Vehicle Data'!$D$9*'WLTP Class 3'!$E817^2</f>
        <v>43.798519560185191</v>
      </c>
      <c r="N817" s="3">
        <f t="shared" si="265"/>
        <v>-1281.0093526620374</v>
      </c>
      <c r="O817" s="3">
        <f t="shared" si="266"/>
        <v>1</v>
      </c>
      <c r="P817" s="3">
        <f t="shared" si="267"/>
        <v>0</v>
      </c>
      <c r="Q817" s="3">
        <f>SUM($P$4:$P817)</f>
        <v>2032801.9097320782</v>
      </c>
      <c r="R817" s="3">
        <f t="shared" si="268"/>
        <v>2032.8019097320782</v>
      </c>
      <c r="S817">
        <f t="shared" si="269"/>
        <v>-14126.686472411395</v>
      </c>
      <c r="T817">
        <f t="shared" si="270"/>
        <v>14126.686472411395</v>
      </c>
      <c r="U817">
        <f t="shared" si="271"/>
        <v>14.126686472411395</v>
      </c>
      <c r="V817" s="3">
        <f>SUM($S$4:$S817)</f>
        <v>-1050661.7634553716</v>
      </c>
      <c r="W817">
        <f>V817*-1</f>
        <v>1050661.7634553716</v>
      </c>
      <c r="X817">
        <f t="shared" si="272"/>
        <v>1050.6617634553716</v>
      </c>
      <c r="Y817" s="3">
        <f>R817-X817</f>
        <v>982.14014627670667</v>
      </c>
      <c r="Z817" s="3">
        <f t="shared" si="273"/>
        <v>-14126.686472411395</v>
      </c>
      <c r="AA817">
        <f>1/2*'Vehicle Data'!$D$4*$E817^2</f>
        <v>78135.634645061742</v>
      </c>
      <c r="AB817">
        <f t="shared" si="274"/>
        <v>78.135634645061742</v>
      </c>
      <c r="AC817">
        <f t="shared" si="275"/>
        <v>0.56466719714779956</v>
      </c>
      <c r="AD817">
        <f t="shared" si="276"/>
        <v>0.29185048984871431</v>
      </c>
      <c r="AE817">
        <f t="shared" si="277"/>
        <v>0.27281670729908525</v>
      </c>
      <c r="AF817">
        <f t="shared" si="278"/>
        <v>840.52941076429727</v>
      </c>
      <c r="AG817">
        <f t="shared" si="279"/>
        <v>0</v>
      </c>
      <c r="AH817">
        <f t="shared" si="280"/>
        <v>-14.126686472411913</v>
      </c>
      <c r="AI817">
        <f t="shared" si="281"/>
        <v>14.126686472411913</v>
      </c>
      <c r="AJ817">
        <f t="shared" si="282"/>
        <v>-14.126686472411913</v>
      </c>
    </row>
    <row r="818" spans="2:36" x14ac:dyDescent="0.3">
      <c r="B818" s="5" t="s">
        <v>11</v>
      </c>
      <c r="C818" s="5">
        <v>814</v>
      </c>
      <c r="D818" s="5">
        <v>225</v>
      </c>
      <c r="E818" s="10">
        <f t="shared" si="264"/>
        <v>9.8611111111111107</v>
      </c>
      <c r="F818" s="12">
        <v>35.5</v>
      </c>
      <c r="G818" s="3">
        <f t="shared" si="283"/>
        <v>-1.1944444444444446</v>
      </c>
      <c r="H818" s="3">
        <f t="shared" si="284"/>
        <v>-4.3000000000000007</v>
      </c>
      <c r="I818" s="3">
        <f>SUM($E$4:$E818)</f>
        <v>5380.3055555555611</v>
      </c>
      <c r="J818" s="15">
        <f t="shared" si="285"/>
        <v>9.8611111111113132</v>
      </c>
      <c r="K818" s="3">
        <f>'Vehicle Data'!$D$4*'WLTP Class 3'!$G818</f>
        <v>-1534.8611111111113</v>
      </c>
      <c r="L818" s="3">
        <f>('Vehicle Data'!$D$4*9.81)*'Vehicle Data'!$D$10</f>
        <v>138.66434999999998</v>
      </c>
      <c r="M818" s="3">
        <f>(1/2)*1.225*'Vehicle Data'!$D$8*'Vehicle Data'!$D$9*'WLTP Class 3'!$E818^2</f>
        <v>35.021530671296297</v>
      </c>
      <c r="N818" s="3">
        <f t="shared" si="265"/>
        <v>-1361.1752304398151</v>
      </c>
      <c r="O818" s="3">
        <f t="shared" si="266"/>
        <v>1</v>
      </c>
      <c r="P818" s="3">
        <f t="shared" si="267"/>
        <v>0</v>
      </c>
      <c r="Q818" s="3">
        <f>SUM($P$4:$P818)</f>
        <v>2032801.9097320782</v>
      </c>
      <c r="R818" s="3">
        <f t="shared" si="268"/>
        <v>2032.8019097320782</v>
      </c>
      <c r="S818">
        <f t="shared" si="269"/>
        <v>-13422.700189059562</v>
      </c>
      <c r="T818">
        <f t="shared" si="270"/>
        <v>13422.700189059562</v>
      </c>
      <c r="U818">
        <f t="shared" si="271"/>
        <v>13.422700189059562</v>
      </c>
      <c r="V818" s="3">
        <f>SUM($S$4:$S818)</f>
        <v>-1064084.4636444312</v>
      </c>
      <c r="W818">
        <f>V818*-1</f>
        <v>1064084.4636444312</v>
      </c>
      <c r="X818">
        <f t="shared" si="272"/>
        <v>1064.0844636444313</v>
      </c>
      <c r="Y818" s="3">
        <f>R818-X818</f>
        <v>968.71744608764698</v>
      </c>
      <c r="Z818" s="3">
        <f t="shared" si="273"/>
        <v>-13422.700189059562</v>
      </c>
      <c r="AA818">
        <f>1/2*'Vehicle Data'!$D$4*$E818^2</f>
        <v>62477.671682098757</v>
      </c>
      <c r="AB818">
        <f t="shared" si="274"/>
        <v>62.477671682098759</v>
      </c>
      <c r="AC818">
        <f t="shared" si="275"/>
        <v>0.56466719714779956</v>
      </c>
      <c r="AD818">
        <f t="shared" si="276"/>
        <v>0.29557901767900868</v>
      </c>
      <c r="AE818">
        <f t="shared" si="277"/>
        <v>0.26908817946879088</v>
      </c>
      <c r="AF818">
        <f t="shared" si="278"/>
        <v>851.26757091554509</v>
      </c>
      <c r="AG818">
        <f t="shared" si="279"/>
        <v>0</v>
      </c>
      <c r="AH818">
        <f t="shared" si="280"/>
        <v>-13.422700189059288</v>
      </c>
      <c r="AI818">
        <f t="shared" si="281"/>
        <v>13.422700189059288</v>
      </c>
      <c r="AJ818">
        <f t="shared" si="282"/>
        <v>-13.422700189059288</v>
      </c>
    </row>
    <row r="819" spans="2:36" x14ac:dyDescent="0.3">
      <c r="B819" s="5" t="s">
        <v>11</v>
      </c>
      <c r="C819" s="5">
        <v>815</v>
      </c>
      <c r="D819" s="5">
        <v>226</v>
      </c>
      <c r="E819" s="10">
        <f t="shared" si="264"/>
        <v>8.6388888888888893</v>
      </c>
      <c r="F819" s="12">
        <v>31.1</v>
      </c>
      <c r="G819" s="3">
        <f t="shared" si="283"/>
        <v>-1.2777777777777777</v>
      </c>
      <c r="H819" s="3">
        <f t="shared" si="284"/>
        <v>-4.5999999999999996</v>
      </c>
      <c r="I819" s="3">
        <f>SUM($E$4:$E819)</f>
        <v>5388.9444444444498</v>
      </c>
      <c r="J819" s="15">
        <f t="shared" si="285"/>
        <v>8.6388888888886868</v>
      </c>
      <c r="K819" s="3">
        <f>'Vehicle Data'!$D$4*'WLTP Class 3'!$G819</f>
        <v>-1641.9444444444443</v>
      </c>
      <c r="L819" s="3">
        <f>('Vehicle Data'!$D$4*9.81)*'Vehicle Data'!$D$10</f>
        <v>138.66434999999998</v>
      </c>
      <c r="M819" s="3">
        <f>(1/2)*1.225*'Vehicle Data'!$D$8*'Vehicle Data'!$D$9*'WLTP Class 3'!$E819^2</f>
        <v>26.878139004629634</v>
      </c>
      <c r="N819" s="3">
        <f t="shared" si="265"/>
        <v>-1476.4019554398146</v>
      </c>
      <c r="O819" s="3">
        <f t="shared" si="266"/>
        <v>1</v>
      </c>
      <c r="P819" s="3">
        <f t="shared" si="267"/>
        <v>0</v>
      </c>
      <c r="Q819" s="3">
        <f>SUM($P$4:$P819)</f>
        <v>2032801.9097320782</v>
      </c>
      <c r="R819" s="3">
        <f t="shared" si="268"/>
        <v>2032.8019097320782</v>
      </c>
      <c r="S819">
        <f t="shared" si="269"/>
        <v>-12754.472448382545</v>
      </c>
      <c r="T819">
        <f t="shared" si="270"/>
        <v>12754.472448382545</v>
      </c>
      <c r="U819">
        <f t="shared" si="271"/>
        <v>12.754472448382545</v>
      </c>
      <c r="V819" s="3">
        <f>SUM($S$4:$S819)</f>
        <v>-1076838.9360928137</v>
      </c>
      <c r="W819">
        <f>V819*-1</f>
        <v>1076838.9360928137</v>
      </c>
      <c r="X819">
        <f t="shared" si="272"/>
        <v>1076.8389360928138</v>
      </c>
      <c r="Y819" s="3">
        <f>R819-X819</f>
        <v>955.96297363926442</v>
      </c>
      <c r="Z819" s="3">
        <f t="shared" si="273"/>
        <v>-12754.472448382545</v>
      </c>
      <c r="AA819">
        <f>1/2*'Vehicle Data'!$D$4*$E819^2</f>
        <v>47950.032793209881</v>
      </c>
      <c r="AB819">
        <f t="shared" si="274"/>
        <v>47.950032793209878</v>
      </c>
      <c r="AC819">
        <f t="shared" si="275"/>
        <v>0.56466719714779956</v>
      </c>
      <c r="AD819">
        <f t="shared" si="276"/>
        <v>0.2991219266924483</v>
      </c>
      <c r="AE819">
        <f t="shared" si="277"/>
        <v>0.26554527045535126</v>
      </c>
      <c r="AF819">
        <f t="shared" si="278"/>
        <v>861.47114887425107</v>
      </c>
      <c r="AG819">
        <f t="shared" si="279"/>
        <v>0</v>
      </c>
      <c r="AH819">
        <f t="shared" si="280"/>
        <v>-12.754472448382844</v>
      </c>
      <c r="AI819">
        <f t="shared" si="281"/>
        <v>12.754472448382844</v>
      </c>
      <c r="AJ819">
        <f t="shared" si="282"/>
        <v>-12.754472448382844</v>
      </c>
    </row>
    <row r="820" spans="2:36" x14ac:dyDescent="0.3">
      <c r="B820" s="5" t="s">
        <v>11</v>
      </c>
      <c r="C820" s="5">
        <v>816</v>
      </c>
      <c r="D820" s="5">
        <v>227</v>
      </c>
      <c r="E820" s="10">
        <f t="shared" si="264"/>
        <v>7.3055555555555554</v>
      </c>
      <c r="F820" s="12">
        <v>26.3</v>
      </c>
      <c r="G820" s="3">
        <f t="shared" si="283"/>
        <v>-1.2777777777777781</v>
      </c>
      <c r="H820" s="3">
        <f t="shared" si="284"/>
        <v>-4.6000000000000014</v>
      </c>
      <c r="I820" s="3">
        <f>SUM($E$4:$E820)</f>
        <v>5396.2500000000055</v>
      </c>
      <c r="J820" s="15">
        <f t="shared" si="285"/>
        <v>7.3055555555556566</v>
      </c>
      <c r="K820" s="3">
        <f>'Vehicle Data'!$D$4*'WLTP Class 3'!$G820</f>
        <v>-1641.9444444444448</v>
      </c>
      <c r="L820" s="3">
        <f>('Vehicle Data'!$D$4*9.81)*'Vehicle Data'!$D$10</f>
        <v>138.66434999999998</v>
      </c>
      <c r="M820" s="3">
        <f>(1/2)*1.225*'Vehicle Data'!$D$8*'Vehicle Data'!$D$9*'WLTP Class 3'!$E820^2</f>
        <v>19.221616782407409</v>
      </c>
      <c r="N820" s="3">
        <f t="shared" si="265"/>
        <v>-1484.0584776620374</v>
      </c>
      <c r="O820" s="3">
        <f t="shared" si="266"/>
        <v>1</v>
      </c>
      <c r="P820" s="3">
        <f t="shared" si="267"/>
        <v>0</v>
      </c>
      <c r="Q820" s="3">
        <f>SUM($P$4:$P820)</f>
        <v>2032801.9097320782</v>
      </c>
      <c r="R820" s="3">
        <f t="shared" si="268"/>
        <v>2032.8019097320782</v>
      </c>
      <c r="S820">
        <f t="shared" si="269"/>
        <v>-10841.871656253368</v>
      </c>
      <c r="T820">
        <f t="shared" si="270"/>
        <v>10841.871656253368</v>
      </c>
      <c r="U820">
        <f t="shared" si="271"/>
        <v>10.841871656253367</v>
      </c>
      <c r="V820" s="3">
        <f>SUM($S$4:$S820)</f>
        <v>-1087680.8077490672</v>
      </c>
      <c r="W820">
        <f>V820*-1</f>
        <v>1087680.8077490672</v>
      </c>
      <c r="X820">
        <f t="shared" si="272"/>
        <v>1087.6808077490673</v>
      </c>
      <c r="Y820" s="3">
        <f>R820-X820</f>
        <v>945.12110198301093</v>
      </c>
      <c r="Z820" s="3">
        <f t="shared" si="273"/>
        <v>-10841.871656253368</v>
      </c>
      <c r="AA820">
        <f>1/2*'Vehicle Data'!$D$4*$E820^2</f>
        <v>34290.9587191358</v>
      </c>
      <c r="AB820">
        <f t="shared" si="274"/>
        <v>34.290958719135801</v>
      </c>
      <c r="AC820">
        <f t="shared" si="275"/>
        <v>0.56466719714779956</v>
      </c>
      <c r="AD820">
        <f t="shared" si="276"/>
        <v>0.30213355770807426</v>
      </c>
      <c r="AE820">
        <f t="shared" si="277"/>
        <v>0.2625336394397253</v>
      </c>
      <c r="AF820">
        <f t="shared" si="278"/>
        <v>870.14464619925388</v>
      </c>
      <c r="AG820">
        <f t="shared" si="279"/>
        <v>0</v>
      </c>
      <c r="AH820">
        <f t="shared" si="280"/>
        <v>-10.841871656253216</v>
      </c>
      <c r="AI820">
        <f t="shared" si="281"/>
        <v>10.841871656253216</v>
      </c>
      <c r="AJ820">
        <f t="shared" si="282"/>
        <v>-10.841871656253216</v>
      </c>
    </row>
    <row r="821" spans="2:36" x14ac:dyDescent="0.3">
      <c r="B821" s="5" t="s">
        <v>11</v>
      </c>
      <c r="C821" s="5">
        <v>817</v>
      </c>
      <c r="D821" s="5">
        <v>228</v>
      </c>
      <c r="E821" s="10">
        <f t="shared" si="264"/>
        <v>6.083333333333333</v>
      </c>
      <c r="F821" s="12">
        <v>21.9</v>
      </c>
      <c r="G821" s="3">
        <f t="shared" si="283"/>
        <v>-1.1527777777777779</v>
      </c>
      <c r="H821" s="3">
        <f t="shared" si="284"/>
        <v>-4.1500000000000004</v>
      </c>
      <c r="I821" s="3">
        <f>SUM($E$4:$E821)</f>
        <v>5402.3333333333385</v>
      </c>
      <c r="J821" s="15">
        <f t="shared" si="285"/>
        <v>6.0833333333330302</v>
      </c>
      <c r="K821" s="3">
        <f>'Vehicle Data'!$D$4*'WLTP Class 3'!$G821</f>
        <v>-1481.3194444444446</v>
      </c>
      <c r="L821" s="3">
        <f>('Vehicle Data'!$D$4*9.81)*'Vehicle Data'!$D$10</f>
        <v>138.66434999999998</v>
      </c>
      <c r="M821" s="3">
        <f>(1/2)*1.225*'Vehicle Data'!$D$8*'Vehicle Data'!$D$9*'WLTP Class 3'!$E821^2</f>
        <v>13.328051041666667</v>
      </c>
      <c r="N821" s="3">
        <f t="shared" si="265"/>
        <v>-1329.3270434027779</v>
      </c>
      <c r="O821" s="3">
        <f t="shared" si="266"/>
        <v>1</v>
      </c>
      <c r="P821" s="3">
        <f t="shared" si="267"/>
        <v>0</v>
      </c>
      <c r="Q821" s="3">
        <f>SUM($P$4:$P821)</f>
        <v>2032801.9097320782</v>
      </c>
      <c r="R821" s="3">
        <f t="shared" si="268"/>
        <v>2032.8019097320782</v>
      </c>
      <c r="S821">
        <f t="shared" si="269"/>
        <v>-8086.7395140331628</v>
      </c>
      <c r="T821">
        <f t="shared" si="270"/>
        <v>8086.7395140331628</v>
      </c>
      <c r="U821">
        <f t="shared" si="271"/>
        <v>8.0867395140331624</v>
      </c>
      <c r="V821" s="3">
        <f>SUM($S$4:$S821)</f>
        <v>-1095767.5472631003</v>
      </c>
      <c r="W821">
        <f>V821*-1</f>
        <v>1095767.5472631003</v>
      </c>
      <c r="X821">
        <f t="shared" si="272"/>
        <v>1095.7675472631004</v>
      </c>
      <c r="Y821" s="3">
        <f>R821-X821</f>
        <v>937.03436246897786</v>
      </c>
      <c r="Z821" s="3">
        <f t="shared" si="273"/>
        <v>-8086.7395140331628</v>
      </c>
      <c r="AA821">
        <f>1/2*'Vehicle Data'!$D$4*$E821^2</f>
        <v>23776.961805555555</v>
      </c>
      <c r="AB821">
        <f t="shared" si="274"/>
        <v>23.776961805555555</v>
      </c>
      <c r="AC821">
        <f t="shared" si="275"/>
        <v>0.56466719714779956</v>
      </c>
      <c r="AD821">
        <f t="shared" si="276"/>
        <v>0.3043798742397501</v>
      </c>
      <c r="AE821">
        <f t="shared" si="277"/>
        <v>0.26028732290804946</v>
      </c>
      <c r="AF821">
        <f t="shared" si="278"/>
        <v>876.61403781048034</v>
      </c>
      <c r="AG821">
        <f t="shared" si="279"/>
        <v>0</v>
      </c>
      <c r="AH821">
        <f t="shared" si="280"/>
        <v>-8.0867395140335656</v>
      </c>
      <c r="AI821">
        <f t="shared" si="281"/>
        <v>8.0867395140335656</v>
      </c>
      <c r="AJ821">
        <f t="shared" si="282"/>
        <v>-8.0867395140335656</v>
      </c>
    </row>
    <row r="822" spans="2:36" x14ac:dyDescent="0.3">
      <c r="B822" s="6" t="s">
        <v>11</v>
      </c>
      <c r="C822" s="5">
        <v>818</v>
      </c>
      <c r="D822" s="5">
        <v>229</v>
      </c>
      <c r="E822" s="10">
        <f t="shared" si="264"/>
        <v>5</v>
      </c>
      <c r="F822" s="12">
        <v>18</v>
      </c>
      <c r="G822" s="3">
        <f t="shared" si="283"/>
        <v>-0.68055555555555536</v>
      </c>
      <c r="H822" s="3">
        <f t="shared" si="284"/>
        <v>-2.4499999999999993</v>
      </c>
      <c r="I822" s="3">
        <f>SUM($E$4:$E822)</f>
        <v>5407.3333333333385</v>
      </c>
      <c r="J822" s="15">
        <f t="shared" si="285"/>
        <v>5</v>
      </c>
      <c r="K822" s="3">
        <f>'Vehicle Data'!$D$4*'WLTP Class 3'!$G822</f>
        <v>-874.51388888888869</v>
      </c>
      <c r="L822" s="3">
        <f>('Vehicle Data'!$D$4*9.81)*'Vehicle Data'!$D$10</f>
        <v>138.66434999999998</v>
      </c>
      <c r="M822" s="3">
        <f>(1/2)*1.225*'Vehicle Data'!$D$8*'Vehicle Data'!$D$9*'WLTP Class 3'!$E822^2</f>
        <v>9.0037500000000001</v>
      </c>
      <c r="N822" s="3">
        <f t="shared" si="265"/>
        <v>-726.84578888888871</v>
      </c>
      <c r="O822" s="3">
        <f t="shared" si="266"/>
        <v>1</v>
      </c>
      <c r="P822" s="3">
        <f t="shared" si="267"/>
        <v>0</v>
      </c>
      <c r="Q822" s="3">
        <f>SUM($P$4:$P822)</f>
        <v>2032801.9097320782</v>
      </c>
      <c r="R822" s="3">
        <f t="shared" si="268"/>
        <v>2032.8019097320782</v>
      </c>
      <c r="S822">
        <f t="shared" si="269"/>
        <v>-3634.2289444444436</v>
      </c>
      <c r="T822">
        <f t="shared" si="270"/>
        <v>3634.2289444444436</v>
      </c>
      <c r="U822">
        <f t="shared" si="271"/>
        <v>3.6342289444444438</v>
      </c>
      <c r="V822" s="3">
        <f>SUM($S$4:$S822)</f>
        <v>-1099401.7762075446</v>
      </c>
      <c r="W822">
        <f>V822*-1</f>
        <v>1099401.7762075446</v>
      </c>
      <c r="X822">
        <f t="shared" si="272"/>
        <v>1099.4017762075446</v>
      </c>
      <c r="Y822" s="3">
        <f>R822-X822</f>
        <v>933.40013352453366</v>
      </c>
      <c r="Z822" s="3">
        <f t="shared" si="273"/>
        <v>-3634.2289444444436</v>
      </c>
      <c r="AA822">
        <f>1/2*'Vehicle Data'!$D$4*$E822^2</f>
        <v>16062.5</v>
      </c>
      <c r="AB822">
        <f t="shared" si="274"/>
        <v>16.0625</v>
      </c>
      <c r="AC822">
        <f t="shared" si="275"/>
        <v>0.56466719714779956</v>
      </c>
      <c r="AD822">
        <f t="shared" si="276"/>
        <v>0.3053893822798735</v>
      </c>
      <c r="AE822">
        <f t="shared" si="277"/>
        <v>0.25927781486792606</v>
      </c>
      <c r="AF822">
        <f t="shared" si="278"/>
        <v>879.52142096603575</v>
      </c>
      <c r="AG822">
        <f t="shared" si="279"/>
        <v>0</v>
      </c>
      <c r="AH822">
        <f t="shared" si="280"/>
        <v>-3.6342289444444438</v>
      </c>
      <c r="AI822">
        <f t="shared" si="281"/>
        <v>3.6342289444444438</v>
      </c>
      <c r="AJ822">
        <f t="shared" si="282"/>
        <v>-3.6342289444444438</v>
      </c>
    </row>
    <row r="823" spans="2:36" x14ac:dyDescent="0.3">
      <c r="B823" s="5" t="s">
        <v>11</v>
      </c>
      <c r="C823" s="5">
        <v>819</v>
      </c>
      <c r="D823" s="5">
        <v>230</v>
      </c>
      <c r="E823" s="10">
        <f t="shared" si="264"/>
        <v>4.7222222222222223</v>
      </c>
      <c r="F823" s="12">
        <v>17</v>
      </c>
      <c r="G823" s="3">
        <f t="shared" si="283"/>
        <v>0</v>
      </c>
      <c r="H823" s="3">
        <f t="shared" si="284"/>
        <v>0</v>
      </c>
      <c r="I823" s="3">
        <f>SUM($E$4:$E823)</f>
        <v>5412.0555555555611</v>
      </c>
      <c r="J823" s="15">
        <f t="shared" si="285"/>
        <v>4.7222222222226264</v>
      </c>
      <c r="K823" s="3">
        <f>'Vehicle Data'!$D$4*'WLTP Class 3'!$G823</f>
        <v>0</v>
      </c>
      <c r="L823" s="3">
        <f>('Vehicle Data'!$D$4*9.81)*'Vehicle Data'!$D$10</f>
        <v>138.66434999999998</v>
      </c>
      <c r="M823" s="3">
        <f>(1/2)*1.225*'Vehicle Data'!$D$8*'Vehicle Data'!$D$9*'WLTP Class 3'!$E823^2</f>
        <v>8.0311226851851867</v>
      </c>
      <c r="N823" s="3">
        <f t="shared" si="265"/>
        <v>146.69547268518517</v>
      </c>
      <c r="O823" s="3">
        <f t="shared" si="266"/>
        <v>0</v>
      </c>
      <c r="P823" s="3">
        <f t="shared" si="267"/>
        <v>0</v>
      </c>
      <c r="Q823" s="3">
        <f>SUM($P$4:$P823)</f>
        <v>2032801.9097320782</v>
      </c>
      <c r="R823" s="3">
        <f t="shared" si="268"/>
        <v>2032.8019097320782</v>
      </c>
      <c r="S823">
        <f t="shared" si="269"/>
        <v>0</v>
      </c>
      <c r="T823">
        <f t="shared" si="270"/>
        <v>0</v>
      </c>
      <c r="U823">
        <f t="shared" si="271"/>
        <v>0</v>
      </c>
      <c r="V823" s="3">
        <f>SUM($S$4:$S823)</f>
        <v>-1099401.7762075446</v>
      </c>
      <c r="W823">
        <f>V823*-1</f>
        <v>1099401.7762075446</v>
      </c>
      <c r="X823">
        <f t="shared" si="272"/>
        <v>1099.4017762075446</v>
      </c>
      <c r="Y823" s="3">
        <f>R823-X823</f>
        <v>933.40013352453366</v>
      </c>
      <c r="Z823" s="3">
        <f t="shared" si="273"/>
        <v>0</v>
      </c>
      <c r="AA823">
        <f>1/2*'Vehicle Data'!$D$4*$E823^2</f>
        <v>14327.353395061729</v>
      </c>
      <c r="AB823">
        <f t="shared" si="274"/>
        <v>14.32735339506173</v>
      </c>
      <c r="AC823">
        <f t="shared" si="275"/>
        <v>0.56466719714779956</v>
      </c>
      <c r="AD823">
        <f t="shared" si="276"/>
        <v>0.3053893822798735</v>
      </c>
      <c r="AE823">
        <f t="shared" si="277"/>
        <v>0.25927781486792606</v>
      </c>
      <c r="AF823">
        <f t="shared" si="278"/>
        <v>879.52142096603575</v>
      </c>
      <c r="AG823">
        <f t="shared" si="279"/>
        <v>0.6927286210133744</v>
      </c>
      <c r="AH823">
        <f t="shared" si="280"/>
        <v>0</v>
      </c>
      <c r="AI823">
        <f t="shared" si="281"/>
        <v>0</v>
      </c>
      <c r="AJ823">
        <f t="shared" si="282"/>
        <v>0.6927286210133744</v>
      </c>
    </row>
    <row r="824" spans="2:36" x14ac:dyDescent="0.3">
      <c r="B824" s="5" t="s">
        <v>11</v>
      </c>
      <c r="C824" s="5">
        <v>820</v>
      </c>
      <c r="D824" s="5">
        <v>231</v>
      </c>
      <c r="E824" s="10">
        <f t="shared" si="264"/>
        <v>5</v>
      </c>
      <c r="F824" s="12">
        <v>18</v>
      </c>
      <c r="G824" s="3">
        <f t="shared" si="283"/>
        <v>0.61111111111111094</v>
      </c>
      <c r="H824" s="3">
        <f t="shared" si="284"/>
        <v>2.1999999999999993</v>
      </c>
      <c r="I824" s="3">
        <f>SUM($E$4:$E824)</f>
        <v>5417.0555555555611</v>
      </c>
      <c r="J824" s="15">
        <f t="shared" si="285"/>
        <v>5</v>
      </c>
      <c r="K824" s="3">
        <f>'Vehicle Data'!$D$4*'WLTP Class 3'!$G824</f>
        <v>785.2777777777776</v>
      </c>
      <c r="L824" s="3">
        <f>('Vehicle Data'!$D$4*9.81)*'Vehicle Data'!$D$10</f>
        <v>138.66434999999998</v>
      </c>
      <c r="M824" s="3">
        <f>(1/2)*1.225*'Vehicle Data'!$D$8*'Vehicle Data'!$D$9*'WLTP Class 3'!$E824^2</f>
        <v>9.0037500000000001</v>
      </c>
      <c r="N824" s="3">
        <f t="shared" si="265"/>
        <v>932.94587777777758</v>
      </c>
      <c r="O824" s="3">
        <f t="shared" si="266"/>
        <v>0</v>
      </c>
      <c r="P824" s="3">
        <f t="shared" si="267"/>
        <v>4664.729388888888</v>
      </c>
      <c r="Q824" s="3">
        <f>SUM($P$4:$P824)</f>
        <v>2037466.6391209671</v>
      </c>
      <c r="R824" s="3">
        <f t="shared" si="268"/>
        <v>2037.4666391209671</v>
      </c>
      <c r="S824">
        <f t="shared" si="269"/>
        <v>0</v>
      </c>
      <c r="T824">
        <f t="shared" si="270"/>
        <v>0</v>
      </c>
      <c r="U824">
        <f t="shared" si="271"/>
        <v>0</v>
      </c>
      <c r="V824" s="3">
        <f>SUM($S$4:$S824)</f>
        <v>-1099401.7762075446</v>
      </c>
      <c r="W824">
        <f>V824*-1</f>
        <v>1099401.7762075446</v>
      </c>
      <c r="X824">
        <f t="shared" si="272"/>
        <v>1099.4017762075446</v>
      </c>
      <c r="Y824" s="3">
        <f>R824-X824</f>
        <v>938.06486291342253</v>
      </c>
      <c r="Z824" s="3">
        <f t="shared" si="273"/>
        <v>4664.729388888888</v>
      </c>
      <c r="AA824">
        <f>1/2*'Vehicle Data'!$D$4*$E824^2</f>
        <v>16062.5</v>
      </c>
      <c r="AB824">
        <f t="shared" si="274"/>
        <v>16.0625</v>
      </c>
      <c r="AC824">
        <f t="shared" si="275"/>
        <v>0.56596295531137975</v>
      </c>
      <c r="AD824">
        <f t="shared" si="276"/>
        <v>0.3053893822798735</v>
      </c>
      <c r="AE824">
        <f t="shared" si="277"/>
        <v>0.26057357303150624</v>
      </c>
      <c r="AF824">
        <f t="shared" si="278"/>
        <v>879.52142096603575</v>
      </c>
      <c r="AG824">
        <f t="shared" si="279"/>
        <v>4.6647293888888877</v>
      </c>
      <c r="AH824">
        <f t="shared" si="280"/>
        <v>0</v>
      </c>
      <c r="AI824">
        <f t="shared" si="281"/>
        <v>0</v>
      </c>
      <c r="AJ824">
        <f t="shared" si="282"/>
        <v>4.6647293888888877</v>
      </c>
    </row>
    <row r="825" spans="2:36" x14ac:dyDescent="0.3">
      <c r="B825" s="5" t="s">
        <v>11</v>
      </c>
      <c r="C825" s="5">
        <v>821</v>
      </c>
      <c r="D825" s="5">
        <v>232</v>
      </c>
      <c r="E825" s="10">
        <f t="shared" si="264"/>
        <v>5.9444444444444446</v>
      </c>
      <c r="F825" s="12">
        <v>21.4</v>
      </c>
      <c r="G825" s="3">
        <f t="shared" si="283"/>
        <v>0.94444444444444453</v>
      </c>
      <c r="H825" s="3">
        <f t="shared" si="284"/>
        <v>3.4000000000000004</v>
      </c>
      <c r="I825" s="3">
        <f>SUM($E$4:$E825)</f>
        <v>5423.0000000000055</v>
      </c>
      <c r="J825" s="15">
        <f t="shared" si="285"/>
        <v>5.9444444444443434</v>
      </c>
      <c r="K825" s="3">
        <f>'Vehicle Data'!$D$4*'WLTP Class 3'!$G825</f>
        <v>1213.6111111111113</v>
      </c>
      <c r="L825" s="3">
        <f>('Vehicle Data'!$D$4*9.81)*'Vehicle Data'!$D$10</f>
        <v>138.66434999999998</v>
      </c>
      <c r="M825" s="3">
        <f>(1/2)*1.225*'Vehicle Data'!$D$8*'Vehicle Data'!$D$9*'WLTP Class 3'!$E825^2</f>
        <v>12.726411574074076</v>
      </c>
      <c r="N825" s="3">
        <f t="shared" si="265"/>
        <v>1365.0018726851854</v>
      </c>
      <c r="O825" s="3">
        <f t="shared" si="266"/>
        <v>0</v>
      </c>
      <c r="P825" s="3">
        <f t="shared" si="267"/>
        <v>8114.1777987395753</v>
      </c>
      <c r="Q825" s="3">
        <f>SUM($P$4:$P825)</f>
        <v>2045580.8169197068</v>
      </c>
      <c r="R825" s="3">
        <f t="shared" si="268"/>
        <v>2045.5808169197066</v>
      </c>
      <c r="S825">
        <f t="shared" si="269"/>
        <v>0</v>
      </c>
      <c r="T825">
        <f t="shared" si="270"/>
        <v>0</v>
      </c>
      <c r="U825">
        <f t="shared" si="271"/>
        <v>0</v>
      </c>
      <c r="V825" s="3">
        <f>SUM($S$4:$S825)</f>
        <v>-1099401.7762075446</v>
      </c>
      <c r="W825">
        <f>V825*-1</f>
        <v>1099401.7762075446</v>
      </c>
      <c r="X825">
        <f t="shared" si="272"/>
        <v>1099.4017762075446</v>
      </c>
      <c r="Y825" s="3">
        <f>R825-X825</f>
        <v>946.17904071216208</v>
      </c>
      <c r="Z825" s="3">
        <f t="shared" si="273"/>
        <v>8114.1777987395753</v>
      </c>
      <c r="AA825">
        <f>1/2*'Vehicle Data'!$D$4*$E825^2</f>
        <v>22703.649691358027</v>
      </c>
      <c r="AB825">
        <f t="shared" si="274"/>
        <v>22.703649691358027</v>
      </c>
      <c r="AC825">
        <f t="shared" si="275"/>
        <v>0.56821689358880745</v>
      </c>
      <c r="AD825">
        <f t="shared" si="276"/>
        <v>0.3053893822798735</v>
      </c>
      <c r="AE825">
        <f t="shared" si="277"/>
        <v>0.26282751130893395</v>
      </c>
      <c r="AF825">
        <f t="shared" si="278"/>
        <v>879.52142096603575</v>
      </c>
      <c r="AG825">
        <f t="shared" si="279"/>
        <v>8.1141777987397141</v>
      </c>
      <c r="AH825">
        <f t="shared" si="280"/>
        <v>0</v>
      </c>
      <c r="AI825">
        <f t="shared" si="281"/>
        <v>0</v>
      </c>
      <c r="AJ825">
        <f t="shared" si="282"/>
        <v>8.1141777987397141</v>
      </c>
    </row>
    <row r="826" spans="2:36" x14ac:dyDescent="0.3">
      <c r="B826" s="5" t="s">
        <v>11</v>
      </c>
      <c r="C826" s="5">
        <v>822</v>
      </c>
      <c r="D826" s="5">
        <v>233</v>
      </c>
      <c r="E826" s="10">
        <f t="shared" si="264"/>
        <v>6.8888888888888893</v>
      </c>
      <c r="F826" s="12">
        <v>24.8</v>
      </c>
      <c r="G826" s="3">
        <f t="shared" si="283"/>
        <v>0.90277777777777779</v>
      </c>
      <c r="H826" s="3">
        <f t="shared" si="284"/>
        <v>3.25</v>
      </c>
      <c r="I826" s="3">
        <f>SUM($E$4:$E826)</f>
        <v>5429.8888888888941</v>
      </c>
      <c r="J826" s="15">
        <f t="shared" si="285"/>
        <v>6.8888888888886868</v>
      </c>
      <c r="K826" s="3">
        <f>'Vehicle Data'!$D$4*'WLTP Class 3'!$G826</f>
        <v>1160.0694444444446</v>
      </c>
      <c r="L826" s="3">
        <f>('Vehicle Data'!$D$4*9.81)*'Vehicle Data'!$D$10</f>
        <v>138.66434999999998</v>
      </c>
      <c r="M826" s="3">
        <f>(1/2)*1.225*'Vehicle Data'!$D$8*'Vehicle Data'!$D$9*'WLTP Class 3'!$E826^2</f>
        <v>17.091562962962968</v>
      </c>
      <c r="N826" s="3">
        <f t="shared" si="265"/>
        <v>1315.8253574074076</v>
      </c>
      <c r="O826" s="3">
        <f t="shared" si="266"/>
        <v>0</v>
      </c>
      <c r="P826" s="3">
        <f t="shared" si="267"/>
        <v>9064.5746843618763</v>
      </c>
      <c r="Q826" s="3">
        <f>SUM($P$4:$P826)</f>
        <v>2054645.3916040687</v>
      </c>
      <c r="R826" s="3">
        <f t="shared" si="268"/>
        <v>2054.6453916040687</v>
      </c>
      <c r="S826">
        <f t="shared" si="269"/>
        <v>0</v>
      </c>
      <c r="T826">
        <f t="shared" si="270"/>
        <v>0</v>
      </c>
      <c r="U826">
        <f t="shared" si="271"/>
        <v>0</v>
      </c>
      <c r="V826" s="3">
        <f>SUM($S$4:$S826)</f>
        <v>-1099401.7762075446</v>
      </c>
      <c r="W826">
        <f>V826*-1</f>
        <v>1099401.7762075446</v>
      </c>
      <c r="X826">
        <f t="shared" si="272"/>
        <v>1099.4017762075446</v>
      </c>
      <c r="Y826" s="3">
        <f>R826-X826</f>
        <v>955.24361539652409</v>
      </c>
      <c r="Z826" s="3">
        <f t="shared" si="273"/>
        <v>9064.5746843618763</v>
      </c>
      <c r="AA826">
        <f>1/2*'Vehicle Data'!$D$4*$E826^2</f>
        <v>30490.987654320994</v>
      </c>
      <c r="AB826">
        <f t="shared" si="274"/>
        <v>30.490987654320993</v>
      </c>
      <c r="AC826">
        <f t="shared" si="275"/>
        <v>0.57073483100113021</v>
      </c>
      <c r="AD826">
        <f t="shared" si="276"/>
        <v>0.3053893822798735</v>
      </c>
      <c r="AE826">
        <f t="shared" si="277"/>
        <v>0.2653454487212567</v>
      </c>
      <c r="AF826">
        <f t="shared" si="278"/>
        <v>879.52142096603575</v>
      </c>
      <c r="AG826">
        <f t="shared" si="279"/>
        <v>9.0645746843621424</v>
      </c>
      <c r="AH826">
        <f t="shared" si="280"/>
        <v>0</v>
      </c>
      <c r="AI826">
        <f t="shared" si="281"/>
        <v>0</v>
      </c>
      <c r="AJ826">
        <f t="shared" si="282"/>
        <v>9.0645746843621424</v>
      </c>
    </row>
    <row r="827" spans="2:36" x14ac:dyDescent="0.3">
      <c r="B827" s="5" t="s">
        <v>11</v>
      </c>
      <c r="C827" s="5">
        <v>823</v>
      </c>
      <c r="D827" s="5">
        <v>234</v>
      </c>
      <c r="E827" s="10">
        <f t="shared" si="264"/>
        <v>7.75</v>
      </c>
      <c r="F827" s="12">
        <v>27.9</v>
      </c>
      <c r="G827" s="3">
        <f t="shared" si="283"/>
        <v>0.83333333333333326</v>
      </c>
      <c r="H827" s="3">
        <f t="shared" si="284"/>
        <v>3</v>
      </c>
      <c r="I827" s="3">
        <f>SUM($E$4:$E827)</f>
        <v>5437.6388888888941</v>
      </c>
      <c r="J827" s="15">
        <f t="shared" si="285"/>
        <v>7.75</v>
      </c>
      <c r="K827" s="3">
        <f>'Vehicle Data'!$D$4*'WLTP Class 3'!$G827</f>
        <v>1070.8333333333333</v>
      </c>
      <c r="L827" s="3">
        <f>('Vehicle Data'!$D$4*9.81)*'Vehicle Data'!$D$10</f>
        <v>138.66434999999998</v>
      </c>
      <c r="M827" s="3">
        <f>(1/2)*1.225*'Vehicle Data'!$D$8*'Vehicle Data'!$D$9*'WLTP Class 3'!$E827^2</f>
        <v>21.631509375</v>
      </c>
      <c r="N827" s="3">
        <f t="shared" si="265"/>
        <v>1231.1291927083332</v>
      </c>
      <c r="O827" s="3">
        <f t="shared" si="266"/>
        <v>0</v>
      </c>
      <c r="P827" s="3">
        <f t="shared" si="267"/>
        <v>9541.2512434895816</v>
      </c>
      <c r="Q827" s="3">
        <f>SUM($P$4:$P827)</f>
        <v>2064186.6428475583</v>
      </c>
      <c r="R827" s="3">
        <f t="shared" si="268"/>
        <v>2064.1866428475582</v>
      </c>
      <c r="S827">
        <f t="shared" si="269"/>
        <v>0</v>
      </c>
      <c r="T827">
        <f t="shared" si="270"/>
        <v>0</v>
      </c>
      <c r="U827">
        <f t="shared" si="271"/>
        <v>0</v>
      </c>
      <c r="V827" s="3">
        <f>SUM($S$4:$S827)</f>
        <v>-1099401.7762075446</v>
      </c>
      <c r="W827">
        <f>V827*-1</f>
        <v>1099401.7762075446</v>
      </c>
      <c r="X827">
        <f t="shared" si="272"/>
        <v>1099.4017762075446</v>
      </c>
      <c r="Y827" s="3">
        <f>R827-X827</f>
        <v>964.78486664001366</v>
      </c>
      <c r="Z827" s="3">
        <f t="shared" si="273"/>
        <v>9541.2512434895816</v>
      </c>
      <c r="AA827">
        <f>1/2*'Vehicle Data'!$D$4*$E827^2</f>
        <v>38590.15625</v>
      </c>
      <c r="AB827">
        <f t="shared" si="274"/>
        <v>38.59015625</v>
      </c>
      <c r="AC827">
        <f t="shared" si="275"/>
        <v>0.57338517856876614</v>
      </c>
      <c r="AD827">
        <f t="shared" si="276"/>
        <v>0.3053893822798735</v>
      </c>
      <c r="AE827">
        <f t="shared" si="277"/>
        <v>0.26799579628889264</v>
      </c>
      <c r="AF827">
        <f t="shared" si="278"/>
        <v>879.52142096603575</v>
      </c>
      <c r="AG827">
        <f t="shared" si="279"/>
        <v>9.5412512434895813</v>
      </c>
      <c r="AH827">
        <f t="shared" si="280"/>
        <v>0</v>
      </c>
      <c r="AI827">
        <f t="shared" si="281"/>
        <v>0</v>
      </c>
      <c r="AJ827">
        <f t="shared" si="282"/>
        <v>9.5412512434895813</v>
      </c>
    </row>
    <row r="828" spans="2:36" x14ac:dyDescent="0.3">
      <c r="B828" s="5" t="s">
        <v>11</v>
      </c>
      <c r="C828" s="5">
        <v>824</v>
      </c>
      <c r="D828" s="5">
        <v>235</v>
      </c>
      <c r="E828" s="10">
        <f t="shared" si="264"/>
        <v>8.5555555555555554</v>
      </c>
      <c r="F828" s="12">
        <v>30.8</v>
      </c>
      <c r="G828" s="3">
        <f t="shared" si="283"/>
        <v>0.70833333333333348</v>
      </c>
      <c r="H828" s="3">
        <f t="shared" si="284"/>
        <v>2.5500000000000007</v>
      </c>
      <c r="I828" s="3">
        <f>SUM($E$4:$E828)</f>
        <v>5446.1944444444498</v>
      </c>
      <c r="J828" s="15">
        <f t="shared" si="285"/>
        <v>8.5555555555556566</v>
      </c>
      <c r="K828" s="3">
        <f>'Vehicle Data'!$D$4*'WLTP Class 3'!$G828</f>
        <v>910.20833333333348</v>
      </c>
      <c r="L828" s="3">
        <f>('Vehicle Data'!$D$4*9.81)*'Vehicle Data'!$D$10</f>
        <v>138.66434999999998</v>
      </c>
      <c r="M828" s="3">
        <f>(1/2)*1.225*'Vehicle Data'!$D$8*'Vehicle Data'!$D$9*'WLTP Class 3'!$E828^2</f>
        <v>26.362090740740744</v>
      </c>
      <c r="N828" s="3">
        <f t="shared" si="265"/>
        <v>1075.2347740740743</v>
      </c>
      <c r="O828" s="3">
        <f t="shared" si="266"/>
        <v>0</v>
      </c>
      <c r="P828" s="3">
        <f t="shared" si="267"/>
        <v>9199.230844856078</v>
      </c>
      <c r="Q828" s="3">
        <f>SUM($P$4:$P828)</f>
        <v>2073385.8736924143</v>
      </c>
      <c r="R828" s="3">
        <f t="shared" si="268"/>
        <v>2073.3858736924144</v>
      </c>
      <c r="S828">
        <f t="shared" si="269"/>
        <v>0</v>
      </c>
      <c r="T828">
        <f t="shared" si="270"/>
        <v>0</v>
      </c>
      <c r="U828">
        <f t="shared" si="271"/>
        <v>0</v>
      </c>
      <c r="V828" s="3">
        <f>SUM($S$4:$S828)</f>
        <v>-1099401.7762075446</v>
      </c>
      <c r="W828">
        <f>V828*-1</f>
        <v>1099401.7762075446</v>
      </c>
      <c r="X828">
        <f t="shared" si="272"/>
        <v>1099.4017762075446</v>
      </c>
      <c r="Y828" s="3">
        <f>R828-X828</f>
        <v>973.98409748486984</v>
      </c>
      <c r="Z828" s="3">
        <f t="shared" si="273"/>
        <v>9199.230844856078</v>
      </c>
      <c r="AA828">
        <f>1/2*'Vehicle Data'!$D$4*$E828^2</f>
        <v>47029.413580246917</v>
      </c>
      <c r="AB828">
        <f t="shared" si="274"/>
        <v>47.029413580246917</v>
      </c>
      <c r="AC828">
        <f t="shared" si="275"/>
        <v>0.57594052047011512</v>
      </c>
      <c r="AD828">
        <f t="shared" si="276"/>
        <v>0.3053893822798735</v>
      </c>
      <c r="AE828">
        <f t="shared" si="277"/>
        <v>0.27055113819024162</v>
      </c>
      <c r="AF828">
        <f t="shared" si="278"/>
        <v>879.52142096603575</v>
      </c>
      <c r="AG828">
        <f t="shared" si="279"/>
        <v>9.1992308448559683</v>
      </c>
      <c r="AH828">
        <f t="shared" si="280"/>
        <v>0</v>
      </c>
      <c r="AI828">
        <f t="shared" si="281"/>
        <v>0</v>
      </c>
      <c r="AJ828">
        <f t="shared" si="282"/>
        <v>9.1992308448559683</v>
      </c>
    </row>
    <row r="829" spans="2:36" x14ac:dyDescent="0.3">
      <c r="B829" s="5" t="s">
        <v>11</v>
      </c>
      <c r="C829" s="5">
        <v>825</v>
      </c>
      <c r="D829" s="5">
        <v>236</v>
      </c>
      <c r="E829" s="10">
        <f t="shared" si="264"/>
        <v>9.1666666666666661</v>
      </c>
      <c r="F829" s="12">
        <v>33</v>
      </c>
      <c r="G829" s="3">
        <f t="shared" si="283"/>
        <v>0.59722222222222232</v>
      </c>
      <c r="H829" s="3">
        <f t="shared" si="284"/>
        <v>2.1500000000000004</v>
      </c>
      <c r="I829" s="3">
        <f>SUM($E$4:$E829)</f>
        <v>5455.3611111111168</v>
      </c>
      <c r="J829" s="15">
        <f t="shared" si="285"/>
        <v>9.1666666666669698</v>
      </c>
      <c r="K829" s="3">
        <f>'Vehicle Data'!$D$4*'WLTP Class 3'!$G829</f>
        <v>767.43055555555566</v>
      </c>
      <c r="L829" s="3">
        <f>('Vehicle Data'!$D$4*9.81)*'Vehicle Data'!$D$10</f>
        <v>138.66434999999998</v>
      </c>
      <c r="M829" s="3">
        <f>(1/2)*1.225*'Vehicle Data'!$D$8*'Vehicle Data'!$D$9*'WLTP Class 3'!$E829^2</f>
        <v>30.262604166666666</v>
      </c>
      <c r="N829" s="3">
        <f t="shared" si="265"/>
        <v>936.35750972222229</v>
      </c>
      <c r="O829" s="3">
        <f t="shared" si="266"/>
        <v>0</v>
      </c>
      <c r="P829" s="3">
        <f t="shared" si="267"/>
        <v>8583.2771724539889</v>
      </c>
      <c r="Q829" s="3">
        <f>SUM($P$4:$P829)</f>
        <v>2081969.1508648682</v>
      </c>
      <c r="R829" s="3">
        <f t="shared" si="268"/>
        <v>2081.969150864868</v>
      </c>
      <c r="S829">
        <f t="shared" si="269"/>
        <v>0</v>
      </c>
      <c r="T829">
        <f t="shared" si="270"/>
        <v>0</v>
      </c>
      <c r="U829">
        <f t="shared" si="271"/>
        <v>0</v>
      </c>
      <c r="V829" s="3">
        <f>SUM($S$4:$S829)</f>
        <v>-1099401.7762075446</v>
      </c>
      <c r="W829">
        <f>V829*-1</f>
        <v>1099401.7762075446</v>
      </c>
      <c r="X829">
        <f t="shared" si="272"/>
        <v>1099.4017762075446</v>
      </c>
      <c r="Y829" s="3">
        <f>R829-X829</f>
        <v>982.5673746573234</v>
      </c>
      <c r="Z829" s="3">
        <f t="shared" si="273"/>
        <v>8583.2771724539889</v>
      </c>
      <c r="AA829">
        <f>1/2*'Vehicle Data'!$D$4*$E829^2</f>
        <v>53987.847222222219</v>
      </c>
      <c r="AB829">
        <f t="shared" si="274"/>
        <v>53.987847222222221</v>
      </c>
      <c r="AC829">
        <f t="shared" si="275"/>
        <v>0.57832476412913003</v>
      </c>
      <c r="AD829">
        <f t="shared" si="276"/>
        <v>0.3053893822798735</v>
      </c>
      <c r="AE829">
        <f t="shared" si="277"/>
        <v>0.27293538184925653</v>
      </c>
      <c r="AF829">
        <f t="shared" si="278"/>
        <v>879.52142096603575</v>
      </c>
      <c r="AG829">
        <f t="shared" si="279"/>
        <v>8.5832771724537036</v>
      </c>
      <c r="AH829">
        <f t="shared" si="280"/>
        <v>0</v>
      </c>
      <c r="AI829">
        <f t="shared" si="281"/>
        <v>0</v>
      </c>
      <c r="AJ829">
        <f t="shared" si="282"/>
        <v>8.5832771724537036</v>
      </c>
    </row>
    <row r="830" spans="2:36" x14ac:dyDescent="0.3">
      <c r="B830" s="5" t="s">
        <v>11</v>
      </c>
      <c r="C830" s="5">
        <v>826</v>
      </c>
      <c r="D830" s="5">
        <v>237</v>
      </c>
      <c r="E830" s="10">
        <f t="shared" si="264"/>
        <v>9.75</v>
      </c>
      <c r="F830" s="12">
        <v>35.1</v>
      </c>
      <c r="G830" s="3">
        <f t="shared" si="283"/>
        <v>0.56944444444444464</v>
      </c>
      <c r="H830" s="3">
        <f t="shared" si="284"/>
        <v>2.0500000000000007</v>
      </c>
      <c r="I830" s="3">
        <f>SUM($E$4:$E830)</f>
        <v>5465.1111111111168</v>
      </c>
      <c r="J830" s="15">
        <f t="shared" si="285"/>
        <v>9.75</v>
      </c>
      <c r="K830" s="3">
        <f>'Vehicle Data'!$D$4*'WLTP Class 3'!$G830</f>
        <v>731.73611111111131</v>
      </c>
      <c r="L830" s="3">
        <f>('Vehicle Data'!$D$4*9.81)*'Vehicle Data'!$D$10</f>
        <v>138.66434999999998</v>
      </c>
      <c r="M830" s="3">
        <f>(1/2)*1.225*'Vehicle Data'!$D$8*'Vehicle Data'!$D$9*'WLTP Class 3'!$E830^2</f>
        <v>34.236759375000005</v>
      </c>
      <c r="N830" s="3">
        <f t="shared" si="265"/>
        <v>904.63722048611135</v>
      </c>
      <c r="O830" s="3">
        <f t="shared" si="266"/>
        <v>0</v>
      </c>
      <c r="P830" s="3">
        <f t="shared" si="267"/>
        <v>8820.2128997395848</v>
      </c>
      <c r="Q830" s="3">
        <f>SUM($P$4:$P830)</f>
        <v>2090789.3637646078</v>
      </c>
      <c r="R830" s="3">
        <f t="shared" si="268"/>
        <v>2090.789363764608</v>
      </c>
      <c r="S830">
        <f t="shared" si="269"/>
        <v>0</v>
      </c>
      <c r="T830">
        <f t="shared" si="270"/>
        <v>0</v>
      </c>
      <c r="U830">
        <f t="shared" si="271"/>
        <v>0</v>
      </c>
      <c r="V830" s="3">
        <f>SUM($S$4:$S830)</f>
        <v>-1099401.7762075446</v>
      </c>
      <c r="W830">
        <f>V830*-1</f>
        <v>1099401.7762075446</v>
      </c>
      <c r="X830">
        <f t="shared" si="272"/>
        <v>1099.4017762075446</v>
      </c>
      <c r="Y830" s="3">
        <f>R830-X830</f>
        <v>991.3875875570634</v>
      </c>
      <c r="Z830" s="3">
        <f t="shared" si="273"/>
        <v>8820.2128997395848</v>
      </c>
      <c r="AA830">
        <f>1/2*'Vehicle Data'!$D$4*$E830^2</f>
        <v>61077.65625</v>
      </c>
      <c r="AB830">
        <f t="shared" si="274"/>
        <v>61.077656249999997</v>
      </c>
      <c r="AC830">
        <f t="shared" si="275"/>
        <v>0.5807748232679466</v>
      </c>
      <c r="AD830">
        <f t="shared" si="276"/>
        <v>0.3053893822798735</v>
      </c>
      <c r="AE830">
        <f t="shared" si="277"/>
        <v>0.2753854409880731</v>
      </c>
      <c r="AF830">
        <f t="shared" si="278"/>
        <v>879.52142096603575</v>
      </c>
      <c r="AG830">
        <f t="shared" si="279"/>
        <v>8.8202128997395857</v>
      </c>
      <c r="AH830">
        <f t="shared" si="280"/>
        <v>0</v>
      </c>
      <c r="AI830">
        <f t="shared" si="281"/>
        <v>0</v>
      </c>
      <c r="AJ830">
        <f t="shared" si="282"/>
        <v>8.8202128997395857</v>
      </c>
    </row>
    <row r="831" spans="2:36" x14ac:dyDescent="0.3">
      <c r="B831" s="5" t="s">
        <v>11</v>
      </c>
      <c r="C831" s="5">
        <v>827</v>
      </c>
      <c r="D831" s="5">
        <v>238</v>
      </c>
      <c r="E831" s="10">
        <f t="shared" si="264"/>
        <v>10.305555555555555</v>
      </c>
      <c r="F831" s="12">
        <v>37.1</v>
      </c>
      <c r="G831" s="3">
        <f t="shared" si="283"/>
        <v>0.52777777777777735</v>
      </c>
      <c r="H831" s="3">
        <f t="shared" si="284"/>
        <v>1.8999999999999986</v>
      </c>
      <c r="I831" s="3">
        <f>SUM($E$4:$E831)</f>
        <v>5475.4166666666724</v>
      </c>
      <c r="J831" s="15">
        <f t="shared" si="285"/>
        <v>10.305555555555657</v>
      </c>
      <c r="K831" s="3">
        <f>'Vehicle Data'!$D$4*'WLTP Class 3'!$G831</f>
        <v>678.19444444444389</v>
      </c>
      <c r="L831" s="3">
        <f>('Vehicle Data'!$D$4*9.81)*'Vehicle Data'!$D$10</f>
        <v>138.66434999999998</v>
      </c>
      <c r="M831" s="3">
        <f>(1/2)*1.225*'Vehicle Data'!$D$8*'Vehicle Data'!$D$9*'WLTP Class 3'!$E831^2</f>
        <v>38.249541782407412</v>
      </c>
      <c r="N831" s="3">
        <f t="shared" si="265"/>
        <v>855.10833622685129</v>
      </c>
      <c r="O831" s="3">
        <f t="shared" si="266"/>
        <v>0</v>
      </c>
      <c r="P831" s="3">
        <f t="shared" si="267"/>
        <v>8812.3664650045812</v>
      </c>
      <c r="Q831" s="3">
        <f>SUM($P$4:$P831)</f>
        <v>2099601.7302296124</v>
      </c>
      <c r="R831" s="3">
        <f t="shared" si="268"/>
        <v>2099.6017302296123</v>
      </c>
      <c r="S831">
        <f t="shared" si="269"/>
        <v>0</v>
      </c>
      <c r="T831">
        <f t="shared" si="270"/>
        <v>0</v>
      </c>
      <c r="U831">
        <f t="shared" si="271"/>
        <v>0</v>
      </c>
      <c r="V831" s="3">
        <f>SUM($S$4:$S831)</f>
        <v>-1099401.7762075446</v>
      </c>
      <c r="W831">
        <f>V831*-1</f>
        <v>1099401.7762075446</v>
      </c>
      <c r="X831">
        <f t="shared" si="272"/>
        <v>1099.4017762075446</v>
      </c>
      <c r="Y831" s="3">
        <f>R831-X831</f>
        <v>1000.1999540220677</v>
      </c>
      <c r="Z831" s="3">
        <f t="shared" si="273"/>
        <v>8812.3664650045812</v>
      </c>
      <c r="AA831">
        <f>1/2*'Vehicle Data'!$D$4*$E831^2</f>
        <v>68236.375385802472</v>
      </c>
      <c r="AB831">
        <f t="shared" si="274"/>
        <v>68.236375385802475</v>
      </c>
      <c r="AC831">
        <f t="shared" si="275"/>
        <v>0.58322270284155897</v>
      </c>
      <c r="AD831">
        <f t="shared" si="276"/>
        <v>0.3053893822798735</v>
      </c>
      <c r="AE831">
        <f t="shared" si="277"/>
        <v>0.27783332056168547</v>
      </c>
      <c r="AF831">
        <f t="shared" si="278"/>
        <v>879.52142096603575</v>
      </c>
      <c r="AG831">
        <f t="shared" si="279"/>
        <v>8.8123664650044962</v>
      </c>
      <c r="AH831">
        <f t="shared" si="280"/>
        <v>0</v>
      </c>
      <c r="AI831">
        <f t="shared" si="281"/>
        <v>0</v>
      </c>
      <c r="AJ831">
        <f t="shared" si="282"/>
        <v>8.8123664650044962</v>
      </c>
    </row>
    <row r="832" spans="2:36" x14ac:dyDescent="0.3">
      <c r="B832" s="5" t="s">
        <v>11</v>
      </c>
      <c r="C832" s="5">
        <v>828</v>
      </c>
      <c r="D832" s="5">
        <v>239</v>
      </c>
      <c r="E832" s="10">
        <f t="shared" si="264"/>
        <v>10.805555555555555</v>
      </c>
      <c r="F832" s="12">
        <v>38.9</v>
      </c>
      <c r="G832" s="3">
        <f t="shared" si="283"/>
        <v>0.59722222222222177</v>
      </c>
      <c r="H832" s="3">
        <f t="shared" si="284"/>
        <v>2.1499999999999986</v>
      </c>
      <c r="I832" s="3">
        <f>SUM($E$4:$E832)</f>
        <v>5486.2222222222281</v>
      </c>
      <c r="J832" s="15">
        <f t="shared" si="285"/>
        <v>10.805555555555657</v>
      </c>
      <c r="K832" s="3">
        <f>'Vehicle Data'!$D$4*'WLTP Class 3'!$G832</f>
        <v>767.43055555555497</v>
      </c>
      <c r="L832" s="3">
        <f>('Vehicle Data'!$D$4*9.81)*'Vehicle Data'!$D$10</f>
        <v>138.66434999999998</v>
      </c>
      <c r="M832" s="3">
        <f>(1/2)*1.225*'Vehicle Data'!$D$8*'Vehicle Data'!$D$9*'WLTP Class 3'!$E832^2</f>
        <v>42.051125115740746</v>
      </c>
      <c r="N832" s="3">
        <f t="shared" si="265"/>
        <v>948.14603067129576</v>
      </c>
      <c r="O832" s="3">
        <f t="shared" si="266"/>
        <v>0</v>
      </c>
      <c r="P832" s="3">
        <f t="shared" si="267"/>
        <v>10245.244609198264</v>
      </c>
      <c r="Q832" s="3">
        <f>SUM($P$4:$P832)</f>
        <v>2109846.9748388105</v>
      </c>
      <c r="R832" s="3">
        <f t="shared" si="268"/>
        <v>2109.8469748388106</v>
      </c>
      <c r="S832">
        <f t="shared" si="269"/>
        <v>0</v>
      </c>
      <c r="T832">
        <f t="shared" si="270"/>
        <v>0</v>
      </c>
      <c r="U832">
        <f t="shared" si="271"/>
        <v>0</v>
      </c>
      <c r="V832" s="3">
        <f>SUM($S$4:$S832)</f>
        <v>-1099401.7762075446</v>
      </c>
      <c r="W832">
        <f>V832*-1</f>
        <v>1099401.7762075446</v>
      </c>
      <c r="X832">
        <f t="shared" si="272"/>
        <v>1099.4017762075446</v>
      </c>
      <c r="Y832" s="3">
        <f>R832-X832</f>
        <v>1010.4451986312661</v>
      </c>
      <c r="Z832" s="3">
        <f t="shared" si="273"/>
        <v>10245.244609198264</v>
      </c>
      <c r="AA832">
        <f>1/2*'Vehicle Data'!$D$4*$E832^2</f>
        <v>75018.31983024691</v>
      </c>
      <c r="AB832">
        <f t="shared" si="274"/>
        <v>75.018319830246909</v>
      </c>
      <c r="AC832">
        <f t="shared" si="275"/>
        <v>0.58606860412189188</v>
      </c>
      <c r="AD832">
        <f t="shared" si="276"/>
        <v>0.3053893822798735</v>
      </c>
      <c r="AE832">
        <f t="shared" si="277"/>
        <v>0.28067922184201838</v>
      </c>
      <c r="AF832">
        <f t="shared" si="278"/>
        <v>879.52142096603575</v>
      </c>
      <c r="AG832">
        <f t="shared" si="279"/>
        <v>10.245244609198167</v>
      </c>
      <c r="AH832">
        <f t="shared" si="280"/>
        <v>0</v>
      </c>
      <c r="AI832">
        <f t="shared" si="281"/>
        <v>0</v>
      </c>
      <c r="AJ832">
        <f t="shared" si="282"/>
        <v>10.245244609198167</v>
      </c>
    </row>
    <row r="833" spans="2:36" x14ac:dyDescent="0.3">
      <c r="B833" s="5" t="s">
        <v>11</v>
      </c>
      <c r="C833" s="5">
        <v>829</v>
      </c>
      <c r="D833" s="5">
        <v>240</v>
      </c>
      <c r="E833" s="10">
        <f t="shared" si="264"/>
        <v>11.5</v>
      </c>
      <c r="F833" s="12">
        <v>41.4</v>
      </c>
      <c r="G833" s="3">
        <f t="shared" si="283"/>
        <v>0.70833333333333348</v>
      </c>
      <c r="H833" s="3">
        <f t="shared" si="284"/>
        <v>2.5500000000000007</v>
      </c>
      <c r="I833" s="3">
        <f>SUM($E$4:$E833)</f>
        <v>5497.7222222222281</v>
      </c>
      <c r="J833" s="15">
        <f t="shared" si="285"/>
        <v>11.5</v>
      </c>
      <c r="K833" s="3">
        <f>'Vehicle Data'!$D$4*'WLTP Class 3'!$G833</f>
        <v>910.20833333333348</v>
      </c>
      <c r="L833" s="3">
        <f>('Vehicle Data'!$D$4*9.81)*'Vehicle Data'!$D$10</f>
        <v>138.66434999999998</v>
      </c>
      <c r="M833" s="3">
        <f>(1/2)*1.225*'Vehicle Data'!$D$8*'Vehicle Data'!$D$9*'WLTP Class 3'!$E833^2</f>
        <v>47.629837500000001</v>
      </c>
      <c r="N833" s="3">
        <f t="shared" si="265"/>
        <v>1096.5025208333334</v>
      </c>
      <c r="O833" s="3">
        <f t="shared" si="266"/>
        <v>0</v>
      </c>
      <c r="P833" s="3">
        <f t="shared" si="267"/>
        <v>12609.778989583334</v>
      </c>
      <c r="Q833" s="3">
        <f>SUM($P$4:$P833)</f>
        <v>2122456.7538283938</v>
      </c>
      <c r="R833" s="3">
        <f t="shared" si="268"/>
        <v>2122.4567538283936</v>
      </c>
      <c r="S833">
        <f t="shared" si="269"/>
        <v>0</v>
      </c>
      <c r="T833">
        <f t="shared" si="270"/>
        <v>0</v>
      </c>
      <c r="U833">
        <f t="shared" si="271"/>
        <v>0</v>
      </c>
      <c r="V833" s="3">
        <f>SUM($S$4:$S833)</f>
        <v>-1099401.7762075446</v>
      </c>
      <c r="W833">
        <f>V833*-1</f>
        <v>1099401.7762075446</v>
      </c>
      <c r="X833">
        <f t="shared" si="272"/>
        <v>1099.4017762075446</v>
      </c>
      <c r="Y833" s="3">
        <f>R833-X833</f>
        <v>1023.0549776208491</v>
      </c>
      <c r="Z833" s="3">
        <f t="shared" si="273"/>
        <v>12609.778989583334</v>
      </c>
      <c r="AA833">
        <f>1/2*'Vehicle Data'!$D$4*$E833^2</f>
        <v>84970.625</v>
      </c>
      <c r="AB833">
        <f t="shared" si="274"/>
        <v>84.970624999999998</v>
      </c>
      <c r="AC833">
        <f t="shared" si="275"/>
        <v>0.58957132050788708</v>
      </c>
      <c r="AD833">
        <f t="shared" si="276"/>
        <v>0.3053893822798735</v>
      </c>
      <c r="AE833">
        <f t="shared" si="277"/>
        <v>0.28418193822801358</v>
      </c>
      <c r="AF833">
        <f t="shared" si="278"/>
        <v>879.52142096603575</v>
      </c>
      <c r="AG833">
        <f t="shared" si="279"/>
        <v>12.609778989583335</v>
      </c>
      <c r="AH833">
        <f t="shared" si="280"/>
        <v>0</v>
      </c>
      <c r="AI833">
        <f t="shared" si="281"/>
        <v>0</v>
      </c>
      <c r="AJ833">
        <f t="shared" si="282"/>
        <v>12.609778989583335</v>
      </c>
    </row>
    <row r="834" spans="2:36" x14ac:dyDescent="0.3">
      <c r="B834" s="5" t="s">
        <v>11</v>
      </c>
      <c r="C834" s="5">
        <v>830</v>
      </c>
      <c r="D834" s="5">
        <v>241</v>
      </c>
      <c r="E834" s="10">
        <f t="shared" si="264"/>
        <v>12.222222222222221</v>
      </c>
      <c r="F834" s="12">
        <v>44</v>
      </c>
      <c r="G834" s="3">
        <f t="shared" si="283"/>
        <v>0.68055555555555536</v>
      </c>
      <c r="H834" s="3">
        <f t="shared" si="284"/>
        <v>2.4499999999999993</v>
      </c>
      <c r="I834" s="3">
        <f>SUM($E$4:$E834)</f>
        <v>5509.9444444444507</v>
      </c>
      <c r="J834" s="15">
        <f t="shared" si="285"/>
        <v>12.222222222222626</v>
      </c>
      <c r="K834" s="3">
        <f>'Vehicle Data'!$D$4*'WLTP Class 3'!$G834</f>
        <v>874.51388888888869</v>
      </c>
      <c r="L834" s="3">
        <f>('Vehicle Data'!$D$4*9.81)*'Vehicle Data'!$D$10</f>
        <v>138.66434999999998</v>
      </c>
      <c r="M834" s="3">
        <f>(1/2)*1.225*'Vehicle Data'!$D$8*'Vehicle Data'!$D$9*'WLTP Class 3'!$E834^2</f>
        <v>53.800185185185185</v>
      </c>
      <c r="N834" s="3">
        <f t="shared" si="265"/>
        <v>1066.9784240740739</v>
      </c>
      <c r="O834" s="3">
        <f t="shared" si="266"/>
        <v>0</v>
      </c>
      <c r="P834" s="3">
        <f t="shared" si="267"/>
        <v>13040.847405350223</v>
      </c>
      <c r="Q834" s="3">
        <f>SUM($P$4:$P834)</f>
        <v>2135497.6012337441</v>
      </c>
      <c r="R834" s="3">
        <f t="shared" si="268"/>
        <v>2135.4976012337443</v>
      </c>
      <c r="S834">
        <f t="shared" si="269"/>
        <v>0</v>
      </c>
      <c r="T834">
        <f t="shared" si="270"/>
        <v>0</v>
      </c>
      <c r="U834">
        <f t="shared" si="271"/>
        <v>0</v>
      </c>
      <c r="V834" s="3">
        <f>SUM($S$4:$S834)</f>
        <v>-1099401.7762075446</v>
      </c>
      <c r="W834">
        <f>V834*-1</f>
        <v>1099401.7762075446</v>
      </c>
      <c r="X834">
        <f t="shared" si="272"/>
        <v>1099.4017762075446</v>
      </c>
      <c r="Y834" s="3">
        <f>R834-X834</f>
        <v>1036.0958250261997</v>
      </c>
      <c r="Z834" s="3">
        <f t="shared" si="273"/>
        <v>13040.847405350223</v>
      </c>
      <c r="AA834">
        <f>1/2*'Vehicle Data'!$D$4*$E834^2</f>
        <v>95978.395061728384</v>
      </c>
      <c r="AB834">
        <f t="shared" si="274"/>
        <v>95.978395061728378</v>
      </c>
      <c r="AC834">
        <f t="shared" si="275"/>
        <v>0.59319377812048457</v>
      </c>
      <c r="AD834">
        <f t="shared" si="276"/>
        <v>0.3053893822798735</v>
      </c>
      <c r="AE834">
        <f t="shared" si="277"/>
        <v>0.28780439584061107</v>
      </c>
      <c r="AF834">
        <f t="shared" si="278"/>
        <v>879.52142096603575</v>
      </c>
      <c r="AG834">
        <f t="shared" si="279"/>
        <v>13.040847405349792</v>
      </c>
      <c r="AH834">
        <f t="shared" si="280"/>
        <v>0</v>
      </c>
      <c r="AI834">
        <f t="shared" si="281"/>
        <v>0</v>
      </c>
      <c r="AJ834">
        <f t="shared" si="282"/>
        <v>13.040847405349792</v>
      </c>
    </row>
    <row r="835" spans="2:36" x14ac:dyDescent="0.3">
      <c r="B835" s="5" t="s">
        <v>11</v>
      </c>
      <c r="C835" s="5">
        <v>831</v>
      </c>
      <c r="D835" s="5">
        <v>242</v>
      </c>
      <c r="E835" s="10">
        <f t="shared" si="264"/>
        <v>12.861111111111111</v>
      </c>
      <c r="F835" s="12">
        <v>46.3</v>
      </c>
      <c r="G835" s="3">
        <f t="shared" si="283"/>
        <v>0.51388888888888928</v>
      </c>
      <c r="H835" s="3">
        <f t="shared" si="284"/>
        <v>1.8500000000000014</v>
      </c>
      <c r="I835" s="3">
        <f>SUM($E$4:$E835)</f>
        <v>5522.805555555562</v>
      </c>
      <c r="J835" s="15">
        <f t="shared" si="285"/>
        <v>12.861111111111313</v>
      </c>
      <c r="K835" s="3">
        <f>'Vehicle Data'!$D$4*'WLTP Class 3'!$G835</f>
        <v>660.34722222222274</v>
      </c>
      <c r="L835" s="3">
        <f>('Vehicle Data'!$D$4*9.81)*'Vehicle Data'!$D$10</f>
        <v>138.66434999999998</v>
      </c>
      <c r="M835" s="3">
        <f>(1/2)*1.225*'Vehicle Data'!$D$8*'Vehicle Data'!$D$9*'WLTP Class 3'!$E835^2</f>
        <v>59.571755671296295</v>
      </c>
      <c r="N835" s="3">
        <f t="shared" si="265"/>
        <v>858.58332789351903</v>
      </c>
      <c r="O835" s="3">
        <f t="shared" si="266"/>
        <v>0</v>
      </c>
      <c r="P835" s="3">
        <f t="shared" si="267"/>
        <v>11042.335578186265</v>
      </c>
      <c r="Q835" s="3">
        <f>SUM($P$4:$P835)</f>
        <v>2146539.9368119305</v>
      </c>
      <c r="R835" s="3">
        <f t="shared" si="268"/>
        <v>2146.5399368119306</v>
      </c>
      <c r="S835">
        <f t="shared" si="269"/>
        <v>0</v>
      </c>
      <c r="T835">
        <f t="shared" si="270"/>
        <v>0</v>
      </c>
      <c r="U835">
        <f t="shared" si="271"/>
        <v>0</v>
      </c>
      <c r="V835" s="3">
        <f>SUM($S$4:$S835)</f>
        <v>-1099401.7762075446</v>
      </c>
      <c r="W835">
        <f>V835*-1</f>
        <v>1099401.7762075446</v>
      </c>
      <c r="X835">
        <f t="shared" si="272"/>
        <v>1099.4017762075446</v>
      </c>
      <c r="Y835" s="3">
        <f>R835-X835</f>
        <v>1047.138160604386</v>
      </c>
      <c r="Z835" s="3">
        <f t="shared" si="273"/>
        <v>11042.335578186265</v>
      </c>
      <c r="AA835">
        <f>1/2*'Vehicle Data'!$D$4*$E835^2</f>
        <v>106274.75501543209</v>
      </c>
      <c r="AB835">
        <f t="shared" si="274"/>
        <v>106.27475501543209</v>
      </c>
      <c r="AC835">
        <f t="shared" si="275"/>
        <v>0.59626109355886958</v>
      </c>
      <c r="AD835">
        <f t="shared" si="276"/>
        <v>0.3053893822798735</v>
      </c>
      <c r="AE835">
        <f t="shared" si="277"/>
        <v>0.29087171127899608</v>
      </c>
      <c r="AF835">
        <f t="shared" si="278"/>
        <v>879.52142096603575</v>
      </c>
      <c r="AG835">
        <f t="shared" si="279"/>
        <v>11.042335578186092</v>
      </c>
      <c r="AH835">
        <f t="shared" si="280"/>
        <v>0</v>
      </c>
      <c r="AI835">
        <f t="shared" si="281"/>
        <v>0</v>
      </c>
      <c r="AJ835">
        <f t="shared" si="282"/>
        <v>11.042335578186092</v>
      </c>
    </row>
    <row r="836" spans="2:36" x14ac:dyDescent="0.3">
      <c r="B836" s="5" t="s">
        <v>11</v>
      </c>
      <c r="C836" s="5">
        <v>832</v>
      </c>
      <c r="D836" s="5">
        <v>243</v>
      </c>
      <c r="E836" s="10">
        <f t="shared" si="264"/>
        <v>13.25</v>
      </c>
      <c r="F836" s="12">
        <v>47.7</v>
      </c>
      <c r="G836" s="3">
        <f t="shared" si="283"/>
        <v>0.26388888888888967</v>
      </c>
      <c r="H836" s="3">
        <f t="shared" si="284"/>
        <v>0.95000000000000284</v>
      </c>
      <c r="I836" s="3">
        <f>SUM($E$4:$E836)</f>
        <v>5536.055555555562</v>
      </c>
      <c r="J836" s="15">
        <f t="shared" si="285"/>
        <v>13.25</v>
      </c>
      <c r="K836" s="3">
        <f>'Vehicle Data'!$D$4*'WLTP Class 3'!$G836</f>
        <v>339.09722222222325</v>
      </c>
      <c r="L836" s="3">
        <f>('Vehicle Data'!$D$4*9.81)*'Vehicle Data'!$D$10</f>
        <v>138.66434999999998</v>
      </c>
      <c r="M836" s="3">
        <f>(1/2)*1.225*'Vehicle Data'!$D$8*'Vehicle Data'!$D$9*'WLTP Class 3'!$E836^2</f>
        <v>63.228834375000005</v>
      </c>
      <c r="N836" s="3">
        <f t="shared" si="265"/>
        <v>540.99040659722323</v>
      </c>
      <c r="O836" s="3">
        <f t="shared" si="266"/>
        <v>0</v>
      </c>
      <c r="P836" s="3">
        <f t="shared" si="267"/>
        <v>7168.1228874132075</v>
      </c>
      <c r="Q836" s="3">
        <f>SUM($P$4:$P836)</f>
        <v>2153708.0596993435</v>
      </c>
      <c r="R836" s="3">
        <f t="shared" si="268"/>
        <v>2153.7080596993437</v>
      </c>
      <c r="S836">
        <f t="shared" si="269"/>
        <v>0</v>
      </c>
      <c r="T836">
        <f t="shared" si="270"/>
        <v>0</v>
      </c>
      <c r="U836">
        <f t="shared" si="271"/>
        <v>0</v>
      </c>
      <c r="V836" s="3">
        <f>SUM($S$4:$S836)</f>
        <v>-1099401.7762075446</v>
      </c>
      <c r="W836">
        <f>V836*-1</f>
        <v>1099401.7762075446</v>
      </c>
      <c r="X836">
        <f t="shared" si="272"/>
        <v>1099.4017762075446</v>
      </c>
      <c r="Y836" s="3">
        <f>R836-X836</f>
        <v>1054.3062834917991</v>
      </c>
      <c r="Z836" s="3">
        <f t="shared" si="273"/>
        <v>7168.1228874132075</v>
      </c>
      <c r="AA836">
        <f>1/2*'Vehicle Data'!$D$4*$E836^2</f>
        <v>112798.90625</v>
      </c>
      <c r="AB836">
        <f t="shared" si="274"/>
        <v>112.79890625</v>
      </c>
      <c r="AC836">
        <f t="shared" si="275"/>
        <v>0.59825223880537326</v>
      </c>
      <c r="AD836">
        <f t="shared" si="276"/>
        <v>0.3053893822798735</v>
      </c>
      <c r="AE836">
        <f t="shared" si="277"/>
        <v>0.29286285652549976</v>
      </c>
      <c r="AF836">
        <f t="shared" si="278"/>
        <v>879.52142096603575</v>
      </c>
      <c r="AG836">
        <f t="shared" si="279"/>
        <v>7.1681228874132072</v>
      </c>
      <c r="AH836">
        <f t="shared" si="280"/>
        <v>0</v>
      </c>
      <c r="AI836">
        <f t="shared" si="281"/>
        <v>0</v>
      </c>
      <c r="AJ836">
        <f t="shared" si="282"/>
        <v>7.1681228874132072</v>
      </c>
    </row>
    <row r="837" spans="2:36" x14ac:dyDescent="0.3">
      <c r="B837" s="5" t="s">
        <v>11</v>
      </c>
      <c r="C837" s="5">
        <v>833</v>
      </c>
      <c r="D837" s="5">
        <v>244</v>
      </c>
      <c r="E837" s="10">
        <f t="shared" ref="E837:E900" si="286">(F837*1000)/3600</f>
        <v>13.388888888888889</v>
      </c>
      <c r="F837" s="12">
        <v>48.2</v>
      </c>
      <c r="G837" s="3">
        <f t="shared" si="283"/>
        <v>0.1388888888888889</v>
      </c>
      <c r="H837" s="3">
        <f t="shared" si="284"/>
        <v>0.5</v>
      </c>
      <c r="I837" s="3">
        <f>SUM($E$4:$E837)</f>
        <v>5549.4444444444507</v>
      </c>
      <c r="J837" s="15">
        <f t="shared" si="285"/>
        <v>13.388888888888687</v>
      </c>
      <c r="K837" s="3">
        <f>'Vehicle Data'!$D$4*'WLTP Class 3'!$G837</f>
        <v>178.47222222222223</v>
      </c>
      <c r="L837" s="3">
        <f>('Vehicle Data'!$D$4*9.81)*'Vehicle Data'!$D$10</f>
        <v>138.66434999999998</v>
      </c>
      <c r="M837" s="3">
        <f>(1/2)*1.225*'Vehicle Data'!$D$8*'Vehicle Data'!$D$9*'WLTP Class 3'!$E837^2</f>
        <v>64.56133379629631</v>
      </c>
      <c r="N837" s="3">
        <f t="shared" ref="N837:N900" si="287">SUM(K837:M837)</f>
        <v>381.69790601851849</v>
      </c>
      <c r="O837" s="3">
        <f t="shared" ref="O837:O900" si="288">IF($N837&gt;0.0001, 0, 1)</f>
        <v>0</v>
      </c>
      <c r="P837" s="3">
        <f t="shared" ref="P837:P900" si="289">IF(G837&lt;0.00001,0,$N837*$J837)</f>
        <v>5110.5108528034207</v>
      </c>
      <c r="Q837" s="3">
        <f>SUM($P$4:$P837)</f>
        <v>2158818.570552147</v>
      </c>
      <c r="R837" s="3">
        <f t="shared" ref="R837:R900" si="290">Q837/1000</f>
        <v>2158.8185705521469</v>
      </c>
      <c r="S837">
        <f t="shared" ref="S837:S900" si="291">IF($N837&gt;0,0,$N837*$J837)</f>
        <v>0</v>
      </c>
      <c r="T837">
        <f t="shared" ref="T837:T900" si="292">S837*-1</f>
        <v>0</v>
      </c>
      <c r="U837">
        <f t="shared" ref="U837:U900" si="293">T837/1000</f>
        <v>0</v>
      </c>
      <c r="V837" s="3">
        <f>SUM($S$4:$S837)</f>
        <v>-1099401.7762075446</v>
      </c>
      <c r="W837">
        <f>V837*-1</f>
        <v>1099401.7762075446</v>
      </c>
      <c r="X837">
        <f t="shared" ref="X837:X900" si="294">W837/1000</f>
        <v>1099.4017762075446</v>
      </c>
      <c r="Y837" s="3">
        <f>R837-X837</f>
        <v>1059.4167943446023</v>
      </c>
      <c r="Z837" s="3">
        <f t="shared" ref="Z837:Z900" si="295">$P837+$S837</f>
        <v>5110.5108528034207</v>
      </c>
      <c r="AA837">
        <f>1/2*'Vehicle Data'!$D$4*$E837^2</f>
        <v>115176.05709876544</v>
      </c>
      <c r="AB837">
        <f t="shared" ref="AB837:AB900" si="296">AA837/1000</f>
        <v>115.17605709876544</v>
      </c>
      <c r="AC837">
        <f t="shared" ref="AC837:AC900" si="297">$R837/3600</f>
        <v>0.59967182515337414</v>
      </c>
      <c r="AD837">
        <f t="shared" ref="AD837:AD900" si="298">X837/3600</f>
        <v>0.3053893822798735</v>
      </c>
      <c r="AE837">
        <f t="shared" ref="AE837:AE900" si="299">AC837-AD837</f>
        <v>0.29428244287350064</v>
      </c>
      <c r="AF837">
        <f t="shared" ref="AF837:AF900" si="300">$X837*80%</f>
        <v>879.52142096603575</v>
      </c>
      <c r="AG837">
        <f t="shared" ref="AG837:AG900" si="301">IF($AJ837&gt;0,$AJ837,0)</f>
        <v>5.1105108528034977</v>
      </c>
      <c r="AH837">
        <f t="shared" ref="AH837:AH900" si="302">IF($AJ837&lt;0,$AJ837,0)</f>
        <v>0</v>
      </c>
      <c r="AI837">
        <f t="shared" ref="AI837:AI900" si="303">AH837*-1</f>
        <v>0</v>
      </c>
      <c r="AJ837">
        <f t="shared" ref="AJ837:AJ900" si="304">($E837*$N837)/1000</f>
        <v>5.1105108528034977</v>
      </c>
    </row>
    <row r="838" spans="2:36" x14ac:dyDescent="0.3">
      <c r="B838" s="5" t="s">
        <v>11</v>
      </c>
      <c r="C838" s="5">
        <v>834</v>
      </c>
      <c r="D838" s="5">
        <v>245</v>
      </c>
      <c r="E838" s="10">
        <f t="shared" si="286"/>
        <v>13.527777777777779</v>
      </c>
      <c r="F838" s="12">
        <v>48.7</v>
      </c>
      <c r="G838" s="3">
        <f t="shared" ref="G838:G901" si="305">($F839-$F837)/2/3.6</f>
        <v>0.15277777777777699</v>
      </c>
      <c r="H838" s="3">
        <f t="shared" ref="H838:H901" si="306">($F839-$F837)/2</f>
        <v>0.54999999999999716</v>
      </c>
      <c r="I838" s="3">
        <f>SUM($E$4:$E838)</f>
        <v>5562.9722222222281</v>
      </c>
      <c r="J838" s="15">
        <f t="shared" ref="J838:J901" si="307">I838-I837</f>
        <v>13.527777777777374</v>
      </c>
      <c r="K838" s="3">
        <f>'Vehicle Data'!$D$4*'WLTP Class 3'!$G838</f>
        <v>196.31944444444343</v>
      </c>
      <c r="L838" s="3">
        <f>('Vehicle Data'!$D$4*9.81)*'Vehicle Data'!$D$10</f>
        <v>138.66434999999998</v>
      </c>
      <c r="M838" s="3">
        <f>(1/2)*1.225*'Vehicle Data'!$D$8*'Vehicle Data'!$D$9*'WLTP Class 3'!$E838^2</f>
        <v>65.907727893518526</v>
      </c>
      <c r="N838" s="3">
        <f t="shared" si="287"/>
        <v>400.89152233796199</v>
      </c>
      <c r="O838" s="3">
        <f t="shared" si="288"/>
        <v>0</v>
      </c>
      <c r="P838" s="3">
        <f t="shared" si="289"/>
        <v>5423.1714271828241</v>
      </c>
      <c r="Q838" s="3">
        <f>SUM($P$4:$P838)</f>
        <v>2164241.7419793298</v>
      </c>
      <c r="R838" s="3">
        <f t="shared" si="290"/>
        <v>2164.2417419793301</v>
      </c>
      <c r="S838">
        <f t="shared" si="291"/>
        <v>0</v>
      </c>
      <c r="T838">
        <f t="shared" si="292"/>
        <v>0</v>
      </c>
      <c r="U838">
        <f t="shared" si="293"/>
        <v>0</v>
      </c>
      <c r="V838" s="3">
        <f>SUM($S$4:$S838)</f>
        <v>-1099401.7762075446</v>
      </c>
      <c r="W838">
        <f>V838*-1</f>
        <v>1099401.7762075446</v>
      </c>
      <c r="X838">
        <f t="shared" si="294"/>
        <v>1099.4017762075446</v>
      </c>
      <c r="Y838" s="3">
        <f>R838-X838</f>
        <v>1064.8399657717855</v>
      </c>
      <c r="Z838" s="3">
        <f t="shared" si="295"/>
        <v>5423.1714271828241</v>
      </c>
      <c r="AA838">
        <f>1/2*'Vehicle Data'!$D$4*$E838^2</f>
        <v>117577.99575617285</v>
      </c>
      <c r="AB838">
        <f t="shared" si="296"/>
        <v>117.57799575617285</v>
      </c>
      <c r="AC838">
        <f t="shared" si="297"/>
        <v>0.60117826166092503</v>
      </c>
      <c r="AD838">
        <f t="shared" si="298"/>
        <v>0.3053893822798735</v>
      </c>
      <c r="AE838">
        <f t="shared" si="299"/>
        <v>0.29578887938105153</v>
      </c>
      <c r="AF838">
        <f t="shared" si="300"/>
        <v>879.52142096603575</v>
      </c>
      <c r="AG838">
        <f t="shared" si="301"/>
        <v>5.4231714271829858</v>
      </c>
      <c r="AH838">
        <f t="shared" si="302"/>
        <v>0</v>
      </c>
      <c r="AI838">
        <f t="shared" si="303"/>
        <v>0</v>
      </c>
      <c r="AJ838">
        <f t="shared" si="304"/>
        <v>5.4231714271829858</v>
      </c>
    </row>
    <row r="839" spans="2:36" x14ac:dyDescent="0.3">
      <c r="B839" s="5" t="s">
        <v>11</v>
      </c>
      <c r="C839" s="5">
        <v>835</v>
      </c>
      <c r="D839" s="5">
        <v>246</v>
      </c>
      <c r="E839" s="10">
        <f t="shared" si="286"/>
        <v>13.694444444444445</v>
      </c>
      <c r="F839" s="12">
        <v>49.3</v>
      </c>
      <c r="G839" s="3">
        <f t="shared" si="305"/>
        <v>0.15277777777777699</v>
      </c>
      <c r="H839" s="3">
        <f t="shared" si="306"/>
        <v>0.54999999999999716</v>
      </c>
      <c r="I839" s="3">
        <f>SUM($E$4:$E839)</f>
        <v>5576.6666666666724</v>
      </c>
      <c r="J839" s="15">
        <f t="shared" si="307"/>
        <v>13.694444444444343</v>
      </c>
      <c r="K839" s="3">
        <f>'Vehicle Data'!$D$4*'WLTP Class 3'!$G839</f>
        <v>196.31944444444343</v>
      </c>
      <c r="L839" s="3">
        <f>('Vehicle Data'!$D$4*9.81)*'Vehicle Data'!$D$10</f>
        <v>138.66434999999998</v>
      </c>
      <c r="M839" s="3">
        <f>(1/2)*1.225*'Vehicle Data'!$D$8*'Vehicle Data'!$D$9*'WLTP Class 3'!$E839^2</f>
        <v>67.541741782407414</v>
      </c>
      <c r="N839" s="3">
        <f t="shared" si="287"/>
        <v>402.52553622685087</v>
      </c>
      <c r="O839" s="3">
        <f t="shared" si="288"/>
        <v>0</v>
      </c>
      <c r="P839" s="3">
        <f t="shared" si="289"/>
        <v>5512.3635933287778</v>
      </c>
      <c r="Q839" s="3">
        <f>SUM($P$4:$P839)</f>
        <v>2169754.1055726586</v>
      </c>
      <c r="R839" s="3">
        <f t="shared" si="290"/>
        <v>2169.7541055726588</v>
      </c>
      <c r="S839">
        <f t="shared" si="291"/>
        <v>0</v>
      </c>
      <c r="T839">
        <f t="shared" si="292"/>
        <v>0</v>
      </c>
      <c r="U839">
        <f t="shared" si="293"/>
        <v>0</v>
      </c>
      <c r="V839" s="3">
        <f>SUM($S$4:$S839)</f>
        <v>-1099401.7762075446</v>
      </c>
      <c r="W839">
        <f>V839*-1</f>
        <v>1099401.7762075446</v>
      </c>
      <c r="X839">
        <f t="shared" si="294"/>
        <v>1099.4017762075446</v>
      </c>
      <c r="Y839" s="3">
        <f>R839-X839</f>
        <v>1070.3523293651142</v>
      </c>
      <c r="Z839" s="3">
        <f t="shared" si="295"/>
        <v>5512.3635933287778</v>
      </c>
      <c r="AA839">
        <f>1/2*'Vehicle Data'!$D$4*$E839^2</f>
        <v>120493.04205246914</v>
      </c>
      <c r="AB839">
        <f t="shared" si="296"/>
        <v>120.49304205246915</v>
      </c>
      <c r="AC839">
        <f t="shared" si="297"/>
        <v>0.60270947377018302</v>
      </c>
      <c r="AD839">
        <f t="shared" si="298"/>
        <v>0.3053893822798735</v>
      </c>
      <c r="AE839">
        <f t="shared" si="299"/>
        <v>0.29732009149030952</v>
      </c>
      <c r="AF839">
        <f t="shared" si="300"/>
        <v>879.52142096603575</v>
      </c>
      <c r="AG839">
        <f t="shared" si="301"/>
        <v>5.5123635933288186</v>
      </c>
      <c r="AH839">
        <f t="shared" si="302"/>
        <v>0</v>
      </c>
      <c r="AI839">
        <f t="shared" si="303"/>
        <v>0</v>
      </c>
      <c r="AJ839">
        <f t="shared" si="304"/>
        <v>5.5123635933288186</v>
      </c>
    </row>
    <row r="840" spans="2:36" x14ac:dyDescent="0.3">
      <c r="B840" s="5" t="s">
        <v>11</v>
      </c>
      <c r="C840" s="5">
        <v>836</v>
      </c>
      <c r="D840" s="5">
        <v>247</v>
      </c>
      <c r="E840" s="10">
        <f t="shared" si="286"/>
        <v>13.833333333333334</v>
      </c>
      <c r="F840" s="12">
        <v>49.8</v>
      </c>
      <c r="G840" s="3">
        <f t="shared" si="305"/>
        <v>0.12500000000000078</v>
      </c>
      <c r="H840" s="3">
        <f t="shared" si="306"/>
        <v>0.45000000000000284</v>
      </c>
      <c r="I840" s="3">
        <f>SUM($E$4:$E840)</f>
        <v>5590.5000000000055</v>
      </c>
      <c r="J840" s="15">
        <f t="shared" si="307"/>
        <v>13.83333333333303</v>
      </c>
      <c r="K840" s="3">
        <f>'Vehicle Data'!$D$4*'WLTP Class 3'!$G840</f>
        <v>160.62500000000099</v>
      </c>
      <c r="L840" s="3">
        <f>('Vehicle Data'!$D$4*9.81)*'Vehicle Data'!$D$10</f>
        <v>138.66434999999998</v>
      </c>
      <c r="M840" s="3">
        <f>(1/2)*1.225*'Vehicle Data'!$D$8*'Vehicle Data'!$D$9*'WLTP Class 3'!$E840^2</f>
        <v>68.918704166666672</v>
      </c>
      <c r="N840" s="3">
        <f t="shared" si="287"/>
        <v>368.20805416666764</v>
      </c>
      <c r="O840" s="3">
        <f t="shared" si="288"/>
        <v>0</v>
      </c>
      <c r="P840" s="3">
        <f t="shared" si="289"/>
        <v>5093.5447493054571</v>
      </c>
      <c r="Q840" s="3">
        <f>SUM($P$4:$P840)</f>
        <v>2174847.6503219642</v>
      </c>
      <c r="R840" s="3">
        <f t="shared" si="290"/>
        <v>2174.847650321964</v>
      </c>
      <c r="S840">
        <f t="shared" si="291"/>
        <v>0</v>
      </c>
      <c r="T840">
        <f t="shared" si="292"/>
        <v>0</v>
      </c>
      <c r="U840">
        <f t="shared" si="293"/>
        <v>0</v>
      </c>
      <c r="V840" s="3">
        <f>SUM($S$4:$S840)</f>
        <v>-1099401.7762075446</v>
      </c>
      <c r="W840">
        <f>V840*-1</f>
        <v>1099401.7762075446</v>
      </c>
      <c r="X840">
        <f t="shared" si="294"/>
        <v>1099.4017762075446</v>
      </c>
      <c r="Y840" s="3">
        <f>R840-X840</f>
        <v>1075.4458741144194</v>
      </c>
      <c r="Z840" s="3">
        <f t="shared" si="295"/>
        <v>5093.5447493054571</v>
      </c>
      <c r="AA840">
        <f>1/2*'Vehicle Data'!$D$4*$E840^2</f>
        <v>122949.51388888889</v>
      </c>
      <c r="AB840">
        <f t="shared" si="296"/>
        <v>122.94951388888889</v>
      </c>
      <c r="AC840">
        <f t="shared" si="297"/>
        <v>0.60412434731165665</v>
      </c>
      <c r="AD840">
        <f t="shared" si="298"/>
        <v>0.3053893822798735</v>
      </c>
      <c r="AE840">
        <f t="shared" si="299"/>
        <v>0.29873496503178315</v>
      </c>
      <c r="AF840">
        <f t="shared" si="300"/>
        <v>879.52142096603575</v>
      </c>
      <c r="AG840">
        <f t="shared" si="301"/>
        <v>5.0935447493055692</v>
      </c>
      <c r="AH840">
        <f t="shared" si="302"/>
        <v>0</v>
      </c>
      <c r="AI840">
        <f t="shared" si="303"/>
        <v>0</v>
      </c>
      <c r="AJ840">
        <f t="shared" si="304"/>
        <v>5.0935447493055692</v>
      </c>
    </row>
    <row r="841" spans="2:36" x14ac:dyDescent="0.3">
      <c r="B841" s="5" t="s">
        <v>11</v>
      </c>
      <c r="C841" s="5">
        <v>837</v>
      </c>
      <c r="D841" s="5">
        <v>248</v>
      </c>
      <c r="E841" s="10">
        <f t="shared" si="286"/>
        <v>13.944444444444445</v>
      </c>
      <c r="F841" s="12">
        <v>50.2</v>
      </c>
      <c r="G841" s="3">
        <f t="shared" si="305"/>
        <v>0.15277777777777798</v>
      </c>
      <c r="H841" s="3">
        <f t="shared" si="306"/>
        <v>0.55000000000000071</v>
      </c>
      <c r="I841" s="3">
        <f>SUM($E$4:$E841)</f>
        <v>5604.4444444444498</v>
      </c>
      <c r="J841" s="15">
        <f t="shared" si="307"/>
        <v>13.944444444444343</v>
      </c>
      <c r="K841" s="3">
        <f>'Vehicle Data'!$D$4*'WLTP Class 3'!$G841</f>
        <v>196.31944444444471</v>
      </c>
      <c r="L841" s="3">
        <f>('Vehicle Data'!$D$4*9.81)*'Vehicle Data'!$D$10</f>
        <v>138.66434999999998</v>
      </c>
      <c r="M841" s="3">
        <f>(1/2)*1.225*'Vehicle Data'!$D$8*'Vehicle Data'!$D$9*'WLTP Class 3'!$E841^2</f>
        <v>70.030278240740756</v>
      </c>
      <c r="N841" s="3">
        <f t="shared" si="287"/>
        <v>405.01407268518545</v>
      </c>
      <c r="O841" s="3">
        <f t="shared" si="288"/>
        <v>0</v>
      </c>
      <c r="P841" s="3">
        <f t="shared" si="289"/>
        <v>5647.6962357767115</v>
      </c>
      <c r="Q841" s="3">
        <f>SUM($P$4:$P841)</f>
        <v>2180495.3465577411</v>
      </c>
      <c r="R841" s="3">
        <f t="shared" si="290"/>
        <v>2180.495346557741</v>
      </c>
      <c r="S841">
        <f t="shared" si="291"/>
        <v>0</v>
      </c>
      <c r="T841">
        <f t="shared" si="292"/>
        <v>0</v>
      </c>
      <c r="U841">
        <f t="shared" si="293"/>
        <v>0</v>
      </c>
      <c r="V841" s="3">
        <f>SUM($S$4:$S841)</f>
        <v>-1099401.7762075446</v>
      </c>
      <c r="W841">
        <f>V841*-1</f>
        <v>1099401.7762075446</v>
      </c>
      <c r="X841">
        <f t="shared" si="294"/>
        <v>1099.4017762075446</v>
      </c>
      <c r="Y841" s="3">
        <f>R841-X841</f>
        <v>1081.0935703501964</v>
      </c>
      <c r="Z841" s="3">
        <f t="shared" si="295"/>
        <v>5647.6962357767115</v>
      </c>
      <c r="AA841">
        <f>1/2*'Vehicle Data'!$D$4*$E841^2</f>
        <v>124932.53858024692</v>
      </c>
      <c r="AB841">
        <f t="shared" si="296"/>
        <v>124.93253858024693</v>
      </c>
      <c r="AC841">
        <f t="shared" si="297"/>
        <v>0.60569315182159467</v>
      </c>
      <c r="AD841">
        <f t="shared" si="298"/>
        <v>0.3053893822798735</v>
      </c>
      <c r="AE841">
        <f t="shared" si="299"/>
        <v>0.30030376954172117</v>
      </c>
      <c r="AF841">
        <f t="shared" si="300"/>
        <v>879.52142096603575</v>
      </c>
      <c r="AG841">
        <f t="shared" si="301"/>
        <v>5.6476962357767526</v>
      </c>
      <c r="AH841">
        <f t="shared" si="302"/>
        <v>0</v>
      </c>
      <c r="AI841">
        <f t="shared" si="303"/>
        <v>0</v>
      </c>
      <c r="AJ841">
        <f t="shared" si="304"/>
        <v>5.6476962357767526</v>
      </c>
    </row>
    <row r="842" spans="2:36" x14ac:dyDescent="0.3">
      <c r="B842" s="5" t="s">
        <v>11</v>
      </c>
      <c r="C842" s="5">
        <v>838</v>
      </c>
      <c r="D842" s="5">
        <v>249</v>
      </c>
      <c r="E842" s="10">
        <f t="shared" si="286"/>
        <v>14.138888888888889</v>
      </c>
      <c r="F842" s="12">
        <v>50.9</v>
      </c>
      <c r="G842" s="3">
        <f t="shared" si="305"/>
        <v>0.22222222222222143</v>
      </c>
      <c r="H842" s="3">
        <f t="shared" si="306"/>
        <v>0.79999999999999716</v>
      </c>
      <c r="I842" s="3">
        <f>SUM($E$4:$E842)</f>
        <v>5618.5833333333385</v>
      </c>
      <c r="J842" s="15">
        <f t="shared" si="307"/>
        <v>14.138888888888687</v>
      </c>
      <c r="K842" s="3">
        <f>'Vehicle Data'!$D$4*'WLTP Class 3'!$G842</f>
        <v>285.55555555555452</v>
      </c>
      <c r="L842" s="3">
        <f>('Vehicle Data'!$D$4*9.81)*'Vehicle Data'!$D$10</f>
        <v>138.66434999999998</v>
      </c>
      <c r="M842" s="3">
        <f>(1/2)*1.225*'Vehicle Data'!$D$8*'Vehicle Data'!$D$9*'WLTP Class 3'!$E842^2</f>
        <v>71.996930671296312</v>
      </c>
      <c r="N842" s="3">
        <f t="shared" si="287"/>
        <v>496.21683622685083</v>
      </c>
      <c r="O842" s="3">
        <f t="shared" si="288"/>
        <v>0</v>
      </c>
      <c r="P842" s="3">
        <f t="shared" si="289"/>
        <v>7015.9547122073182</v>
      </c>
      <c r="Q842" s="3">
        <f>SUM($P$4:$P842)</f>
        <v>2187511.3012699485</v>
      </c>
      <c r="R842" s="3">
        <f t="shared" si="290"/>
        <v>2187.5113012699485</v>
      </c>
      <c r="S842">
        <f t="shared" si="291"/>
        <v>0</v>
      </c>
      <c r="T842">
        <f t="shared" si="292"/>
        <v>0</v>
      </c>
      <c r="U842">
        <f t="shared" si="293"/>
        <v>0</v>
      </c>
      <c r="V842" s="3">
        <f>SUM($S$4:$S842)</f>
        <v>-1099401.7762075446</v>
      </c>
      <c r="W842">
        <f>V842*-1</f>
        <v>1099401.7762075446</v>
      </c>
      <c r="X842">
        <f t="shared" si="294"/>
        <v>1099.4017762075446</v>
      </c>
      <c r="Y842" s="3">
        <f>R842-X842</f>
        <v>1088.1095250624039</v>
      </c>
      <c r="Z842" s="3">
        <f t="shared" si="295"/>
        <v>7015.9547122073182</v>
      </c>
      <c r="AA842">
        <f>1/2*'Vehicle Data'!$D$4*$E842^2</f>
        <v>128441.00501543211</v>
      </c>
      <c r="AB842">
        <f t="shared" si="296"/>
        <v>128.4410050154321</v>
      </c>
      <c r="AC842">
        <f t="shared" si="297"/>
        <v>0.60764202813054125</v>
      </c>
      <c r="AD842">
        <f t="shared" si="298"/>
        <v>0.3053893822798735</v>
      </c>
      <c r="AE842">
        <f t="shared" si="299"/>
        <v>0.30225264585066774</v>
      </c>
      <c r="AF842">
        <f t="shared" si="300"/>
        <v>879.52142096603575</v>
      </c>
      <c r="AG842">
        <f t="shared" si="301"/>
        <v>7.0159547122074191</v>
      </c>
      <c r="AH842">
        <f t="shared" si="302"/>
        <v>0</v>
      </c>
      <c r="AI842">
        <f t="shared" si="303"/>
        <v>0</v>
      </c>
      <c r="AJ842">
        <f t="shared" si="304"/>
        <v>7.0159547122074191</v>
      </c>
    </row>
    <row r="843" spans="2:36" x14ac:dyDescent="0.3">
      <c r="B843" s="5" t="s">
        <v>11</v>
      </c>
      <c r="C843" s="5">
        <v>839</v>
      </c>
      <c r="D843" s="5">
        <v>250</v>
      </c>
      <c r="E843" s="10">
        <f t="shared" si="286"/>
        <v>14.388888888888889</v>
      </c>
      <c r="F843" s="12">
        <v>51.8</v>
      </c>
      <c r="G843" s="3">
        <f t="shared" si="305"/>
        <v>0.2222222222222224</v>
      </c>
      <c r="H843" s="3">
        <f t="shared" si="306"/>
        <v>0.80000000000000071</v>
      </c>
      <c r="I843" s="3">
        <f>SUM($E$4:$E843)</f>
        <v>5632.9722222222272</v>
      </c>
      <c r="J843" s="15">
        <f t="shared" si="307"/>
        <v>14.388888888888687</v>
      </c>
      <c r="K843" s="3">
        <f>'Vehicle Data'!$D$4*'WLTP Class 3'!$G843</f>
        <v>285.55555555555577</v>
      </c>
      <c r="L843" s="3">
        <f>('Vehicle Data'!$D$4*9.81)*'Vehicle Data'!$D$10</f>
        <v>138.66434999999998</v>
      </c>
      <c r="M843" s="3">
        <f>(1/2)*1.225*'Vehicle Data'!$D$8*'Vehicle Data'!$D$9*'WLTP Class 3'!$E843^2</f>
        <v>74.565500462962973</v>
      </c>
      <c r="N843" s="3">
        <f t="shared" si="287"/>
        <v>498.78540601851876</v>
      </c>
      <c r="O843" s="3">
        <f t="shared" si="288"/>
        <v>0</v>
      </c>
      <c r="P843" s="3">
        <f t="shared" si="289"/>
        <v>7176.9677865996964</v>
      </c>
      <c r="Q843" s="3">
        <f>SUM($P$4:$P843)</f>
        <v>2194688.2690565484</v>
      </c>
      <c r="R843" s="3">
        <f t="shared" si="290"/>
        <v>2194.6882690565485</v>
      </c>
      <c r="S843">
        <f t="shared" si="291"/>
        <v>0</v>
      </c>
      <c r="T843">
        <f t="shared" si="292"/>
        <v>0</v>
      </c>
      <c r="U843">
        <f t="shared" si="293"/>
        <v>0</v>
      </c>
      <c r="V843" s="3">
        <f>SUM($S$4:$S843)</f>
        <v>-1099401.7762075446</v>
      </c>
      <c r="W843">
        <f>V843*-1</f>
        <v>1099401.7762075446</v>
      </c>
      <c r="X843">
        <f t="shared" si="294"/>
        <v>1099.4017762075446</v>
      </c>
      <c r="Y843" s="3">
        <f>R843-X843</f>
        <v>1095.2864928490039</v>
      </c>
      <c r="Z843" s="3">
        <f t="shared" si="295"/>
        <v>7176.9677865996964</v>
      </c>
      <c r="AA843">
        <f>1/2*'Vehicle Data'!$D$4*$E843^2</f>
        <v>133023.27932098767</v>
      </c>
      <c r="AB843">
        <f t="shared" si="296"/>
        <v>133.02327932098768</v>
      </c>
      <c r="AC843">
        <f t="shared" si="297"/>
        <v>0.60963563029348566</v>
      </c>
      <c r="AD843">
        <f t="shared" si="298"/>
        <v>0.3053893822798735</v>
      </c>
      <c r="AE843">
        <f t="shared" si="299"/>
        <v>0.30424624801361216</v>
      </c>
      <c r="AF843">
        <f t="shared" si="300"/>
        <v>879.52142096603575</v>
      </c>
      <c r="AG843">
        <f t="shared" si="301"/>
        <v>7.1769677865997981</v>
      </c>
      <c r="AH843">
        <f t="shared" si="302"/>
        <v>0</v>
      </c>
      <c r="AI843">
        <f t="shared" si="303"/>
        <v>0</v>
      </c>
      <c r="AJ843">
        <f t="shared" si="304"/>
        <v>7.1769677865997981</v>
      </c>
    </row>
    <row r="844" spans="2:36" x14ac:dyDescent="0.3">
      <c r="B844" s="5" t="s">
        <v>11</v>
      </c>
      <c r="C844" s="5">
        <v>840</v>
      </c>
      <c r="D844" s="5">
        <v>251</v>
      </c>
      <c r="E844" s="10">
        <f t="shared" si="286"/>
        <v>14.583333333333334</v>
      </c>
      <c r="F844" s="12">
        <v>52.5</v>
      </c>
      <c r="G844" s="3">
        <f t="shared" si="305"/>
        <v>0.20833333333333331</v>
      </c>
      <c r="H844" s="3">
        <f t="shared" si="306"/>
        <v>0.75</v>
      </c>
      <c r="I844" s="3">
        <f>SUM($E$4:$E844)</f>
        <v>5647.5555555555602</v>
      </c>
      <c r="J844" s="15">
        <f t="shared" si="307"/>
        <v>14.58333333333303</v>
      </c>
      <c r="K844" s="3">
        <f>'Vehicle Data'!$D$4*'WLTP Class 3'!$G844</f>
        <v>267.70833333333331</v>
      </c>
      <c r="L844" s="3">
        <f>('Vehicle Data'!$D$4*9.81)*'Vehicle Data'!$D$10</f>
        <v>138.66434999999998</v>
      </c>
      <c r="M844" s="3">
        <f>(1/2)*1.225*'Vehicle Data'!$D$8*'Vehicle Data'!$D$9*'WLTP Class 3'!$E844^2</f>
        <v>76.594401041666671</v>
      </c>
      <c r="N844" s="3">
        <f t="shared" si="287"/>
        <v>482.96708437499996</v>
      </c>
      <c r="O844" s="3">
        <f t="shared" si="288"/>
        <v>0</v>
      </c>
      <c r="P844" s="3">
        <f t="shared" si="289"/>
        <v>7043.2699804686026</v>
      </c>
      <c r="Q844" s="3">
        <f>SUM($P$4:$P844)</f>
        <v>2201731.5390370172</v>
      </c>
      <c r="R844" s="3">
        <f t="shared" si="290"/>
        <v>2201.7315390370172</v>
      </c>
      <c r="S844">
        <f t="shared" si="291"/>
        <v>0</v>
      </c>
      <c r="T844">
        <f t="shared" si="292"/>
        <v>0</v>
      </c>
      <c r="U844">
        <f t="shared" si="293"/>
        <v>0</v>
      </c>
      <c r="V844" s="3">
        <f>SUM($S$4:$S844)</f>
        <v>-1099401.7762075446</v>
      </c>
      <c r="W844">
        <f>V844*-1</f>
        <v>1099401.7762075446</v>
      </c>
      <c r="X844">
        <f t="shared" si="294"/>
        <v>1099.4017762075446</v>
      </c>
      <c r="Y844" s="3">
        <f>R844-X844</f>
        <v>1102.3297628294727</v>
      </c>
      <c r="Z844" s="3">
        <f t="shared" si="295"/>
        <v>7043.2699804686026</v>
      </c>
      <c r="AA844">
        <f>1/2*'Vehicle Data'!$D$4*$E844^2</f>
        <v>136642.79513888891</v>
      </c>
      <c r="AB844">
        <f t="shared" si="296"/>
        <v>136.64279513888891</v>
      </c>
      <c r="AC844">
        <f t="shared" si="297"/>
        <v>0.61159209417694926</v>
      </c>
      <c r="AD844">
        <f t="shared" si="298"/>
        <v>0.3053893822798735</v>
      </c>
      <c r="AE844">
        <f t="shared" si="299"/>
        <v>0.30620271189707576</v>
      </c>
      <c r="AF844">
        <f t="shared" si="300"/>
        <v>879.52142096603575</v>
      </c>
      <c r="AG844">
        <f t="shared" si="301"/>
        <v>7.0432699804687502</v>
      </c>
      <c r="AH844">
        <f t="shared" si="302"/>
        <v>0</v>
      </c>
      <c r="AI844">
        <f t="shared" si="303"/>
        <v>0</v>
      </c>
      <c r="AJ844">
        <f t="shared" si="304"/>
        <v>7.0432699804687502</v>
      </c>
    </row>
    <row r="845" spans="2:36" x14ac:dyDescent="0.3">
      <c r="B845" s="5" t="s">
        <v>11</v>
      </c>
      <c r="C845" s="5">
        <v>841</v>
      </c>
      <c r="D845" s="5">
        <v>252</v>
      </c>
      <c r="E845" s="10">
        <f t="shared" si="286"/>
        <v>14.805555555555555</v>
      </c>
      <c r="F845" s="12">
        <v>53.3</v>
      </c>
      <c r="G845" s="3">
        <f t="shared" si="305"/>
        <v>0.27777777777777779</v>
      </c>
      <c r="H845" s="3">
        <f t="shared" si="306"/>
        <v>1</v>
      </c>
      <c r="I845" s="3">
        <f>SUM($E$4:$E845)</f>
        <v>5662.3611111111159</v>
      </c>
      <c r="J845" s="15">
        <f t="shared" si="307"/>
        <v>14.805555555555657</v>
      </c>
      <c r="K845" s="3">
        <f>'Vehicle Data'!$D$4*'WLTP Class 3'!$G845</f>
        <v>356.94444444444446</v>
      </c>
      <c r="L845" s="3">
        <f>('Vehicle Data'!$D$4*9.81)*'Vehicle Data'!$D$10</f>
        <v>138.66434999999998</v>
      </c>
      <c r="M845" s="3">
        <f>(1/2)*1.225*'Vehicle Data'!$D$8*'Vehicle Data'!$D$9*'WLTP Class 3'!$E845^2</f>
        <v>78.946491782407406</v>
      </c>
      <c r="N845" s="3">
        <f t="shared" si="287"/>
        <v>574.55528622685188</v>
      </c>
      <c r="O845" s="3">
        <f t="shared" si="288"/>
        <v>0</v>
      </c>
      <c r="P845" s="3">
        <f t="shared" si="289"/>
        <v>8506.6102099698364</v>
      </c>
      <c r="Q845" s="3">
        <f>SUM($P$4:$P845)</f>
        <v>2210238.149246987</v>
      </c>
      <c r="R845" s="3">
        <f t="shared" si="290"/>
        <v>2210.2381492469872</v>
      </c>
      <c r="S845">
        <f t="shared" si="291"/>
        <v>0</v>
      </c>
      <c r="T845">
        <f t="shared" si="292"/>
        <v>0</v>
      </c>
      <c r="U845">
        <f t="shared" si="293"/>
        <v>0</v>
      </c>
      <c r="V845" s="3">
        <f>SUM($S$4:$S845)</f>
        <v>-1099401.7762075446</v>
      </c>
      <c r="W845">
        <f>V845*-1</f>
        <v>1099401.7762075446</v>
      </c>
      <c r="X845">
        <f t="shared" si="294"/>
        <v>1099.4017762075446</v>
      </c>
      <c r="Y845" s="3">
        <f>R845-X845</f>
        <v>1110.8363730394426</v>
      </c>
      <c r="Z845" s="3">
        <f t="shared" si="295"/>
        <v>8506.6102099698364</v>
      </c>
      <c r="AA845">
        <f>1/2*'Vehicle Data'!$D$4*$E845^2</f>
        <v>140838.87538580247</v>
      </c>
      <c r="AB845">
        <f t="shared" si="296"/>
        <v>140.83887538580248</v>
      </c>
      <c r="AC845">
        <f t="shared" si="297"/>
        <v>0.61395504145749646</v>
      </c>
      <c r="AD845">
        <f t="shared" si="298"/>
        <v>0.3053893822798735</v>
      </c>
      <c r="AE845">
        <f t="shared" si="299"/>
        <v>0.30856565917762296</v>
      </c>
      <c r="AF845">
        <f t="shared" si="300"/>
        <v>879.52142096603575</v>
      </c>
      <c r="AG845">
        <f t="shared" si="301"/>
        <v>8.5066102099697787</v>
      </c>
      <c r="AH845">
        <f t="shared" si="302"/>
        <v>0</v>
      </c>
      <c r="AI845">
        <f t="shared" si="303"/>
        <v>0</v>
      </c>
      <c r="AJ845">
        <f t="shared" si="304"/>
        <v>8.5066102099697787</v>
      </c>
    </row>
    <row r="846" spans="2:36" x14ac:dyDescent="0.3">
      <c r="B846" s="5" t="s">
        <v>11</v>
      </c>
      <c r="C846" s="5">
        <v>842</v>
      </c>
      <c r="D846" s="5">
        <v>253</v>
      </c>
      <c r="E846" s="10">
        <f t="shared" si="286"/>
        <v>15.138888888888889</v>
      </c>
      <c r="F846" s="12">
        <v>54.5</v>
      </c>
      <c r="G846" s="3">
        <f t="shared" si="305"/>
        <v>0.33333333333333409</v>
      </c>
      <c r="H846" s="3">
        <f t="shared" si="306"/>
        <v>1.2000000000000028</v>
      </c>
      <c r="I846" s="3">
        <f>SUM($E$4:$E846)</f>
        <v>5677.5000000000045</v>
      </c>
      <c r="J846" s="15">
        <f t="shared" si="307"/>
        <v>15.138888888888687</v>
      </c>
      <c r="K846" s="3">
        <f>'Vehicle Data'!$D$4*'WLTP Class 3'!$G846</f>
        <v>428.33333333333428</v>
      </c>
      <c r="L846" s="3">
        <f>('Vehicle Data'!$D$4*9.81)*'Vehicle Data'!$D$10</f>
        <v>138.66434999999998</v>
      </c>
      <c r="M846" s="3">
        <f>(1/2)*1.225*'Vehicle Data'!$D$8*'Vehicle Data'!$D$9*'WLTP Class 3'!$E846^2</f>
        <v>82.541322337962967</v>
      </c>
      <c r="N846" s="3">
        <f t="shared" si="287"/>
        <v>649.53900567129722</v>
      </c>
      <c r="O846" s="3">
        <f t="shared" si="288"/>
        <v>0</v>
      </c>
      <c r="P846" s="3">
        <f t="shared" si="289"/>
        <v>9833.2988358570074</v>
      </c>
      <c r="Q846" s="3">
        <f>SUM($P$4:$P846)</f>
        <v>2220071.4480828438</v>
      </c>
      <c r="R846" s="3">
        <f t="shared" si="290"/>
        <v>2220.0714480828437</v>
      </c>
      <c r="S846">
        <f t="shared" si="291"/>
        <v>0</v>
      </c>
      <c r="T846">
        <f t="shared" si="292"/>
        <v>0</v>
      </c>
      <c r="U846">
        <f t="shared" si="293"/>
        <v>0</v>
      </c>
      <c r="V846" s="3">
        <f>SUM($S$4:$S846)</f>
        <v>-1099401.7762075446</v>
      </c>
      <c r="W846">
        <f>V846*-1</f>
        <v>1099401.7762075446</v>
      </c>
      <c r="X846">
        <f t="shared" si="294"/>
        <v>1099.4017762075446</v>
      </c>
      <c r="Y846" s="3">
        <f>R846-X846</f>
        <v>1120.6696718752992</v>
      </c>
      <c r="Z846" s="3">
        <f t="shared" si="295"/>
        <v>9833.2988358570074</v>
      </c>
      <c r="AA846">
        <f>1/2*'Vehicle Data'!$D$4*$E846^2</f>
        <v>147251.97723765433</v>
      </c>
      <c r="AB846">
        <f t="shared" si="296"/>
        <v>147.25197723765433</v>
      </c>
      <c r="AC846">
        <f t="shared" si="297"/>
        <v>0.6166865133563455</v>
      </c>
      <c r="AD846">
        <f t="shared" si="298"/>
        <v>0.3053893822798735</v>
      </c>
      <c r="AE846">
        <f t="shared" si="299"/>
        <v>0.311297131076472</v>
      </c>
      <c r="AF846">
        <f t="shared" si="300"/>
        <v>879.52142096603575</v>
      </c>
      <c r="AG846">
        <f t="shared" si="301"/>
        <v>9.8332988358571392</v>
      </c>
      <c r="AH846">
        <f t="shared" si="302"/>
        <v>0</v>
      </c>
      <c r="AI846">
        <f t="shared" si="303"/>
        <v>0</v>
      </c>
      <c r="AJ846">
        <f t="shared" si="304"/>
        <v>9.8332988358571392</v>
      </c>
    </row>
    <row r="847" spans="2:36" x14ac:dyDescent="0.3">
      <c r="B847" s="5" t="s">
        <v>11</v>
      </c>
      <c r="C847" s="5">
        <v>843</v>
      </c>
      <c r="D847" s="5">
        <v>254</v>
      </c>
      <c r="E847" s="10">
        <f t="shared" si="286"/>
        <v>15.472222222222221</v>
      </c>
      <c r="F847" s="12">
        <v>55.7</v>
      </c>
      <c r="G847" s="3">
        <f t="shared" si="305"/>
        <v>0.27777777777777779</v>
      </c>
      <c r="H847" s="3">
        <f t="shared" si="306"/>
        <v>1</v>
      </c>
      <c r="I847" s="3">
        <f>SUM($E$4:$E847)</f>
        <v>5692.9722222222272</v>
      </c>
      <c r="J847" s="15">
        <f t="shared" si="307"/>
        <v>15.472222222222626</v>
      </c>
      <c r="K847" s="3">
        <f>'Vehicle Data'!$D$4*'WLTP Class 3'!$G847</f>
        <v>356.94444444444446</v>
      </c>
      <c r="L847" s="3">
        <f>('Vehicle Data'!$D$4*9.81)*'Vehicle Data'!$D$10</f>
        <v>138.66434999999998</v>
      </c>
      <c r="M847" s="3">
        <f>(1/2)*1.225*'Vehicle Data'!$D$8*'Vehicle Data'!$D$9*'WLTP Class 3'!$E847^2</f>
        <v>86.216186226851846</v>
      </c>
      <c r="N847" s="3">
        <f t="shared" si="287"/>
        <v>581.82498067129632</v>
      </c>
      <c r="O847" s="3">
        <f t="shared" si="288"/>
        <v>0</v>
      </c>
      <c r="P847" s="3">
        <f t="shared" si="289"/>
        <v>9002.1253953866817</v>
      </c>
      <c r="Q847" s="3">
        <f>SUM($P$4:$P847)</f>
        <v>2229073.5734782303</v>
      </c>
      <c r="R847" s="3">
        <f t="shared" si="290"/>
        <v>2229.0735734782302</v>
      </c>
      <c r="S847">
        <f t="shared" si="291"/>
        <v>0</v>
      </c>
      <c r="T847">
        <f t="shared" si="292"/>
        <v>0</v>
      </c>
      <c r="U847">
        <f t="shared" si="293"/>
        <v>0</v>
      </c>
      <c r="V847" s="3">
        <f>SUM($S$4:$S847)</f>
        <v>-1099401.7762075446</v>
      </c>
      <c r="W847">
        <f>V847*-1</f>
        <v>1099401.7762075446</v>
      </c>
      <c r="X847">
        <f t="shared" si="294"/>
        <v>1099.4017762075446</v>
      </c>
      <c r="Y847" s="3">
        <f>R847-X847</f>
        <v>1129.6717972706856</v>
      </c>
      <c r="Z847" s="3">
        <f t="shared" si="295"/>
        <v>9002.1253953866817</v>
      </c>
      <c r="AA847">
        <f>1/2*'Vehicle Data'!$D$4*$E847^2</f>
        <v>153807.85686728393</v>
      </c>
      <c r="AB847">
        <f t="shared" si="296"/>
        <v>153.80785686728393</v>
      </c>
      <c r="AC847">
        <f t="shared" si="297"/>
        <v>0.6191871037439528</v>
      </c>
      <c r="AD847">
        <f t="shared" si="298"/>
        <v>0.3053893822798735</v>
      </c>
      <c r="AE847">
        <f t="shared" si="299"/>
        <v>0.3137977214640793</v>
      </c>
      <c r="AF847">
        <f t="shared" si="300"/>
        <v>879.52142096603575</v>
      </c>
      <c r="AG847">
        <f t="shared" si="301"/>
        <v>9.0021253953864449</v>
      </c>
      <c r="AH847">
        <f t="shared" si="302"/>
        <v>0</v>
      </c>
      <c r="AI847">
        <f t="shared" si="303"/>
        <v>0</v>
      </c>
      <c r="AJ847">
        <f t="shared" si="304"/>
        <v>9.0021253953864449</v>
      </c>
    </row>
    <row r="848" spans="2:36" x14ac:dyDescent="0.3">
      <c r="B848" s="5" t="s">
        <v>11</v>
      </c>
      <c r="C848" s="5">
        <v>844</v>
      </c>
      <c r="D848" s="5">
        <v>255</v>
      </c>
      <c r="E848" s="10">
        <f t="shared" si="286"/>
        <v>15.694444444444445</v>
      </c>
      <c r="F848" s="12">
        <v>56.5</v>
      </c>
      <c r="G848" s="3">
        <f t="shared" si="305"/>
        <v>0.15277777777777699</v>
      </c>
      <c r="H848" s="3">
        <f t="shared" si="306"/>
        <v>0.54999999999999716</v>
      </c>
      <c r="I848" s="3">
        <f>SUM($E$4:$E848)</f>
        <v>5708.6666666666715</v>
      </c>
      <c r="J848" s="15">
        <f t="shared" si="307"/>
        <v>15.694444444444343</v>
      </c>
      <c r="K848" s="3">
        <f>'Vehicle Data'!$D$4*'WLTP Class 3'!$G848</f>
        <v>196.31944444444343</v>
      </c>
      <c r="L848" s="3">
        <f>('Vehicle Data'!$D$4*9.81)*'Vehicle Data'!$D$10</f>
        <v>138.66434999999998</v>
      </c>
      <c r="M848" s="3">
        <f>(1/2)*1.225*'Vehicle Data'!$D$8*'Vehicle Data'!$D$9*'WLTP Class 3'!$E848^2</f>
        <v>88.710558449074085</v>
      </c>
      <c r="N848" s="3">
        <f t="shared" si="287"/>
        <v>423.69435289351753</v>
      </c>
      <c r="O848" s="3">
        <f t="shared" si="288"/>
        <v>0</v>
      </c>
      <c r="P848" s="3">
        <f t="shared" si="289"/>
        <v>6649.6474829121071</v>
      </c>
      <c r="Q848" s="3">
        <f>SUM($P$4:$P848)</f>
        <v>2235723.2209611423</v>
      </c>
      <c r="R848" s="3">
        <f t="shared" si="290"/>
        <v>2235.7232209611425</v>
      </c>
      <c r="S848">
        <f t="shared" si="291"/>
        <v>0</v>
      </c>
      <c r="T848">
        <f t="shared" si="292"/>
        <v>0</v>
      </c>
      <c r="U848">
        <f t="shared" si="293"/>
        <v>0</v>
      </c>
      <c r="V848" s="3">
        <f>SUM($S$4:$S848)</f>
        <v>-1099401.7762075446</v>
      </c>
      <c r="W848">
        <f>V848*-1</f>
        <v>1099401.7762075446</v>
      </c>
      <c r="X848">
        <f t="shared" si="294"/>
        <v>1099.4017762075446</v>
      </c>
      <c r="Y848" s="3">
        <f>R848-X848</f>
        <v>1136.3214447535979</v>
      </c>
      <c r="Z848" s="3">
        <f t="shared" si="295"/>
        <v>6649.6474829121071</v>
      </c>
      <c r="AA848">
        <f>1/2*'Vehicle Data'!$D$4*$E848^2</f>
        <v>158257.76427469135</v>
      </c>
      <c r="AB848">
        <f t="shared" si="296"/>
        <v>158.25776427469134</v>
      </c>
      <c r="AC848">
        <f t="shared" si="297"/>
        <v>0.62103422804476183</v>
      </c>
      <c r="AD848">
        <f t="shared" si="298"/>
        <v>0.3053893822798735</v>
      </c>
      <c r="AE848">
        <f t="shared" si="299"/>
        <v>0.31564484576488833</v>
      </c>
      <c r="AF848">
        <f t="shared" si="300"/>
        <v>879.52142096603575</v>
      </c>
      <c r="AG848">
        <f t="shared" si="301"/>
        <v>6.6496474829121501</v>
      </c>
      <c r="AH848">
        <f t="shared" si="302"/>
        <v>0</v>
      </c>
      <c r="AI848">
        <f t="shared" si="303"/>
        <v>0</v>
      </c>
      <c r="AJ848">
        <f t="shared" si="304"/>
        <v>6.6496474829121501</v>
      </c>
    </row>
    <row r="849" spans="2:36" x14ac:dyDescent="0.3">
      <c r="B849" s="5" t="s">
        <v>11</v>
      </c>
      <c r="C849" s="5">
        <v>845</v>
      </c>
      <c r="D849" s="5">
        <v>256</v>
      </c>
      <c r="E849" s="10">
        <f t="shared" si="286"/>
        <v>15.777777777777779</v>
      </c>
      <c r="F849" s="12">
        <v>56.8</v>
      </c>
      <c r="G849" s="3">
        <f t="shared" si="305"/>
        <v>6.9444444444444448E-2</v>
      </c>
      <c r="H849" s="3">
        <f t="shared" si="306"/>
        <v>0.25</v>
      </c>
      <c r="I849" s="3">
        <f>SUM($E$4:$E849)</f>
        <v>5724.4444444444489</v>
      </c>
      <c r="J849" s="15">
        <f t="shared" si="307"/>
        <v>15.777777777777374</v>
      </c>
      <c r="K849" s="3">
        <f>'Vehicle Data'!$D$4*'WLTP Class 3'!$G849</f>
        <v>89.236111111111114</v>
      </c>
      <c r="L849" s="3">
        <f>('Vehicle Data'!$D$4*9.81)*'Vehicle Data'!$D$10</f>
        <v>138.66434999999998</v>
      </c>
      <c r="M849" s="3">
        <f>(1/2)*1.225*'Vehicle Data'!$D$8*'Vehicle Data'!$D$9*'WLTP Class 3'!$E849^2</f>
        <v>89.655118518518535</v>
      </c>
      <c r="N849" s="3">
        <f t="shared" si="287"/>
        <v>317.55557962962962</v>
      </c>
      <c r="O849" s="3">
        <f t="shared" si="288"/>
        <v>0</v>
      </c>
      <c r="P849" s="3">
        <f t="shared" si="289"/>
        <v>5010.3213674895833</v>
      </c>
      <c r="Q849" s="3">
        <f>SUM($P$4:$P849)</f>
        <v>2240733.542328632</v>
      </c>
      <c r="R849" s="3">
        <f t="shared" si="290"/>
        <v>2240.7335423286318</v>
      </c>
      <c r="S849">
        <f t="shared" si="291"/>
        <v>0</v>
      </c>
      <c r="T849">
        <f t="shared" si="292"/>
        <v>0</v>
      </c>
      <c r="U849">
        <f t="shared" si="293"/>
        <v>0</v>
      </c>
      <c r="V849" s="3">
        <f>SUM($S$4:$S849)</f>
        <v>-1099401.7762075446</v>
      </c>
      <c r="W849">
        <f>V849*-1</f>
        <v>1099401.7762075446</v>
      </c>
      <c r="X849">
        <f t="shared" si="294"/>
        <v>1099.4017762075446</v>
      </c>
      <c r="Y849" s="3">
        <f>R849-X849</f>
        <v>1141.3317661210872</v>
      </c>
      <c r="Z849" s="3">
        <f t="shared" si="295"/>
        <v>5010.3213674895833</v>
      </c>
      <c r="AA849">
        <f>1/2*'Vehicle Data'!$D$4*$E849^2</f>
        <v>159942.83950617287</v>
      </c>
      <c r="AB849">
        <f t="shared" si="296"/>
        <v>159.94283950617287</v>
      </c>
      <c r="AC849">
        <f t="shared" si="297"/>
        <v>0.62242598398017546</v>
      </c>
      <c r="AD849">
        <f t="shared" si="298"/>
        <v>0.3053893822798735</v>
      </c>
      <c r="AE849">
        <f t="shared" si="299"/>
        <v>0.31703660170030196</v>
      </c>
      <c r="AF849">
        <f t="shared" si="300"/>
        <v>879.52142096603575</v>
      </c>
      <c r="AG849">
        <f t="shared" si="301"/>
        <v>5.0103213674897127</v>
      </c>
      <c r="AH849">
        <f t="shared" si="302"/>
        <v>0</v>
      </c>
      <c r="AI849">
        <f t="shared" si="303"/>
        <v>0</v>
      </c>
      <c r="AJ849">
        <f t="shared" si="304"/>
        <v>5.0103213674897127</v>
      </c>
    </row>
    <row r="850" spans="2:36" x14ac:dyDescent="0.3">
      <c r="B850" s="5" t="s">
        <v>11</v>
      </c>
      <c r="C850" s="5">
        <v>846</v>
      </c>
      <c r="D850" s="5">
        <v>257</v>
      </c>
      <c r="E850" s="10">
        <f t="shared" si="286"/>
        <v>15.833333333333334</v>
      </c>
      <c r="F850" s="12">
        <v>57</v>
      </c>
      <c r="G850" s="3">
        <f t="shared" si="305"/>
        <v>5.5555555555556344E-2</v>
      </c>
      <c r="H850" s="3">
        <f t="shared" si="306"/>
        <v>0.20000000000000284</v>
      </c>
      <c r="I850" s="3">
        <f>SUM($E$4:$E850)</f>
        <v>5740.2777777777819</v>
      </c>
      <c r="J850" s="15">
        <f t="shared" si="307"/>
        <v>15.83333333333303</v>
      </c>
      <c r="K850" s="3">
        <f>'Vehicle Data'!$D$4*'WLTP Class 3'!$G850</f>
        <v>71.388888888889895</v>
      </c>
      <c r="L850" s="3">
        <f>('Vehicle Data'!$D$4*9.81)*'Vehicle Data'!$D$10</f>
        <v>138.66434999999998</v>
      </c>
      <c r="M850" s="3">
        <f>(1/2)*1.225*'Vehicle Data'!$D$8*'Vehicle Data'!$D$9*'WLTP Class 3'!$E850^2</f>
        <v>90.287604166666682</v>
      </c>
      <c r="N850" s="3">
        <f t="shared" si="287"/>
        <v>300.34084305555655</v>
      </c>
      <c r="O850" s="3">
        <f t="shared" si="288"/>
        <v>0</v>
      </c>
      <c r="P850" s="3">
        <f t="shared" si="289"/>
        <v>4755.3966817128876</v>
      </c>
      <c r="Q850" s="3">
        <f>SUM($P$4:$P850)</f>
        <v>2245488.9390103449</v>
      </c>
      <c r="R850" s="3">
        <f t="shared" si="290"/>
        <v>2245.4889390103449</v>
      </c>
      <c r="S850">
        <f t="shared" si="291"/>
        <v>0</v>
      </c>
      <c r="T850">
        <f t="shared" si="292"/>
        <v>0</v>
      </c>
      <c r="U850">
        <f t="shared" si="293"/>
        <v>0</v>
      </c>
      <c r="V850" s="3">
        <f>SUM($S$4:$S850)</f>
        <v>-1099401.7762075446</v>
      </c>
      <c r="W850">
        <f>V850*-1</f>
        <v>1099401.7762075446</v>
      </c>
      <c r="X850">
        <f t="shared" si="294"/>
        <v>1099.4017762075446</v>
      </c>
      <c r="Y850" s="3">
        <f>R850-X850</f>
        <v>1146.0871628028003</v>
      </c>
      <c r="Z850" s="3">
        <f t="shared" si="295"/>
        <v>4755.3966817128876</v>
      </c>
      <c r="AA850">
        <f>1/2*'Vehicle Data'!$D$4*$E850^2</f>
        <v>161071.18055555556</v>
      </c>
      <c r="AB850">
        <f t="shared" si="296"/>
        <v>161.07118055555557</v>
      </c>
      <c r="AC850">
        <f t="shared" si="297"/>
        <v>0.62374692750287353</v>
      </c>
      <c r="AD850">
        <f t="shared" si="298"/>
        <v>0.3053893822798735</v>
      </c>
      <c r="AE850">
        <f t="shared" si="299"/>
        <v>0.31835754522300003</v>
      </c>
      <c r="AF850">
        <f t="shared" si="300"/>
        <v>879.52142096603575</v>
      </c>
      <c r="AG850">
        <f t="shared" si="301"/>
        <v>4.7553966817129787</v>
      </c>
      <c r="AH850">
        <f t="shared" si="302"/>
        <v>0</v>
      </c>
      <c r="AI850">
        <f t="shared" si="303"/>
        <v>0</v>
      </c>
      <c r="AJ850">
        <f t="shared" si="304"/>
        <v>4.7553966817129787</v>
      </c>
    </row>
    <row r="851" spans="2:36" x14ac:dyDescent="0.3">
      <c r="B851" s="5" t="s">
        <v>11</v>
      </c>
      <c r="C851" s="5">
        <v>847</v>
      </c>
      <c r="D851" s="5">
        <v>258</v>
      </c>
      <c r="E851" s="10">
        <f t="shared" si="286"/>
        <v>15.888888888888889</v>
      </c>
      <c r="F851" s="12">
        <v>57.2</v>
      </c>
      <c r="G851" s="3">
        <f t="shared" si="305"/>
        <v>9.7222222222222612E-2</v>
      </c>
      <c r="H851" s="3">
        <f t="shared" si="306"/>
        <v>0.35000000000000142</v>
      </c>
      <c r="I851" s="3">
        <f>SUM($E$4:$E851)</f>
        <v>5756.1666666666706</v>
      </c>
      <c r="J851" s="15">
        <f t="shared" si="307"/>
        <v>15.888888888888687</v>
      </c>
      <c r="K851" s="3">
        <f>'Vehicle Data'!$D$4*'WLTP Class 3'!$G851</f>
        <v>124.93055555555605</v>
      </c>
      <c r="L851" s="3">
        <f>('Vehicle Data'!$D$4*9.81)*'Vehicle Data'!$D$10</f>
        <v>138.66434999999998</v>
      </c>
      <c r="M851" s="3">
        <f>(1/2)*1.225*'Vehicle Data'!$D$8*'Vehicle Data'!$D$9*'WLTP Class 3'!$E851^2</f>
        <v>90.922312962962977</v>
      </c>
      <c r="N851" s="3">
        <f t="shared" si="287"/>
        <v>354.51721851851897</v>
      </c>
      <c r="O851" s="3">
        <f t="shared" si="288"/>
        <v>0</v>
      </c>
      <c r="P851" s="3">
        <f t="shared" si="289"/>
        <v>5632.884694238619</v>
      </c>
      <c r="Q851" s="3">
        <f>SUM($P$4:$P851)</f>
        <v>2251121.8237045836</v>
      </c>
      <c r="R851" s="3">
        <f t="shared" si="290"/>
        <v>2251.1218237045837</v>
      </c>
      <c r="S851">
        <f t="shared" si="291"/>
        <v>0</v>
      </c>
      <c r="T851">
        <f t="shared" si="292"/>
        <v>0</v>
      </c>
      <c r="U851">
        <f t="shared" si="293"/>
        <v>0</v>
      </c>
      <c r="V851" s="3">
        <f>SUM($S$4:$S851)</f>
        <v>-1099401.7762075446</v>
      </c>
      <c r="W851">
        <f>V851*-1</f>
        <v>1099401.7762075446</v>
      </c>
      <c r="X851">
        <f t="shared" si="294"/>
        <v>1099.4017762075446</v>
      </c>
      <c r="Y851" s="3">
        <f>R851-X851</f>
        <v>1151.7200474970391</v>
      </c>
      <c r="Z851" s="3">
        <f t="shared" si="295"/>
        <v>5632.884694238619</v>
      </c>
      <c r="AA851">
        <f>1/2*'Vehicle Data'!$D$4*$E851^2</f>
        <v>162203.48765432101</v>
      </c>
      <c r="AB851">
        <f t="shared" si="296"/>
        <v>162.20348765432101</v>
      </c>
      <c r="AC851">
        <f t="shared" si="297"/>
        <v>0.62531161769571764</v>
      </c>
      <c r="AD851">
        <f t="shared" si="298"/>
        <v>0.3053893822798735</v>
      </c>
      <c r="AE851">
        <f t="shared" si="299"/>
        <v>0.31992223541584414</v>
      </c>
      <c r="AF851">
        <f t="shared" si="300"/>
        <v>879.52142096603575</v>
      </c>
      <c r="AG851">
        <f t="shared" si="301"/>
        <v>5.6328846942386912</v>
      </c>
      <c r="AH851">
        <f t="shared" si="302"/>
        <v>0</v>
      </c>
      <c r="AI851">
        <f t="shared" si="303"/>
        <v>0</v>
      </c>
      <c r="AJ851">
        <f t="shared" si="304"/>
        <v>5.6328846942386912</v>
      </c>
    </row>
    <row r="852" spans="2:36" x14ac:dyDescent="0.3">
      <c r="B852" s="5" t="s">
        <v>11</v>
      </c>
      <c r="C852" s="5">
        <v>848</v>
      </c>
      <c r="D852" s="5">
        <v>259</v>
      </c>
      <c r="E852" s="10">
        <f t="shared" si="286"/>
        <v>16.027777777777779</v>
      </c>
      <c r="F852" s="12">
        <v>57.7</v>
      </c>
      <c r="G852" s="3">
        <f t="shared" si="305"/>
        <v>0.20833333333333331</v>
      </c>
      <c r="H852" s="3">
        <f t="shared" si="306"/>
        <v>0.75</v>
      </c>
      <c r="I852" s="3">
        <f>SUM($E$4:$E852)</f>
        <v>5772.194444444448</v>
      </c>
      <c r="J852" s="15">
        <f t="shared" si="307"/>
        <v>16.027777777777374</v>
      </c>
      <c r="K852" s="3">
        <f>'Vehicle Data'!$D$4*'WLTP Class 3'!$G852</f>
        <v>267.70833333333331</v>
      </c>
      <c r="L852" s="3">
        <f>('Vehicle Data'!$D$4*9.81)*'Vehicle Data'!$D$10</f>
        <v>138.66434999999998</v>
      </c>
      <c r="M852" s="3">
        <f>(1/2)*1.225*'Vehicle Data'!$D$8*'Vehicle Data'!$D$9*'WLTP Class 3'!$E852^2</f>
        <v>92.518811226851867</v>
      </c>
      <c r="N852" s="3">
        <f t="shared" si="287"/>
        <v>498.89149456018515</v>
      </c>
      <c r="O852" s="3">
        <f t="shared" si="288"/>
        <v>0</v>
      </c>
      <c r="P852" s="3">
        <f t="shared" si="289"/>
        <v>7996.1220100338769</v>
      </c>
      <c r="Q852" s="3">
        <f>SUM($P$4:$P852)</f>
        <v>2259117.9457146176</v>
      </c>
      <c r="R852" s="3">
        <f t="shared" si="290"/>
        <v>2259.1179457146177</v>
      </c>
      <c r="S852">
        <f t="shared" si="291"/>
        <v>0</v>
      </c>
      <c r="T852">
        <f t="shared" si="292"/>
        <v>0</v>
      </c>
      <c r="U852">
        <f t="shared" si="293"/>
        <v>0</v>
      </c>
      <c r="V852" s="3">
        <f>SUM($S$4:$S852)</f>
        <v>-1099401.7762075446</v>
      </c>
      <c r="W852">
        <f>V852*-1</f>
        <v>1099401.7762075446</v>
      </c>
      <c r="X852">
        <f t="shared" si="294"/>
        <v>1099.4017762075446</v>
      </c>
      <c r="Y852" s="3">
        <f>R852-X852</f>
        <v>1159.7161695070731</v>
      </c>
      <c r="Z852" s="3">
        <f t="shared" si="295"/>
        <v>7996.1220100338769</v>
      </c>
      <c r="AA852">
        <f>1/2*'Vehicle Data'!$D$4*$E852^2</f>
        <v>165051.60686728396</v>
      </c>
      <c r="AB852">
        <f t="shared" si="296"/>
        <v>165.05160686728397</v>
      </c>
      <c r="AC852">
        <f t="shared" si="297"/>
        <v>0.62753276269850489</v>
      </c>
      <c r="AD852">
        <f t="shared" si="298"/>
        <v>0.3053893822798735</v>
      </c>
      <c r="AE852">
        <f t="shared" si="299"/>
        <v>0.32214338041863139</v>
      </c>
      <c r="AF852">
        <f t="shared" si="300"/>
        <v>879.52142096603575</v>
      </c>
      <c r="AG852">
        <f t="shared" si="301"/>
        <v>7.9961220100340791</v>
      </c>
      <c r="AH852">
        <f t="shared" si="302"/>
        <v>0</v>
      </c>
      <c r="AI852">
        <f t="shared" si="303"/>
        <v>0</v>
      </c>
      <c r="AJ852">
        <f t="shared" si="304"/>
        <v>7.9961220100340791</v>
      </c>
    </row>
    <row r="853" spans="2:36" x14ac:dyDescent="0.3">
      <c r="B853" s="5" t="s">
        <v>11</v>
      </c>
      <c r="C853" s="5">
        <v>849</v>
      </c>
      <c r="D853" s="5">
        <v>260</v>
      </c>
      <c r="E853" s="10">
        <f t="shared" si="286"/>
        <v>16.305555555555557</v>
      </c>
      <c r="F853" s="12">
        <v>58.7</v>
      </c>
      <c r="G853" s="3">
        <f t="shared" si="305"/>
        <v>0.33333333333333315</v>
      </c>
      <c r="H853" s="3">
        <f t="shared" si="306"/>
        <v>1.1999999999999993</v>
      </c>
      <c r="I853" s="3">
        <f>SUM($E$4:$E853)</f>
        <v>5788.5000000000036</v>
      </c>
      <c r="J853" s="15">
        <f t="shared" si="307"/>
        <v>16.305555555555657</v>
      </c>
      <c r="K853" s="3">
        <f>'Vehicle Data'!$D$4*'WLTP Class 3'!$G853</f>
        <v>428.33333333333309</v>
      </c>
      <c r="L853" s="3">
        <f>('Vehicle Data'!$D$4*9.81)*'Vehicle Data'!$D$10</f>
        <v>138.66434999999998</v>
      </c>
      <c r="M853" s="3">
        <f>(1/2)*1.225*'Vehicle Data'!$D$8*'Vehicle Data'!$D$9*'WLTP Class 3'!$E853^2</f>
        <v>95.753491782407437</v>
      </c>
      <c r="N853" s="3">
        <f t="shared" si="287"/>
        <v>662.75117511574047</v>
      </c>
      <c r="O853" s="3">
        <f t="shared" si="288"/>
        <v>0</v>
      </c>
      <c r="P853" s="3">
        <f t="shared" si="289"/>
        <v>10806.526105359502</v>
      </c>
      <c r="Q853" s="3">
        <f>SUM($P$4:$P853)</f>
        <v>2269924.4718199773</v>
      </c>
      <c r="R853" s="3">
        <f t="shared" si="290"/>
        <v>2269.9244718199775</v>
      </c>
      <c r="S853">
        <f t="shared" si="291"/>
        <v>0</v>
      </c>
      <c r="T853">
        <f t="shared" si="292"/>
        <v>0</v>
      </c>
      <c r="U853">
        <f t="shared" si="293"/>
        <v>0</v>
      </c>
      <c r="V853" s="3">
        <f>SUM($S$4:$S853)</f>
        <v>-1099401.7762075446</v>
      </c>
      <c r="W853">
        <f>V853*-1</f>
        <v>1099401.7762075446</v>
      </c>
      <c r="X853">
        <f t="shared" si="294"/>
        <v>1099.4017762075446</v>
      </c>
      <c r="Y853" s="3">
        <f>R853-X853</f>
        <v>1170.5226956124329</v>
      </c>
      <c r="Z853" s="3">
        <f t="shared" si="295"/>
        <v>10806.526105359502</v>
      </c>
      <c r="AA853">
        <f>1/2*'Vehicle Data'!$D$4*$E853^2</f>
        <v>170822.20871913584</v>
      </c>
      <c r="AB853">
        <f t="shared" si="296"/>
        <v>170.82220871913586</v>
      </c>
      <c r="AC853">
        <f t="shared" si="297"/>
        <v>0.63053457550554926</v>
      </c>
      <c r="AD853">
        <f t="shared" si="298"/>
        <v>0.3053893822798735</v>
      </c>
      <c r="AE853">
        <f t="shared" si="299"/>
        <v>0.32514519322567575</v>
      </c>
      <c r="AF853">
        <f t="shared" si="300"/>
        <v>879.52142096603575</v>
      </c>
      <c r="AG853">
        <f t="shared" si="301"/>
        <v>10.806526105359437</v>
      </c>
      <c r="AH853">
        <f t="shared" si="302"/>
        <v>0</v>
      </c>
      <c r="AI853">
        <f t="shared" si="303"/>
        <v>0</v>
      </c>
      <c r="AJ853">
        <f t="shared" si="304"/>
        <v>10.806526105359437</v>
      </c>
    </row>
    <row r="854" spans="2:36" x14ac:dyDescent="0.3">
      <c r="B854" s="5" t="s">
        <v>11</v>
      </c>
      <c r="C854" s="5">
        <v>850</v>
      </c>
      <c r="D854" s="5">
        <v>261</v>
      </c>
      <c r="E854" s="10">
        <f t="shared" si="286"/>
        <v>16.694444444444443</v>
      </c>
      <c r="F854" s="12">
        <v>60.1</v>
      </c>
      <c r="G854" s="3">
        <f t="shared" si="305"/>
        <v>0.33333333333333315</v>
      </c>
      <c r="H854" s="3">
        <f t="shared" si="306"/>
        <v>1.1999999999999993</v>
      </c>
      <c r="I854" s="3">
        <f>SUM($E$4:$E854)</f>
        <v>5805.194444444448</v>
      </c>
      <c r="J854" s="15">
        <f t="shared" si="307"/>
        <v>16.694444444444343</v>
      </c>
      <c r="K854" s="3">
        <f>'Vehicle Data'!$D$4*'WLTP Class 3'!$G854</f>
        <v>428.33333333333309</v>
      </c>
      <c r="L854" s="3">
        <f>('Vehicle Data'!$D$4*9.81)*'Vehicle Data'!$D$10</f>
        <v>138.66434999999998</v>
      </c>
      <c r="M854" s="3">
        <f>(1/2)*1.225*'Vehicle Data'!$D$8*'Vehicle Data'!$D$9*'WLTP Class 3'!$E854^2</f>
        <v>100.3754167824074</v>
      </c>
      <c r="N854" s="3">
        <f t="shared" si="287"/>
        <v>667.3731001157405</v>
      </c>
      <c r="O854" s="3">
        <f t="shared" si="288"/>
        <v>0</v>
      </c>
      <c r="P854" s="3">
        <f t="shared" si="289"/>
        <v>11141.423143598822</v>
      </c>
      <c r="Q854" s="3">
        <f>SUM($P$4:$P854)</f>
        <v>2281065.894963576</v>
      </c>
      <c r="R854" s="3">
        <f t="shared" si="290"/>
        <v>2281.0658949635758</v>
      </c>
      <c r="S854">
        <f t="shared" si="291"/>
        <v>0</v>
      </c>
      <c r="T854">
        <f t="shared" si="292"/>
        <v>0</v>
      </c>
      <c r="U854">
        <f t="shared" si="293"/>
        <v>0</v>
      </c>
      <c r="V854" s="3">
        <f>SUM($S$4:$S854)</f>
        <v>-1099401.7762075446</v>
      </c>
      <c r="W854">
        <f>V854*-1</f>
        <v>1099401.7762075446</v>
      </c>
      <c r="X854">
        <f t="shared" si="294"/>
        <v>1099.4017762075446</v>
      </c>
      <c r="Y854" s="3">
        <f>R854-X854</f>
        <v>1181.6641187560313</v>
      </c>
      <c r="Z854" s="3">
        <f t="shared" si="295"/>
        <v>11141.423143598822</v>
      </c>
      <c r="AA854">
        <f>1/2*'Vehicle Data'!$D$4*$E854^2</f>
        <v>179067.62538580244</v>
      </c>
      <c r="AB854">
        <f t="shared" si="296"/>
        <v>179.06762538580244</v>
      </c>
      <c r="AC854">
        <f t="shared" si="297"/>
        <v>0.63362941526765992</v>
      </c>
      <c r="AD854">
        <f t="shared" si="298"/>
        <v>0.3053893822798735</v>
      </c>
      <c r="AE854">
        <f t="shared" si="299"/>
        <v>0.32824003298778642</v>
      </c>
      <c r="AF854">
        <f t="shared" si="300"/>
        <v>879.52142096603575</v>
      </c>
      <c r="AG854">
        <f t="shared" si="301"/>
        <v>11.141423143598889</v>
      </c>
      <c r="AH854">
        <f t="shared" si="302"/>
        <v>0</v>
      </c>
      <c r="AI854">
        <f t="shared" si="303"/>
        <v>0</v>
      </c>
      <c r="AJ854">
        <f t="shared" si="304"/>
        <v>11.141423143598889</v>
      </c>
    </row>
    <row r="855" spans="2:36" x14ac:dyDescent="0.3">
      <c r="B855" s="5" t="s">
        <v>11</v>
      </c>
      <c r="C855" s="5">
        <v>851</v>
      </c>
      <c r="D855" s="5">
        <v>262</v>
      </c>
      <c r="E855" s="10">
        <f t="shared" si="286"/>
        <v>16.972222222222221</v>
      </c>
      <c r="F855" s="12">
        <v>61.1</v>
      </c>
      <c r="G855" s="3">
        <f t="shared" si="305"/>
        <v>0.2222222222222224</v>
      </c>
      <c r="H855" s="3">
        <f t="shared" si="306"/>
        <v>0.80000000000000071</v>
      </c>
      <c r="I855" s="3">
        <f>SUM($E$4:$E855)</f>
        <v>5822.1666666666706</v>
      </c>
      <c r="J855" s="15">
        <f t="shared" si="307"/>
        <v>16.972222222222626</v>
      </c>
      <c r="K855" s="3">
        <f>'Vehicle Data'!$D$4*'WLTP Class 3'!$G855</f>
        <v>285.55555555555577</v>
      </c>
      <c r="L855" s="3">
        <f>('Vehicle Data'!$D$4*9.81)*'Vehicle Data'!$D$10</f>
        <v>138.66434999999998</v>
      </c>
      <c r="M855" s="3">
        <f>(1/2)*1.225*'Vehicle Data'!$D$8*'Vehicle Data'!$D$9*'WLTP Class 3'!$E855^2</f>
        <v>103.74348622685186</v>
      </c>
      <c r="N855" s="3">
        <f t="shared" si="287"/>
        <v>527.9633917824076</v>
      </c>
      <c r="O855" s="3">
        <f t="shared" si="288"/>
        <v>0</v>
      </c>
      <c r="P855" s="3">
        <f t="shared" si="289"/>
        <v>8960.7120105294089</v>
      </c>
      <c r="Q855" s="3">
        <f>SUM($P$4:$P855)</f>
        <v>2290026.6069741054</v>
      </c>
      <c r="R855" s="3">
        <f t="shared" si="290"/>
        <v>2290.0266069741056</v>
      </c>
      <c r="S855">
        <f t="shared" si="291"/>
        <v>0</v>
      </c>
      <c r="T855">
        <f t="shared" si="292"/>
        <v>0</v>
      </c>
      <c r="U855">
        <f t="shared" si="293"/>
        <v>0</v>
      </c>
      <c r="V855" s="3">
        <f>SUM($S$4:$S855)</f>
        <v>-1099401.7762075446</v>
      </c>
      <c r="W855">
        <f>V855*-1</f>
        <v>1099401.7762075446</v>
      </c>
      <c r="X855">
        <f t="shared" si="294"/>
        <v>1099.4017762075446</v>
      </c>
      <c r="Y855" s="3">
        <f>R855-X855</f>
        <v>1190.624830766561</v>
      </c>
      <c r="Z855" s="3">
        <f t="shared" si="295"/>
        <v>8960.7120105294089</v>
      </c>
      <c r="AA855">
        <f>1/2*'Vehicle Data'!$D$4*$E855^2</f>
        <v>185076.19020061727</v>
      </c>
      <c r="AB855">
        <f t="shared" si="296"/>
        <v>185.07619020061728</v>
      </c>
      <c r="AC855">
        <f t="shared" si="297"/>
        <v>0.6361185019372515</v>
      </c>
      <c r="AD855">
        <f t="shared" si="298"/>
        <v>0.3053893822798735</v>
      </c>
      <c r="AE855">
        <f t="shared" si="299"/>
        <v>0.330729119657378</v>
      </c>
      <c r="AF855">
        <f t="shared" si="300"/>
        <v>879.52142096603575</v>
      </c>
      <c r="AG855">
        <f t="shared" si="301"/>
        <v>8.9607120105291962</v>
      </c>
      <c r="AH855">
        <f t="shared" si="302"/>
        <v>0</v>
      </c>
      <c r="AI855">
        <f t="shared" si="303"/>
        <v>0</v>
      </c>
      <c r="AJ855">
        <f t="shared" si="304"/>
        <v>8.9607120105291962</v>
      </c>
    </row>
    <row r="856" spans="2:36" x14ac:dyDescent="0.3">
      <c r="B856" s="5" t="s">
        <v>11</v>
      </c>
      <c r="C856" s="5">
        <v>852</v>
      </c>
      <c r="D856" s="5">
        <v>263</v>
      </c>
      <c r="E856" s="10">
        <f t="shared" si="286"/>
        <v>17.138888888888889</v>
      </c>
      <c r="F856" s="12">
        <v>61.7</v>
      </c>
      <c r="G856" s="3">
        <f t="shared" si="305"/>
        <v>0.16666666666666607</v>
      </c>
      <c r="H856" s="3">
        <f t="shared" si="306"/>
        <v>0.59999999999999787</v>
      </c>
      <c r="I856" s="3">
        <f>SUM($E$4:$E856)</f>
        <v>5839.3055555555593</v>
      </c>
      <c r="J856" s="15">
        <f t="shared" si="307"/>
        <v>17.138888888888687</v>
      </c>
      <c r="K856" s="3">
        <f>'Vehicle Data'!$D$4*'WLTP Class 3'!$G856</f>
        <v>214.16666666666592</v>
      </c>
      <c r="L856" s="3">
        <f>('Vehicle Data'!$D$4*9.81)*'Vehicle Data'!$D$10</f>
        <v>138.66434999999998</v>
      </c>
      <c r="M856" s="3">
        <f>(1/2)*1.225*'Vehicle Data'!$D$8*'Vehicle Data'!$D$9*'WLTP Class 3'!$E856^2</f>
        <v>105.79100567129632</v>
      </c>
      <c r="N856" s="3">
        <f t="shared" si="287"/>
        <v>458.62202233796222</v>
      </c>
      <c r="O856" s="3">
        <f t="shared" si="288"/>
        <v>0</v>
      </c>
      <c r="P856" s="3">
        <f t="shared" si="289"/>
        <v>7860.27188284776</v>
      </c>
      <c r="Q856" s="3">
        <f>SUM($P$4:$P856)</f>
        <v>2297886.8788569532</v>
      </c>
      <c r="R856" s="3">
        <f t="shared" si="290"/>
        <v>2297.8868788569534</v>
      </c>
      <c r="S856">
        <f t="shared" si="291"/>
        <v>0</v>
      </c>
      <c r="T856">
        <f t="shared" si="292"/>
        <v>0</v>
      </c>
      <c r="U856">
        <f t="shared" si="293"/>
        <v>0</v>
      </c>
      <c r="V856" s="3">
        <f>SUM($S$4:$S856)</f>
        <v>-1099401.7762075446</v>
      </c>
      <c r="W856">
        <f>V856*-1</f>
        <v>1099401.7762075446</v>
      </c>
      <c r="X856">
        <f t="shared" si="294"/>
        <v>1099.4017762075446</v>
      </c>
      <c r="Y856" s="3">
        <f>R856-X856</f>
        <v>1198.4851026494089</v>
      </c>
      <c r="Z856" s="3">
        <f t="shared" si="295"/>
        <v>7860.27188284776</v>
      </c>
      <c r="AA856">
        <f>1/2*'Vehicle Data'!$D$4*$E856^2</f>
        <v>188728.92168209879</v>
      </c>
      <c r="AB856">
        <f t="shared" si="296"/>
        <v>188.72892168209879</v>
      </c>
      <c r="AC856">
        <f t="shared" si="297"/>
        <v>0.63830191079359822</v>
      </c>
      <c r="AD856">
        <f t="shared" si="298"/>
        <v>0.3053893822798735</v>
      </c>
      <c r="AE856">
        <f t="shared" si="299"/>
        <v>0.33291252851372471</v>
      </c>
      <c r="AF856">
        <f t="shared" si="300"/>
        <v>879.52142096603575</v>
      </c>
      <c r="AG856">
        <f t="shared" si="301"/>
        <v>7.8602718828478526</v>
      </c>
      <c r="AH856">
        <f t="shared" si="302"/>
        <v>0</v>
      </c>
      <c r="AI856">
        <f t="shared" si="303"/>
        <v>0</v>
      </c>
      <c r="AJ856">
        <f t="shared" si="304"/>
        <v>7.8602718828478526</v>
      </c>
    </row>
    <row r="857" spans="2:36" x14ac:dyDescent="0.3">
      <c r="B857" s="5" t="s">
        <v>11</v>
      </c>
      <c r="C857" s="5">
        <v>853</v>
      </c>
      <c r="D857" s="5">
        <v>264</v>
      </c>
      <c r="E857" s="10">
        <f t="shared" si="286"/>
        <v>17.305555555555557</v>
      </c>
      <c r="F857" s="12">
        <v>62.3</v>
      </c>
      <c r="G857" s="3">
        <f t="shared" si="305"/>
        <v>0.16666666666666607</v>
      </c>
      <c r="H857" s="3">
        <f t="shared" si="306"/>
        <v>0.59999999999999787</v>
      </c>
      <c r="I857" s="3">
        <f>SUM($E$4:$E857)</f>
        <v>5856.611111111115</v>
      </c>
      <c r="J857" s="15">
        <f t="shared" si="307"/>
        <v>17.305555555555657</v>
      </c>
      <c r="K857" s="3">
        <f>'Vehicle Data'!$D$4*'WLTP Class 3'!$G857</f>
        <v>214.16666666666592</v>
      </c>
      <c r="L857" s="3">
        <f>('Vehicle Data'!$D$4*9.81)*'Vehicle Data'!$D$10</f>
        <v>138.66434999999998</v>
      </c>
      <c r="M857" s="3">
        <f>(1/2)*1.225*'Vehicle Data'!$D$8*'Vehicle Data'!$D$9*'WLTP Class 3'!$E857^2</f>
        <v>107.8585334490741</v>
      </c>
      <c r="N857" s="3">
        <f t="shared" si="287"/>
        <v>460.68955011574002</v>
      </c>
      <c r="O857" s="3">
        <f t="shared" si="288"/>
        <v>0</v>
      </c>
      <c r="P857" s="3">
        <f t="shared" si="289"/>
        <v>7972.488603391881</v>
      </c>
      <c r="Q857" s="3">
        <f>SUM($P$4:$P857)</f>
        <v>2305859.3674603449</v>
      </c>
      <c r="R857" s="3">
        <f t="shared" si="290"/>
        <v>2305.8593674603449</v>
      </c>
      <c r="S857">
        <f t="shared" si="291"/>
        <v>0</v>
      </c>
      <c r="T857">
        <f t="shared" si="292"/>
        <v>0</v>
      </c>
      <c r="U857">
        <f t="shared" si="293"/>
        <v>0</v>
      </c>
      <c r="V857" s="3">
        <f>SUM($S$4:$S857)</f>
        <v>-1099401.7762075446</v>
      </c>
      <c r="W857">
        <f>V857*-1</f>
        <v>1099401.7762075446</v>
      </c>
      <c r="X857">
        <f t="shared" si="294"/>
        <v>1099.4017762075446</v>
      </c>
      <c r="Y857" s="3">
        <f>R857-X857</f>
        <v>1206.4575912528003</v>
      </c>
      <c r="Z857" s="3">
        <f t="shared" si="295"/>
        <v>7972.488603391881</v>
      </c>
      <c r="AA857">
        <f>1/2*'Vehicle Data'!$D$4*$E857^2</f>
        <v>192417.34760802472</v>
      </c>
      <c r="AB857">
        <f t="shared" si="296"/>
        <v>192.41734760802473</v>
      </c>
      <c r="AC857">
        <f t="shared" si="297"/>
        <v>0.64051649096120689</v>
      </c>
      <c r="AD857">
        <f t="shared" si="298"/>
        <v>0.3053893822798735</v>
      </c>
      <c r="AE857">
        <f t="shared" si="299"/>
        <v>0.33512710868133339</v>
      </c>
      <c r="AF857">
        <f t="shared" si="300"/>
        <v>879.52142096603575</v>
      </c>
      <c r="AG857">
        <f t="shared" si="301"/>
        <v>7.9724886033918345</v>
      </c>
      <c r="AH857">
        <f t="shared" si="302"/>
        <v>0</v>
      </c>
      <c r="AI857">
        <f t="shared" si="303"/>
        <v>0</v>
      </c>
      <c r="AJ857">
        <f t="shared" si="304"/>
        <v>7.9724886033918345</v>
      </c>
    </row>
    <row r="858" spans="2:36" x14ac:dyDescent="0.3">
      <c r="B858" s="5" t="s">
        <v>11</v>
      </c>
      <c r="C858" s="5">
        <v>854</v>
      </c>
      <c r="D858" s="5">
        <v>265</v>
      </c>
      <c r="E858" s="10">
        <f t="shared" si="286"/>
        <v>17.472222222222221</v>
      </c>
      <c r="F858" s="12">
        <v>62.9</v>
      </c>
      <c r="G858" s="3">
        <f t="shared" si="305"/>
        <v>0.1388888888888889</v>
      </c>
      <c r="H858" s="3">
        <f t="shared" si="306"/>
        <v>0.5</v>
      </c>
      <c r="I858" s="3">
        <f>SUM($E$4:$E858)</f>
        <v>5874.0833333333376</v>
      </c>
      <c r="J858" s="15">
        <f t="shared" si="307"/>
        <v>17.472222222222626</v>
      </c>
      <c r="K858" s="3">
        <f>'Vehicle Data'!$D$4*'WLTP Class 3'!$G858</f>
        <v>178.47222222222223</v>
      </c>
      <c r="L858" s="3">
        <f>('Vehicle Data'!$D$4*9.81)*'Vehicle Data'!$D$10</f>
        <v>138.66434999999998</v>
      </c>
      <c r="M858" s="3">
        <f>(1/2)*1.225*'Vehicle Data'!$D$8*'Vehicle Data'!$D$9*'WLTP Class 3'!$E858^2</f>
        <v>109.94606956018518</v>
      </c>
      <c r="N858" s="3">
        <f t="shared" si="287"/>
        <v>427.08264178240734</v>
      </c>
      <c r="O858" s="3">
        <f t="shared" si="288"/>
        <v>0</v>
      </c>
      <c r="P858" s="3">
        <f t="shared" si="289"/>
        <v>7462.0828244761233</v>
      </c>
      <c r="Q858" s="3">
        <f>SUM($P$4:$P858)</f>
        <v>2313321.450284821</v>
      </c>
      <c r="R858" s="3">
        <f t="shared" si="290"/>
        <v>2313.3214502848209</v>
      </c>
      <c r="S858">
        <f t="shared" si="291"/>
        <v>0</v>
      </c>
      <c r="T858">
        <f t="shared" si="292"/>
        <v>0</v>
      </c>
      <c r="U858">
        <f t="shared" si="293"/>
        <v>0</v>
      </c>
      <c r="V858" s="3">
        <f>SUM($S$4:$S858)</f>
        <v>-1099401.7762075446</v>
      </c>
      <c r="W858">
        <f>V858*-1</f>
        <v>1099401.7762075446</v>
      </c>
      <c r="X858">
        <f t="shared" si="294"/>
        <v>1099.4017762075446</v>
      </c>
      <c r="Y858" s="3">
        <f>R858-X858</f>
        <v>1213.9196740772763</v>
      </c>
      <c r="Z858" s="3">
        <f t="shared" si="295"/>
        <v>7462.0828244761233</v>
      </c>
      <c r="AA858">
        <f>1/2*'Vehicle Data'!$D$4*$E858^2</f>
        <v>196141.46797839503</v>
      </c>
      <c r="AB858">
        <f t="shared" si="296"/>
        <v>196.14146797839501</v>
      </c>
      <c r="AC858">
        <f t="shared" si="297"/>
        <v>0.64258929174578361</v>
      </c>
      <c r="AD858">
        <f t="shared" si="298"/>
        <v>0.3053893822798735</v>
      </c>
      <c r="AE858">
        <f t="shared" si="299"/>
        <v>0.33719990946591011</v>
      </c>
      <c r="AF858">
        <f t="shared" si="300"/>
        <v>879.52142096603575</v>
      </c>
      <c r="AG858">
        <f t="shared" si="301"/>
        <v>7.4620828244759503</v>
      </c>
      <c r="AH858">
        <f t="shared" si="302"/>
        <v>0</v>
      </c>
      <c r="AI858">
        <f t="shared" si="303"/>
        <v>0</v>
      </c>
      <c r="AJ858">
        <f t="shared" si="304"/>
        <v>7.4620828244759503</v>
      </c>
    </row>
    <row r="859" spans="2:36" x14ac:dyDescent="0.3">
      <c r="B859" s="5" t="s">
        <v>11</v>
      </c>
      <c r="C859" s="5">
        <v>855</v>
      </c>
      <c r="D859" s="5">
        <v>266</v>
      </c>
      <c r="E859" s="10">
        <f t="shared" si="286"/>
        <v>17.583333333333332</v>
      </c>
      <c r="F859" s="12">
        <v>63.3</v>
      </c>
      <c r="G859" s="3">
        <f t="shared" si="305"/>
        <v>6.9444444444444448E-2</v>
      </c>
      <c r="H859" s="3">
        <f t="shared" si="306"/>
        <v>0.25</v>
      </c>
      <c r="I859" s="3">
        <f>SUM($E$4:$E859)</f>
        <v>5891.6666666666706</v>
      </c>
      <c r="J859" s="15">
        <f t="shared" si="307"/>
        <v>17.58333333333303</v>
      </c>
      <c r="K859" s="3">
        <f>'Vehicle Data'!$D$4*'WLTP Class 3'!$G859</f>
        <v>89.236111111111114</v>
      </c>
      <c r="L859" s="3">
        <f>('Vehicle Data'!$D$4*9.81)*'Vehicle Data'!$D$10</f>
        <v>138.66434999999998</v>
      </c>
      <c r="M859" s="3">
        <f>(1/2)*1.225*'Vehicle Data'!$D$8*'Vehicle Data'!$D$9*'WLTP Class 3'!$E859^2</f>
        <v>111.34887604166667</v>
      </c>
      <c r="N859" s="3">
        <f t="shared" si="287"/>
        <v>339.2493371527778</v>
      </c>
      <c r="O859" s="3">
        <f t="shared" si="288"/>
        <v>0</v>
      </c>
      <c r="P859" s="3">
        <f t="shared" si="289"/>
        <v>5965.1341782695736</v>
      </c>
      <c r="Q859" s="3">
        <f>SUM($P$4:$P859)</f>
        <v>2319286.5844630906</v>
      </c>
      <c r="R859" s="3">
        <f t="shared" si="290"/>
        <v>2319.2865844630905</v>
      </c>
      <c r="S859">
        <f t="shared" si="291"/>
        <v>0</v>
      </c>
      <c r="T859">
        <f t="shared" si="292"/>
        <v>0</v>
      </c>
      <c r="U859">
        <f t="shared" si="293"/>
        <v>0</v>
      </c>
      <c r="V859" s="3">
        <f>SUM($S$4:$S859)</f>
        <v>-1099401.7762075446</v>
      </c>
      <c r="W859">
        <f>V859*-1</f>
        <v>1099401.7762075446</v>
      </c>
      <c r="X859">
        <f t="shared" si="294"/>
        <v>1099.4017762075446</v>
      </c>
      <c r="Y859" s="3">
        <f>R859-X859</f>
        <v>1219.884808255546</v>
      </c>
      <c r="Z859" s="3">
        <f t="shared" si="295"/>
        <v>5965.1341782695736</v>
      </c>
      <c r="AA859">
        <f>1/2*'Vehicle Data'!$D$4*$E859^2</f>
        <v>198644.04513888888</v>
      </c>
      <c r="AB859">
        <f t="shared" si="296"/>
        <v>198.64404513888888</v>
      </c>
      <c r="AC859">
        <f t="shared" si="297"/>
        <v>0.64424627346196961</v>
      </c>
      <c r="AD859">
        <f t="shared" si="298"/>
        <v>0.3053893822798735</v>
      </c>
      <c r="AE859">
        <f t="shared" si="299"/>
        <v>0.33885689118209611</v>
      </c>
      <c r="AF859">
        <f t="shared" si="300"/>
        <v>879.52142096603575</v>
      </c>
      <c r="AG859">
        <f t="shared" si="301"/>
        <v>5.9651341782696754</v>
      </c>
      <c r="AH859">
        <f t="shared" si="302"/>
        <v>0</v>
      </c>
      <c r="AI859">
        <f t="shared" si="303"/>
        <v>0</v>
      </c>
      <c r="AJ859">
        <f t="shared" si="304"/>
        <v>5.9651341782696754</v>
      </c>
    </row>
    <row r="860" spans="2:36" x14ac:dyDescent="0.3">
      <c r="B860" s="5" t="s">
        <v>11</v>
      </c>
      <c r="C860" s="5">
        <v>856</v>
      </c>
      <c r="D860" s="5">
        <v>267</v>
      </c>
      <c r="E860" s="10">
        <f t="shared" si="286"/>
        <v>17.611111111111111</v>
      </c>
      <c r="F860" s="12">
        <v>63.4</v>
      </c>
      <c r="G860" s="3">
        <f t="shared" si="305"/>
        <v>2.7777777777778172E-2</v>
      </c>
      <c r="H860" s="3">
        <f t="shared" si="306"/>
        <v>0.10000000000000142</v>
      </c>
      <c r="I860" s="3">
        <f>SUM($E$4:$E860)</f>
        <v>5909.2777777777819</v>
      </c>
      <c r="J860" s="15">
        <f t="shared" si="307"/>
        <v>17.611111111111313</v>
      </c>
      <c r="K860" s="3">
        <f>'Vehicle Data'!$D$4*'WLTP Class 3'!$G860</f>
        <v>35.694444444444947</v>
      </c>
      <c r="L860" s="3">
        <f>('Vehicle Data'!$D$4*9.81)*'Vehicle Data'!$D$10</f>
        <v>138.66434999999998</v>
      </c>
      <c r="M860" s="3">
        <f>(1/2)*1.225*'Vehicle Data'!$D$8*'Vehicle Data'!$D$9*'WLTP Class 3'!$E860^2</f>
        <v>111.70096712962963</v>
      </c>
      <c r="N860" s="3">
        <f t="shared" si="287"/>
        <v>286.05976157407457</v>
      </c>
      <c r="O860" s="3">
        <f t="shared" si="288"/>
        <v>0</v>
      </c>
      <c r="P860" s="3">
        <f t="shared" si="289"/>
        <v>5037.830245499038</v>
      </c>
      <c r="Q860" s="3">
        <f>SUM($P$4:$P860)</f>
        <v>2324324.4147085897</v>
      </c>
      <c r="R860" s="3">
        <f t="shared" si="290"/>
        <v>2324.3244147085898</v>
      </c>
      <c r="S860">
        <f t="shared" si="291"/>
        <v>0</v>
      </c>
      <c r="T860">
        <f t="shared" si="292"/>
        <v>0</v>
      </c>
      <c r="U860">
        <f t="shared" si="293"/>
        <v>0</v>
      </c>
      <c r="V860" s="3">
        <f>SUM($S$4:$S860)</f>
        <v>-1099401.7762075446</v>
      </c>
      <c r="W860">
        <f>V860*-1</f>
        <v>1099401.7762075446</v>
      </c>
      <c r="X860">
        <f t="shared" si="294"/>
        <v>1099.4017762075446</v>
      </c>
      <c r="Y860" s="3">
        <f>R860-X860</f>
        <v>1224.9226385010452</v>
      </c>
      <c r="Z860" s="3">
        <f t="shared" si="295"/>
        <v>5037.830245499038</v>
      </c>
      <c r="AA860">
        <f>1/2*'Vehicle Data'!$D$4*$E860^2</f>
        <v>199272.16820987652</v>
      </c>
      <c r="AB860">
        <f t="shared" si="296"/>
        <v>199.27216820987653</v>
      </c>
      <c r="AC860">
        <f t="shared" si="297"/>
        <v>0.64564567075238599</v>
      </c>
      <c r="AD860">
        <f t="shared" si="298"/>
        <v>0.3053893822798735</v>
      </c>
      <c r="AE860">
        <f t="shared" si="299"/>
        <v>0.34025628847251249</v>
      </c>
      <c r="AF860">
        <f t="shared" si="300"/>
        <v>879.52142096603575</v>
      </c>
      <c r="AG860">
        <f t="shared" si="301"/>
        <v>5.0378302454989798</v>
      </c>
      <c r="AH860">
        <f t="shared" si="302"/>
        <v>0</v>
      </c>
      <c r="AI860">
        <f t="shared" si="303"/>
        <v>0</v>
      </c>
      <c r="AJ860">
        <f t="shared" si="304"/>
        <v>5.0378302454989798</v>
      </c>
    </row>
    <row r="861" spans="2:36" x14ac:dyDescent="0.3">
      <c r="B861" s="5" t="s">
        <v>11</v>
      </c>
      <c r="C861" s="5">
        <v>857</v>
      </c>
      <c r="D861" s="5">
        <v>268</v>
      </c>
      <c r="E861" s="10">
        <f t="shared" si="286"/>
        <v>17.638888888888889</v>
      </c>
      <c r="F861" s="12">
        <v>63.5</v>
      </c>
      <c r="G861" s="3">
        <f t="shared" si="305"/>
        <v>0.15277777777777798</v>
      </c>
      <c r="H861" s="3">
        <f t="shared" si="306"/>
        <v>0.55000000000000071</v>
      </c>
      <c r="I861" s="3">
        <f>SUM($E$4:$E861)</f>
        <v>5926.9166666666706</v>
      </c>
      <c r="J861" s="15">
        <f t="shared" si="307"/>
        <v>17.638888888888687</v>
      </c>
      <c r="K861" s="3">
        <f>'Vehicle Data'!$D$4*'WLTP Class 3'!$G861</f>
        <v>196.31944444444471</v>
      </c>
      <c r="L861" s="3">
        <f>('Vehicle Data'!$D$4*9.81)*'Vehicle Data'!$D$10</f>
        <v>138.66434999999998</v>
      </c>
      <c r="M861" s="3">
        <f>(1/2)*1.225*'Vehicle Data'!$D$8*'Vehicle Data'!$D$9*'WLTP Class 3'!$E861^2</f>
        <v>112.05361400462964</v>
      </c>
      <c r="N861" s="3">
        <f t="shared" si="287"/>
        <v>447.03740844907435</v>
      </c>
      <c r="O861" s="3">
        <f t="shared" si="288"/>
        <v>0</v>
      </c>
      <c r="P861" s="3">
        <f t="shared" si="289"/>
        <v>7885.2431768099714</v>
      </c>
      <c r="Q861" s="3">
        <f>SUM($P$4:$P861)</f>
        <v>2332209.6578853996</v>
      </c>
      <c r="R861" s="3">
        <f t="shared" si="290"/>
        <v>2332.2096578853998</v>
      </c>
      <c r="S861">
        <f t="shared" si="291"/>
        <v>0</v>
      </c>
      <c r="T861">
        <f t="shared" si="292"/>
        <v>0</v>
      </c>
      <c r="U861">
        <f t="shared" si="293"/>
        <v>0</v>
      </c>
      <c r="V861" s="3">
        <f>SUM($S$4:$S861)</f>
        <v>-1099401.7762075446</v>
      </c>
      <c r="W861">
        <f>V861*-1</f>
        <v>1099401.7762075446</v>
      </c>
      <c r="X861">
        <f t="shared" si="294"/>
        <v>1099.4017762075446</v>
      </c>
      <c r="Y861" s="3">
        <f>R861-X861</f>
        <v>1232.8078816778552</v>
      </c>
      <c r="Z861" s="3">
        <f t="shared" si="295"/>
        <v>7885.2431768099714</v>
      </c>
      <c r="AA861">
        <f>1/2*'Vehicle Data'!$D$4*$E861^2</f>
        <v>199901.28279320989</v>
      </c>
      <c r="AB861">
        <f t="shared" si="296"/>
        <v>199.9012827932099</v>
      </c>
      <c r="AC861">
        <f t="shared" si="297"/>
        <v>0.64783601607927777</v>
      </c>
      <c r="AD861">
        <f t="shared" si="298"/>
        <v>0.3053893822798735</v>
      </c>
      <c r="AE861">
        <f t="shared" si="299"/>
        <v>0.34244663379940427</v>
      </c>
      <c r="AF861">
        <f t="shared" si="300"/>
        <v>879.52142096603575</v>
      </c>
      <c r="AG861">
        <f t="shared" si="301"/>
        <v>7.8852431768100617</v>
      </c>
      <c r="AH861">
        <f t="shared" si="302"/>
        <v>0</v>
      </c>
      <c r="AI861">
        <f t="shared" si="303"/>
        <v>0</v>
      </c>
      <c r="AJ861">
        <f t="shared" si="304"/>
        <v>7.8852431768100617</v>
      </c>
    </row>
    <row r="862" spans="2:36" x14ac:dyDescent="0.3">
      <c r="B862" s="5" t="s">
        <v>11</v>
      </c>
      <c r="C862" s="5">
        <v>858</v>
      </c>
      <c r="D862" s="5">
        <v>269</v>
      </c>
      <c r="E862" s="10">
        <f t="shared" si="286"/>
        <v>17.916666666666668</v>
      </c>
      <c r="F862" s="12">
        <v>64.5</v>
      </c>
      <c r="G862" s="3">
        <f t="shared" si="305"/>
        <v>0.31944444444444403</v>
      </c>
      <c r="H862" s="3">
        <f t="shared" si="306"/>
        <v>1.1499999999999986</v>
      </c>
      <c r="I862" s="3">
        <f>SUM($E$4:$E862)</f>
        <v>5944.8333333333376</v>
      </c>
      <c r="J862" s="15">
        <f t="shared" si="307"/>
        <v>17.91666666666697</v>
      </c>
      <c r="K862" s="3">
        <f>'Vehicle Data'!$D$4*'WLTP Class 3'!$G862</f>
        <v>410.48611111111057</v>
      </c>
      <c r="L862" s="3">
        <f>('Vehicle Data'!$D$4*9.81)*'Vehicle Data'!$D$10</f>
        <v>138.66434999999998</v>
      </c>
      <c r="M862" s="3">
        <f>(1/2)*1.225*'Vehicle Data'!$D$8*'Vehicle Data'!$D$9*'WLTP Class 3'!$E862^2</f>
        <v>115.6106510416667</v>
      </c>
      <c r="N862" s="3">
        <f t="shared" si="287"/>
        <v>664.76111215277729</v>
      </c>
      <c r="O862" s="3">
        <f t="shared" si="288"/>
        <v>0</v>
      </c>
      <c r="P862" s="3">
        <f t="shared" si="289"/>
        <v>11910.303259404129</v>
      </c>
      <c r="Q862" s="3">
        <f>SUM($P$4:$P862)</f>
        <v>2344119.9611448036</v>
      </c>
      <c r="R862" s="3">
        <f t="shared" si="290"/>
        <v>2344.1199611448037</v>
      </c>
      <c r="S862">
        <f t="shared" si="291"/>
        <v>0</v>
      </c>
      <c r="T862">
        <f t="shared" si="292"/>
        <v>0</v>
      </c>
      <c r="U862">
        <f t="shared" si="293"/>
        <v>0</v>
      </c>
      <c r="V862" s="3">
        <f>SUM($S$4:$S862)</f>
        <v>-1099401.7762075446</v>
      </c>
      <c r="W862">
        <f>V862*-1</f>
        <v>1099401.7762075446</v>
      </c>
      <c r="X862">
        <f t="shared" si="294"/>
        <v>1099.4017762075446</v>
      </c>
      <c r="Y862" s="3">
        <f>R862-X862</f>
        <v>1244.7181849372591</v>
      </c>
      <c r="Z862" s="3">
        <f t="shared" si="295"/>
        <v>11910.303259404129</v>
      </c>
      <c r="AA862">
        <f>1/2*'Vehicle Data'!$D$4*$E862^2</f>
        <v>206246.96180555559</v>
      </c>
      <c r="AB862">
        <f t="shared" si="296"/>
        <v>206.2469618055556</v>
      </c>
      <c r="AC862">
        <f t="shared" si="297"/>
        <v>0.65114443365133434</v>
      </c>
      <c r="AD862">
        <f t="shared" si="298"/>
        <v>0.3053893822798735</v>
      </c>
      <c r="AE862">
        <f t="shared" si="299"/>
        <v>0.34575505137146084</v>
      </c>
      <c r="AF862">
        <f t="shared" si="300"/>
        <v>879.52142096603575</v>
      </c>
      <c r="AG862">
        <f t="shared" si="301"/>
        <v>11.910303259403927</v>
      </c>
      <c r="AH862">
        <f t="shared" si="302"/>
        <v>0</v>
      </c>
      <c r="AI862">
        <f t="shared" si="303"/>
        <v>0</v>
      </c>
      <c r="AJ862">
        <f t="shared" si="304"/>
        <v>11.910303259403927</v>
      </c>
    </row>
    <row r="863" spans="2:36" x14ac:dyDescent="0.3">
      <c r="B863" s="5" t="s">
        <v>11</v>
      </c>
      <c r="C863" s="5">
        <v>859</v>
      </c>
      <c r="D863" s="5">
        <v>270</v>
      </c>
      <c r="E863" s="10">
        <f t="shared" si="286"/>
        <v>18.277777777777779</v>
      </c>
      <c r="F863" s="12">
        <v>65.8</v>
      </c>
      <c r="G863" s="3">
        <f t="shared" si="305"/>
        <v>0.31944444444444403</v>
      </c>
      <c r="H863" s="3">
        <f t="shared" si="306"/>
        <v>1.1499999999999986</v>
      </c>
      <c r="I863" s="3">
        <f>SUM($E$4:$E863)</f>
        <v>5963.111111111115</v>
      </c>
      <c r="J863" s="15">
        <f t="shared" si="307"/>
        <v>18.277777777777374</v>
      </c>
      <c r="K863" s="3">
        <f>'Vehicle Data'!$D$4*'WLTP Class 3'!$G863</f>
        <v>410.48611111111057</v>
      </c>
      <c r="L863" s="3">
        <f>('Vehicle Data'!$D$4*9.81)*'Vehicle Data'!$D$10</f>
        <v>138.66434999999998</v>
      </c>
      <c r="M863" s="3">
        <f>(1/2)*1.225*'Vehicle Data'!$D$8*'Vehicle Data'!$D$9*'WLTP Class 3'!$E863^2</f>
        <v>120.31788935185187</v>
      </c>
      <c r="N863" s="3">
        <f t="shared" si="287"/>
        <v>669.46835046296246</v>
      </c>
      <c r="O863" s="3">
        <f t="shared" si="288"/>
        <v>0</v>
      </c>
      <c r="P863" s="3">
        <f t="shared" si="289"/>
        <v>12236.39373901721</v>
      </c>
      <c r="Q863" s="3">
        <f>SUM($P$4:$P863)</f>
        <v>2356356.3548838207</v>
      </c>
      <c r="R863" s="3">
        <f t="shared" si="290"/>
        <v>2356.3563548838206</v>
      </c>
      <c r="S863">
        <f t="shared" si="291"/>
        <v>0</v>
      </c>
      <c r="T863">
        <f t="shared" si="292"/>
        <v>0</v>
      </c>
      <c r="U863">
        <f t="shared" si="293"/>
        <v>0</v>
      </c>
      <c r="V863" s="3">
        <f>SUM($S$4:$S863)</f>
        <v>-1099401.7762075446</v>
      </c>
      <c r="W863">
        <f>V863*-1</f>
        <v>1099401.7762075446</v>
      </c>
      <c r="X863">
        <f t="shared" si="294"/>
        <v>1099.4017762075446</v>
      </c>
      <c r="Y863" s="3">
        <f>R863-X863</f>
        <v>1256.954578676276</v>
      </c>
      <c r="Z863" s="3">
        <f t="shared" si="295"/>
        <v>12236.39373901721</v>
      </c>
      <c r="AA863">
        <f>1/2*'Vehicle Data'!$D$4*$E863^2</f>
        <v>214644.57561728396</v>
      </c>
      <c r="AB863">
        <f t="shared" si="296"/>
        <v>214.64457561728395</v>
      </c>
      <c r="AC863">
        <f t="shared" si="297"/>
        <v>0.65454343191217235</v>
      </c>
      <c r="AD863">
        <f t="shared" si="298"/>
        <v>0.3053893822798735</v>
      </c>
      <c r="AE863">
        <f t="shared" si="299"/>
        <v>0.34915404963229885</v>
      </c>
      <c r="AF863">
        <f t="shared" si="300"/>
        <v>879.52142096603575</v>
      </c>
      <c r="AG863">
        <f t="shared" si="301"/>
        <v>12.236393739017482</v>
      </c>
      <c r="AH863">
        <f t="shared" si="302"/>
        <v>0</v>
      </c>
      <c r="AI863">
        <f t="shared" si="303"/>
        <v>0</v>
      </c>
      <c r="AJ863">
        <f t="shared" si="304"/>
        <v>12.236393739017482</v>
      </c>
    </row>
    <row r="864" spans="2:36" x14ac:dyDescent="0.3">
      <c r="B864" s="5" t="s">
        <v>11</v>
      </c>
      <c r="C864" s="5">
        <v>860</v>
      </c>
      <c r="D864" s="5">
        <v>271</v>
      </c>
      <c r="E864" s="10">
        <f t="shared" si="286"/>
        <v>18.555555555555557</v>
      </c>
      <c r="F864" s="12">
        <v>66.8</v>
      </c>
      <c r="G864" s="3">
        <f t="shared" si="305"/>
        <v>0.2222222222222234</v>
      </c>
      <c r="H864" s="3">
        <f t="shared" si="306"/>
        <v>0.80000000000000426</v>
      </c>
      <c r="I864" s="3">
        <f>SUM($E$4:$E864)</f>
        <v>5981.6666666666706</v>
      </c>
      <c r="J864" s="15">
        <f t="shared" si="307"/>
        <v>18.555555555555657</v>
      </c>
      <c r="K864" s="3">
        <f>'Vehicle Data'!$D$4*'WLTP Class 3'!$G864</f>
        <v>285.55555555555708</v>
      </c>
      <c r="L864" s="3">
        <f>('Vehicle Data'!$D$4*9.81)*'Vehicle Data'!$D$10</f>
        <v>138.66434999999998</v>
      </c>
      <c r="M864" s="3">
        <f>(1/2)*1.225*'Vehicle Data'!$D$8*'Vehicle Data'!$D$9*'WLTP Class 3'!$E864^2</f>
        <v>124.00275740740744</v>
      </c>
      <c r="N864" s="3">
        <f t="shared" si="287"/>
        <v>548.22266296296448</v>
      </c>
      <c r="O864" s="3">
        <f t="shared" si="288"/>
        <v>0</v>
      </c>
      <c r="P864" s="3">
        <f t="shared" si="289"/>
        <v>10172.576079423952</v>
      </c>
      <c r="Q864" s="3">
        <f>SUM($P$4:$P864)</f>
        <v>2366528.9309632448</v>
      </c>
      <c r="R864" s="3">
        <f t="shared" si="290"/>
        <v>2366.5289309632449</v>
      </c>
      <c r="S864">
        <f t="shared" si="291"/>
        <v>0</v>
      </c>
      <c r="T864">
        <f t="shared" si="292"/>
        <v>0</v>
      </c>
      <c r="U864">
        <f t="shared" si="293"/>
        <v>0</v>
      </c>
      <c r="V864" s="3">
        <f>SUM($S$4:$S864)</f>
        <v>-1099401.7762075446</v>
      </c>
      <c r="W864">
        <f>V864*-1</f>
        <v>1099401.7762075446</v>
      </c>
      <c r="X864">
        <f t="shared" si="294"/>
        <v>1099.4017762075446</v>
      </c>
      <c r="Y864" s="3">
        <f>R864-X864</f>
        <v>1267.1271547557003</v>
      </c>
      <c r="Z864" s="3">
        <f t="shared" si="295"/>
        <v>10172.576079423952</v>
      </c>
      <c r="AA864">
        <f>1/2*'Vehicle Data'!$D$4*$E864^2</f>
        <v>221218.30246913584</v>
      </c>
      <c r="AB864">
        <f t="shared" si="296"/>
        <v>221.21830246913584</v>
      </c>
      <c r="AC864">
        <f t="shared" si="297"/>
        <v>0.65736914748979025</v>
      </c>
      <c r="AD864">
        <f t="shared" si="298"/>
        <v>0.3053893822798735</v>
      </c>
      <c r="AE864">
        <f t="shared" si="299"/>
        <v>0.35197976520991675</v>
      </c>
      <c r="AF864">
        <f t="shared" si="300"/>
        <v>879.52142096603575</v>
      </c>
      <c r="AG864">
        <f t="shared" si="301"/>
        <v>10.172576079423898</v>
      </c>
      <c r="AH864">
        <f t="shared" si="302"/>
        <v>0</v>
      </c>
      <c r="AI864">
        <f t="shared" si="303"/>
        <v>0</v>
      </c>
      <c r="AJ864">
        <f t="shared" si="304"/>
        <v>10.172576079423898</v>
      </c>
    </row>
    <row r="865" spans="2:36" x14ac:dyDescent="0.3">
      <c r="B865" s="5" t="s">
        <v>11</v>
      </c>
      <c r="C865" s="5">
        <v>861</v>
      </c>
      <c r="D865" s="5">
        <v>272</v>
      </c>
      <c r="E865" s="10">
        <f t="shared" si="286"/>
        <v>18.722222222222221</v>
      </c>
      <c r="F865" s="12">
        <v>67.400000000000006</v>
      </c>
      <c r="G865" s="3">
        <f t="shared" si="305"/>
        <v>0.27777777777777779</v>
      </c>
      <c r="H865" s="3">
        <f t="shared" si="306"/>
        <v>1</v>
      </c>
      <c r="I865" s="3">
        <f>SUM($E$4:$E865)</f>
        <v>6000.3888888888932</v>
      </c>
      <c r="J865" s="15">
        <f t="shared" si="307"/>
        <v>18.722222222222626</v>
      </c>
      <c r="K865" s="3">
        <f>'Vehicle Data'!$D$4*'WLTP Class 3'!$G865</f>
        <v>356.94444444444446</v>
      </c>
      <c r="L865" s="3">
        <f>('Vehicle Data'!$D$4*9.81)*'Vehicle Data'!$D$10</f>
        <v>138.66434999999998</v>
      </c>
      <c r="M865" s="3">
        <f>(1/2)*1.225*'Vehicle Data'!$D$8*'Vehicle Data'!$D$9*'WLTP Class 3'!$E865^2</f>
        <v>126.24035601851853</v>
      </c>
      <c r="N865" s="3">
        <f t="shared" si="287"/>
        <v>621.84915046296305</v>
      </c>
      <c r="O865" s="3">
        <f t="shared" si="288"/>
        <v>0</v>
      </c>
      <c r="P865" s="3">
        <f t="shared" si="289"/>
        <v>11642.397983667948</v>
      </c>
      <c r="Q865" s="3">
        <f>SUM($P$4:$P865)</f>
        <v>2378171.3289469127</v>
      </c>
      <c r="R865" s="3">
        <f t="shared" si="290"/>
        <v>2378.1713289469126</v>
      </c>
      <c r="S865">
        <f t="shared" si="291"/>
        <v>0</v>
      </c>
      <c r="T865">
        <f t="shared" si="292"/>
        <v>0</v>
      </c>
      <c r="U865">
        <f t="shared" si="293"/>
        <v>0</v>
      </c>
      <c r="V865" s="3">
        <f>SUM($S$4:$S865)</f>
        <v>-1099401.7762075446</v>
      </c>
      <c r="W865">
        <f>V865*-1</f>
        <v>1099401.7762075446</v>
      </c>
      <c r="X865">
        <f t="shared" si="294"/>
        <v>1099.4017762075446</v>
      </c>
      <c r="Y865" s="3">
        <f>R865-X865</f>
        <v>1278.769552739368</v>
      </c>
      <c r="Z865" s="3">
        <f t="shared" si="295"/>
        <v>11642.397983667948</v>
      </c>
      <c r="AA865">
        <f>1/2*'Vehicle Data'!$D$4*$E865^2</f>
        <v>225210.13117283949</v>
      </c>
      <c r="AB865">
        <f t="shared" si="296"/>
        <v>225.21013117283948</v>
      </c>
      <c r="AC865">
        <f t="shared" si="297"/>
        <v>0.6606031469296979</v>
      </c>
      <c r="AD865">
        <f t="shared" si="298"/>
        <v>0.3053893822798735</v>
      </c>
      <c r="AE865">
        <f t="shared" si="299"/>
        <v>0.3552137646498244</v>
      </c>
      <c r="AF865">
        <f t="shared" si="300"/>
        <v>879.52142096603575</v>
      </c>
      <c r="AG865">
        <f t="shared" si="301"/>
        <v>11.642397983667697</v>
      </c>
      <c r="AH865">
        <f t="shared" si="302"/>
        <v>0</v>
      </c>
      <c r="AI865">
        <f t="shared" si="303"/>
        <v>0</v>
      </c>
      <c r="AJ865">
        <f t="shared" si="304"/>
        <v>11.642397983667697</v>
      </c>
    </row>
    <row r="866" spans="2:36" x14ac:dyDescent="0.3">
      <c r="B866" s="5" t="s">
        <v>11</v>
      </c>
      <c r="C866" s="5">
        <v>862</v>
      </c>
      <c r="D866" s="5">
        <v>273</v>
      </c>
      <c r="E866" s="10">
        <f t="shared" si="286"/>
        <v>19.111111111111111</v>
      </c>
      <c r="F866" s="12">
        <v>68.8</v>
      </c>
      <c r="G866" s="3">
        <f t="shared" si="305"/>
        <v>0.51388888888888729</v>
      </c>
      <c r="H866" s="3">
        <f t="shared" si="306"/>
        <v>1.8499999999999943</v>
      </c>
      <c r="I866" s="3">
        <f>SUM($E$4:$E866)</f>
        <v>6019.5000000000045</v>
      </c>
      <c r="J866" s="15">
        <f t="shared" si="307"/>
        <v>19.111111111111313</v>
      </c>
      <c r="K866" s="3">
        <f>'Vehicle Data'!$D$4*'WLTP Class 3'!$G866</f>
        <v>660.34722222222013</v>
      </c>
      <c r="L866" s="3">
        <f>('Vehicle Data'!$D$4*9.81)*'Vehicle Data'!$D$10</f>
        <v>138.66434999999998</v>
      </c>
      <c r="M866" s="3">
        <f>(1/2)*1.225*'Vehicle Data'!$D$8*'Vehicle Data'!$D$9*'WLTP Class 3'!$E866^2</f>
        <v>131.53922962962963</v>
      </c>
      <c r="N866" s="3">
        <f t="shared" si="287"/>
        <v>930.55080185184977</v>
      </c>
      <c r="O866" s="3">
        <f t="shared" si="288"/>
        <v>0</v>
      </c>
      <c r="P866" s="3">
        <f t="shared" si="289"/>
        <v>17783.859768724429</v>
      </c>
      <c r="Q866" s="3">
        <f>SUM($P$4:$P866)</f>
        <v>2395955.1887156372</v>
      </c>
      <c r="R866" s="3">
        <f t="shared" si="290"/>
        <v>2395.9551887156372</v>
      </c>
      <c r="S866">
        <f t="shared" si="291"/>
        <v>0</v>
      </c>
      <c r="T866">
        <f t="shared" si="292"/>
        <v>0</v>
      </c>
      <c r="U866">
        <f t="shared" si="293"/>
        <v>0</v>
      </c>
      <c r="V866" s="3">
        <f>SUM($S$4:$S866)</f>
        <v>-1099401.7762075446</v>
      </c>
      <c r="W866">
        <f>V866*-1</f>
        <v>1099401.7762075446</v>
      </c>
      <c r="X866">
        <f t="shared" si="294"/>
        <v>1099.4017762075446</v>
      </c>
      <c r="Y866" s="3">
        <f>R866-X866</f>
        <v>1296.5534125080926</v>
      </c>
      <c r="Z866" s="3">
        <f t="shared" si="295"/>
        <v>17783.859768724429</v>
      </c>
      <c r="AA866">
        <f>1/2*'Vehicle Data'!$D$4*$E866^2</f>
        <v>234663.20987654317</v>
      </c>
      <c r="AB866">
        <f t="shared" si="296"/>
        <v>234.66320987654316</v>
      </c>
      <c r="AC866">
        <f t="shared" si="297"/>
        <v>0.66554310797656591</v>
      </c>
      <c r="AD866">
        <f t="shared" si="298"/>
        <v>0.3053893822798735</v>
      </c>
      <c r="AE866">
        <f t="shared" si="299"/>
        <v>0.36015372569669241</v>
      </c>
      <c r="AF866">
        <f t="shared" si="300"/>
        <v>879.52142096603575</v>
      </c>
      <c r="AG866">
        <f t="shared" si="301"/>
        <v>17.783859768724241</v>
      </c>
      <c r="AH866">
        <f t="shared" si="302"/>
        <v>0</v>
      </c>
      <c r="AI866">
        <f t="shared" si="303"/>
        <v>0</v>
      </c>
      <c r="AJ866">
        <f t="shared" si="304"/>
        <v>17.783859768724241</v>
      </c>
    </row>
    <row r="867" spans="2:36" x14ac:dyDescent="0.3">
      <c r="B867" s="5" t="s">
        <v>11</v>
      </c>
      <c r="C867" s="5">
        <v>863</v>
      </c>
      <c r="D867" s="5">
        <v>274</v>
      </c>
      <c r="E867" s="10">
        <f t="shared" si="286"/>
        <v>19.75</v>
      </c>
      <c r="F867" s="12">
        <v>71.099999999999994</v>
      </c>
      <c r="G867" s="3">
        <f t="shared" si="305"/>
        <v>0.4861111111111111</v>
      </c>
      <c r="H867" s="3">
        <f t="shared" si="306"/>
        <v>1.75</v>
      </c>
      <c r="I867" s="3">
        <f>SUM($E$4:$E867)</f>
        <v>6039.2500000000045</v>
      </c>
      <c r="J867" s="15">
        <f t="shared" si="307"/>
        <v>19.75</v>
      </c>
      <c r="K867" s="3">
        <f>'Vehicle Data'!$D$4*'WLTP Class 3'!$G867</f>
        <v>624.65277777777771</v>
      </c>
      <c r="L867" s="3">
        <f>('Vehicle Data'!$D$4*9.81)*'Vehicle Data'!$D$10</f>
        <v>138.66434999999998</v>
      </c>
      <c r="M867" s="3">
        <f>(1/2)*1.225*'Vehicle Data'!$D$8*'Vehicle Data'!$D$9*'WLTP Class 3'!$E867^2</f>
        <v>140.48100937500001</v>
      </c>
      <c r="N867" s="3">
        <f t="shared" si="287"/>
        <v>903.79813715277771</v>
      </c>
      <c r="O867" s="3">
        <f t="shared" si="288"/>
        <v>0</v>
      </c>
      <c r="P867" s="3">
        <f t="shared" si="289"/>
        <v>17850.013208767359</v>
      </c>
      <c r="Q867" s="3">
        <f>SUM($P$4:$P867)</f>
        <v>2413805.2019244046</v>
      </c>
      <c r="R867" s="3">
        <f t="shared" si="290"/>
        <v>2413.8052019244046</v>
      </c>
      <c r="S867">
        <f t="shared" si="291"/>
        <v>0</v>
      </c>
      <c r="T867">
        <f t="shared" si="292"/>
        <v>0</v>
      </c>
      <c r="U867">
        <f t="shared" si="293"/>
        <v>0</v>
      </c>
      <c r="V867" s="3">
        <f>SUM($S$4:$S867)</f>
        <v>-1099401.7762075446</v>
      </c>
      <c r="W867">
        <f>V867*-1</f>
        <v>1099401.7762075446</v>
      </c>
      <c r="X867">
        <f t="shared" si="294"/>
        <v>1099.4017762075446</v>
      </c>
      <c r="Y867" s="3">
        <f>R867-X867</f>
        <v>1314.4034257168601</v>
      </c>
      <c r="Z867" s="3">
        <f t="shared" si="295"/>
        <v>17850.013208767359</v>
      </c>
      <c r="AA867">
        <f>1/2*'Vehicle Data'!$D$4*$E867^2</f>
        <v>250615.15625</v>
      </c>
      <c r="AB867">
        <f t="shared" si="296"/>
        <v>250.61515625000001</v>
      </c>
      <c r="AC867">
        <f t="shared" si="297"/>
        <v>0.67050144497900133</v>
      </c>
      <c r="AD867">
        <f t="shared" si="298"/>
        <v>0.3053893822798735</v>
      </c>
      <c r="AE867">
        <f t="shared" si="299"/>
        <v>0.36511206269912783</v>
      </c>
      <c r="AF867">
        <f t="shared" si="300"/>
        <v>879.52142096603575</v>
      </c>
      <c r="AG867">
        <f t="shared" si="301"/>
        <v>17.850013208767358</v>
      </c>
      <c r="AH867">
        <f t="shared" si="302"/>
        <v>0</v>
      </c>
      <c r="AI867">
        <f t="shared" si="303"/>
        <v>0</v>
      </c>
      <c r="AJ867">
        <f t="shared" si="304"/>
        <v>17.850013208767358</v>
      </c>
    </row>
    <row r="868" spans="2:36" x14ac:dyDescent="0.3">
      <c r="B868" s="5" t="s">
        <v>11</v>
      </c>
      <c r="C868" s="5">
        <v>864</v>
      </c>
      <c r="D868" s="5">
        <v>275</v>
      </c>
      <c r="E868" s="10">
        <f t="shared" si="286"/>
        <v>20.083333333333332</v>
      </c>
      <c r="F868" s="12">
        <v>72.3</v>
      </c>
      <c r="G868" s="3">
        <f t="shared" si="305"/>
        <v>0.23611111111111149</v>
      </c>
      <c r="H868" s="3">
        <f t="shared" si="306"/>
        <v>0.85000000000000142</v>
      </c>
      <c r="I868" s="3">
        <f>SUM($E$4:$E868)</f>
        <v>6059.3333333333376</v>
      </c>
      <c r="J868" s="15">
        <f t="shared" si="307"/>
        <v>20.08333333333303</v>
      </c>
      <c r="K868" s="3">
        <f>'Vehicle Data'!$D$4*'WLTP Class 3'!$G868</f>
        <v>303.40277777777828</v>
      </c>
      <c r="L868" s="3">
        <f>('Vehicle Data'!$D$4*9.81)*'Vehicle Data'!$D$10</f>
        <v>138.66434999999998</v>
      </c>
      <c r="M868" s="3">
        <f>(1/2)*1.225*'Vehicle Data'!$D$8*'Vehicle Data'!$D$9*'WLTP Class 3'!$E868^2</f>
        <v>145.26300104166666</v>
      </c>
      <c r="N868" s="3">
        <f t="shared" si="287"/>
        <v>587.33012881944501</v>
      </c>
      <c r="O868" s="3">
        <f t="shared" si="288"/>
        <v>0</v>
      </c>
      <c r="P868" s="3">
        <f t="shared" si="289"/>
        <v>11795.546753790342</v>
      </c>
      <c r="Q868" s="3">
        <f>SUM($P$4:$P868)</f>
        <v>2425600.7486781948</v>
      </c>
      <c r="R868" s="3">
        <f t="shared" si="290"/>
        <v>2425.600748678195</v>
      </c>
      <c r="S868">
        <f t="shared" si="291"/>
        <v>0</v>
      </c>
      <c r="T868">
        <f t="shared" si="292"/>
        <v>0</v>
      </c>
      <c r="U868">
        <f t="shared" si="293"/>
        <v>0</v>
      </c>
      <c r="V868" s="3">
        <f>SUM($S$4:$S868)</f>
        <v>-1099401.7762075446</v>
      </c>
      <c r="W868">
        <f>V868*-1</f>
        <v>1099401.7762075446</v>
      </c>
      <c r="X868">
        <f t="shared" si="294"/>
        <v>1099.4017762075446</v>
      </c>
      <c r="Y868" s="3">
        <f>R868-X868</f>
        <v>1326.1989724706505</v>
      </c>
      <c r="Z868" s="3">
        <f t="shared" si="295"/>
        <v>11795.546753790342</v>
      </c>
      <c r="AA868">
        <f>1/2*'Vehicle Data'!$D$4*$E868^2</f>
        <v>259146.12847222219</v>
      </c>
      <c r="AB868">
        <f t="shared" si="296"/>
        <v>259.14612847222219</v>
      </c>
      <c r="AC868">
        <f t="shared" si="297"/>
        <v>0.6737779857439431</v>
      </c>
      <c r="AD868">
        <f t="shared" si="298"/>
        <v>0.3053893822798735</v>
      </c>
      <c r="AE868">
        <f t="shared" si="299"/>
        <v>0.3683886034640696</v>
      </c>
      <c r="AF868">
        <f t="shared" si="300"/>
        <v>879.52142096603575</v>
      </c>
      <c r="AG868">
        <f t="shared" si="301"/>
        <v>11.795546753790521</v>
      </c>
      <c r="AH868">
        <f t="shared" si="302"/>
        <v>0</v>
      </c>
      <c r="AI868">
        <f t="shared" si="303"/>
        <v>0</v>
      </c>
      <c r="AJ868">
        <f t="shared" si="304"/>
        <v>11.795546753790521</v>
      </c>
    </row>
    <row r="869" spans="2:36" x14ac:dyDescent="0.3">
      <c r="B869" s="5" t="s">
        <v>11</v>
      </c>
      <c r="C869" s="5">
        <v>865</v>
      </c>
      <c r="D869" s="5">
        <v>276</v>
      </c>
      <c r="E869" s="10">
        <f t="shared" si="286"/>
        <v>20.222222222222221</v>
      </c>
      <c r="F869" s="12">
        <v>72.8</v>
      </c>
      <c r="G869" s="3">
        <f t="shared" si="305"/>
        <v>0.15277777777777896</v>
      </c>
      <c r="H869" s="3">
        <f t="shared" si="306"/>
        <v>0.55000000000000426</v>
      </c>
      <c r="I869" s="3">
        <f>SUM($E$4:$E869)</f>
        <v>6079.5555555555602</v>
      </c>
      <c r="J869" s="15">
        <f t="shared" si="307"/>
        <v>20.222222222222626</v>
      </c>
      <c r="K869" s="3">
        <f>'Vehicle Data'!$D$4*'WLTP Class 3'!$G869</f>
        <v>196.31944444444596</v>
      </c>
      <c r="L869" s="3">
        <f>('Vehicle Data'!$D$4*9.81)*'Vehicle Data'!$D$10</f>
        <v>138.66434999999998</v>
      </c>
      <c r="M869" s="3">
        <f>(1/2)*1.225*'Vehicle Data'!$D$8*'Vehicle Data'!$D$9*'WLTP Class 3'!$E869^2</f>
        <v>147.27911851851852</v>
      </c>
      <c r="N869" s="3">
        <f t="shared" si="287"/>
        <v>482.26291296296449</v>
      </c>
      <c r="O869" s="3">
        <f t="shared" si="288"/>
        <v>0</v>
      </c>
      <c r="P869" s="3">
        <f t="shared" si="289"/>
        <v>9752.4277954734771</v>
      </c>
      <c r="Q869" s="3">
        <f>SUM($P$4:$P869)</f>
        <v>2435353.1764736683</v>
      </c>
      <c r="R869" s="3">
        <f t="shared" si="290"/>
        <v>2435.3531764736681</v>
      </c>
      <c r="S869">
        <f t="shared" si="291"/>
        <v>0</v>
      </c>
      <c r="T869">
        <f t="shared" si="292"/>
        <v>0</v>
      </c>
      <c r="U869">
        <f t="shared" si="293"/>
        <v>0</v>
      </c>
      <c r="V869" s="3">
        <f>SUM($S$4:$S869)</f>
        <v>-1099401.7762075446</v>
      </c>
      <c r="W869">
        <f>V869*-1</f>
        <v>1099401.7762075446</v>
      </c>
      <c r="X869">
        <f t="shared" si="294"/>
        <v>1099.4017762075446</v>
      </c>
      <c r="Y869" s="3">
        <f>R869-X869</f>
        <v>1335.9514002661235</v>
      </c>
      <c r="Z869" s="3">
        <f t="shared" si="295"/>
        <v>9752.4277954734771</v>
      </c>
      <c r="AA869">
        <f>1/2*'Vehicle Data'!$D$4*$E869^2</f>
        <v>262742.83950617281</v>
      </c>
      <c r="AB869">
        <f t="shared" si="296"/>
        <v>262.7428395061728</v>
      </c>
      <c r="AC869">
        <f t="shared" si="297"/>
        <v>0.67648699346490782</v>
      </c>
      <c r="AD869">
        <f t="shared" si="298"/>
        <v>0.3053893822798735</v>
      </c>
      <c r="AE869">
        <f t="shared" si="299"/>
        <v>0.37109761118503432</v>
      </c>
      <c r="AF869">
        <f t="shared" si="300"/>
        <v>879.52142096603575</v>
      </c>
      <c r="AG869">
        <f t="shared" si="301"/>
        <v>9.7524277954732828</v>
      </c>
      <c r="AH869">
        <f t="shared" si="302"/>
        <v>0</v>
      </c>
      <c r="AI869">
        <f t="shared" si="303"/>
        <v>0</v>
      </c>
      <c r="AJ869">
        <f t="shared" si="304"/>
        <v>9.7524277954732828</v>
      </c>
    </row>
    <row r="870" spans="2:36" x14ac:dyDescent="0.3">
      <c r="B870" s="5" t="s">
        <v>11</v>
      </c>
      <c r="C870" s="5">
        <v>866</v>
      </c>
      <c r="D870" s="5">
        <v>277</v>
      </c>
      <c r="E870" s="10">
        <f t="shared" si="286"/>
        <v>20.388888888888889</v>
      </c>
      <c r="F870" s="12">
        <v>73.400000000000006</v>
      </c>
      <c r="G870" s="3">
        <f t="shared" si="305"/>
        <v>0.24999999999999961</v>
      </c>
      <c r="H870" s="3">
        <f t="shared" si="306"/>
        <v>0.89999999999999858</v>
      </c>
      <c r="I870" s="3">
        <f>SUM($E$4:$E870)</f>
        <v>6099.9444444444489</v>
      </c>
      <c r="J870" s="15">
        <f t="shared" si="307"/>
        <v>20.388888888888687</v>
      </c>
      <c r="K870" s="3">
        <f>'Vehicle Data'!$D$4*'WLTP Class 3'!$G870</f>
        <v>321.24999999999949</v>
      </c>
      <c r="L870" s="3">
        <f>('Vehicle Data'!$D$4*9.81)*'Vehicle Data'!$D$10</f>
        <v>138.66434999999998</v>
      </c>
      <c r="M870" s="3">
        <f>(1/2)*1.225*'Vehicle Data'!$D$8*'Vehicle Data'!$D$9*'WLTP Class 3'!$E870^2</f>
        <v>149.71680046296299</v>
      </c>
      <c r="N870" s="3">
        <f t="shared" si="287"/>
        <v>609.63115046296241</v>
      </c>
      <c r="O870" s="3">
        <f t="shared" si="288"/>
        <v>0</v>
      </c>
      <c r="P870" s="3">
        <f t="shared" si="289"/>
        <v>12429.701789994722</v>
      </c>
      <c r="Q870" s="3">
        <f>SUM($P$4:$P870)</f>
        <v>2447782.878263663</v>
      </c>
      <c r="R870" s="3">
        <f t="shared" si="290"/>
        <v>2447.782878263663</v>
      </c>
      <c r="S870">
        <f t="shared" si="291"/>
        <v>0</v>
      </c>
      <c r="T870">
        <f t="shared" si="292"/>
        <v>0</v>
      </c>
      <c r="U870">
        <f t="shared" si="293"/>
        <v>0</v>
      </c>
      <c r="V870" s="3">
        <f>SUM($S$4:$S870)</f>
        <v>-1099401.7762075446</v>
      </c>
      <c r="W870">
        <f>V870*-1</f>
        <v>1099401.7762075446</v>
      </c>
      <c r="X870">
        <f t="shared" si="294"/>
        <v>1099.4017762075446</v>
      </c>
      <c r="Y870" s="3">
        <f>R870-X870</f>
        <v>1348.3811020561184</v>
      </c>
      <c r="Z870" s="3">
        <f t="shared" si="295"/>
        <v>12429.701789994722</v>
      </c>
      <c r="AA870">
        <f>1/2*'Vehicle Data'!$D$4*$E870^2</f>
        <v>267091.61265432101</v>
      </c>
      <c r="AB870">
        <f t="shared" si="296"/>
        <v>267.09161265432101</v>
      </c>
      <c r="AC870">
        <f t="shared" si="297"/>
        <v>0.67993968840657304</v>
      </c>
      <c r="AD870">
        <f t="shared" si="298"/>
        <v>0.3053893822798735</v>
      </c>
      <c r="AE870">
        <f t="shared" si="299"/>
        <v>0.37455030612669954</v>
      </c>
      <c r="AF870">
        <f t="shared" si="300"/>
        <v>879.52142096603575</v>
      </c>
      <c r="AG870">
        <f t="shared" si="301"/>
        <v>12.429701789994844</v>
      </c>
      <c r="AH870">
        <f t="shared" si="302"/>
        <v>0</v>
      </c>
      <c r="AI870">
        <f t="shared" si="303"/>
        <v>0</v>
      </c>
      <c r="AJ870">
        <f t="shared" si="304"/>
        <v>12.429701789994844</v>
      </c>
    </row>
    <row r="871" spans="2:36" x14ac:dyDescent="0.3">
      <c r="B871" s="5" t="s">
        <v>11</v>
      </c>
      <c r="C871" s="5">
        <v>867</v>
      </c>
      <c r="D871" s="5">
        <v>278</v>
      </c>
      <c r="E871" s="10">
        <f t="shared" si="286"/>
        <v>20.722222222222221</v>
      </c>
      <c r="F871" s="12">
        <v>74.599999999999994</v>
      </c>
      <c r="G871" s="3">
        <f t="shared" si="305"/>
        <v>0.36111111111111033</v>
      </c>
      <c r="H871" s="3">
        <f t="shared" si="306"/>
        <v>1.2999999999999972</v>
      </c>
      <c r="I871" s="3">
        <f>SUM($E$4:$E871)</f>
        <v>6120.6666666666715</v>
      </c>
      <c r="J871" s="15">
        <f t="shared" si="307"/>
        <v>20.722222222222626</v>
      </c>
      <c r="K871" s="3">
        <f>'Vehicle Data'!$D$4*'WLTP Class 3'!$G871</f>
        <v>464.02777777777675</v>
      </c>
      <c r="L871" s="3">
        <f>('Vehicle Data'!$D$4*9.81)*'Vehicle Data'!$D$10</f>
        <v>138.66434999999998</v>
      </c>
      <c r="M871" s="3">
        <f>(1/2)*1.225*'Vehicle Data'!$D$8*'Vehicle Data'!$D$9*'WLTP Class 3'!$E871^2</f>
        <v>154.65218935185186</v>
      </c>
      <c r="N871" s="3">
        <f t="shared" si="287"/>
        <v>757.34431712962851</v>
      </c>
      <c r="O871" s="3">
        <f t="shared" si="288"/>
        <v>0</v>
      </c>
      <c r="P871" s="3">
        <f t="shared" si="289"/>
        <v>15693.857238297607</v>
      </c>
      <c r="Q871" s="3">
        <f>SUM($P$4:$P871)</f>
        <v>2463476.7355019609</v>
      </c>
      <c r="R871" s="3">
        <f t="shared" si="290"/>
        <v>2463.4767355019608</v>
      </c>
      <c r="S871">
        <f t="shared" si="291"/>
        <v>0</v>
      </c>
      <c r="T871">
        <f t="shared" si="292"/>
        <v>0</v>
      </c>
      <c r="U871">
        <f t="shared" si="293"/>
        <v>0</v>
      </c>
      <c r="V871" s="3">
        <f>SUM($S$4:$S871)</f>
        <v>-1099401.7762075446</v>
      </c>
      <c r="W871">
        <f>V871*-1</f>
        <v>1099401.7762075446</v>
      </c>
      <c r="X871">
        <f t="shared" si="294"/>
        <v>1099.4017762075446</v>
      </c>
      <c r="Y871" s="3">
        <f>R871-X871</f>
        <v>1364.0749592944162</v>
      </c>
      <c r="Z871" s="3">
        <f t="shared" si="295"/>
        <v>15693.857238297607</v>
      </c>
      <c r="AA871">
        <f>1/2*'Vehicle Data'!$D$4*$E871^2</f>
        <v>275896.24228395062</v>
      </c>
      <c r="AB871">
        <f t="shared" si="296"/>
        <v>275.89624228395064</v>
      </c>
      <c r="AC871">
        <f t="shared" si="297"/>
        <v>0.68429909319498905</v>
      </c>
      <c r="AD871">
        <f t="shared" si="298"/>
        <v>0.3053893822798735</v>
      </c>
      <c r="AE871">
        <f t="shared" si="299"/>
        <v>0.37890971091511555</v>
      </c>
      <c r="AF871">
        <f t="shared" si="300"/>
        <v>879.52142096603575</v>
      </c>
      <c r="AG871">
        <f t="shared" si="301"/>
        <v>15.693857238297301</v>
      </c>
      <c r="AH871">
        <f t="shared" si="302"/>
        <v>0</v>
      </c>
      <c r="AI871">
        <f t="shared" si="303"/>
        <v>0</v>
      </c>
      <c r="AJ871">
        <f t="shared" si="304"/>
        <v>15.693857238297301</v>
      </c>
    </row>
    <row r="872" spans="2:36" x14ac:dyDescent="0.3">
      <c r="B872" s="5" t="s">
        <v>11</v>
      </c>
      <c r="C872" s="5">
        <v>868</v>
      </c>
      <c r="D872" s="5">
        <v>279</v>
      </c>
      <c r="E872" s="10">
        <f t="shared" si="286"/>
        <v>21.111111111111111</v>
      </c>
      <c r="F872" s="12">
        <v>76</v>
      </c>
      <c r="G872" s="3">
        <f t="shared" si="305"/>
        <v>0.27777777777777779</v>
      </c>
      <c r="H872" s="3">
        <f t="shared" si="306"/>
        <v>1</v>
      </c>
      <c r="I872" s="3">
        <f>SUM($E$4:$E872)</f>
        <v>6141.7777777777828</v>
      </c>
      <c r="J872" s="15">
        <f t="shared" si="307"/>
        <v>21.111111111111313</v>
      </c>
      <c r="K872" s="3">
        <f>'Vehicle Data'!$D$4*'WLTP Class 3'!$G872</f>
        <v>356.94444444444446</v>
      </c>
      <c r="L872" s="3">
        <f>('Vehicle Data'!$D$4*9.81)*'Vehicle Data'!$D$10</f>
        <v>138.66434999999998</v>
      </c>
      <c r="M872" s="3">
        <f>(1/2)*1.225*'Vehicle Data'!$D$8*'Vehicle Data'!$D$9*'WLTP Class 3'!$E872^2</f>
        <v>160.51129629629631</v>
      </c>
      <c r="N872" s="3">
        <f t="shared" si="287"/>
        <v>656.12009074074081</v>
      </c>
      <c r="O872" s="3">
        <f t="shared" si="288"/>
        <v>0</v>
      </c>
      <c r="P872" s="3">
        <f t="shared" si="289"/>
        <v>13851.424137860216</v>
      </c>
      <c r="Q872" s="3">
        <f>SUM($P$4:$P872)</f>
        <v>2477328.1596398209</v>
      </c>
      <c r="R872" s="3">
        <f t="shared" si="290"/>
        <v>2477.328159639821</v>
      </c>
      <c r="S872">
        <f t="shared" si="291"/>
        <v>0</v>
      </c>
      <c r="T872">
        <f t="shared" si="292"/>
        <v>0</v>
      </c>
      <c r="U872">
        <f t="shared" si="293"/>
        <v>0</v>
      </c>
      <c r="V872" s="3">
        <f>SUM($S$4:$S872)</f>
        <v>-1099401.7762075446</v>
      </c>
      <c r="W872">
        <f>V872*-1</f>
        <v>1099401.7762075446</v>
      </c>
      <c r="X872">
        <f t="shared" si="294"/>
        <v>1099.4017762075446</v>
      </c>
      <c r="Y872" s="3">
        <f>R872-X872</f>
        <v>1377.9263834322765</v>
      </c>
      <c r="Z872" s="3">
        <f t="shared" si="295"/>
        <v>13851.424137860216</v>
      </c>
      <c r="AA872">
        <f>1/2*'Vehicle Data'!$D$4*$E872^2</f>
        <v>286348.76543209876</v>
      </c>
      <c r="AB872">
        <f t="shared" si="296"/>
        <v>286.34876543209879</v>
      </c>
      <c r="AC872">
        <f t="shared" si="297"/>
        <v>0.6881467110110614</v>
      </c>
      <c r="AD872">
        <f t="shared" si="298"/>
        <v>0.3053893822798735</v>
      </c>
      <c r="AE872">
        <f t="shared" si="299"/>
        <v>0.3827573287311879</v>
      </c>
      <c r="AF872">
        <f t="shared" si="300"/>
        <v>879.52142096603575</v>
      </c>
      <c r="AG872">
        <f t="shared" si="301"/>
        <v>13.851424137860084</v>
      </c>
      <c r="AH872">
        <f t="shared" si="302"/>
        <v>0</v>
      </c>
      <c r="AI872">
        <f t="shared" si="303"/>
        <v>0</v>
      </c>
      <c r="AJ872">
        <f t="shared" si="304"/>
        <v>13.851424137860084</v>
      </c>
    </row>
    <row r="873" spans="2:36" x14ac:dyDescent="0.3">
      <c r="B873" s="5" t="s">
        <v>11</v>
      </c>
      <c r="C873" s="5">
        <v>869</v>
      </c>
      <c r="D873" s="5">
        <v>280</v>
      </c>
      <c r="E873" s="10">
        <f t="shared" si="286"/>
        <v>21.277777777777779</v>
      </c>
      <c r="F873" s="12">
        <v>76.599999999999994</v>
      </c>
      <c r="G873" s="3">
        <f t="shared" si="305"/>
        <v>6.9444444444444448E-2</v>
      </c>
      <c r="H873" s="3">
        <f t="shared" si="306"/>
        <v>0.25</v>
      </c>
      <c r="I873" s="3">
        <f>SUM($E$4:$E873)</f>
        <v>6163.0555555555602</v>
      </c>
      <c r="J873" s="15">
        <f t="shared" si="307"/>
        <v>21.277777777777374</v>
      </c>
      <c r="K873" s="3">
        <f>'Vehicle Data'!$D$4*'WLTP Class 3'!$G873</f>
        <v>89.236111111111114</v>
      </c>
      <c r="L873" s="3">
        <f>('Vehicle Data'!$D$4*9.81)*'Vehicle Data'!$D$10</f>
        <v>138.66434999999998</v>
      </c>
      <c r="M873" s="3">
        <f>(1/2)*1.225*'Vehicle Data'!$D$8*'Vehicle Data'!$D$9*'WLTP Class 3'!$E873^2</f>
        <v>163.0556893518519</v>
      </c>
      <c r="N873" s="3">
        <f t="shared" si="287"/>
        <v>390.95615046296302</v>
      </c>
      <c r="O873" s="3">
        <f t="shared" si="288"/>
        <v>0</v>
      </c>
      <c r="P873" s="3">
        <f t="shared" si="289"/>
        <v>8318.6780904062216</v>
      </c>
      <c r="Q873" s="3">
        <f>SUM($P$4:$P873)</f>
        <v>2485646.837730227</v>
      </c>
      <c r="R873" s="3">
        <f t="shared" si="290"/>
        <v>2485.6468377302272</v>
      </c>
      <c r="S873">
        <f t="shared" si="291"/>
        <v>0</v>
      </c>
      <c r="T873">
        <f t="shared" si="292"/>
        <v>0</v>
      </c>
      <c r="U873">
        <f t="shared" si="293"/>
        <v>0</v>
      </c>
      <c r="V873" s="3">
        <f>SUM($S$4:$S873)</f>
        <v>-1099401.7762075446</v>
      </c>
      <c r="W873">
        <f>V873*-1</f>
        <v>1099401.7762075446</v>
      </c>
      <c r="X873">
        <f t="shared" si="294"/>
        <v>1099.4017762075446</v>
      </c>
      <c r="Y873" s="3">
        <f>R873-X873</f>
        <v>1386.2450615226826</v>
      </c>
      <c r="Z873" s="3">
        <f t="shared" si="295"/>
        <v>8318.6780904062216</v>
      </c>
      <c r="AA873">
        <f>1/2*'Vehicle Data'!$D$4*$E873^2</f>
        <v>290887.9089506173</v>
      </c>
      <c r="AB873">
        <f t="shared" si="296"/>
        <v>290.88790895061732</v>
      </c>
      <c r="AC873">
        <f t="shared" si="297"/>
        <v>0.69045745492506305</v>
      </c>
      <c r="AD873">
        <f t="shared" si="298"/>
        <v>0.3053893822798735</v>
      </c>
      <c r="AE873">
        <f t="shared" si="299"/>
        <v>0.38506807264518955</v>
      </c>
      <c r="AF873">
        <f t="shared" si="300"/>
        <v>879.52142096603575</v>
      </c>
      <c r="AG873">
        <f t="shared" si="301"/>
        <v>8.3186780904063795</v>
      </c>
      <c r="AH873">
        <f t="shared" si="302"/>
        <v>0</v>
      </c>
      <c r="AI873">
        <f t="shared" si="303"/>
        <v>0</v>
      </c>
      <c r="AJ873">
        <f t="shared" si="304"/>
        <v>8.3186780904063795</v>
      </c>
    </row>
    <row r="874" spans="2:36" x14ac:dyDescent="0.3">
      <c r="B874" s="5" t="s">
        <v>11</v>
      </c>
      <c r="C874" s="5">
        <v>870</v>
      </c>
      <c r="D874" s="5">
        <v>281</v>
      </c>
      <c r="E874" s="10">
        <f t="shared" si="286"/>
        <v>21.25</v>
      </c>
      <c r="F874" s="12">
        <v>76.5</v>
      </c>
      <c r="G874" s="3">
        <f t="shared" si="305"/>
        <v>-5.5555555555554373E-2</v>
      </c>
      <c r="H874" s="3">
        <f t="shared" si="306"/>
        <v>-0.19999999999999574</v>
      </c>
      <c r="I874" s="3">
        <f>SUM($E$4:$E874)</f>
        <v>6184.3055555555602</v>
      </c>
      <c r="J874" s="15">
        <f t="shared" si="307"/>
        <v>21.25</v>
      </c>
      <c r="K874" s="3">
        <f>'Vehicle Data'!$D$4*'WLTP Class 3'!$G874</f>
        <v>-71.388888888887365</v>
      </c>
      <c r="L874" s="3">
        <f>('Vehicle Data'!$D$4*9.81)*'Vehicle Data'!$D$10</f>
        <v>138.66434999999998</v>
      </c>
      <c r="M874" s="3">
        <f>(1/2)*1.225*'Vehicle Data'!$D$8*'Vehicle Data'!$D$9*'WLTP Class 3'!$E874^2</f>
        <v>162.63023437500001</v>
      </c>
      <c r="N874" s="3">
        <f t="shared" si="287"/>
        <v>229.90569548611262</v>
      </c>
      <c r="O874" s="3">
        <f t="shared" si="288"/>
        <v>0</v>
      </c>
      <c r="P874" s="3">
        <f t="shared" si="289"/>
        <v>0</v>
      </c>
      <c r="Q874" s="3">
        <f>SUM($P$4:$P874)</f>
        <v>2485646.837730227</v>
      </c>
      <c r="R874" s="3">
        <f t="shared" si="290"/>
        <v>2485.6468377302272</v>
      </c>
      <c r="S874">
        <f t="shared" si="291"/>
        <v>0</v>
      </c>
      <c r="T874">
        <f t="shared" si="292"/>
        <v>0</v>
      </c>
      <c r="U874">
        <f t="shared" si="293"/>
        <v>0</v>
      </c>
      <c r="V874" s="3">
        <f>SUM($S$4:$S874)</f>
        <v>-1099401.7762075446</v>
      </c>
      <c r="W874">
        <f>V874*-1</f>
        <v>1099401.7762075446</v>
      </c>
      <c r="X874">
        <f t="shared" si="294"/>
        <v>1099.4017762075446</v>
      </c>
      <c r="Y874" s="3">
        <f>R874-X874</f>
        <v>1386.2450615226826</v>
      </c>
      <c r="Z874" s="3">
        <f t="shared" si="295"/>
        <v>0</v>
      </c>
      <c r="AA874">
        <f>1/2*'Vehicle Data'!$D$4*$E874^2</f>
        <v>290128.90625</v>
      </c>
      <c r="AB874">
        <f t="shared" si="296"/>
        <v>290.12890625</v>
      </c>
      <c r="AC874">
        <f t="shared" si="297"/>
        <v>0.69045745492506305</v>
      </c>
      <c r="AD874">
        <f t="shared" si="298"/>
        <v>0.3053893822798735</v>
      </c>
      <c r="AE874">
        <f t="shared" si="299"/>
        <v>0.38506807264518955</v>
      </c>
      <c r="AF874">
        <f t="shared" si="300"/>
        <v>879.52142096603575</v>
      </c>
      <c r="AG874">
        <f t="shared" si="301"/>
        <v>4.8854960290798939</v>
      </c>
      <c r="AH874">
        <f t="shared" si="302"/>
        <v>0</v>
      </c>
      <c r="AI874">
        <f t="shared" si="303"/>
        <v>0</v>
      </c>
      <c r="AJ874">
        <f t="shared" si="304"/>
        <v>4.8854960290798939</v>
      </c>
    </row>
    <row r="875" spans="2:36" x14ac:dyDescent="0.3">
      <c r="B875" s="5" t="s">
        <v>11</v>
      </c>
      <c r="C875" s="5">
        <v>871</v>
      </c>
      <c r="D875" s="5">
        <v>282</v>
      </c>
      <c r="E875" s="10">
        <f t="shared" si="286"/>
        <v>21.166666666666668</v>
      </c>
      <c r="F875" s="12">
        <v>76.2</v>
      </c>
      <c r="G875" s="3">
        <f t="shared" si="305"/>
        <v>-9.7222222222222612E-2</v>
      </c>
      <c r="H875" s="3">
        <f t="shared" si="306"/>
        <v>-0.35000000000000142</v>
      </c>
      <c r="I875" s="3">
        <f>SUM($E$4:$E875)</f>
        <v>6205.4722222222272</v>
      </c>
      <c r="J875" s="15">
        <f t="shared" si="307"/>
        <v>21.16666666666697</v>
      </c>
      <c r="K875" s="3">
        <f>'Vehicle Data'!$D$4*'WLTP Class 3'!$G875</f>
        <v>-124.93055555555605</v>
      </c>
      <c r="L875" s="3">
        <f>('Vehicle Data'!$D$4*9.81)*'Vehicle Data'!$D$10</f>
        <v>138.66434999999998</v>
      </c>
      <c r="M875" s="3">
        <f>(1/2)*1.225*'Vehicle Data'!$D$8*'Vehicle Data'!$D$9*'WLTP Class 3'!$E875^2</f>
        <v>161.35720416666669</v>
      </c>
      <c r="N875" s="3">
        <f t="shared" si="287"/>
        <v>175.09099861111062</v>
      </c>
      <c r="O875" s="3">
        <f t="shared" si="288"/>
        <v>0</v>
      </c>
      <c r="P875" s="3">
        <f t="shared" si="289"/>
        <v>0</v>
      </c>
      <c r="Q875" s="3">
        <f>SUM($P$4:$P875)</f>
        <v>2485646.837730227</v>
      </c>
      <c r="R875" s="3">
        <f t="shared" si="290"/>
        <v>2485.6468377302272</v>
      </c>
      <c r="S875">
        <f t="shared" si="291"/>
        <v>0</v>
      </c>
      <c r="T875">
        <f t="shared" si="292"/>
        <v>0</v>
      </c>
      <c r="U875">
        <f t="shared" si="293"/>
        <v>0</v>
      </c>
      <c r="V875" s="3">
        <f>SUM($S$4:$S875)</f>
        <v>-1099401.7762075446</v>
      </c>
      <c r="W875">
        <f>V875*-1</f>
        <v>1099401.7762075446</v>
      </c>
      <c r="X875">
        <f t="shared" si="294"/>
        <v>1099.4017762075446</v>
      </c>
      <c r="Y875" s="3">
        <f>R875-X875</f>
        <v>1386.2450615226826</v>
      </c>
      <c r="Z875" s="3">
        <f t="shared" si="295"/>
        <v>0</v>
      </c>
      <c r="AA875">
        <f>1/2*'Vehicle Data'!$D$4*$E875^2</f>
        <v>287857.84722222225</v>
      </c>
      <c r="AB875">
        <f t="shared" si="296"/>
        <v>287.85784722222223</v>
      </c>
      <c r="AC875">
        <f t="shared" si="297"/>
        <v>0.69045745492506305</v>
      </c>
      <c r="AD875">
        <f t="shared" si="298"/>
        <v>0.3053893822798735</v>
      </c>
      <c r="AE875">
        <f t="shared" si="299"/>
        <v>0.38506807264518955</v>
      </c>
      <c r="AF875">
        <f t="shared" si="300"/>
        <v>879.52142096603575</v>
      </c>
      <c r="AG875">
        <f t="shared" si="301"/>
        <v>3.7060928039351753</v>
      </c>
      <c r="AH875">
        <f t="shared" si="302"/>
        <v>0</v>
      </c>
      <c r="AI875">
        <f t="shared" si="303"/>
        <v>0</v>
      </c>
      <c r="AJ875">
        <f t="shared" si="304"/>
        <v>3.7060928039351753</v>
      </c>
    </row>
    <row r="876" spans="2:36" x14ac:dyDescent="0.3">
      <c r="B876" s="5" t="s">
        <v>11</v>
      </c>
      <c r="C876" s="5">
        <v>872</v>
      </c>
      <c r="D876" s="5">
        <v>283</v>
      </c>
      <c r="E876" s="10">
        <f t="shared" si="286"/>
        <v>21.055555555555557</v>
      </c>
      <c r="F876" s="12">
        <v>75.8</v>
      </c>
      <c r="G876" s="3">
        <f t="shared" si="305"/>
        <v>-0.11111111111111072</v>
      </c>
      <c r="H876" s="3">
        <f t="shared" si="306"/>
        <v>-0.39999999999999858</v>
      </c>
      <c r="I876" s="3">
        <f>SUM($E$4:$E876)</f>
        <v>6226.5277777777828</v>
      </c>
      <c r="J876" s="15">
        <f t="shared" si="307"/>
        <v>21.055555555555657</v>
      </c>
      <c r="K876" s="3">
        <f>'Vehicle Data'!$D$4*'WLTP Class 3'!$G876</f>
        <v>-142.77777777777726</v>
      </c>
      <c r="L876" s="3">
        <f>('Vehicle Data'!$D$4*9.81)*'Vehicle Data'!$D$10</f>
        <v>138.66434999999998</v>
      </c>
      <c r="M876" s="3">
        <f>(1/2)*1.225*'Vehicle Data'!$D$8*'Vehicle Data'!$D$9*'WLTP Class 3'!$E876^2</f>
        <v>159.6676115740741</v>
      </c>
      <c r="N876" s="3">
        <f t="shared" si="287"/>
        <v>155.55418379629683</v>
      </c>
      <c r="O876" s="3">
        <f t="shared" si="288"/>
        <v>0</v>
      </c>
      <c r="P876" s="3">
        <f t="shared" si="289"/>
        <v>0</v>
      </c>
      <c r="Q876" s="3">
        <f>SUM($P$4:$P876)</f>
        <v>2485646.837730227</v>
      </c>
      <c r="R876" s="3">
        <f t="shared" si="290"/>
        <v>2485.6468377302272</v>
      </c>
      <c r="S876">
        <f t="shared" si="291"/>
        <v>0</v>
      </c>
      <c r="T876">
        <f t="shared" si="292"/>
        <v>0</v>
      </c>
      <c r="U876">
        <f t="shared" si="293"/>
        <v>0</v>
      </c>
      <c r="V876" s="3">
        <f>SUM($S$4:$S876)</f>
        <v>-1099401.7762075446</v>
      </c>
      <c r="W876">
        <f>V876*-1</f>
        <v>1099401.7762075446</v>
      </c>
      <c r="X876">
        <f t="shared" si="294"/>
        <v>1099.4017762075446</v>
      </c>
      <c r="Y876" s="3">
        <f>R876-X876</f>
        <v>1386.2450615226826</v>
      </c>
      <c r="Z876" s="3">
        <f t="shared" si="295"/>
        <v>0</v>
      </c>
      <c r="AA876">
        <f>1/2*'Vehicle Data'!$D$4*$E876^2</f>
        <v>284843.64969135809</v>
      </c>
      <c r="AB876">
        <f t="shared" si="296"/>
        <v>284.84364969135811</v>
      </c>
      <c r="AC876">
        <f t="shared" si="297"/>
        <v>0.69045745492506305</v>
      </c>
      <c r="AD876">
        <f t="shared" si="298"/>
        <v>0.3053893822798735</v>
      </c>
      <c r="AE876">
        <f t="shared" si="299"/>
        <v>0.38506807264518955</v>
      </c>
      <c r="AF876">
        <f t="shared" si="300"/>
        <v>879.52142096603575</v>
      </c>
      <c r="AG876">
        <f t="shared" si="301"/>
        <v>3.2752797588220277</v>
      </c>
      <c r="AH876">
        <f t="shared" si="302"/>
        <v>0</v>
      </c>
      <c r="AI876">
        <f t="shared" si="303"/>
        <v>0</v>
      </c>
      <c r="AJ876">
        <f t="shared" si="304"/>
        <v>3.2752797588220277</v>
      </c>
    </row>
    <row r="877" spans="2:36" x14ac:dyDescent="0.3">
      <c r="B877" s="5" t="s">
        <v>11</v>
      </c>
      <c r="C877" s="5">
        <v>873</v>
      </c>
      <c r="D877" s="5">
        <v>284</v>
      </c>
      <c r="E877" s="10">
        <f t="shared" si="286"/>
        <v>20.944444444444443</v>
      </c>
      <c r="F877" s="12">
        <v>75.400000000000006</v>
      </c>
      <c r="G877" s="3">
        <f t="shared" si="305"/>
        <v>-0.1388888888888889</v>
      </c>
      <c r="H877" s="3">
        <f t="shared" si="306"/>
        <v>-0.5</v>
      </c>
      <c r="I877" s="3">
        <f>SUM($E$4:$E877)</f>
        <v>6247.4722222222272</v>
      </c>
      <c r="J877" s="15">
        <f t="shared" si="307"/>
        <v>20.944444444444343</v>
      </c>
      <c r="K877" s="3">
        <f>'Vehicle Data'!$D$4*'WLTP Class 3'!$G877</f>
        <v>-178.47222222222223</v>
      </c>
      <c r="L877" s="3">
        <f>('Vehicle Data'!$D$4*9.81)*'Vehicle Data'!$D$10</f>
        <v>138.66434999999998</v>
      </c>
      <c r="M877" s="3">
        <f>(1/2)*1.225*'Vehicle Data'!$D$8*'Vehicle Data'!$D$9*'WLTP Class 3'!$E877^2</f>
        <v>157.98691157407407</v>
      </c>
      <c r="N877" s="3">
        <f t="shared" si="287"/>
        <v>118.17903935185183</v>
      </c>
      <c r="O877" s="3">
        <f t="shared" si="288"/>
        <v>0</v>
      </c>
      <c r="P877" s="3">
        <f t="shared" si="289"/>
        <v>0</v>
      </c>
      <c r="Q877" s="3">
        <f>SUM($P$4:$P877)</f>
        <v>2485646.837730227</v>
      </c>
      <c r="R877" s="3">
        <f t="shared" si="290"/>
        <v>2485.6468377302272</v>
      </c>
      <c r="S877">
        <f t="shared" si="291"/>
        <v>0</v>
      </c>
      <c r="T877">
        <f t="shared" si="292"/>
        <v>0</v>
      </c>
      <c r="U877">
        <f t="shared" si="293"/>
        <v>0</v>
      </c>
      <c r="V877" s="3">
        <f>SUM($S$4:$S877)</f>
        <v>-1099401.7762075446</v>
      </c>
      <c r="W877">
        <f>V877*-1</f>
        <v>1099401.7762075446</v>
      </c>
      <c r="X877">
        <f t="shared" si="294"/>
        <v>1099.4017762075446</v>
      </c>
      <c r="Y877" s="3">
        <f>R877-X877</f>
        <v>1386.2450615226826</v>
      </c>
      <c r="Z877" s="3">
        <f t="shared" si="295"/>
        <v>0</v>
      </c>
      <c r="AA877">
        <f>1/2*'Vehicle Data'!$D$4*$E877^2</f>
        <v>281845.31635802466</v>
      </c>
      <c r="AB877">
        <f t="shared" si="296"/>
        <v>281.84531635802466</v>
      </c>
      <c r="AC877">
        <f t="shared" si="297"/>
        <v>0.69045745492506305</v>
      </c>
      <c r="AD877">
        <f t="shared" si="298"/>
        <v>0.3053893822798735</v>
      </c>
      <c r="AE877">
        <f t="shared" si="299"/>
        <v>0.38506807264518955</v>
      </c>
      <c r="AF877">
        <f t="shared" si="300"/>
        <v>879.52142096603575</v>
      </c>
      <c r="AG877">
        <f t="shared" si="301"/>
        <v>2.4751943242026742</v>
      </c>
      <c r="AH877">
        <f t="shared" si="302"/>
        <v>0</v>
      </c>
      <c r="AI877">
        <f t="shared" si="303"/>
        <v>0</v>
      </c>
      <c r="AJ877">
        <f t="shared" si="304"/>
        <v>2.4751943242026742</v>
      </c>
    </row>
    <row r="878" spans="2:36" x14ac:dyDescent="0.3">
      <c r="B878" s="5" t="s">
        <v>11</v>
      </c>
      <c r="C878" s="5">
        <v>874</v>
      </c>
      <c r="D878" s="5">
        <v>285</v>
      </c>
      <c r="E878" s="10">
        <f t="shared" si="286"/>
        <v>20.777777777777779</v>
      </c>
      <c r="F878" s="12">
        <v>74.8</v>
      </c>
      <c r="G878" s="3">
        <f t="shared" si="305"/>
        <v>-0.20833333333333331</v>
      </c>
      <c r="H878" s="3">
        <f t="shared" si="306"/>
        <v>-0.75</v>
      </c>
      <c r="I878" s="3">
        <f>SUM($E$4:$E878)</f>
        <v>6268.2500000000045</v>
      </c>
      <c r="J878" s="15">
        <f t="shared" si="307"/>
        <v>20.777777777777374</v>
      </c>
      <c r="K878" s="3">
        <f>'Vehicle Data'!$D$4*'WLTP Class 3'!$G878</f>
        <v>-267.70833333333331</v>
      </c>
      <c r="L878" s="3">
        <f>('Vehicle Data'!$D$4*9.81)*'Vehicle Data'!$D$10</f>
        <v>138.66434999999998</v>
      </c>
      <c r="M878" s="3">
        <f>(1/2)*1.225*'Vehicle Data'!$D$8*'Vehicle Data'!$D$9*'WLTP Class 3'!$E878^2</f>
        <v>155.48253518518521</v>
      </c>
      <c r="N878" s="3">
        <f t="shared" si="287"/>
        <v>26.438551851851884</v>
      </c>
      <c r="O878" s="3">
        <f t="shared" si="288"/>
        <v>0</v>
      </c>
      <c r="P878" s="3">
        <f t="shared" si="289"/>
        <v>0</v>
      </c>
      <c r="Q878" s="3">
        <f>SUM($P$4:$P878)</f>
        <v>2485646.837730227</v>
      </c>
      <c r="R878" s="3">
        <f t="shared" si="290"/>
        <v>2485.6468377302272</v>
      </c>
      <c r="S878">
        <f t="shared" si="291"/>
        <v>0</v>
      </c>
      <c r="T878">
        <f t="shared" si="292"/>
        <v>0</v>
      </c>
      <c r="U878">
        <f t="shared" si="293"/>
        <v>0</v>
      </c>
      <c r="V878" s="3">
        <f>SUM($S$4:$S878)</f>
        <v>-1099401.7762075446</v>
      </c>
      <c r="W878">
        <f>V878*-1</f>
        <v>1099401.7762075446</v>
      </c>
      <c r="X878">
        <f t="shared" si="294"/>
        <v>1099.4017762075446</v>
      </c>
      <c r="Y878" s="3">
        <f>R878-X878</f>
        <v>1386.2450615226826</v>
      </c>
      <c r="Z878" s="3">
        <f t="shared" si="295"/>
        <v>0</v>
      </c>
      <c r="AA878">
        <f>1/2*'Vehicle Data'!$D$4*$E878^2</f>
        <v>277377.56172839511</v>
      </c>
      <c r="AB878">
        <f t="shared" si="296"/>
        <v>277.37756172839511</v>
      </c>
      <c r="AC878">
        <f t="shared" si="297"/>
        <v>0.69045745492506305</v>
      </c>
      <c r="AD878">
        <f t="shared" si="298"/>
        <v>0.3053893822798735</v>
      </c>
      <c r="AE878">
        <f t="shared" si="299"/>
        <v>0.38506807264518955</v>
      </c>
      <c r="AF878">
        <f t="shared" si="300"/>
        <v>879.52142096603575</v>
      </c>
      <c r="AG878">
        <f t="shared" si="301"/>
        <v>0.54933435514403361</v>
      </c>
      <c r="AH878">
        <f t="shared" si="302"/>
        <v>0</v>
      </c>
      <c r="AI878">
        <f t="shared" si="303"/>
        <v>0</v>
      </c>
      <c r="AJ878">
        <f t="shared" si="304"/>
        <v>0.54933435514403361</v>
      </c>
    </row>
    <row r="879" spans="2:36" x14ac:dyDescent="0.3">
      <c r="B879" s="5" t="s">
        <v>11</v>
      </c>
      <c r="C879" s="5">
        <v>875</v>
      </c>
      <c r="D879" s="5">
        <v>286</v>
      </c>
      <c r="E879" s="10">
        <f t="shared" si="286"/>
        <v>20.527777777777779</v>
      </c>
      <c r="F879" s="12">
        <v>73.900000000000006</v>
      </c>
      <c r="G879" s="3">
        <f t="shared" si="305"/>
        <v>-0.29166666666666585</v>
      </c>
      <c r="H879" s="3">
        <f t="shared" si="306"/>
        <v>-1.0499999999999972</v>
      </c>
      <c r="I879" s="3">
        <f>SUM($E$4:$E879)</f>
        <v>6288.7777777777819</v>
      </c>
      <c r="J879" s="15">
        <f t="shared" si="307"/>
        <v>20.527777777777374</v>
      </c>
      <c r="K879" s="3">
        <f>'Vehicle Data'!$D$4*'WLTP Class 3'!$G879</f>
        <v>-374.79166666666561</v>
      </c>
      <c r="L879" s="3">
        <f>('Vehicle Data'!$D$4*9.81)*'Vehicle Data'!$D$10</f>
        <v>138.66434999999998</v>
      </c>
      <c r="M879" s="3">
        <f>(1/2)*1.225*'Vehicle Data'!$D$8*'Vehicle Data'!$D$9*'WLTP Class 3'!$E879^2</f>
        <v>151.76348622685188</v>
      </c>
      <c r="N879" s="3">
        <f t="shared" si="287"/>
        <v>-84.363830439813739</v>
      </c>
      <c r="O879" s="3">
        <f t="shared" si="288"/>
        <v>1</v>
      </c>
      <c r="P879" s="3">
        <f t="shared" si="289"/>
        <v>0</v>
      </c>
      <c r="Q879" s="3">
        <f>SUM($P$4:$P879)</f>
        <v>2485646.837730227</v>
      </c>
      <c r="R879" s="3">
        <f t="shared" si="290"/>
        <v>2485.6468377302272</v>
      </c>
      <c r="S879">
        <f t="shared" si="291"/>
        <v>-1731.8019637505868</v>
      </c>
      <c r="T879">
        <f t="shared" si="292"/>
        <v>1731.8019637505868</v>
      </c>
      <c r="U879">
        <f t="shared" si="293"/>
        <v>1.7318019637505868</v>
      </c>
      <c r="V879" s="3">
        <f>SUM($S$4:$S879)</f>
        <v>-1101133.5781712951</v>
      </c>
      <c r="W879">
        <f>V879*-1</f>
        <v>1101133.5781712951</v>
      </c>
      <c r="X879">
        <f t="shared" si="294"/>
        <v>1101.1335781712951</v>
      </c>
      <c r="Y879" s="3">
        <f>R879-X879</f>
        <v>1384.5132595589321</v>
      </c>
      <c r="Z879" s="3">
        <f t="shared" si="295"/>
        <v>-1731.8019637505868</v>
      </c>
      <c r="AA879">
        <f>1/2*'Vehicle Data'!$D$4*$E879^2</f>
        <v>270742.85686728399</v>
      </c>
      <c r="AB879">
        <f t="shared" si="296"/>
        <v>270.74285686728399</v>
      </c>
      <c r="AC879">
        <f t="shared" si="297"/>
        <v>0.69045745492506305</v>
      </c>
      <c r="AD879">
        <f t="shared" si="298"/>
        <v>0.30587043838091532</v>
      </c>
      <c r="AE879">
        <f t="shared" si="299"/>
        <v>0.38458701654414773</v>
      </c>
      <c r="AF879">
        <f t="shared" si="300"/>
        <v>880.90686253703609</v>
      </c>
      <c r="AG879">
        <f t="shared" si="301"/>
        <v>0</v>
      </c>
      <c r="AH879">
        <f t="shared" si="302"/>
        <v>-1.731801963750621</v>
      </c>
      <c r="AI879">
        <f t="shared" si="303"/>
        <v>1.731801963750621</v>
      </c>
      <c r="AJ879">
        <f t="shared" si="304"/>
        <v>-1.731801963750621</v>
      </c>
    </row>
    <row r="880" spans="2:36" x14ac:dyDescent="0.3">
      <c r="B880" s="5" t="s">
        <v>11</v>
      </c>
      <c r="C880" s="5">
        <v>876</v>
      </c>
      <c r="D880" s="5">
        <v>287</v>
      </c>
      <c r="E880" s="10">
        <f t="shared" si="286"/>
        <v>20.194444444444443</v>
      </c>
      <c r="F880" s="12">
        <v>72.7</v>
      </c>
      <c r="G880" s="3">
        <f t="shared" si="305"/>
        <v>-0.36111111111111227</v>
      </c>
      <c r="H880" s="3">
        <f t="shared" si="306"/>
        <v>-1.3000000000000043</v>
      </c>
      <c r="I880" s="3">
        <f>SUM($E$4:$E880)</f>
        <v>6308.9722222222263</v>
      </c>
      <c r="J880" s="15">
        <f t="shared" si="307"/>
        <v>20.194444444444343</v>
      </c>
      <c r="K880" s="3">
        <f>'Vehicle Data'!$D$4*'WLTP Class 3'!$G880</f>
        <v>-464.02777777777925</v>
      </c>
      <c r="L880" s="3">
        <f>('Vehicle Data'!$D$4*9.81)*'Vehicle Data'!$D$10</f>
        <v>138.66434999999998</v>
      </c>
      <c r="M880" s="3">
        <f>(1/2)*1.225*'Vehicle Data'!$D$8*'Vehicle Data'!$D$9*'WLTP Class 3'!$E880^2</f>
        <v>146.87478344907404</v>
      </c>
      <c r="N880" s="3">
        <f t="shared" si="287"/>
        <v>-178.48864432870525</v>
      </c>
      <c r="O880" s="3">
        <f t="shared" si="288"/>
        <v>1</v>
      </c>
      <c r="P880" s="3">
        <f t="shared" si="289"/>
        <v>0</v>
      </c>
      <c r="Q880" s="3">
        <f>SUM($P$4:$P880)</f>
        <v>2485646.837730227</v>
      </c>
      <c r="R880" s="3">
        <f t="shared" si="290"/>
        <v>2485.6468377302272</v>
      </c>
      <c r="S880">
        <f t="shared" si="291"/>
        <v>-3604.4790118602241</v>
      </c>
      <c r="T880">
        <f t="shared" si="292"/>
        <v>3604.4790118602241</v>
      </c>
      <c r="U880">
        <f t="shared" si="293"/>
        <v>3.6044790118602239</v>
      </c>
      <c r="V880" s="3">
        <f>SUM($S$4:$S880)</f>
        <v>-1104738.0571831553</v>
      </c>
      <c r="W880">
        <f>V880*-1</f>
        <v>1104738.0571831553</v>
      </c>
      <c r="X880">
        <f t="shared" si="294"/>
        <v>1104.7380571831554</v>
      </c>
      <c r="Y880" s="3">
        <f>R880-X880</f>
        <v>1380.9087805470717</v>
      </c>
      <c r="Z880" s="3">
        <f t="shared" si="295"/>
        <v>-3604.4790118602241</v>
      </c>
      <c r="AA880">
        <f>1/2*'Vehicle Data'!$D$4*$E880^2</f>
        <v>262021.51427469132</v>
      </c>
      <c r="AB880">
        <f t="shared" si="296"/>
        <v>262.0215142746913</v>
      </c>
      <c r="AC880">
        <f t="shared" si="297"/>
        <v>0.69045745492506305</v>
      </c>
      <c r="AD880">
        <f t="shared" si="298"/>
        <v>0.30687168255087649</v>
      </c>
      <c r="AE880">
        <f t="shared" si="299"/>
        <v>0.38358577237418656</v>
      </c>
      <c r="AF880">
        <f t="shared" si="300"/>
        <v>883.79044574652437</v>
      </c>
      <c r="AG880">
        <f t="shared" si="301"/>
        <v>0</v>
      </c>
      <c r="AH880">
        <f t="shared" si="302"/>
        <v>-3.6044790118602417</v>
      </c>
      <c r="AI880">
        <f t="shared" si="303"/>
        <v>3.6044790118602417</v>
      </c>
      <c r="AJ880">
        <f t="shared" si="304"/>
        <v>-3.6044790118602417</v>
      </c>
    </row>
    <row r="881" spans="2:36" x14ac:dyDescent="0.3">
      <c r="B881" s="5" t="s">
        <v>11</v>
      </c>
      <c r="C881" s="5">
        <v>877</v>
      </c>
      <c r="D881" s="5">
        <v>288</v>
      </c>
      <c r="E881" s="10">
        <f t="shared" si="286"/>
        <v>19.805555555555557</v>
      </c>
      <c r="F881" s="12">
        <v>71.3</v>
      </c>
      <c r="G881" s="3">
        <f t="shared" si="305"/>
        <v>-0.31944444444444403</v>
      </c>
      <c r="H881" s="3">
        <f t="shared" si="306"/>
        <v>-1.1499999999999986</v>
      </c>
      <c r="I881" s="3">
        <f>SUM($E$4:$E881)</f>
        <v>6328.7777777777819</v>
      </c>
      <c r="J881" s="15">
        <f t="shared" si="307"/>
        <v>19.805555555555657</v>
      </c>
      <c r="K881" s="3">
        <f>'Vehicle Data'!$D$4*'WLTP Class 3'!$G881</f>
        <v>-410.48611111111057</v>
      </c>
      <c r="L881" s="3">
        <f>('Vehicle Data'!$D$4*9.81)*'Vehicle Data'!$D$10</f>
        <v>138.66434999999998</v>
      </c>
      <c r="M881" s="3">
        <f>(1/2)*1.225*'Vehicle Data'!$D$8*'Vehicle Data'!$D$9*'WLTP Class 3'!$E881^2</f>
        <v>141.27245011574075</v>
      </c>
      <c r="N881" s="3">
        <f t="shared" si="287"/>
        <v>-130.54931099536986</v>
      </c>
      <c r="O881" s="3">
        <f t="shared" si="288"/>
        <v>1</v>
      </c>
      <c r="P881" s="3">
        <f t="shared" si="289"/>
        <v>0</v>
      </c>
      <c r="Q881" s="3">
        <f>SUM($P$4:$P881)</f>
        <v>2485646.837730227</v>
      </c>
      <c r="R881" s="3">
        <f t="shared" si="290"/>
        <v>2485.6468377302272</v>
      </c>
      <c r="S881">
        <f t="shared" si="291"/>
        <v>-2585.6016316583109</v>
      </c>
      <c r="T881">
        <f t="shared" si="292"/>
        <v>2585.6016316583109</v>
      </c>
      <c r="U881">
        <f t="shared" si="293"/>
        <v>2.585601631658311</v>
      </c>
      <c r="V881" s="3">
        <f>SUM($S$4:$S881)</f>
        <v>-1107323.6588148137</v>
      </c>
      <c r="W881">
        <f>V881*-1</f>
        <v>1107323.6588148137</v>
      </c>
      <c r="X881">
        <f t="shared" si="294"/>
        <v>1107.3236588148136</v>
      </c>
      <c r="Y881" s="3">
        <f>R881-X881</f>
        <v>1378.3231789154136</v>
      </c>
      <c r="Z881" s="3">
        <f t="shared" si="295"/>
        <v>-2585.6016316583109</v>
      </c>
      <c r="AA881">
        <f>1/2*'Vehicle Data'!$D$4*$E881^2</f>
        <v>252027.06983024694</v>
      </c>
      <c r="AB881">
        <f t="shared" si="296"/>
        <v>252.02706983024694</v>
      </c>
      <c r="AC881">
        <f t="shared" si="297"/>
        <v>0.69045745492506305</v>
      </c>
      <c r="AD881">
        <f t="shared" si="298"/>
        <v>0.30758990522633711</v>
      </c>
      <c r="AE881">
        <f t="shared" si="299"/>
        <v>0.38286754969872594</v>
      </c>
      <c r="AF881">
        <f t="shared" si="300"/>
        <v>885.85892705185097</v>
      </c>
      <c r="AG881">
        <f t="shared" si="301"/>
        <v>0</v>
      </c>
      <c r="AH881">
        <f t="shared" si="302"/>
        <v>-2.5856016316582977</v>
      </c>
      <c r="AI881">
        <f t="shared" si="303"/>
        <v>2.5856016316582977</v>
      </c>
      <c r="AJ881">
        <f t="shared" si="304"/>
        <v>-2.5856016316582977</v>
      </c>
    </row>
    <row r="882" spans="2:36" x14ac:dyDescent="0.3">
      <c r="B882" s="5" t="s">
        <v>11</v>
      </c>
      <c r="C882" s="5">
        <v>878</v>
      </c>
      <c r="D882" s="5">
        <v>289</v>
      </c>
      <c r="E882" s="10">
        <f t="shared" si="286"/>
        <v>19.555555555555557</v>
      </c>
      <c r="F882" s="12">
        <v>70.400000000000006</v>
      </c>
      <c r="G882" s="3">
        <f t="shared" si="305"/>
        <v>-0.18055555555555516</v>
      </c>
      <c r="H882" s="3">
        <f t="shared" si="306"/>
        <v>-0.64999999999999858</v>
      </c>
      <c r="I882" s="3">
        <f>SUM($E$4:$E882)</f>
        <v>6348.3333333333376</v>
      </c>
      <c r="J882" s="15">
        <f t="shared" si="307"/>
        <v>19.555555555555657</v>
      </c>
      <c r="K882" s="3">
        <f>'Vehicle Data'!$D$4*'WLTP Class 3'!$G882</f>
        <v>-232.01388888888837</v>
      </c>
      <c r="L882" s="3">
        <f>('Vehicle Data'!$D$4*9.81)*'Vehicle Data'!$D$10</f>
        <v>138.66434999999998</v>
      </c>
      <c r="M882" s="3">
        <f>(1/2)*1.225*'Vehicle Data'!$D$8*'Vehicle Data'!$D$9*'WLTP Class 3'!$E882^2</f>
        <v>137.72847407407411</v>
      </c>
      <c r="N882" s="3">
        <f t="shared" si="287"/>
        <v>44.378935185185725</v>
      </c>
      <c r="O882" s="3">
        <f t="shared" si="288"/>
        <v>0</v>
      </c>
      <c r="P882" s="3">
        <f t="shared" si="289"/>
        <v>0</v>
      </c>
      <c r="Q882" s="3">
        <f>SUM($P$4:$P882)</f>
        <v>2485646.837730227</v>
      </c>
      <c r="R882" s="3">
        <f t="shared" si="290"/>
        <v>2485.6468377302272</v>
      </c>
      <c r="S882">
        <f t="shared" si="291"/>
        <v>0</v>
      </c>
      <c r="T882">
        <f t="shared" si="292"/>
        <v>0</v>
      </c>
      <c r="U882">
        <f t="shared" si="293"/>
        <v>0</v>
      </c>
      <c r="V882" s="3">
        <f>SUM($S$4:$S882)</f>
        <v>-1107323.6588148137</v>
      </c>
      <c r="W882">
        <f>V882*-1</f>
        <v>1107323.6588148137</v>
      </c>
      <c r="X882">
        <f t="shared" si="294"/>
        <v>1107.3236588148136</v>
      </c>
      <c r="Y882" s="3">
        <f>R882-X882</f>
        <v>1378.3231789154136</v>
      </c>
      <c r="Z882" s="3">
        <f t="shared" si="295"/>
        <v>0</v>
      </c>
      <c r="AA882">
        <f>1/2*'Vehicle Data'!$D$4*$E882^2</f>
        <v>245704.69135802472</v>
      </c>
      <c r="AB882">
        <f t="shared" si="296"/>
        <v>245.70469135802472</v>
      </c>
      <c r="AC882">
        <f t="shared" si="297"/>
        <v>0.69045745492506305</v>
      </c>
      <c r="AD882">
        <f t="shared" si="298"/>
        <v>0.30758990522633711</v>
      </c>
      <c r="AE882">
        <f t="shared" si="299"/>
        <v>0.38286754969872594</v>
      </c>
      <c r="AF882">
        <f t="shared" si="300"/>
        <v>885.85892705185097</v>
      </c>
      <c r="AG882">
        <f t="shared" si="301"/>
        <v>0.86785473251029877</v>
      </c>
      <c r="AH882">
        <f t="shared" si="302"/>
        <v>0</v>
      </c>
      <c r="AI882">
        <f t="shared" si="303"/>
        <v>0</v>
      </c>
      <c r="AJ882">
        <f t="shared" si="304"/>
        <v>0.86785473251029877</v>
      </c>
    </row>
    <row r="883" spans="2:36" x14ac:dyDescent="0.3">
      <c r="B883" s="5" t="s">
        <v>11</v>
      </c>
      <c r="C883" s="5">
        <v>879</v>
      </c>
      <c r="D883" s="5">
        <v>290</v>
      </c>
      <c r="E883" s="10">
        <f t="shared" si="286"/>
        <v>19.444444444444443</v>
      </c>
      <c r="F883" s="12">
        <v>70</v>
      </c>
      <c r="G883" s="3">
        <f t="shared" si="305"/>
        <v>-5.5555555555556344E-2</v>
      </c>
      <c r="H883" s="3">
        <f t="shared" si="306"/>
        <v>-0.20000000000000284</v>
      </c>
      <c r="I883" s="3">
        <f>SUM($E$4:$E883)</f>
        <v>6367.7777777777819</v>
      </c>
      <c r="J883" s="15">
        <f t="shared" si="307"/>
        <v>19.444444444444343</v>
      </c>
      <c r="K883" s="3">
        <f>'Vehicle Data'!$D$4*'WLTP Class 3'!$G883</f>
        <v>-71.388888888889895</v>
      </c>
      <c r="L883" s="3">
        <f>('Vehicle Data'!$D$4*9.81)*'Vehicle Data'!$D$10</f>
        <v>138.66434999999998</v>
      </c>
      <c r="M883" s="3">
        <f>(1/2)*1.225*'Vehicle Data'!$D$8*'Vehicle Data'!$D$9*'WLTP Class 3'!$E883^2</f>
        <v>136.16782407407408</v>
      </c>
      <c r="N883" s="3">
        <f t="shared" si="287"/>
        <v>203.44328518518415</v>
      </c>
      <c r="O883" s="3">
        <f t="shared" si="288"/>
        <v>0</v>
      </c>
      <c r="P883" s="3">
        <f t="shared" si="289"/>
        <v>0</v>
      </c>
      <c r="Q883" s="3">
        <f>SUM($P$4:$P883)</f>
        <v>2485646.837730227</v>
      </c>
      <c r="R883" s="3">
        <f t="shared" si="290"/>
        <v>2485.6468377302272</v>
      </c>
      <c r="S883">
        <f t="shared" si="291"/>
        <v>0</v>
      </c>
      <c r="T883">
        <f t="shared" si="292"/>
        <v>0</v>
      </c>
      <c r="U883">
        <f t="shared" si="293"/>
        <v>0</v>
      </c>
      <c r="V883" s="3">
        <f>SUM($S$4:$S883)</f>
        <v>-1107323.6588148137</v>
      </c>
      <c r="W883">
        <f>V883*-1</f>
        <v>1107323.6588148137</v>
      </c>
      <c r="X883">
        <f t="shared" si="294"/>
        <v>1107.3236588148136</v>
      </c>
      <c r="Y883" s="3">
        <f>R883-X883</f>
        <v>1378.3231789154136</v>
      </c>
      <c r="Z883" s="3">
        <f t="shared" si="295"/>
        <v>0</v>
      </c>
      <c r="AA883">
        <f>1/2*'Vehicle Data'!$D$4*$E883^2</f>
        <v>242920.524691358</v>
      </c>
      <c r="AB883">
        <f t="shared" si="296"/>
        <v>242.920524691358</v>
      </c>
      <c r="AC883">
        <f t="shared" si="297"/>
        <v>0.69045745492506305</v>
      </c>
      <c r="AD883">
        <f t="shared" si="298"/>
        <v>0.30758990522633711</v>
      </c>
      <c r="AE883">
        <f t="shared" si="299"/>
        <v>0.38286754969872594</v>
      </c>
      <c r="AF883">
        <f t="shared" si="300"/>
        <v>885.85892705185097</v>
      </c>
      <c r="AG883">
        <f t="shared" si="301"/>
        <v>3.9558416563785803</v>
      </c>
      <c r="AH883">
        <f t="shared" si="302"/>
        <v>0</v>
      </c>
      <c r="AI883">
        <f t="shared" si="303"/>
        <v>0</v>
      </c>
      <c r="AJ883">
        <f t="shared" si="304"/>
        <v>3.9558416563785803</v>
      </c>
    </row>
    <row r="884" spans="2:36" x14ac:dyDescent="0.3">
      <c r="B884" s="5" t="s">
        <v>11</v>
      </c>
      <c r="C884" s="5">
        <v>880</v>
      </c>
      <c r="D884" s="5">
        <v>291</v>
      </c>
      <c r="E884" s="10">
        <f t="shared" si="286"/>
        <v>19.444444444444443</v>
      </c>
      <c r="F884" s="12">
        <v>70</v>
      </c>
      <c r="G884" s="3">
        <f t="shared" si="305"/>
        <v>-0.1388888888888889</v>
      </c>
      <c r="H884" s="3">
        <f t="shared" si="306"/>
        <v>-0.5</v>
      </c>
      <c r="I884" s="3">
        <f>SUM($E$4:$E884)</f>
        <v>6387.2222222222263</v>
      </c>
      <c r="J884" s="15">
        <f t="shared" si="307"/>
        <v>19.444444444444343</v>
      </c>
      <c r="K884" s="3">
        <f>'Vehicle Data'!$D$4*'WLTP Class 3'!$G884</f>
        <v>-178.47222222222223</v>
      </c>
      <c r="L884" s="3">
        <f>('Vehicle Data'!$D$4*9.81)*'Vehicle Data'!$D$10</f>
        <v>138.66434999999998</v>
      </c>
      <c r="M884" s="3">
        <f>(1/2)*1.225*'Vehicle Data'!$D$8*'Vehicle Data'!$D$9*'WLTP Class 3'!$E884^2</f>
        <v>136.16782407407408</v>
      </c>
      <c r="N884" s="3">
        <f t="shared" si="287"/>
        <v>96.359951851851832</v>
      </c>
      <c r="O884" s="3">
        <f t="shared" si="288"/>
        <v>0</v>
      </c>
      <c r="P884" s="3">
        <f t="shared" si="289"/>
        <v>0</v>
      </c>
      <c r="Q884" s="3">
        <f>SUM($P$4:$P884)</f>
        <v>2485646.837730227</v>
      </c>
      <c r="R884" s="3">
        <f t="shared" si="290"/>
        <v>2485.6468377302272</v>
      </c>
      <c r="S884">
        <f t="shared" si="291"/>
        <v>0</v>
      </c>
      <c r="T884">
        <f t="shared" si="292"/>
        <v>0</v>
      </c>
      <c r="U884">
        <f t="shared" si="293"/>
        <v>0</v>
      </c>
      <c r="V884" s="3">
        <f>SUM($S$4:$S884)</f>
        <v>-1107323.6588148137</v>
      </c>
      <c r="W884">
        <f>V884*-1</f>
        <v>1107323.6588148137</v>
      </c>
      <c r="X884">
        <f t="shared" si="294"/>
        <v>1107.3236588148136</v>
      </c>
      <c r="Y884" s="3">
        <f>R884-X884</f>
        <v>1378.3231789154136</v>
      </c>
      <c r="Z884" s="3">
        <f t="shared" si="295"/>
        <v>0</v>
      </c>
      <c r="AA884">
        <f>1/2*'Vehicle Data'!$D$4*$E884^2</f>
        <v>242920.524691358</v>
      </c>
      <c r="AB884">
        <f t="shared" si="296"/>
        <v>242.920524691358</v>
      </c>
      <c r="AC884">
        <f t="shared" si="297"/>
        <v>0.69045745492506305</v>
      </c>
      <c r="AD884">
        <f t="shared" si="298"/>
        <v>0.30758990522633711</v>
      </c>
      <c r="AE884">
        <f t="shared" si="299"/>
        <v>0.38286754969872594</v>
      </c>
      <c r="AF884">
        <f t="shared" si="300"/>
        <v>885.85892705185097</v>
      </c>
      <c r="AG884">
        <f t="shared" si="301"/>
        <v>1.8736657304526743</v>
      </c>
      <c r="AH884">
        <f t="shared" si="302"/>
        <v>0</v>
      </c>
      <c r="AI884">
        <f t="shared" si="303"/>
        <v>0</v>
      </c>
      <c r="AJ884">
        <f t="shared" si="304"/>
        <v>1.8736657304526743</v>
      </c>
    </row>
    <row r="885" spans="2:36" x14ac:dyDescent="0.3">
      <c r="B885" s="5" t="s">
        <v>11</v>
      </c>
      <c r="C885" s="5">
        <v>881</v>
      </c>
      <c r="D885" s="5">
        <v>292</v>
      </c>
      <c r="E885" s="10">
        <f t="shared" si="286"/>
        <v>19.166666666666668</v>
      </c>
      <c r="F885" s="12">
        <v>69</v>
      </c>
      <c r="G885" s="3">
        <f t="shared" si="305"/>
        <v>-0.27777777777777779</v>
      </c>
      <c r="H885" s="3">
        <f t="shared" si="306"/>
        <v>-1</v>
      </c>
      <c r="I885" s="3">
        <f>SUM($E$4:$E885)</f>
        <v>6406.3888888888932</v>
      </c>
      <c r="J885" s="15">
        <f t="shared" si="307"/>
        <v>19.16666666666697</v>
      </c>
      <c r="K885" s="3">
        <f>'Vehicle Data'!$D$4*'WLTP Class 3'!$G885</f>
        <v>-356.94444444444446</v>
      </c>
      <c r="L885" s="3">
        <f>('Vehicle Data'!$D$4*9.81)*'Vehicle Data'!$D$10</f>
        <v>138.66434999999998</v>
      </c>
      <c r="M885" s="3">
        <f>(1/2)*1.225*'Vehicle Data'!$D$8*'Vehicle Data'!$D$9*'WLTP Class 3'!$E885^2</f>
        <v>132.30510416666669</v>
      </c>
      <c r="N885" s="3">
        <f t="shared" si="287"/>
        <v>-85.974990277777778</v>
      </c>
      <c r="O885" s="3">
        <f t="shared" si="288"/>
        <v>1</v>
      </c>
      <c r="P885" s="3">
        <f t="shared" si="289"/>
        <v>0</v>
      </c>
      <c r="Q885" s="3">
        <f>SUM($P$4:$P885)</f>
        <v>2485646.837730227</v>
      </c>
      <c r="R885" s="3">
        <f t="shared" si="290"/>
        <v>2485.6468377302272</v>
      </c>
      <c r="S885">
        <f t="shared" si="291"/>
        <v>-1647.8539803241001</v>
      </c>
      <c r="T885">
        <f t="shared" si="292"/>
        <v>1647.8539803241001</v>
      </c>
      <c r="U885">
        <f t="shared" si="293"/>
        <v>1.6478539803241001</v>
      </c>
      <c r="V885" s="3">
        <f>SUM($S$4:$S885)</f>
        <v>-1108971.5127951377</v>
      </c>
      <c r="W885">
        <f>V885*-1</f>
        <v>1108971.5127951377</v>
      </c>
      <c r="X885">
        <f t="shared" si="294"/>
        <v>1108.9715127951376</v>
      </c>
      <c r="Y885" s="3">
        <f>R885-X885</f>
        <v>1376.6753249350895</v>
      </c>
      <c r="Z885" s="3">
        <f t="shared" si="295"/>
        <v>-1647.8539803241001</v>
      </c>
      <c r="AA885">
        <f>1/2*'Vehicle Data'!$D$4*$E885^2</f>
        <v>236029.51388888891</v>
      </c>
      <c r="AB885">
        <f t="shared" si="296"/>
        <v>236.02951388888891</v>
      </c>
      <c r="AC885">
        <f t="shared" si="297"/>
        <v>0.69045745492506305</v>
      </c>
      <c r="AD885">
        <f t="shared" si="298"/>
        <v>0.30804764244309379</v>
      </c>
      <c r="AE885">
        <f t="shared" si="299"/>
        <v>0.38240981248196926</v>
      </c>
      <c r="AF885">
        <f t="shared" si="300"/>
        <v>887.17721023611011</v>
      </c>
      <c r="AG885">
        <f t="shared" si="301"/>
        <v>0</v>
      </c>
      <c r="AH885">
        <f t="shared" si="302"/>
        <v>-1.6478539803240742</v>
      </c>
      <c r="AI885">
        <f t="shared" si="303"/>
        <v>1.6478539803240742</v>
      </c>
      <c r="AJ885">
        <f t="shared" si="304"/>
        <v>-1.6478539803240742</v>
      </c>
    </row>
    <row r="886" spans="2:36" x14ac:dyDescent="0.3">
      <c r="B886" s="5" t="s">
        <v>11</v>
      </c>
      <c r="C886" s="5">
        <v>882</v>
      </c>
      <c r="D886" s="5">
        <v>293</v>
      </c>
      <c r="E886" s="10">
        <f t="shared" si="286"/>
        <v>18.888888888888889</v>
      </c>
      <c r="F886" s="12">
        <v>68</v>
      </c>
      <c r="G886" s="3">
        <f t="shared" si="305"/>
        <v>-0.1388888888888889</v>
      </c>
      <c r="H886" s="3">
        <f t="shared" si="306"/>
        <v>-0.5</v>
      </c>
      <c r="I886" s="3">
        <f>SUM($E$4:$E886)</f>
        <v>6425.2777777777819</v>
      </c>
      <c r="J886" s="15">
        <f t="shared" si="307"/>
        <v>18.888888888888687</v>
      </c>
      <c r="K886" s="3">
        <f>'Vehicle Data'!$D$4*'WLTP Class 3'!$G886</f>
        <v>-178.47222222222223</v>
      </c>
      <c r="L886" s="3">
        <f>('Vehicle Data'!$D$4*9.81)*'Vehicle Data'!$D$10</f>
        <v>138.66434999999998</v>
      </c>
      <c r="M886" s="3">
        <f>(1/2)*1.225*'Vehicle Data'!$D$8*'Vehicle Data'!$D$9*'WLTP Class 3'!$E886^2</f>
        <v>128.49796296296299</v>
      </c>
      <c r="N886" s="3">
        <f t="shared" si="287"/>
        <v>88.690090740740743</v>
      </c>
      <c r="O886" s="3">
        <f t="shared" si="288"/>
        <v>0</v>
      </c>
      <c r="P886" s="3">
        <f t="shared" si="289"/>
        <v>0</v>
      </c>
      <c r="Q886" s="3">
        <f>SUM($P$4:$P886)</f>
        <v>2485646.837730227</v>
      </c>
      <c r="R886" s="3">
        <f t="shared" si="290"/>
        <v>2485.6468377302272</v>
      </c>
      <c r="S886">
        <f t="shared" si="291"/>
        <v>0</v>
      </c>
      <c r="T886">
        <f t="shared" si="292"/>
        <v>0</v>
      </c>
      <c r="U886">
        <f t="shared" si="293"/>
        <v>0</v>
      </c>
      <c r="V886" s="3">
        <f>SUM($S$4:$S886)</f>
        <v>-1108971.5127951377</v>
      </c>
      <c r="W886">
        <f>V886*-1</f>
        <v>1108971.5127951377</v>
      </c>
      <c r="X886">
        <f t="shared" si="294"/>
        <v>1108.9715127951376</v>
      </c>
      <c r="Y886" s="3">
        <f>R886-X886</f>
        <v>1376.6753249350895</v>
      </c>
      <c r="Z886" s="3">
        <f t="shared" si="295"/>
        <v>0</v>
      </c>
      <c r="AA886">
        <f>1/2*'Vehicle Data'!$D$4*$E886^2</f>
        <v>229237.65432098767</v>
      </c>
      <c r="AB886">
        <f t="shared" si="296"/>
        <v>229.23765432098767</v>
      </c>
      <c r="AC886">
        <f t="shared" si="297"/>
        <v>0.69045745492506305</v>
      </c>
      <c r="AD886">
        <f t="shared" si="298"/>
        <v>0.30804764244309379</v>
      </c>
      <c r="AE886">
        <f t="shared" si="299"/>
        <v>0.38240981248196926</v>
      </c>
      <c r="AF886">
        <f t="shared" si="300"/>
        <v>887.17721023611011</v>
      </c>
      <c r="AG886">
        <f t="shared" si="301"/>
        <v>1.6752572695473251</v>
      </c>
      <c r="AH886">
        <f t="shared" si="302"/>
        <v>0</v>
      </c>
      <c r="AI886">
        <f t="shared" si="303"/>
        <v>0</v>
      </c>
      <c r="AJ886">
        <f t="shared" si="304"/>
        <v>1.6752572695473251</v>
      </c>
    </row>
    <row r="887" spans="2:36" x14ac:dyDescent="0.3">
      <c r="B887" s="5" t="s">
        <v>11</v>
      </c>
      <c r="C887" s="5">
        <v>883</v>
      </c>
      <c r="D887" s="5">
        <v>294</v>
      </c>
      <c r="E887" s="10">
        <f t="shared" si="286"/>
        <v>18.888888888888889</v>
      </c>
      <c r="F887" s="12">
        <v>68</v>
      </c>
      <c r="G887" s="3">
        <f t="shared" si="305"/>
        <v>0</v>
      </c>
      <c r="H887" s="3">
        <f t="shared" si="306"/>
        <v>0</v>
      </c>
      <c r="I887" s="3">
        <f>SUM($E$4:$E887)</f>
        <v>6444.1666666666706</v>
      </c>
      <c r="J887" s="15">
        <f t="shared" si="307"/>
        <v>18.888888888888687</v>
      </c>
      <c r="K887" s="3">
        <f>'Vehicle Data'!$D$4*'WLTP Class 3'!$G887</f>
        <v>0</v>
      </c>
      <c r="L887" s="3">
        <f>('Vehicle Data'!$D$4*9.81)*'Vehicle Data'!$D$10</f>
        <v>138.66434999999998</v>
      </c>
      <c r="M887" s="3">
        <f>(1/2)*1.225*'Vehicle Data'!$D$8*'Vehicle Data'!$D$9*'WLTP Class 3'!$E887^2</f>
        <v>128.49796296296299</v>
      </c>
      <c r="N887" s="3">
        <f t="shared" si="287"/>
        <v>267.16231296296297</v>
      </c>
      <c r="O887" s="3">
        <f t="shared" si="288"/>
        <v>0</v>
      </c>
      <c r="P887" s="3">
        <f t="shared" si="289"/>
        <v>0</v>
      </c>
      <c r="Q887" s="3">
        <f>SUM($P$4:$P887)</f>
        <v>2485646.837730227</v>
      </c>
      <c r="R887" s="3">
        <f t="shared" si="290"/>
        <v>2485.6468377302272</v>
      </c>
      <c r="S887">
        <f t="shared" si="291"/>
        <v>0</v>
      </c>
      <c r="T887">
        <f t="shared" si="292"/>
        <v>0</v>
      </c>
      <c r="U887">
        <f t="shared" si="293"/>
        <v>0</v>
      </c>
      <c r="V887" s="3">
        <f>SUM($S$4:$S887)</f>
        <v>-1108971.5127951377</v>
      </c>
      <c r="W887">
        <f>V887*-1</f>
        <v>1108971.5127951377</v>
      </c>
      <c r="X887">
        <f t="shared" si="294"/>
        <v>1108.9715127951376</v>
      </c>
      <c r="Y887" s="3">
        <f>R887-X887</f>
        <v>1376.6753249350895</v>
      </c>
      <c r="Z887" s="3">
        <f t="shared" si="295"/>
        <v>0</v>
      </c>
      <c r="AA887">
        <f>1/2*'Vehicle Data'!$D$4*$E887^2</f>
        <v>229237.65432098767</v>
      </c>
      <c r="AB887">
        <f t="shared" si="296"/>
        <v>229.23765432098767</v>
      </c>
      <c r="AC887">
        <f t="shared" si="297"/>
        <v>0.69045745492506305</v>
      </c>
      <c r="AD887">
        <f t="shared" si="298"/>
        <v>0.30804764244309379</v>
      </c>
      <c r="AE887">
        <f t="shared" si="299"/>
        <v>0.38240981248196926</v>
      </c>
      <c r="AF887">
        <f t="shared" si="300"/>
        <v>887.17721023611011</v>
      </c>
      <c r="AG887">
        <f t="shared" si="301"/>
        <v>5.0463992448559676</v>
      </c>
      <c r="AH887">
        <f t="shared" si="302"/>
        <v>0</v>
      </c>
      <c r="AI887">
        <f t="shared" si="303"/>
        <v>0</v>
      </c>
      <c r="AJ887">
        <f t="shared" si="304"/>
        <v>5.0463992448559676</v>
      </c>
    </row>
    <row r="888" spans="2:36" x14ac:dyDescent="0.3">
      <c r="B888" s="5" t="s">
        <v>11</v>
      </c>
      <c r="C888" s="5">
        <v>884</v>
      </c>
      <c r="D888" s="5">
        <v>295</v>
      </c>
      <c r="E888" s="10">
        <f t="shared" si="286"/>
        <v>18.888888888888889</v>
      </c>
      <c r="F888" s="12">
        <v>68</v>
      </c>
      <c r="G888" s="3">
        <f t="shared" si="305"/>
        <v>1.3888888888888099E-2</v>
      </c>
      <c r="H888" s="3">
        <f t="shared" si="306"/>
        <v>4.9999999999997158E-2</v>
      </c>
      <c r="I888" s="3">
        <f>SUM($E$4:$E888)</f>
        <v>6463.0555555555593</v>
      </c>
      <c r="J888" s="15">
        <f t="shared" si="307"/>
        <v>18.888888888888687</v>
      </c>
      <c r="K888" s="3">
        <f>'Vehicle Data'!$D$4*'WLTP Class 3'!$G888</f>
        <v>17.847222222221205</v>
      </c>
      <c r="L888" s="3">
        <f>('Vehicle Data'!$D$4*9.81)*'Vehicle Data'!$D$10</f>
        <v>138.66434999999998</v>
      </c>
      <c r="M888" s="3">
        <f>(1/2)*1.225*'Vehicle Data'!$D$8*'Vehicle Data'!$D$9*'WLTP Class 3'!$E888^2</f>
        <v>128.49796296296299</v>
      </c>
      <c r="N888" s="3">
        <f t="shared" si="287"/>
        <v>285.00953518518418</v>
      </c>
      <c r="O888" s="3">
        <f t="shared" si="288"/>
        <v>0</v>
      </c>
      <c r="P888" s="3">
        <f t="shared" si="289"/>
        <v>5383.5134423867548</v>
      </c>
      <c r="Q888" s="3">
        <f>SUM($P$4:$P888)</f>
        <v>2491030.3511726139</v>
      </c>
      <c r="R888" s="3">
        <f t="shared" si="290"/>
        <v>2491.0303511726138</v>
      </c>
      <c r="S888">
        <f t="shared" si="291"/>
        <v>0</v>
      </c>
      <c r="T888">
        <f t="shared" si="292"/>
        <v>0</v>
      </c>
      <c r="U888">
        <f t="shared" si="293"/>
        <v>0</v>
      </c>
      <c r="V888" s="3">
        <f>SUM($S$4:$S888)</f>
        <v>-1108971.5127951377</v>
      </c>
      <c r="W888">
        <f>V888*-1</f>
        <v>1108971.5127951377</v>
      </c>
      <c r="X888">
        <f t="shared" si="294"/>
        <v>1108.9715127951376</v>
      </c>
      <c r="Y888" s="3">
        <f>R888-X888</f>
        <v>1382.0588383774761</v>
      </c>
      <c r="Z888" s="3">
        <f t="shared" si="295"/>
        <v>5383.5134423867548</v>
      </c>
      <c r="AA888">
        <f>1/2*'Vehicle Data'!$D$4*$E888^2</f>
        <v>229237.65432098767</v>
      </c>
      <c r="AB888">
        <f t="shared" si="296"/>
        <v>229.23765432098767</v>
      </c>
      <c r="AC888">
        <f t="shared" si="297"/>
        <v>0.69195287532572602</v>
      </c>
      <c r="AD888">
        <f t="shared" si="298"/>
        <v>0.30804764244309379</v>
      </c>
      <c r="AE888">
        <f t="shared" si="299"/>
        <v>0.38390523288263223</v>
      </c>
      <c r="AF888">
        <f t="shared" si="300"/>
        <v>887.17721023611011</v>
      </c>
      <c r="AG888">
        <f t="shared" si="301"/>
        <v>5.3835134423868123</v>
      </c>
      <c r="AH888">
        <f t="shared" si="302"/>
        <v>0</v>
      </c>
      <c r="AI888">
        <f t="shared" si="303"/>
        <v>0</v>
      </c>
      <c r="AJ888">
        <f t="shared" si="304"/>
        <v>5.3835134423868123</v>
      </c>
    </row>
    <row r="889" spans="2:36" x14ac:dyDescent="0.3">
      <c r="B889" s="5" t="s">
        <v>11</v>
      </c>
      <c r="C889" s="5">
        <v>885</v>
      </c>
      <c r="D889" s="5">
        <v>296</v>
      </c>
      <c r="E889" s="10">
        <f t="shared" si="286"/>
        <v>18.916666666666668</v>
      </c>
      <c r="F889" s="12">
        <v>68.099999999999994</v>
      </c>
      <c r="G889" s="3">
        <f t="shared" si="305"/>
        <v>5.5555555555556344E-2</v>
      </c>
      <c r="H889" s="3">
        <f t="shared" si="306"/>
        <v>0.20000000000000284</v>
      </c>
      <c r="I889" s="3">
        <f>SUM($E$4:$E889)</f>
        <v>6481.9722222222263</v>
      </c>
      <c r="J889" s="15">
        <f t="shared" si="307"/>
        <v>18.91666666666697</v>
      </c>
      <c r="K889" s="3">
        <f>'Vehicle Data'!$D$4*'WLTP Class 3'!$G889</f>
        <v>71.388888888889895</v>
      </c>
      <c r="L889" s="3">
        <f>('Vehicle Data'!$D$4*9.81)*'Vehicle Data'!$D$10</f>
        <v>138.66434999999998</v>
      </c>
      <c r="M889" s="3">
        <f>(1/2)*1.225*'Vehicle Data'!$D$8*'Vehicle Data'!$D$9*'WLTP Class 3'!$E889^2</f>
        <v>128.8761760416667</v>
      </c>
      <c r="N889" s="3">
        <f t="shared" si="287"/>
        <v>338.92941493055662</v>
      </c>
      <c r="O889" s="3">
        <f t="shared" si="288"/>
        <v>0</v>
      </c>
      <c r="P889" s="3">
        <f t="shared" si="289"/>
        <v>6411.4147657697986</v>
      </c>
      <c r="Q889" s="3">
        <f>SUM($P$4:$P889)</f>
        <v>2497441.7659383835</v>
      </c>
      <c r="R889" s="3">
        <f t="shared" si="290"/>
        <v>2497.4417659383835</v>
      </c>
      <c r="S889">
        <f t="shared" si="291"/>
        <v>0</v>
      </c>
      <c r="T889">
        <f t="shared" si="292"/>
        <v>0</v>
      </c>
      <c r="U889">
        <f t="shared" si="293"/>
        <v>0</v>
      </c>
      <c r="V889" s="3">
        <f>SUM($S$4:$S889)</f>
        <v>-1108971.5127951377</v>
      </c>
      <c r="W889">
        <f>V889*-1</f>
        <v>1108971.5127951377</v>
      </c>
      <c r="X889">
        <f t="shared" si="294"/>
        <v>1108.9715127951376</v>
      </c>
      <c r="Y889" s="3">
        <f>R889-X889</f>
        <v>1388.4702531432458</v>
      </c>
      <c r="Z889" s="3">
        <f t="shared" si="295"/>
        <v>6411.4147657697986</v>
      </c>
      <c r="AA889">
        <f>1/2*'Vehicle Data'!$D$4*$E889^2</f>
        <v>229912.37847222225</v>
      </c>
      <c r="AB889">
        <f t="shared" si="296"/>
        <v>229.91237847222226</v>
      </c>
      <c r="AC889">
        <f t="shared" si="297"/>
        <v>0.69373382387177318</v>
      </c>
      <c r="AD889">
        <f t="shared" si="298"/>
        <v>0.30804764244309379</v>
      </c>
      <c r="AE889">
        <f t="shared" si="299"/>
        <v>0.38568618142867939</v>
      </c>
      <c r="AF889">
        <f t="shared" si="300"/>
        <v>887.17721023611011</v>
      </c>
      <c r="AG889">
        <f t="shared" si="301"/>
        <v>6.4114147657696972</v>
      </c>
      <c r="AH889">
        <f t="shared" si="302"/>
        <v>0</v>
      </c>
      <c r="AI889">
        <f t="shared" si="303"/>
        <v>0</v>
      </c>
      <c r="AJ889">
        <f t="shared" si="304"/>
        <v>6.4114147657696972</v>
      </c>
    </row>
    <row r="890" spans="2:36" x14ac:dyDescent="0.3">
      <c r="B890" s="5" t="s">
        <v>11</v>
      </c>
      <c r="C890" s="5">
        <v>886</v>
      </c>
      <c r="D890" s="5">
        <v>297</v>
      </c>
      <c r="E890" s="10">
        <f t="shared" si="286"/>
        <v>19</v>
      </c>
      <c r="F890" s="12">
        <v>68.400000000000006</v>
      </c>
      <c r="G890" s="3">
        <f t="shared" si="305"/>
        <v>6.9444444444444448E-2</v>
      </c>
      <c r="H890" s="3">
        <f t="shared" si="306"/>
        <v>0.25</v>
      </c>
      <c r="I890" s="3">
        <f>SUM($E$4:$E890)</f>
        <v>6500.9722222222263</v>
      </c>
      <c r="J890" s="15">
        <f t="shared" si="307"/>
        <v>19</v>
      </c>
      <c r="K890" s="3">
        <f>'Vehicle Data'!$D$4*'WLTP Class 3'!$G890</f>
        <v>89.236111111111114</v>
      </c>
      <c r="L890" s="3">
        <f>('Vehicle Data'!$D$4*9.81)*'Vehicle Data'!$D$10</f>
        <v>138.66434999999998</v>
      </c>
      <c r="M890" s="3">
        <f>(1/2)*1.225*'Vehicle Data'!$D$8*'Vehicle Data'!$D$9*'WLTP Class 3'!$E890^2</f>
        <v>130.01415</v>
      </c>
      <c r="N890" s="3">
        <f t="shared" si="287"/>
        <v>357.91461111111107</v>
      </c>
      <c r="O890" s="3">
        <f t="shared" si="288"/>
        <v>0</v>
      </c>
      <c r="P890" s="3">
        <f t="shared" si="289"/>
        <v>6800.3776111111101</v>
      </c>
      <c r="Q890" s="3">
        <f>SUM($P$4:$P890)</f>
        <v>2504242.1435494944</v>
      </c>
      <c r="R890" s="3">
        <f t="shared" si="290"/>
        <v>2504.2421435494944</v>
      </c>
      <c r="S890">
        <f t="shared" si="291"/>
        <v>0</v>
      </c>
      <c r="T890">
        <f t="shared" si="292"/>
        <v>0</v>
      </c>
      <c r="U890">
        <f t="shared" si="293"/>
        <v>0</v>
      </c>
      <c r="V890" s="3">
        <f>SUM($S$4:$S890)</f>
        <v>-1108971.5127951377</v>
      </c>
      <c r="W890">
        <f>V890*-1</f>
        <v>1108971.5127951377</v>
      </c>
      <c r="X890">
        <f t="shared" si="294"/>
        <v>1108.9715127951376</v>
      </c>
      <c r="Y890" s="3">
        <f>R890-X890</f>
        <v>1395.2706307543567</v>
      </c>
      <c r="Z890" s="3">
        <f t="shared" si="295"/>
        <v>6800.3776111111101</v>
      </c>
      <c r="AA890">
        <f>1/2*'Vehicle Data'!$D$4*$E890^2</f>
        <v>231942.5</v>
      </c>
      <c r="AB890">
        <f t="shared" si="296"/>
        <v>231.9425</v>
      </c>
      <c r="AC890">
        <f t="shared" si="297"/>
        <v>0.69562281765263734</v>
      </c>
      <c r="AD890">
        <f t="shared" si="298"/>
        <v>0.30804764244309379</v>
      </c>
      <c r="AE890">
        <f t="shared" si="299"/>
        <v>0.38757517520954354</v>
      </c>
      <c r="AF890">
        <f t="shared" si="300"/>
        <v>887.17721023611011</v>
      </c>
      <c r="AG890">
        <f t="shared" si="301"/>
        <v>6.8003776111111103</v>
      </c>
      <c r="AH890">
        <f t="shared" si="302"/>
        <v>0</v>
      </c>
      <c r="AI890">
        <f t="shared" si="303"/>
        <v>0</v>
      </c>
      <c r="AJ890">
        <f t="shared" si="304"/>
        <v>6.8003776111111103</v>
      </c>
    </row>
    <row r="891" spans="2:36" x14ac:dyDescent="0.3">
      <c r="B891" s="5" t="s">
        <v>11</v>
      </c>
      <c r="C891" s="5">
        <v>887</v>
      </c>
      <c r="D891" s="5">
        <v>298</v>
      </c>
      <c r="E891" s="10">
        <f t="shared" si="286"/>
        <v>19.055555555555557</v>
      </c>
      <c r="F891" s="12">
        <v>68.599999999999994</v>
      </c>
      <c r="G891" s="3">
        <f t="shared" si="305"/>
        <v>4.1666666666666269E-2</v>
      </c>
      <c r="H891" s="3">
        <f t="shared" si="306"/>
        <v>0.14999999999999858</v>
      </c>
      <c r="I891" s="3">
        <f>SUM($E$4:$E891)</f>
        <v>6520.0277777777819</v>
      </c>
      <c r="J891" s="15">
        <f t="shared" si="307"/>
        <v>19.055555555555657</v>
      </c>
      <c r="K891" s="3">
        <f>'Vehicle Data'!$D$4*'WLTP Class 3'!$G891</f>
        <v>53.541666666666153</v>
      </c>
      <c r="L891" s="3">
        <f>('Vehicle Data'!$D$4*9.81)*'Vehicle Data'!$D$10</f>
        <v>138.66434999999998</v>
      </c>
      <c r="M891" s="3">
        <f>(1/2)*1.225*'Vehicle Data'!$D$8*'Vehicle Data'!$D$9*'WLTP Class 3'!$E891^2</f>
        <v>130.77557824074077</v>
      </c>
      <c r="N891" s="3">
        <f t="shared" si="287"/>
        <v>322.98159490740693</v>
      </c>
      <c r="O891" s="3">
        <f t="shared" si="288"/>
        <v>0</v>
      </c>
      <c r="P891" s="3">
        <f t="shared" si="289"/>
        <v>6154.5937251800651</v>
      </c>
      <c r="Q891" s="3">
        <f>SUM($P$4:$P891)</f>
        <v>2510396.7372746747</v>
      </c>
      <c r="R891" s="3">
        <f t="shared" si="290"/>
        <v>2510.3967372746747</v>
      </c>
      <c r="S891">
        <f t="shared" si="291"/>
        <v>0</v>
      </c>
      <c r="T891">
        <f t="shared" si="292"/>
        <v>0</v>
      </c>
      <c r="U891">
        <f t="shared" si="293"/>
        <v>0</v>
      </c>
      <c r="V891" s="3">
        <f>SUM($S$4:$S891)</f>
        <v>-1108971.5127951377</v>
      </c>
      <c r="W891">
        <f>V891*-1</f>
        <v>1108971.5127951377</v>
      </c>
      <c r="X891">
        <f t="shared" si="294"/>
        <v>1108.9715127951376</v>
      </c>
      <c r="Y891" s="3">
        <f>R891-X891</f>
        <v>1401.4252244795371</v>
      </c>
      <c r="Z891" s="3">
        <f t="shared" si="295"/>
        <v>6154.5937251800651</v>
      </c>
      <c r="AA891">
        <f>1/2*'Vehicle Data'!$D$4*$E891^2</f>
        <v>233300.87191358028</v>
      </c>
      <c r="AB891">
        <f t="shared" si="296"/>
        <v>233.30087191358029</v>
      </c>
      <c r="AC891">
        <f t="shared" si="297"/>
        <v>0.69733242702074294</v>
      </c>
      <c r="AD891">
        <f t="shared" si="298"/>
        <v>0.30804764244309379</v>
      </c>
      <c r="AE891">
        <f t="shared" si="299"/>
        <v>0.38928478457764915</v>
      </c>
      <c r="AF891">
        <f t="shared" si="300"/>
        <v>887.17721023611011</v>
      </c>
      <c r="AG891">
        <f t="shared" si="301"/>
        <v>6.1545937251800327</v>
      </c>
      <c r="AH891">
        <f t="shared" si="302"/>
        <v>0</v>
      </c>
      <c r="AI891">
        <f t="shared" si="303"/>
        <v>0</v>
      </c>
      <c r="AJ891">
        <f t="shared" si="304"/>
        <v>6.1545937251800327</v>
      </c>
    </row>
    <row r="892" spans="2:36" x14ac:dyDescent="0.3">
      <c r="B892" s="5" t="s">
        <v>11</v>
      </c>
      <c r="C892" s="5">
        <v>888</v>
      </c>
      <c r="D892" s="5">
        <v>299</v>
      </c>
      <c r="E892" s="10">
        <f t="shared" si="286"/>
        <v>19.083333333333332</v>
      </c>
      <c r="F892" s="12">
        <v>68.7</v>
      </c>
      <c r="G892" s="3">
        <f t="shared" si="305"/>
        <v>-1.3888888888888099E-2</v>
      </c>
      <c r="H892" s="3">
        <f t="shared" si="306"/>
        <v>-4.9999999999997158E-2</v>
      </c>
      <c r="I892" s="3">
        <f>SUM($E$4:$E892)</f>
        <v>6539.111111111115</v>
      </c>
      <c r="J892" s="15">
        <f t="shared" si="307"/>
        <v>19.08333333333303</v>
      </c>
      <c r="K892" s="3">
        <f>'Vehicle Data'!$D$4*'WLTP Class 3'!$G892</f>
        <v>-17.847222222221205</v>
      </c>
      <c r="L892" s="3">
        <f>('Vehicle Data'!$D$4*9.81)*'Vehicle Data'!$D$10</f>
        <v>138.66434999999998</v>
      </c>
      <c r="M892" s="3">
        <f>(1/2)*1.225*'Vehicle Data'!$D$8*'Vehicle Data'!$D$9*'WLTP Class 3'!$E892^2</f>
        <v>131.15712604166666</v>
      </c>
      <c r="N892" s="3">
        <f t="shared" si="287"/>
        <v>251.97425381944544</v>
      </c>
      <c r="O892" s="3">
        <f t="shared" si="288"/>
        <v>0</v>
      </c>
      <c r="P892" s="3">
        <f t="shared" si="289"/>
        <v>0</v>
      </c>
      <c r="Q892" s="3">
        <f>SUM($P$4:$P892)</f>
        <v>2510396.7372746747</v>
      </c>
      <c r="R892" s="3">
        <f t="shared" si="290"/>
        <v>2510.3967372746747</v>
      </c>
      <c r="S892">
        <f t="shared" si="291"/>
        <v>0</v>
      </c>
      <c r="T892">
        <f t="shared" si="292"/>
        <v>0</v>
      </c>
      <c r="U892">
        <f t="shared" si="293"/>
        <v>0</v>
      </c>
      <c r="V892" s="3">
        <f>SUM($S$4:$S892)</f>
        <v>-1108971.5127951377</v>
      </c>
      <c r="W892">
        <f>V892*-1</f>
        <v>1108971.5127951377</v>
      </c>
      <c r="X892">
        <f t="shared" si="294"/>
        <v>1108.9715127951376</v>
      </c>
      <c r="Y892" s="3">
        <f>R892-X892</f>
        <v>1401.4252244795371</v>
      </c>
      <c r="Z892" s="3">
        <f t="shared" si="295"/>
        <v>0</v>
      </c>
      <c r="AA892">
        <f>1/2*'Vehicle Data'!$D$4*$E892^2</f>
        <v>233981.54513888888</v>
      </c>
      <c r="AB892">
        <f t="shared" si="296"/>
        <v>233.98154513888886</v>
      </c>
      <c r="AC892">
        <f t="shared" si="297"/>
        <v>0.69733242702074294</v>
      </c>
      <c r="AD892">
        <f t="shared" si="298"/>
        <v>0.30804764244309379</v>
      </c>
      <c r="AE892">
        <f t="shared" si="299"/>
        <v>0.38928478457764915</v>
      </c>
      <c r="AF892">
        <f t="shared" si="300"/>
        <v>887.17721023611011</v>
      </c>
      <c r="AG892">
        <f t="shared" si="301"/>
        <v>4.8085086770544168</v>
      </c>
      <c r="AH892">
        <f t="shared" si="302"/>
        <v>0</v>
      </c>
      <c r="AI892">
        <f t="shared" si="303"/>
        <v>0</v>
      </c>
      <c r="AJ892">
        <f t="shared" si="304"/>
        <v>4.8085086770544168</v>
      </c>
    </row>
    <row r="893" spans="2:36" x14ac:dyDescent="0.3">
      <c r="B893" s="5" t="s">
        <v>11</v>
      </c>
      <c r="C893" s="5">
        <v>889</v>
      </c>
      <c r="D893" s="5">
        <v>300</v>
      </c>
      <c r="E893" s="10">
        <f t="shared" si="286"/>
        <v>19.027777777777779</v>
      </c>
      <c r="F893" s="12">
        <v>68.5</v>
      </c>
      <c r="G893" s="3">
        <f t="shared" si="305"/>
        <v>-8.3333333333334522E-2</v>
      </c>
      <c r="H893" s="3">
        <f t="shared" si="306"/>
        <v>-0.30000000000000426</v>
      </c>
      <c r="I893" s="3">
        <f>SUM($E$4:$E893)</f>
        <v>6558.1388888888923</v>
      </c>
      <c r="J893" s="15">
        <f t="shared" si="307"/>
        <v>19.027777777777374</v>
      </c>
      <c r="K893" s="3">
        <f>'Vehicle Data'!$D$4*'WLTP Class 3'!$G893</f>
        <v>-107.08333333333486</v>
      </c>
      <c r="L893" s="3">
        <f>('Vehicle Data'!$D$4*9.81)*'Vehicle Data'!$D$10</f>
        <v>138.66434999999998</v>
      </c>
      <c r="M893" s="3">
        <f>(1/2)*1.225*'Vehicle Data'!$D$8*'Vehicle Data'!$D$9*'WLTP Class 3'!$E893^2</f>
        <v>130.39458622685189</v>
      </c>
      <c r="N893" s="3">
        <f t="shared" si="287"/>
        <v>161.97560289351702</v>
      </c>
      <c r="O893" s="3">
        <f t="shared" si="288"/>
        <v>0</v>
      </c>
      <c r="P893" s="3">
        <f t="shared" si="289"/>
        <v>0</v>
      </c>
      <c r="Q893" s="3">
        <f>SUM($P$4:$P893)</f>
        <v>2510396.7372746747</v>
      </c>
      <c r="R893" s="3">
        <f t="shared" si="290"/>
        <v>2510.3967372746747</v>
      </c>
      <c r="S893">
        <f t="shared" si="291"/>
        <v>0</v>
      </c>
      <c r="T893">
        <f t="shared" si="292"/>
        <v>0</v>
      </c>
      <c r="U893">
        <f t="shared" si="293"/>
        <v>0</v>
      </c>
      <c r="V893" s="3">
        <f>SUM($S$4:$S893)</f>
        <v>-1108971.5127951377</v>
      </c>
      <c r="W893">
        <f>V893*-1</f>
        <v>1108971.5127951377</v>
      </c>
      <c r="X893">
        <f t="shared" si="294"/>
        <v>1108.9715127951376</v>
      </c>
      <c r="Y893" s="3">
        <f>R893-X893</f>
        <v>1401.4252244795371</v>
      </c>
      <c r="Z893" s="3">
        <f t="shared" si="295"/>
        <v>0</v>
      </c>
      <c r="AA893">
        <f>1/2*'Vehicle Data'!$D$4*$E893^2</f>
        <v>232621.1902006173</v>
      </c>
      <c r="AB893">
        <f t="shared" si="296"/>
        <v>232.62119020061729</v>
      </c>
      <c r="AC893">
        <f t="shared" si="297"/>
        <v>0.69733242702074294</v>
      </c>
      <c r="AD893">
        <f t="shared" si="298"/>
        <v>0.30804764244309379</v>
      </c>
      <c r="AE893">
        <f t="shared" si="299"/>
        <v>0.38928478457764915</v>
      </c>
      <c r="AF893">
        <f t="shared" si="300"/>
        <v>887.17721023611011</v>
      </c>
      <c r="AG893">
        <f t="shared" si="301"/>
        <v>3.0820357772794216</v>
      </c>
      <c r="AH893">
        <f t="shared" si="302"/>
        <v>0</v>
      </c>
      <c r="AI893">
        <f t="shared" si="303"/>
        <v>0</v>
      </c>
      <c r="AJ893">
        <f t="shared" si="304"/>
        <v>3.0820357772794216</v>
      </c>
    </row>
    <row r="894" spans="2:36" x14ac:dyDescent="0.3">
      <c r="B894" s="5" t="s">
        <v>11</v>
      </c>
      <c r="C894" s="5">
        <v>890</v>
      </c>
      <c r="D894" s="5">
        <v>301</v>
      </c>
      <c r="E894" s="10">
        <f t="shared" si="286"/>
        <v>18.916666666666668</v>
      </c>
      <c r="F894" s="12">
        <v>68.099999999999994</v>
      </c>
      <c r="G894" s="3">
        <f t="shared" si="305"/>
        <v>-0.16666666666666705</v>
      </c>
      <c r="H894" s="3">
        <f t="shared" si="306"/>
        <v>-0.60000000000000142</v>
      </c>
      <c r="I894" s="3">
        <f>SUM($E$4:$E894)</f>
        <v>6577.0555555555593</v>
      </c>
      <c r="J894" s="15">
        <f t="shared" si="307"/>
        <v>18.91666666666697</v>
      </c>
      <c r="K894" s="3">
        <f>'Vehicle Data'!$D$4*'WLTP Class 3'!$G894</f>
        <v>-214.16666666666714</v>
      </c>
      <c r="L894" s="3">
        <f>('Vehicle Data'!$D$4*9.81)*'Vehicle Data'!$D$10</f>
        <v>138.66434999999998</v>
      </c>
      <c r="M894" s="3">
        <f>(1/2)*1.225*'Vehicle Data'!$D$8*'Vehicle Data'!$D$9*'WLTP Class 3'!$E894^2</f>
        <v>128.8761760416667</v>
      </c>
      <c r="N894" s="3">
        <f t="shared" si="287"/>
        <v>53.37385937499954</v>
      </c>
      <c r="O894" s="3">
        <f t="shared" si="288"/>
        <v>0</v>
      </c>
      <c r="P894" s="3">
        <f t="shared" si="289"/>
        <v>0</v>
      </c>
      <c r="Q894" s="3">
        <f>SUM($P$4:$P894)</f>
        <v>2510396.7372746747</v>
      </c>
      <c r="R894" s="3">
        <f t="shared" si="290"/>
        <v>2510.3967372746747</v>
      </c>
      <c r="S894">
        <f t="shared" si="291"/>
        <v>0</v>
      </c>
      <c r="T894">
        <f t="shared" si="292"/>
        <v>0</v>
      </c>
      <c r="U894">
        <f t="shared" si="293"/>
        <v>0</v>
      </c>
      <c r="V894" s="3">
        <f>SUM($S$4:$S894)</f>
        <v>-1108971.5127951377</v>
      </c>
      <c r="W894">
        <f>V894*-1</f>
        <v>1108971.5127951377</v>
      </c>
      <c r="X894">
        <f t="shared" si="294"/>
        <v>1108.9715127951376</v>
      </c>
      <c r="Y894" s="3">
        <f>R894-X894</f>
        <v>1401.4252244795371</v>
      </c>
      <c r="Z894" s="3">
        <f t="shared" si="295"/>
        <v>0</v>
      </c>
      <c r="AA894">
        <f>1/2*'Vehicle Data'!$D$4*$E894^2</f>
        <v>229912.37847222225</v>
      </c>
      <c r="AB894">
        <f t="shared" si="296"/>
        <v>229.91237847222226</v>
      </c>
      <c r="AC894">
        <f t="shared" si="297"/>
        <v>0.69733242702074294</v>
      </c>
      <c r="AD894">
        <f t="shared" si="298"/>
        <v>0.30804764244309379</v>
      </c>
      <c r="AE894">
        <f t="shared" si="299"/>
        <v>0.38928478457764915</v>
      </c>
      <c r="AF894">
        <f t="shared" si="300"/>
        <v>887.17721023611011</v>
      </c>
      <c r="AG894">
        <f t="shared" si="301"/>
        <v>1.009655506510408</v>
      </c>
      <c r="AH894">
        <f t="shared" si="302"/>
        <v>0</v>
      </c>
      <c r="AI894">
        <f t="shared" si="303"/>
        <v>0</v>
      </c>
      <c r="AJ894">
        <f t="shared" si="304"/>
        <v>1.009655506510408</v>
      </c>
    </row>
    <row r="895" spans="2:36" x14ac:dyDescent="0.3">
      <c r="B895" s="5" t="s">
        <v>11</v>
      </c>
      <c r="C895" s="5">
        <v>891</v>
      </c>
      <c r="D895" s="5">
        <v>302</v>
      </c>
      <c r="E895" s="10">
        <f t="shared" si="286"/>
        <v>18.694444444444443</v>
      </c>
      <c r="F895" s="12">
        <v>67.3</v>
      </c>
      <c r="G895" s="3">
        <f t="shared" si="305"/>
        <v>-0.26388888888888767</v>
      </c>
      <c r="H895" s="3">
        <f t="shared" si="306"/>
        <v>-0.94999999999999574</v>
      </c>
      <c r="I895" s="3">
        <f>SUM($E$4:$E895)</f>
        <v>6595.7500000000036</v>
      </c>
      <c r="J895" s="15">
        <f t="shared" si="307"/>
        <v>18.694444444444343</v>
      </c>
      <c r="K895" s="3">
        <f>'Vehicle Data'!$D$4*'WLTP Class 3'!$G895</f>
        <v>-339.09722222222064</v>
      </c>
      <c r="L895" s="3">
        <f>('Vehicle Data'!$D$4*9.81)*'Vehicle Data'!$D$10</f>
        <v>138.66434999999998</v>
      </c>
      <c r="M895" s="3">
        <f>(1/2)*1.225*'Vehicle Data'!$D$8*'Vehicle Data'!$D$9*'WLTP Class 3'!$E895^2</f>
        <v>125.86603344907407</v>
      </c>
      <c r="N895" s="3">
        <f t="shared" si="287"/>
        <v>-74.566838773146586</v>
      </c>
      <c r="O895" s="3">
        <f t="shared" si="288"/>
        <v>1</v>
      </c>
      <c r="P895" s="3">
        <f t="shared" si="289"/>
        <v>0</v>
      </c>
      <c r="Q895" s="3">
        <f>SUM($P$4:$P895)</f>
        <v>2510396.7372746747</v>
      </c>
      <c r="R895" s="3">
        <f t="shared" si="290"/>
        <v>2510.3967372746747</v>
      </c>
      <c r="S895">
        <f t="shared" si="291"/>
        <v>-1393.9856248424273</v>
      </c>
      <c r="T895">
        <f t="shared" si="292"/>
        <v>1393.9856248424273</v>
      </c>
      <c r="U895">
        <f t="shared" si="293"/>
        <v>1.3939856248424274</v>
      </c>
      <c r="V895" s="3">
        <f>SUM($S$4:$S895)</f>
        <v>-1110365.4984199801</v>
      </c>
      <c r="W895">
        <f>V895*-1</f>
        <v>1110365.4984199801</v>
      </c>
      <c r="X895">
        <f t="shared" si="294"/>
        <v>1110.36549841998</v>
      </c>
      <c r="Y895" s="3">
        <f>R895-X895</f>
        <v>1400.0312388546947</v>
      </c>
      <c r="Z895" s="3">
        <f t="shared" si="295"/>
        <v>-1393.9856248424273</v>
      </c>
      <c r="AA895">
        <f>1/2*'Vehicle Data'!$D$4*$E895^2</f>
        <v>224542.34760802466</v>
      </c>
      <c r="AB895">
        <f t="shared" si="296"/>
        <v>224.54234760802467</v>
      </c>
      <c r="AC895">
        <f t="shared" si="297"/>
        <v>0.69733242702074294</v>
      </c>
      <c r="AD895">
        <f t="shared" si="298"/>
        <v>0.30843486067221665</v>
      </c>
      <c r="AE895">
        <f t="shared" si="299"/>
        <v>0.38889756634852629</v>
      </c>
      <c r="AF895">
        <f t="shared" si="300"/>
        <v>888.29239873598408</v>
      </c>
      <c r="AG895">
        <f t="shared" si="301"/>
        <v>0</v>
      </c>
      <c r="AH895">
        <f t="shared" si="302"/>
        <v>-1.3939856248424347</v>
      </c>
      <c r="AI895">
        <f t="shared" si="303"/>
        <v>1.3939856248424347</v>
      </c>
      <c r="AJ895">
        <f t="shared" si="304"/>
        <v>-1.3939856248424347</v>
      </c>
    </row>
    <row r="896" spans="2:36" x14ac:dyDescent="0.3">
      <c r="B896" s="5" t="s">
        <v>11</v>
      </c>
      <c r="C896" s="5">
        <v>892</v>
      </c>
      <c r="D896" s="5">
        <v>303</v>
      </c>
      <c r="E896" s="10">
        <f t="shared" si="286"/>
        <v>18.388888888888889</v>
      </c>
      <c r="F896" s="12">
        <v>66.2</v>
      </c>
      <c r="G896" s="3">
        <f t="shared" si="305"/>
        <v>-0.34722222222222221</v>
      </c>
      <c r="H896" s="3">
        <f t="shared" si="306"/>
        <v>-1.25</v>
      </c>
      <c r="I896" s="3">
        <f>SUM($E$4:$E896)</f>
        <v>6614.1388888888923</v>
      </c>
      <c r="J896" s="15">
        <f t="shared" si="307"/>
        <v>18.388888888888687</v>
      </c>
      <c r="K896" s="3">
        <f>'Vehicle Data'!$D$4*'WLTP Class 3'!$G896</f>
        <v>-446.18055555555554</v>
      </c>
      <c r="L896" s="3">
        <f>('Vehicle Data'!$D$4*9.81)*'Vehicle Data'!$D$10</f>
        <v>138.66434999999998</v>
      </c>
      <c r="M896" s="3">
        <f>(1/2)*1.225*'Vehicle Data'!$D$8*'Vehicle Data'!$D$9*'WLTP Class 3'!$E896^2</f>
        <v>121.78516712962966</v>
      </c>
      <c r="N896" s="3">
        <f t="shared" si="287"/>
        <v>-185.73103842592587</v>
      </c>
      <c r="O896" s="3">
        <f t="shared" si="288"/>
        <v>1</v>
      </c>
      <c r="P896" s="3">
        <f t="shared" si="289"/>
        <v>0</v>
      </c>
      <c r="Q896" s="3">
        <f>SUM($P$4:$P896)</f>
        <v>2510396.7372746747</v>
      </c>
      <c r="R896" s="3">
        <f t="shared" si="290"/>
        <v>2510.3967372746747</v>
      </c>
      <c r="S896">
        <f t="shared" si="291"/>
        <v>-3415.3874288322659</v>
      </c>
      <c r="T896">
        <f t="shared" si="292"/>
        <v>3415.3874288322659</v>
      </c>
      <c r="U896">
        <f t="shared" si="293"/>
        <v>3.4153874288322656</v>
      </c>
      <c r="V896" s="3">
        <f>SUM($S$4:$S896)</f>
        <v>-1113780.8858488123</v>
      </c>
      <c r="W896">
        <f>V896*-1</f>
        <v>1113780.8858488123</v>
      </c>
      <c r="X896">
        <f t="shared" si="294"/>
        <v>1113.7808858488122</v>
      </c>
      <c r="Y896" s="3">
        <f>R896-X896</f>
        <v>1396.6158514258625</v>
      </c>
      <c r="Z896" s="3">
        <f t="shared" si="295"/>
        <v>-3415.3874288322659</v>
      </c>
      <c r="AA896">
        <f>1/2*'Vehicle Data'!$D$4*$E896^2</f>
        <v>217262.16820987657</v>
      </c>
      <c r="AB896">
        <f t="shared" si="296"/>
        <v>217.26216820987656</v>
      </c>
      <c r="AC896">
        <f t="shared" si="297"/>
        <v>0.69733242702074294</v>
      </c>
      <c r="AD896">
        <f t="shared" si="298"/>
        <v>0.30938357940244782</v>
      </c>
      <c r="AE896">
        <f t="shared" si="299"/>
        <v>0.38794884761829512</v>
      </c>
      <c r="AF896">
        <f t="shared" si="300"/>
        <v>891.02470867904981</v>
      </c>
      <c r="AG896">
        <f t="shared" si="301"/>
        <v>0</v>
      </c>
      <c r="AH896">
        <f t="shared" si="302"/>
        <v>-3.4153874288323034</v>
      </c>
      <c r="AI896">
        <f t="shared" si="303"/>
        <v>3.4153874288323034</v>
      </c>
      <c r="AJ896">
        <f t="shared" si="304"/>
        <v>-3.4153874288323034</v>
      </c>
    </row>
    <row r="897" spans="2:36" x14ac:dyDescent="0.3">
      <c r="B897" s="5" t="s">
        <v>11</v>
      </c>
      <c r="C897" s="5">
        <v>893</v>
      </c>
      <c r="D897" s="5">
        <v>304</v>
      </c>
      <c r="E897" s="10">
        <f t="shared" si="286"/>
        <v>18</v>
      </c>
      <c r="F897" s="12">
        <v>64.8</v>
      </c>
      <c r="G897" s="3">
        <f t="shared" si="305"/>
        <v>-0.36111111111111133</v>
      </c>
      <c r="H897" s="3">
        <f t="shared" si="306"/>
        <v>-1.3000000000000007</v>
      </c>
      <c r="I897" s="3">
        <f>SUM($E$4:$E897)</f>
        <v>6632.1388888888923</v>
      </c>
      <c r="J897" s="15">
        <f t="shared" si="307"/>
        <v>18</v>
      </c>
      <c r="K897" s="3">
        <f>'Vehicle Data'!$D$4*'WLTP Class 3'!$G897</f>
        <v>-464.02777777777806</v>
      </c>
      <c r="L897" s="3">
        <f>('Vehicle Data'!$D$4*9.81)*'Vehicle Data'!$D$10</f>
        <v>138.66434999999998</v>
      </c>
      <c r="M897" s="3">
        <f>(1/2)*1.225*'Vehicle Data'!$D$8*'Vehicle Data'!$D$9*'WLTP Class 3'!$E897^2</f>
        <v>116.68860000000001</v>
      </c>
      <c r="N897" s="3">
        <f t="shared" si="287"/>
        <v>-208.67482777777803</v>
      </c>
      <c r="O897" s="3">
        <f t="shared" si="288"/>
        <v>1</v>
      </c>
      <c r="P897" s="3">
        <f t="shared" si="289"/>
        <v>0</v>
      </c>
      <c r="Q897" s="3">
        <f>SUM($P$4:$P897)</f>
        <v>2510396.7372746747</v>
      </c>
      <c r="R897" s="3">
        <f t="shared" si="290"/>
        <v>2510.3967372746747</v>
      </c>
      <c r="S897">
        <f t="shared" si="291"/>
        <v>-3756.1469000000047</v>
      </c>
      <c r="T897">
        <f t="shared" si="292"/>
        <v>3756.1469000000047</v>
      </c>
      <c r="U897">
        <f t="shared" si="293"/>
        <v>3.756146900000005</v>
      </c>
      <c r="V897" s="3">
        <f>SUM($S$4:$S897)</f>
        <v>-1117537.0327488123</v>
      </c>
      <c r="W897">
        <f>V897*-1</f>
        <v>1117537.0327488123</v>
      </c>
      <c r="X897">
        <f t="shared" si="294"/>
        <v>1117.5370327488124</v>
      </c>
      <c r="Y897" s="3">
        <f>R897-X897</f>
        <v>1392.8597045258623</v>
      </c>
      <c r="Z897" s="3">
        <f t="shared" si="295"/>
        <v>-3756.1469000000047</v>
      </c>
      <c r="AA897">
        <f>1/2*'Vehicle Data'!$D$4*$E897^2</f>
        <v>208170</v>
      </c>
      <c r="AB897">
        <f t="shared" si="296"/>
        <v>208.17</v>
      </c>
      <c r="AC897">
        <f t="shared" si="297"/>
        <v>0.69733242702074294</v>
      </c>
      <c r="AD897">
        <f t="shared" si="298"/>
        <v>0.31042695354133676</v>
      </c>
      <c r="AE897">
        <f t="shared" si="299"/>
        <v>0.38690547347940618</v>
      </c>
      <c r="AF897">
        <f t="shared" si="300"/>
        <v>894.02962619904997</v>
      </c>
      <c r="AG897">
        <f t="shared" si="301"/>
        <v>0</v>
      </c>
      <c r="AH897">
        <f t="shared" si="302"/>
        <v>-3.756146900000005</v>
      </c>
      <c r="AI897">
        <f t="shared" si="303"/>
        <v>3.756146900000005</v>
      </c>
      <c r="AJ897">
        <f t="shared" si="304"/>
        <v>-3.756146900000005</v>
      </c>
    </row>
    <row r="898" spans="2:36" x14ac:dyDescent="0.3">
      <c r="B898" s="5" t="s">
        <v>11</v>
      </c>
      <c r="C898" s="5">
        <v>894</v>
      </c>
      <c r="D898" s="5">
        <v>305</v>
      </c>
      <c r="E898" s="10">
        <f t="shared" si="286"/>
        <v>17.666666666666668</v>
      </c>
      <c r="F898" s="12">
        <v>63.6</v>
      </c>
      <c r="G898" s="3">
        <f t="shared" si="305"/>
        <v>-0.30555555555555497</v>
      </c>
      <c r="H898" s="3">
        <f t="shared" si="306"/>
        <v>-1.0999999999999979</v>
      </c>
      <c r="I898" s="3">
        <f>SUM($E$4:$E898)</f>
        <v>6649.8055555555593</v>
      </c>
      <c r="J898" s="15">
        <f t="shared" si="307"/>
        <v>17.66666666666697</v>
      </c>
      <c r="K898" s="3">
        <f>'Vehicle Data'!$D$4*'WLTP Class 3'!$G898</f>
        <v>-392.63888888888812</v>
      </c>
      <c r="L898" s="3">
        <f>('Vehicle Data'!$D$4*9.81)*'Vehicle Data'!$D$10</f>
        <v>138.66434999999998</v>
      </c>
      <c r="M898" s="3">
        <f>(1/2)*1.225*'Vehicle Data'!$D$8*'Vehicle Data'!$D$9*'WLTP Class 3'!$E898^2</f>
        <v>112.40681666666669</v>
      </c>
      <c r="N898" s="3">
        <f t="shared" si="287"/>
        <v>-141.56772222222145</v>
      </c>
      <c r="O898" s="3">
        <f t="shared" si="288"/>
        <v>1</v>
      </c>
      <c r="P898" s="3">
        <f t="shared" si="289"/>
        <v>0</v>
      </c>
      <c r="Q898" s="3">
        <f>SUM($P$4:$P898)</f>
        <v>2510396.7372746747</v>
      </c>
      <c r="R898" s="3">
        <f t="shared" si="290"/>
        <v>2510.3967372746747</v>
      </c>
      <c r="S898">
        <f t="shared" si="291"/>
        <v>-2501.0297592592883</v>
      </c>
      <c r="T898">
        <f t="shared" si="292"/>
        <v>2501.0297592592883</v>
      </c>
      <c r="U898">
        <f t="shared" si="293"/>
        <v>2.5010297592592883</v>
      </c>
      <c r="V898" s="3">
        <f>SUM($S$4:$S898)</f>
        <v>-1120038.0625080715</v>
      </c>
      <c r="W898">
        <f>V898*-1</f>
        <v>1120038.0625080715</v>
      </c>
      <c r="X898">
        <f t="shared" si="294"/>
        <v>1120.0380625080716</v>
      </c>
      <c r="Y898" s="3">
        <f>R898-X898</f>
        <v>1390.3586747666031</v>
      </c>
      <c r="Z898" s="3">
        <f t="shared" si="295"/>
        <v>-2501.0297592592883</v>
      </c>
      <c r="AA898">
        <f>1/2*'Vehicle Data'!$D$4*$E898^2</f>
        <v>200531.38888888891</v>
      </c>
      <c r="AB898">
        <f t="shared" si="296"/>
        <v>200.5313888888889</v>
      </c>
      <c r="AC898">
        <f t="shared" si="297"/>
        <v>0.69733242702074294</v>
      </c>
      <c r="AD898">
        <f t="shared" si="298"/>
        <v>0.31112168403001988</v>
      </c>
      <c r="AE898">
        <f t="shared" si="299"/>
        <v>0.38621074299072305</v>
      </c>
      <c r="AF898">
        <f t="shared" si="300"/>
        <v>896.03045000645727</v>
      </c>
      <c r="AG898">
        <f t="shared" si="301"/>
        <v>0</v>
      </c>
      <c r="AH898">
        <f t="shared" si="302"/>
        <v>-2.5010297592592456</v>
      </c>
      <c r="AI898">
        <f t="shared" si="303"/>
        <v>2.5010297592592456</v>
      </c>
      <c r="AJ898">
        <f t="shared" si="304"/>
        <v>-2.5010297592592456</v>
      </c>
    </row>
    <row r="899" spans="2:36" x14ac:dyDescent="0.3">
      <c r="B899" s="5" t="s">
        <v>11</v>
      </c>
      <c r="C899" s="5">
        <v>895</v>
      </c>
      <c r="D899" s="5">
        <v>306</v>
      </c>
      <c r="E899" s="10">
        <f t="shared" si="286"/>
        <v>17.388888888888889</v>
      </c>
      <c r="F899" s="12">
        <v>62.6</v>
      </c>
      <c r="G899" s="3">
        <f t="shared" si="305"/>
        <v>-0.20833333333333331</v>
      </c>
      <c r="H899" s="3">
        <f t="shared" si="306"/>
        <v>-0.75</v>
      </c>
      <c r="I899" s="3">
        <f>SUM($E$4:$E899)</f>
        <v>6667.194444444448</v>
      </c>
      <c r="J899" s="15">
        <f t="shared" si="307"/>
        <v>17.388888888888687</v>
      </c>
      <c r="K899" s="3">
        <f>'Vehicle Data'!$D$4*'WLTP Class 3'!$G899</f>
        <v>-267.70833333333331</v>
      </c>
      <c r="L899" s="3">
        <f>('Vehicle Data'!$D$4*9.81)*'Vehicle Data'!$D$10</f>
        <v>138.66434999999998</v>
      </c>
      <c r="M899" s="3">
        <f>(1/2)*1.225*'Vehicle Data'!$D$8*'Vehicle Data'!$D$9*'WLTP Class 3'!$E899^2</f>
        <v>108.89980046296299</v>
      </c>
      <c r="N899" s="3">
        <f t="shared" si="287"/>
        <v>-20.144182870370344</v>
      </c>
      <c r="O899" s="3">
        <f t="shared" si="288"/>
        <v>1</v>
      </c>
      <c r="P899" s="3">
        <f t="shared" si="289"/>
        <v>0</v>
      </c>
      <c r="Q899" s="3">
        <f>SUM($P$4:$P899)</f>
        <v>2510396.7372746747</v>
      </c>
      <c r="R899" s="3">
        <f t="shared" si="290"/>
        <v>2510.3967372746747</v>
      </c>
      <c r="S899">
        <f t="shared" si="291"/>
        <v>-350.28495769032469</v>
      </c>
      <c r="T899">
        <f t="shared" si="292"/>
        <v>350.28495769032469</v>
      </c>
      <c r="U899">
        <f t="shared" si="293"/>
        <v>0.35028495769032469</v>
      </c>
      <c r="V899" s="3">
        <f>SUM($S$4:$S899)</f>
        <v>-1120388.3474657619</v>
      </c>
      <c r="W899">
        <f>V899*-1</f>
        <v>1120388.3474657619</v>
      </c>
      <c r="X899">
        <f t="shared" si="294"/>
        <v>1120.3883474657619</v>
      </c>
      <c r="Y899" s="3">
        <f>R899-X899</f>
        <v>1390.0083898089129</v>
      </c>
      <c r="Z899" s="3">
        <f t="shared" si="295"/>
        <v>-350.28495769032469</v>
      </c>
      <c r="AA899">
        <f>1/2*'Vehicle Data'!$D$4*$E899^2</f>
        <v>194274.94598765436</v>
      </c>
      <c r="AB899">
        <f t="shared" si="296"/>
        <v>194.27494598765435</v>
      </c>
      <c r="AC899">
        <f t="shared" si="297"/>
        <v>0.69733242702074294</v>
      </c>
      <c r="AD899">
        <f t="shared" si="298"/>
        <v>0.31121898540715609</v>
      </c>
      <c r="AE899">
        <f t="shared" si="299"/>
        <v>0.38611344161358685</v>
      </c>
      <c r="AF899">
        <f t="shared" si="300"/>
        <v>896.31067797260948</v>
      </c>
      <c r="AG899">
        <f t="shared" si="301"/>
        <v>0</v>
      </c>
      <c r="AH899">
        <f t="shared" si="302"/>
        <v>-0.3502849576903288</v>
      </c>
      <c r="AI899">
        <f t="shared" si="303"/>
        <v>0.3502849576903288</v>
      </c>
      <c r="AJ899">
        <f t="shared" si="304"/>
        <v>-0.3502849576903288</v>
      </c>
    </row>
    <row r="900" spans="2:36" x14ac:dyDescent="0.3">
      <c r="B900" s="5" t="s">
        <v>11</v>
      </c>
      <c r="C900" s="5">
        <v>896</v>
      </c>
      <c r="D900" s="5">
        <v>307</v>
      </c>
      <c r="E900" s="10">
        <f t="shared" si="286"/>
        <v>17.25</v>
      </c>
      <c r="F900" s="12">
        <v>62.1</v>
      </c>
      <c r="G900" s="3">
        <f t="shared" si="305"/>
        <v>-9.7222222222222612E-2</v>
      </c>
      <c r="H900" s="3">
        <f t="shared" si="306"/>
        <v>-0.35000000000000142</v>
      </c>
      <c r="I900" s="3">
        <f>SUM($E$4:$E900)</f>
        <v>6684.444444444448</v>
      </c>
      <c r="J900" s="15">
        <f t="shared" si="307"/>
        <v>17.25</v>
      </c>
      <c r="K900" s="3">
        <f>'Vehicle Data'!$D$4*'WLTP Class 3'!$G900</f>
        <v>-124.93055555555605</v>
      </c>
      <c r="L900" s="3">
        <f>('Vehicle Data'!$D$4*9.81)*'Vehicle Data'!$D$10</f>
        <v>138.66434999999998</v>
      </c>
      <c r="M900" s="3">
        <f>(1/2)*1.225*'Vehicle Data'!$D$8*'Vehicle Data'!$D$9*'WLTP Class 3'!$E900^2</f>
        <v>107.167134375</v>
      </c>
      <c r="N900" s="3">
        <f t="shared" si="287"/>
        <v>120.90092881944393</v>
      </c>
      <c r="O900" s="3">
        <f t="shared" si="288"/>
        <v>0</v>
      </c>
      <c r="P900" s="3">
        <f t="shared" si="289"/>
        <v>0</v>
      </c>
      <c r="Q900" s="3">
        <f>SUM($P$4:$P900)</f>
        <v>2510396.7372746747</v>
      </c>
      <c r="R900" s="3">
        <f t="shared" si="290"/>
        <v>2510.3967372746747</v>
      </c>
      <c r="S900">
        <f t="shared" si="291"/>
        <v>0</v>
      </c>
      <c r="T900">
        <f t="shared" si="292"/>
        <v>0</v>
      </c>
      <c r="U900">
        <f t="shared" si="293"/>
        <v>0</v>
      </c>
      <c r="V900" s="3">
        <f>SUM($S$4:$S900)</f>
        <v>-1120388.3474657619</v>
      </c>
      <c r="W900">
        <f>V900*-1</f>
        <v>1120388.3474657619</v>
      </c>
      <c r="X900">
        <f t="shared" si="294"/>
        <v>1120.3883474657619</v>
      </c>
      <c r="Y900" s="3">
        <f>R900-X900</f>
        <v>1390.0083898089129</v>
      </c>
      <c r="Z900" s="3">
        <f t="shared" si="295"/>
        <v>0</v>
      </c>
      <c r="AA900">
        <f>1/2*'Vehicle Data'!$D$4*$E900^2</f>
        <v>191183.90625</v>
      </c>
      <c r="AB900">
        <f t="shared" si="296"/>
        <v>191.18390625000001</v>
      </c>
      <c r="AC900">
        <f t="shared" si="297"/>
        <v>0.69733242702074294</v>
      </c>
      <c r="AD900">
        <f t="shared" si="298"/>
        <v>0.31121898540715609</v>
      </c>
      <c r="AE900">
        <f t="shared" si="299"/>
        <v>0.38611344161358685</v>
      </c>
      <c r="AF900">
        <f t="shared" si="300"/>
        <v>896.31067797260948</v>
      </c>
      <c r="AG900">
        <f t="shared" si="301"/>
        <v>2.0855410221354078</v>
      </c>
      <c r="AH900">
        <f t="shared" si="302"/>
        <v>0</v>
      </c>
      <c r="AI900">
        <f t="shared" si="303"/>
        <v>0</v>
      </c>
      <c r="AJ900">
        <f t="shared" si="304"/>
        <v>2.0855410221354078</v>
      </c>
    </row>
    <row r="901" spans="2:36" x14ac:dyDescent="0.3">
      <c r="B901" s="5" t="s">
        <v>11</v>
      </c>
      <c r="C901" s="5">
        <v>897</v>
      </c>
      <c r="D901" s="5">
        <v>308</v>
      </c>
      <c r="E901" s="10">
        <f t="shared" ref="E901:E964" si="308">(F901*1000)/3600</f>
        <v>17.194444444444443</v>
      </c>
      <c r="F901" s="12">
        <v>61.9</v>
      </c>
      <c r="G901" s="3">
        <f t="shared" si="305"/>
        <v>-2.7777777777778172E-2</v>
      </c>
      <c r="H901" s="3">
        <f t="shared" si="306"/>
        <v>-0.10000000000000142</v>
      </c>
      <c r="I901" s="3">
        <f>SUM($E$4:$E901)</f>
        <v>6701.6388888888923</v>
      </c>
      <c r="J901" s="15">
        <f t="shared" si="307"/>
        <v>17.194444444444343</v>
      </c>
      <c r="K901" s="3">
        <f>'Vehicle Data'!$D$4*'WLTP Class 3'!$G901</f>
        <v>-35.694444444444947</v>
      </c>
      <c r="L901" s="3">
        <f>('Vehicle Data'!$D$4*9.81)*'Vehicle Data'!$D$10</f>
        <v>138.66434999999998</v>
      </c>
      <c r="M901" s="3">
        <f>(1/2)*1.225*'Vehicle Data'!$D$8*'Vehicle Data'!$D$9*'WLTP Class 3'!$E901^2</f>
        <v>106.47795844907407</v>
      </c>
      <c r="N901" s="3">
        <f t="shared" ref="N901:N964" si="309">SUM(K901:M901)</f>
        <v>209.44786400462911</v>
      </c>
      <c r="O901" s="3">
        <f t="shared" ref="O901:O964" si="310">IF($N901&gt;0.0001, 0, 1)</f>
        <v>0</v>
      </c>
      <c r="P901" s="3">
        <f t="shared" ref="P901:P964" si="311">IF(G901&lt;0.00001,0,$N901*$J901)</f>
        <v>0</v>
      </c>
      <c r="Q901" s="3">
        <f>SUM($P$4:$P901)</f>
        <v>2510396.7372746747</v>
      </c>
      <c r="R901" s="3">
        <f t="shared" ref="R901:R964" si="312">Q901/1000</f>
        <v>2510.3967372746747</v>
      </c>
      <c r="S901">
        <f t="shared" ref="S901:S964" si="313">IF($N901&gt;0,0,$N901*$J901)</f>
        <v>0</v>
      </c>
      <c r="T901">
        <f t="shared" ref="T901:T964" si="314">S901*-1</f>
        <v>0</v>
      </c>
      <c r="U901">
        <f t="shared" ref="U901:U964" si="315">T901/1000</f>
        <v>0</v>
      </c>
      <c r="V901" s="3">
        <f>SUM($S$4:$S901)</f>
        <v>-1120388.3474657619</v>
      </c>
      <c r="W901">
        <f>V901*-1</f>
        <v>1120388.3474657619</v>
      </c>
      <c r="X901">
        <f t="shared" ref="X901:X964" si="316">W901/1000</f>
        <v>1120.3883474657619</v>
      </c>
      <c r="Y901" s="3">
        <f>R901-X901</f>
        <v>1390.0083898089129</v>
      </c>
      <c r="Z901" s="3">
        <f t="shared" ref="Z901:Z964" si="317">$P901+$S901</f>
        <v>0</v>
      </c>
      <c r="AA901">
        <f>1/2*'Vehicle Data'!$D$4*$E901^2</f>
        <v>189954.430941358</v>
      </c>
      <c r="AB901">
        <f t="shared" ref="AB901:AB964" si="318">AA901/1000</f>
        <v>189.954430941358</v>
      </c>
      <c r="AC901">
        <f t="shared" ref="AC901:AC964" si="319">$R901/3600</f>
        <v>0.69733242702074294</v>
      </c>
      <c r="AD901">
        <f t="shared" ref="AD901:AD964" si="320">X901/3600</f>
        <v>0.31121898540715609</v>
      </c>
      <c r="AE901">
        <f t="shared" ref="AE901:AE964" si="321">AC901-AD901</f>
        <v>0.38611344161358685</v>
      </c>
      <c r="AF901">
        <f t="shared" ref="AF901:AF964" si="322">$X901*80%</f>
        <v>896.31067797260948</v>
      </c>
      <c r="AG901">
        <f t="shared" ref="AG901:AG964" si="323">IF($AJ901&gt;0,$AJ901,0)</f>
        <v>3.6013396616351501</v>
      </c>
      <c r="AH901">
        <f t="shared" ref="AH901:AH964" si="324">IF($AJ901&lt;0,$AJ901,0)</f>
        <v>0</v>
      </c>
      <c r="AI901">
        <f t="shared" ref="AI901:AI964" si="325">AH901*-1</f>
        <v>0</v>
      </c>
      <c r="AJ901">
        <f t="shared" ref="AJ901:AJ964" si="326">($E901*$N901)/1000</f>
        <v>3.6013396616351501</v>
      </c>
    </row>
    <row r="902" spans="2:36" x14ac:dyDescent="0.3">
      <c r="B902" s="5" t="s">
        <v>11</v>
      </c>
      <c r="C902" s="5">
        <v>898</v>
      </c>
      <c r="D902" s="5">
        <v>309</v>
      </c>
      <c r="E902" s="10">
        <f t="shared" si="308"/>
        <v>17.194444444444443</v>
      </c>
      <c r="F902" s="12">
        <v>61.9</v>
      </c>
      <c r="G902" s="3">
        <f t="shared" ref="G902:G965" si="327">($F903-$F901)/2/3.6</f>
        <v>-1.3888888888889086E-2</v>
      </c>
      <c r="H902" s="3">
        <f t="shared" ref="H902:H965" si="328">($F903-$F901)/2</f>
        <v>-5.0000000000000711E-2</v>
      </c>
      <c r="I902" s="3">
        <f>SUM($E$4:$E902)</f>
        <v>6718.8333333333367</v>
      </c>
      <c r="J902" s="15">
        <f t="shared" ref="J902:J965" si="329">I902-I901</f>
        <v>17.194444444444343</v>
      </c>
      <c r="K902" s="3">
        <f>'Vehicle Data'!$D$4*'WLTP Class 3'!$G902</f>
        <v>-17.847222222222474</v>
      </c>
      <c r="L902" s="3">
        <f>('Vehicle Data'!$D$4*9.81)*'Vehicle Data'!$D$10</f>
        <v>138.66434999999998</v>
      </c>
      <c r="M902" s="3">
        <f>(1/2)*1.225*'Vehicle Data'!$D$8*'Vehicle Data'!$D$9*'WLTP Class 3'!$E902^2</f>
        <v>106.47795844907407</v>
      </c>
      <c r="N902" s="3">
        <f t="shared" si="309"/>
        <v>227.29508622685159</v>
      </c>
      <c r="O902" s="3">
        <f t="shared" si="310"/>
        <v>0</v>
      </c>
      <c r="P902" s="3">
        <f t="shared" si="311"/>
        <v>0</v>
      </c>
      <c r="Q902" s="3">
        <f>SUM($P$4:$P902)</f>
        <v>2510396.7372746747</v>
      </c>
      <c r="R902" s="3">
        <f t="shared" si="312"/>
        <v>2510.3967372746747</v>
      </c>
      <c r="S902">
        <f t="shared" si="313"/>
        <v>0</v>
      </c>
      <c r="T902">
        <f t="shared" si="314"/>
        <v>0</v>
      </c>
      <c r="U902">
        <f t="shared" si="315"/>
        <v>0</v>
      </c>
      <c r="V902" s="3">
        <f>SUM($S$4:$S902)</f>
        <v>-1120388.3474657619</v>
      </c>
      <c r="W902">
        <f>V902*-1</f>
        <v>1120388.3474657619</v>
      </c>
      <c r="X902">
        <f t="shared" si="316"/>
        <v>1120.3883474657619</v>
      </c>
      <c r="Y902" s="3">
        <f>R902-X902</f>
        <v>1390.0083898089129</v>
      </c>
      <c r="Z902" s="3">
        <f t="shared" si="317"/>
        <v>0</v>
      </c>
      <c r="AA902">
        <f>1/2*'Vehicle Data'!$D$4*$E902^2</f>
        <v>189954.430941358</v>
      </c>
      <c r="AB902">
        <f t="shared" si="318"/>
        <v>189.954430941358</v>
      </c>
      <c r="AC902">
        <f t="shared" si="319"/>
        <v>0.69733242702074294</v>
      </c>
      <c r="AD902">
        <f t="shared" si="320"/>
        <v>0.31121898540715609</v>
      </c>
      <c r="AE902">
        <f t="shared" si="321"/>
        <v>0.38611344161358685</v>
      </c>
      <c r="AF902">
        <f t="shared" si="322"/>
        <v>896.31067797260948</v>
      </c>
      <c r="AG902">
        <f t="shared" si="323"/>
        <v>3.9082127326228093</v>
      </c>
      <c r="AH902">
        <f t="shared" si="324"/>
        <v>0</v>
      </c>
      <c r="AI902">
        <f t="shared" si="325"/>
        <v>0</v>
      </c>
      <c r="AJ902">
        <f t="shared" si="326"/>
        <v>3.9082127326228093</v>
      </c>
    </row>
    <row r="903" spans="2:36" x14ac:dyDescent="0.3">
      <c r="B903" s="5" t="s">
        <v>11</v>
      </c>
      <c r="C903" s="5">
        <v>899</v>
      </c>
      <c r="D903" s="5">
        <v>310</v>
      </c>
      <c r="E903" s="10">
        <f t="shared" si="308"/>
        <v>17.166666666666668</v>
      </c>
      <c r="F903" s="12">
        <v>61.8</v>
      </c>
      <c r="G903" s="3">
        <f t="shared" si="327"/>
        <v>-5.5555555555555358E-2</v>
      </c>
      <c r="H903" s="3">
        <f t="shared" si="328"/>
        <v>-0.19999999999999929</v>
      </c>
      <c r="I903" s="3">
        <f>SUM($E$4:$E903)</f>
        <v>6736.0000000000036</v>
      </c>
      <c r="J903" s="15">
        <f t="shared" si="329"/>
        <v>17.16666666666697</v>
      </c>
      <c r="K903" s="3">
        <f>'Vehicle Data'!$D$4*'WLTP Class 3'!$G903</f>
        <v>-71.38888888888863</v>
      </c>
      <c r="L903" s="3">
        <f>('Vehicle Data'!$D$4*9.81)*'Vehicle Data'!$D$10</f>
        <v>138.66434999999998</v>
      </c>
      <c r="M903" s="3">
        <f>(1/2)*1.225*'Vehicle Data'!$D$8*'Vehicle Data'!$D$9*'WLTP Class 3'!$E903^2</f>
        <v>106.13420416666668</v>
      </c>
      <c r="N903" s="3">
        <f t="shared" si="309"/>
        <v>173.40966527777803</v>
      </c>
      <c r="O903" s="3">
        <f t="shared" si="310"/>
        <v>0</v>
      </c>
      <c r="P903" s="3">
        <f t="shared" si="311"/>
        <v>0</v>
      </c>
      <c r="Q903" s="3">
        <f>SUM($P$4:$P903)</f>
        <v>2510396.7372746747</v>
      </c>
      <c r="R903" s="3">
        <f t="shared" si="312"/>
        <v>2510.3967372746747</v>
      </c>
      <c r="S903">
        <f t="shared" si="313"/>
        <v>0</v>
      </c>
      <c r="T903">
        <f t="shared" si="314"/>
        <v>0</v>
      </c>
      <c r="U903">
        <f t="shared" si="315"/>
        <v>0</v>
      </c>
      <c r="V903" s="3">
        <f>SUM($S$4:$S903)</f>
        <v>-1120388.3474657619</v>
      </c>
      <c r="W903">
        <f>V903*-1</f>
        <v>1120388.3474657619</v>
      </c>
      <c r="X903">
        <f t="shared" si="316"/>
        <v>1120.3883474657619</v>
      </c>
      <c r="Y903" s="3">
        <f>R903-X903</f>
        <v>1390.0083898089129</v>
      </c>
      <c r="Z903" s="3">
        <f t="shared" si="317"/>
        <v>0</v>
      </c>
      <c r="AA903">
        <f>1/2*'Vehicle Data'!$D$4*$E903^2</f>
        <v>189341.18055555556</v>
      </c>
      <c r="AB903">
        <f t="shared" si="318"/>
        <v>189.34118055555555</v>
      </c>
      <c r="AC903">
        <f t="shared" si="319"/>
        <v>0.69733242702074294</v>
      </c>
      <c r="AD903">
        <f t="shared" si="320"/>
        <v>0.31121898540715609</v>
      </c>
      <c r="AE903">
        <f t="shared" si="321"/>
        <v>0.38611344161358685</v>
      </c>
      <c r="AF903">
        <f t="shared" si="322"/>
        <v>896.31067797260948</v>
      </c>
      <c r="AG903">
        <f t="shared" si="323"/>
        <v>2.9768659206018566</v>
      </c>
      <c r="AH903">
        <f t="shared" si="324"/>
        <v>0</v>
      </c>
      <c r="AI903">
        <f t="shared" si="325"/>
        <v>0</v>
      </c>
      <c r="AJ903">
        <f t="shared" si="326"/>
        <v>2.9768659206018566</v>
      </c>
    </row>
    <row r="904" spans="2:36" x14ac:dyDescent="0.3">
      <c r="B904" s="5" t="s">
        <v>11</v>
      </c>
      <c r="C904" s="5">
        <v>900</v>
      </c>
      <c r="D904" s="5">
        <v>311</v>
      </c>
      <c r="E904" s="10">
        <f t="shared" si="308"/>
        <v>17.083333333333332</v>
      </c>
      <c r="F904" s="12">
        <v>61.5</v>
      </c>
      <c r="G904" s="3">
        <f t="shared" si="327"/>
        <v>-0.12499999999999981</v>
      </c>
      <c r="H904" s="3">
        <f t="shared" si="328"/>
        <v>-0.44999999999999929</v>
      </c>
      <c r="I904" s="3">
        <f>SUM($E$4:$E904)</f>
        <v>6753.0833333333367</v>
      </c>
      <c r="J904" s="15">
        <f t="shared" si="329"/>
        <v>17.08333333333303</v>
      </c>
      <c r="K904" s="3">
        <f>'Vehicle Data'!$D$4*'WLTP Class 3'!$G904</f>
        <v>-160.62499999999974</v>
      </c>
      <c r="L904" s="3">
        <f>('Vehicle Data'!$D$4*9.81)*'Vehicle Data'!$D$10</f>
        <v>138.66434999999998</v>
      </c>
      <c r="M904" s="3">
        <f>(1/2)*1.225*'Vehicle Data'!$D$8*'Vehicle Data'!$D$9*'WLTP Class 3'!$E904^2</f>
        <v>105.10627604166665</v>
      </c>
      <c r="N904" s="3">
        <f t="shared" si="309"/>
        <v>83.145626041666887</v>
      </c>
      <c r="O904" s="3">
        <f t="shared" si="310"/>
        <v>0</v>
      </c>
      <c r="P904" s="3">
        <f t="shared" si="311"/>
        <v>0</v>
      </c>
      <c r="Q904" s="3">
        <f>SUM($P$4:$P904)</f>
        <v>2510396.7372746747</v>
      </c>
      <c r="R904" s="3">
        <f t="shared" si="312"/>
        <v>2510.3967372746747</v>
      </c>
      <c r="S904">
        <f t="shared" si="313"/>
        <v>0</v>
      </c>
      <c r="T904">
        <f t="shared" si="314"/>
        <v>0</v>
      </c>
      <c r="U904">
        <f t="shared" si="315"/>
        <v>0</v>
      </c>
      <c r="V904" s="3">
        <f>SUM($S$4:$S904)</f>
        <v>-1120388.3474657619</v>
      </c>
      <c r="W904">
        <f>V904*-1</f>
        <v>1120388.3474657619</v>
      </c>
      <c r="X904">
        <f t="shared" si="316"/>
        <v>1120.3883474657619</v>
      </c>
      <c r="Y904" s="3">
        <f>R904-X904</f>
        <v>1390.0083898089129</v>
      </c>
      <c r="Z904" s="3">
        <f t="shared" si="317"/>
        <v>0</v>
      </c>
      <c r="AA904">
        <f>1/2*'Vehicle Data'!$D$4*$E904^2</f>
        <v>187507.37847222219</v>
      </c>
      <c r="AB904">
        <f t="shared" si="318"/>
        <v>187.5073784722222</v>
      </c>
      <c r="AC904">
        <f t="shared" si="319"/>
        <v>0.69733242702074294</v>
      </c>
      <c r="AD904">
        <f t="shared" si="320"/>
        <v>0.31121898540715609</v>
      </c>
      <c r="AE904">
        <f t="shared" si="321"/>
        <v>0.38611344161358685</v>
      </c>
      <c r="AF904">
        <f t="shared" si="322"/>
        <v>896.31067797260948</v>
      </c>
      <c r="AG904">
        <f t="shared" si="323"/>
        <v>1.4204044448784758</v>
      </c>
      <c r="AH904">
        <f t="shared" si="324"/>
        <v>0</v>
      </c>
      <c r="AI904">
        <f t="shared" si="325"/>
        <v>0</v>
      </c>
      <c r="AJ904">
        <f t="shared" si="326"/>
        <v>1.4204044448784758</v>
      </c>
    </row>
    <row r="905" spans="2:36" x14ac:dyDescent="0.3">
      <c r="B905" s="5" t="s">
        <v>11</v>
      </c>
      <c r="C905" s="5">
        <v>901</v>
      </c>
      <c r="D905" s="5">
        <v>312</v>
      </c>
      <c r="E905" s="10">
        <f t="shared" si="308"/>
        <v>16.916666666666668</v>
      </c>
      <c r="F905" s="12">
        <v>60.9</v>
      </c>
      <c r="G905" s="3">
        <f t="shared" si="327"/>
        <v>-0.24999999999999961</v>
      </c>
      <c r="H905" s="3">
        <f t="shared" si="328"/>
        <v>-0.89999999999999858</v>
      </c>
      <c r="I905" s="3">
        <f>SUM($E$4:$E905)</f>
        <v>6770.0000000000036</v>
      </c>
      <c r="J905" s="15">
        <f t="shared" si="329"/>
        <v>16.91666666666697</v>
      </c>
      <c r="K905" s="3">
        <f>'Vehicle Data'!$D$4*'WLTP Class 3'!$G905</f>
        <v>-321.24999999999949</v>
      </c>
      <c r="L905" s="3">
        <f>('Vehicle Data'!$D$4*9.81)*'Vehicle Data'!$D$10</f>
        <v>138.66434999999998</v>
      </c>
      <c r="M905" s="3">
        <f>(1/2)*1.225*'Vehicle Data'!$D$8*'Vehicle Data'!$D$9*'WLTP Class 3'!$E905^2</f>
        <v>103.06542604166668</v>
      </c>
      <c r="N905" s="3">
        <f t="shared" si="309"/>
        <v>-79.520223958332821</v>
      </c>
      <c r="O905" s="3">
        <f t="shared" si="310"/>
        <v>1</v>
      </c>
      <c r="P905" s="3">
        <f t="shared" si="311"/>
        <v>0</v>
      </c>
      <c r="Q905" s="3">
        <f>SUM($P$4:$P905)</f>
        <v>2510396.7372746747</v>
      </c>
      <c r="R905" s="3">
        <f t="shared" si="312"/>
        <v>2510.3967372746747</v>
      </c>
      <c r="S905">
        <f t="shared" si="313"/>
        <v>-1345.217121961821</v>
      </c>
      <c r="T905">
        <f t="shared" si="314"/>
        <v>1345.217121961821</v>
      </c>
      <c r="U905">
        <f t="shared" si="315"/>
        <v>1.345217121961821</v>
      </c>
      <c r="V905" s="3">
        <f>SUM($S$4:$S905)</f>
        <v>-1121733.5645877237</v>
      </c>
      <c r="W905">
        <f>V905*-1</f>
        <v>1121733.5645877237</v>
      </c>
      <c r="X905">
        <f t="shared" si="316"/>
        <v>1121.7335645877238</v>
      </c>
      <c r="Y905" s="3">
        <f>R905-X905</f>
        <v>1388.6631726869509</v>
      </c>
      <c r="Z905" s="3">
        <f t="shared" si="317"/>
        <v>-1345.217121961821</v>
      </c>
      <c r="AA905">
        <f>1/2*'Vehicle Data'!$D$4*$E905^2</f>
        <v>183866.54513888891</v>
      </c>
      <c r="AB905">
        <f t="shared" si="318"/>
        <v>183.86654513888891</v>
      </c>
      <c r="AC905">
        <f t="shared" si="319"/>
        <v>0.69733242702074294</v>
      </c>
      <c r="AD905">
        <f t="shared" si="320"/>
        <v>0.31159265682992326</v>
      </c>
      <c r="AE905">
        <f t="shared" si="321"/>
        <v>0.38573977019081968</v>
      </c>
      <c r="AF905">
        <f t="shared" si="322"/>
        <v>897.38685167017911</v>
      </c>
      <c r="AG905">
        <f t="shared" si="323"/>
        <v>0</v>
      </c>
      <c r="AH905">
        <f t="shared" si="324"/>
        <v>-1.345217121961797</v>
      </c>
      <c r="AI905">
        <f t="shared" si="325"/>
        <v>1.345217121961797</v>
      </c>
      <c r="AJ905">
        <f t="shared" si="326"/>
        <v>-1.345217121961797</v>
      </c>
    </row>
    <row r="906" spans="2:36" x14ac:dyDescent="0.3">
      <c r="B906" s="5" t="s">
        <v>11</v>
      </c>
      <c r="C906" s="5">
        <v>902</v>
      </c>
      <c r="D906" s="5">
        <v>313</v>
      </c>
      <c r="E906" s="10">
        <f t="shared" si="308"/>
        <v>16.583333333333332</v>
      </c>
      <c r="F906" s="12">
        <v>59.7</v>
      </c>
      <c r="G906" s="3">
        <f t="shared" si="327"/>
        <v>-0.87499999999999956</v>
      </c>
      <c r="H906" s="3">
        <f t="shared" si="328"/>
        <v>-3.1499999999999986</v>
      </c>
      <c r="I906" s="3">
        <f>SUM($E$4:$E906)</f>
        <v>6786.5833333333367</v>
      </c>
      <c r="J906" s="15">
        <f t="shared" si="329"/>
        <v>16.58333333333303</v>
      </c>
      <c r="K906" s="3">
        <f>'Vehicle Data'!$D$4*'WLTP Class 3'!$G906</f>
        <v>-1124.3749999999993</v>
      </c>
      <c r="L906" s="3">
        <f>('Vehicle Data'!$D$4*9.81)*'Vehicle Data'!$D$10</f>
        <v>138.66434999999998</v>
      </c>
      <c r="M906" s="3">
        <f>(1/2)*1.225*'Vehicle Data'!$D$8*'Vehicle Data'!$D$9*'WLTP Class 3'!$E906^2</f>
        <v>99.043751041666653</v>
      </c>
      <c r="N906" s="3">
        <f t="shared" si="309"/>
        <v>-886.66689895833269</v>
      </c>
      <c r="O906" s="3">
        <f t="shared" si="310"/>
        <v>1</v>
      </c>
      <c r="P906" s="3">
        <f t="shared" si="311"/>
        <v>0</v>
      </c>
      <c r="Q906" s="3">
        <f>SUM($P$4:$P906)</f>
        <v>2510396.7372746747</v>
      </c>
      <c r="R906" s="3">
        <f t="shared" si="312"/>
        <v>2510.3967372746747</v>
      </c>
      <c r="S906">
        <f t="shared" si="313"/>
        <v>-14703.892741058748</v>
      </c>
      <c r="T906">
        <f t="shared" si="314"/>
        <v>14703.892741058748</v>
      </c>
      <c r="U906">
        <f t="shared" si="315"/>
        <v>14.703892741058748</v>
      </c>
      <c r="V906" s="3">
        <f>SUM($S$4:$S906)</f>
        <v>-1136437.4573287824</v>
      </c>
      <c r="W906">
        <f>V906*-1</f>
        <v>1136437.4573287824</v>
      </c>
      <c r="X906">
        <f t="shared" si="316"/>
        <v>1136.4374573287823</v>
      </c>
      <c r="Y906" s="3">
        <f>R906-X906</f>
        <v>1373.9592799458924</v>
      </c>
      <c r="Z906" s="3">
        <f t="shared" si="317"/>
        <v>-14703.892741058748</v>
      </c>
      <c r="AA906">
        <f>1/2*'Vehicle Data'!$D$4*$E906^2</f>
        <v>176691.96180555553</v>
      </c>
      <c r="AB906">
        <f t="shared" si="318"/>
        <v>176.69196180555554</v>
      </c>
      <c r="AC906">
        <f t="shared" si="319"/>
        <v>0.69733242702074294</v>
      </c>
      <c r="AD906">
        <f t="shared" si="320"/>
        <v>0.31567707148021729</v>
      </c>
      <c r="AE906">
        <f t="shared" si="321"/>
        <v>0.38165535554052565</v>
      </c>
      <c r="AF906">
        <f t="shared" si="322"/>
        <v>909.14996586302595</v>
      </c>
      <c r="AG906">
        <f t="shared" si="323"/>
        <v>0</v>
      </c>
      <c r="AH906">
        <f t="shared" si="324"/>
        <v>-14.703892741059017</v>
      </c>
      <c r="AI906">
        <f t="shared" si="325"/>
        <v>14.703892741059017</v>
      </c>
      <c r="AJ906">
        <f t="shared" si="326"/>
        <v>-14.703892741059017</v>
      </c>
    </row>
    <row r="907" spans="2:36" x14ac:dyDescent="0.3">
      <c r="B907" s="5" t="s">
        <v>11</v>
      </c>
      <c r="C907" s="5">
        <v>903</v>
      </c>
      <c r="D907" s="5">
        <v>314</v>
      </c>
      <c r="E907" s="10">
        <f t="shared" si="308"/>
        <v>15.166666666666666</v>
      </c>
      <c r="F907" s="12">
        <v>54.6</v>
      </c>
      <c r="G907" s="3">
        <f t="shared" si="327"/>
        <v>-1.4444444444444453</v>
      </c>
      <c r="H907" s="3">
        <f t="shared" si="328"/>
        <v>-5.2000000000000028</v>
      </c>
      <c r="I907" s="3">
        <f>SUM($E$4:$E907)</f>
        <v>6801.7500000000036</v>
      </c>
      <c r="J907" s="15">
        <f t="shared" si="329"/>
        <v>15.16666666666697</v>
      </c>
      <c r="K907" s="3">
        <f>'Vehicle Data'!$D$4*'WLTP Class 3'!$G907</f>
        <v>-1856.1111111111122</v>
      </c>
      <c r="L907" s="3">
        <f>('Vehicle Data'!$D$4*9.81)*'Vehicle Data'!$D$10</f>
        <v>138.66434999999998</v>
      </c>
      <c r="M907" s="3">
        <f>(1/2)*1.225*'Vehicle Data'!$D$8*'Vehicle Data'!$D$9*'WLTP Class 3'!$E907^2</f>
        <v>82.844504166666667</v>
      </c>
      <c r="N907" s="3">
        <f t="shared" si="309"/>
        <v>-1634.6022569444456</v>
      </c>
      <c r="O907" s="3">
        <f t="shared" si="310"/>
        <v>1</v>
      </c>
      <c r="P907" s="3">
        <f t="shared" si="311"/>
        <v>0</v>
      </c>
      <c r="Q907" s="3">
        <f>SUM($P$4:$P907)</f>
        <v>2510396.7372746747</v>
      </c>
      <c r="R907" s="3">
        <f t="shared" si="312"/>
        <v>2510.3967372746747</v>
      </c>
      <c r="S907">
        <f t="shared" si="313"/>
        <v>-24791.46756365792</v>
      </c>
      <c r="T907">
        <f t="shared" si="314"/>
        <v>24791.46756365792</v>
      </c>
      <c r="U907">
        <f t="shared" si="315"/>
        <v>24.791467563657921</v>
      </c>
      <c r="V907" s="3">
        <f>SUM($S$4:$S907)</f>
        <v>-1161228.9248924404</v>
      </c>
      <c r="W907">
        <f>V907*-1</f>
        <v>1161228.9248924404</v>
      </c>
      <c r="X907">
        <f t="shared" si="316"/>
        <v>1161.2289248924405</v>
      </c>
      <c r="Y907" s="3">
        <f>R907-X907</f>
        <v>1349.1678123822342</v>
      </c>
      <c r="Z907" s="3">
        <f t="shared" si="317"/>
        <v>-24791.46756365792</v>
      </c>
      <c r="AA907">
        <f>1/2*'Vehicle Data'!$D$4*$E907^2</f>
        <v>147792.84722222222</v>
      </c>
      <c r="AB907">
        <f t="shared" si="318"/>
        <v>147.79284722222221</v>
      </c>
      <c r="AC907">
        <f t="shared" si="319"/>
        <v>0.69733242702074294</v>
      </c>
      <c r="AD907">
        <f t="shared" si="320"/>
        <v>0.32256359024790016</v>
      </c>
      <c r="AE907">
        <f t="shared" si="321"/>
        <v>0.37476883677284278</v>
      </c>
      <c r="AF907">
        <f t="shared" si="322"/>
        <v>928.98313991395253</v>
      </c>
      <c r="AG907">
        <f t="shared" si="323"/>
        <v>0</v>
      </c>
      <c r="AH907">
        <f t="shared" si="324"/>
        <v>-24.791467563657424</v>
      </c>
      <c r="AI907">
        <f t="shared" si="325"/>
        <v>24.791467563657424</v>
      </c>
      <c r="AJ907">
        <f t="shared" si="326"/>
        <v>-24.791467563657424</v>
      </c>
    </row>
    <row r="908" spans="2:36" x14ac:dyDescent="0.3">
      <c r="B908" s="5" t="s">
        <v>11</v>
      </c>
      <c r="C908" s="5">
        <v>904</v>
      </c>
      <c r="D908" s="5">
        <v>315</v>
      </c>
      <c r="E908" s="10">
        <f t="shared" si="308"/>
        <v>13.694444444444445</v>
      </c>
      <c r="F908" s="12">
        <v>49.3</v>
      </c>
      <c r="G908" s="3">
        <f t="shared" si="327"/>
        <v>-1.3472222222222225</v>
      </c>
      <c r="H908" s="3">
        <f t="shared" si="328"/>
        <v>-4.8500000000000014</v>
      </c>
      <c r="I908" s="3">
        <f>SUM($E$4:$E908)</f>
        <v>6815.444444444448</v>
      </c>
      <c r="J908" s="15">
        <f t="shared" si="329"/>
        <v>13.694444444444343</v>
      </c>
      <c r="K908" s="3">
        <f>'Vehicle Data'!$D$4*'WLTP Class 3'!$G908</f>
        <v>-1731.1805555555559</v>
      </c>
      <c r="L908" s="3">
        <f>('Vehicle Data'!$D$4*9.81)*'Vehicle Data'!$D$10</f>
        <v>138.66434999999998</v>
      </c>
      <c r="M908" s="3">
        <f>(1/2)*1.225*'Vehicle Data'!$D$8*'Vehicle Data'!$D$9*'WLTP Class 3'!$E908^2</f>
        <v>67.541741782407414</v>
      </c>
      <c r="N908" s="3">
        <f t="shared" si="309"/>
        <v>-1524.9744637731485</v>
      </c>
      <c r="O908" s="3">
        <f t="shared" si="310"/>
        <v>1</v>
      </c>
      <c r="P908" s="3">
        <f t="shared" si="311"/>
        <v>0</v>
      </c>
      <c r="Q908" s="3">
        <f>SUM($P$4:$P908)</f>
        <v>2510396.7372746747</v>
      </c>
      <c r="R908" s="3">
        <f t="shared" si="312"/>
        <v>2510.3967372746747</v>
      </c>
      <c r="S908">
        <f t="shared" si="313"/>
        <v>-20883.678073337684</v>
      </c>
      <c r="T908">
        <f t="shared" si="314"/>
        <v>20883.678073337684</v>
      </c>
      <c r="U908">
        <f t="shared" si="315"/>
        <v>20.883678073337684</v>
      </c>
      <c r="V908" s="3">
        <f>SUM($S$4:$S908)</f>
        <v>-1182112.6029657782</v>
      </c>
      <c r="W908">
        <f>V908*-1</f>
        <v>1182112.6029657782</v>
      </c>
      <c r="X908">
        <f t="shared" si="316"/>
        <v>1182.1126029657783</v>
      </c>
      <c r="Y908" s="3">
        <f>R908-X908</f>
        <v>1328.2841343088965</v>
      </c>
      <c r="Z908" s="3">
        <f t="shared" si="317"/>
        <v>-20883.678073337684</v>
      </c>
      <c r="AA908">
        <f>1/2*'Vehicle Data'!$D$4*$E908^2</f>
        <v>120493.04205246914</v>
      </c>
      <c r="AB908">
        <f t="shared" si="318"/>
        <v>120.49304205246915</v>
      </c>
      <c r="AC908">
        <f t="shared" si="319"/>
        <v>0.69733242702074294</v>
      </c>
      <c r="AD908">
        <f t="shared" si="320"/>
        <v>0.32836461193493838</v>
      </c>
      <c r="AE908">
        <f t="shared" si="321"/>
        <v>0.36896781508580456</v>
      </c>
      <c r="AF908">
        <f t="shared" si="322"/>
        <v>945.69008237262267</v>
      </c>
      <c r="AG908">
        <f t="shared" si="323"/>
        <v>0</v>
      </c>
      <c r="AH908">
        <f t="shared" si="324"/>
        <v>-20.88367807333784</v>
      </c>
      <c r="AI908">
        <f t="shared" si="325"/>
        <v>20.88367807333784</v>
      </c>
      <c r="AJ908">
        <f t="shared" si="326"/>
        <v>-20.88367807333784</v>
      </c>
    </row>
    <row r="909" spans="2:36" x14ac:dyDescent="0.3">
      <c r="B909" s="5" t="s">
        <v>11</v>
      </c>
      <c r="C909" s="5">
        <v>905</v>
      </c>
      <c r="D909" s="5">
        <v>316</v>
      </c>
      <c r="E909" s="10">
        <f t="shared" si="308"/>
        <v>12.472222222222221</v>
      </c>
      <c r="F909" s="12">
        <v>44.9</v>
      </c>
      <c r="G909" s="3">
        <f t="shared" si="327"/>
        <v>-0.97222222222222221</v>
      </c>
      <c r="H909" s="3">
        <f t="shared" si="328"/>
        <v>-3.5</v>
      </c>
      <c r="I909" s="3">
        <f>SUM($E$4:$E909)</f>
        <v>6827.9166666666706</v>
      </c>
      <c r="J909" s="15">
        <f t="shared" si="329"/>
        <v>12.472222222222626</v>
      </c>
      <c r="K909" s="3">
        <f>'Vehicle Data'!$D$4*'WLTP Class 3'!$G909</f>
        <v>-1249.3055555555554</v>
      </c>
      <c r="L909" s="3">
        <f>('Vehicle Data'!$D$4*9.81)*'Vehicle Data'!$D$10</f>
        <v>138.66434999999998</v>
      </c>
      <c r="M909" s="3">
        <f>(1/2)*1.225*'Vehicle Data'!$D$8*'Vehicle Data'!$D$9*'WLTP Class 3'!$E909^2</f>
        <v>56.023611226851841</v>
      </c>
      <c r="N909" s="3">
        <f t="shared" si="309"/>
        <v>-1054.6175943287035</v>
      </c>
      <c r="O909" s="3">
        <f t="shared" si="310"/>
        <v>1</v>
      </c>
      <c r="P909" s="3">
        <f t="shared" si="311"/>
        <v>0</v>
      </c>
      <c r="Q909" s="3">
        <f>SUM($P$4:$P909)</f>
        <v>2510396.7372746747</v>
      </c>
      <c r="R909" s="3">
        <f t="shared" si="312"/>
        <v>2510.3967372746747</v>
      </c>
      <c r="S909">
        <f t="shared" si="313"/>
        <v>-13153.424995933423</v>
      </c>
      <c r="T909">
        <f t="shared" si="314"/>
        <v>13153.424995933423</v>
      </c>
      <c r="U909">
        <f t="shared" si="315"/>
        <v>13.153424995933422</v>
      </c>
      <c r="V909" s="3">
        <f>SUM($S$4:$S909)</f>
        <v>-1195266.0279617116</v>
      </c>
      <c r="W909">
        <f>V909*-1</f>
        <v>1195266.0279617116</v>
      </c>
      <c r="X909">
        <f t="shared" si="316"/>
        <v>1195.2660279617116</v>
      </c>
      <c r="Y909" s="3">
        <f>R909-X909</f>
        <v>1315.1307093129631</v>
      </c>
      <c r="Z909" s="3">
        <f t="shared" si="317"/>
        <v>-13153.424995933423</v>
      </c>
      <c r="AA909">
        <f>1/2*'Vehicle Data'!$D$4*$E909^2</f>
        <v>99944.94020061726</v>
      </c>
      <c r="AB909">
        <f t="shared" si="318"/>
        <v>99.944940200617253</v>
      </c>
      <c r="AC909">
        <f t="shared" si="319"/>
        <v>0.69733242702074294</v>
      </c>
      <c r="AD909">
        <f t="shared" si="320"/>
        <v>0.33201834110047546</v>
      </c>
      <c r="AE909">
        <f t="shared" si="321"/>
        <v>0.36531408592026748</v>
      </c>
      <c r="AF909">
        <f t="shared" si="322"/>
        <v>956.21282236936941</v>
      </c>
      <c r="AG909">
        <f t="shared" si="323"/>
        <v>0</v>
      </c>
      <c r="AH909">
        <f t="shared" si="324"/>
        <v>-13.153424995932996</v>
      </c>
      <c r="AI909">
        <f t="shared" si="325"/>
        <v>13.153424995932996</v>
      </c>
      <c r="AJ909">
        <f t="shared" si="326"/>
        <v>-13.153424995932996</v>
      </c>
    </row>
    <row r="910" spans="2:36" x14ac:dyDescent="0.3">
      <c r="B910" s="5" t="s">
        <v>11</v>
      </c>
      <c r="C910" s="5">
        <v>906</v>
      </c>
      <c r="D910" s="5">
        <v>317</v>
      </c>
      <c r="E910" s="10">
        <f t="shared" si="308"/>
        <v>11.75</v>
      </c>
      <c r="F910" s="12">
        <v>42.3</v>
      </c>
      <c r="G910" s="3">
        <f t="shared" si="327"/>
        <v>-0.4861111111111111</v>
      </c>
      <c r="H910" s="3">
        <f t="shared" si="328"/>
        <v>-1.75</v>
      </c>
      <c r="I910" s="3">
        <f>SUM($E$4:$E910)</f>
        <v>6839.6666666666706</v>
      </c>
      <c r="J910" s="15">
        <f t="shared" si="329"/>
        <v>11.75</v>
      </c>
      <c r="K910" s="3">
        <f>'Vehicle Data'!$D$4*'WLTP Class 3'!$G910</f>
        <v>-624.65277777777771</v>
      </c>
      <c r="L910" s="3">
        <f>('Vehicle Data'!$D$4*9.81)*'Vehicle Data'!$D$10</f>
        <v>138.66434999999998</v>
      </c>
      <c r="M910" s="3">
        <f>(1/2)*1.225*'Vehicle Data'!$D$8*'Vehicle Data'!$D$9*'WLTP Class 3'!$E910^2</f>
        <v>49.723209375000003</v>
      </c>
      <c r="N910" s="3">
        <f t="shared" si="309"/>
        <v>-436.26521840277769</v>
      </c>
      <c r="O910" s="3">
        <f t="shared" si="310"/>
        <v>1</v>
      </c>
      <c r="P910" s="3">
        <f t="shared" si="311"/>
        <v>0</v>
      </c>
      <c r="Q910" s="3">
        <f>SUM($P$4:$P910)</f>
        <v>2510396.7372746747</v>
      </c>
      <c r="R910" s="3">
        <f t="shared" si="312"/>
        <v>2510.3967372746747</v>
      </c>
      <c r="S910">
        <f t="shared" si="313"/>
        <v>-5126.1163162326375</v>
      </c>
      <c r="T910">
        <f t="shared" si="314"/>
        <v>5126.1163162326375</v>
      </c>
      <c r="U910">
        <f t="shared" si="315"/>
        <v>5.1261163162326371</v>
      </c>
      <c r="V910" s="3">
        <f>SUM($S$4:$S910)</f>
        <v>-1200392.1442779442</v>
      </c>
      <c r="W910">
        <f>V910*-1</f>
        <v>1200392.1442779442</v>
      </c>
      <c r="X910">
        <f t="shared" si="316"/>
        <v>1200.3921442779442</v>
      </c>
      <c r="Y910" s="3">
        <f>R910-X910</f>
        <v>1310.0045929967305</v>
      </c>
      <c r="Z910" s="3">
        <f t="shared" si="317"/>
        <v>-5126.1163162326375</v>
      </c>
      <c r="AA910">
        <f>1/2*'Vehicle Data'!$D$4*$E910^2</f>
        <v>88705.15625</v>
      </c>
      <c r="AB910">
        <f t="shared" si="318"/>
        <v>88.705156250000002</v>
      </c>
      <c r="AC910">
        <f t="shared" si="319"/>
        <v>0.69733242702074294</v>
      </c>
      <c r="AD910">
        <f t="shared" si="320"/>
        <v>0.33344226229942897</v>
      </c>
      <c r="AE910">
        <f t="shared" si="321"/>
        <v>0.36389016472131397</v>
      </c>
      <c r="AF910">
        <f t="shared" si="322"/>
        <v>960.31371542235547</v>
      </c>
      <c r="AG910">
        <f t="shared" si="323"/>
        <v>0</v>
      </c>
      <c r="AH910">
        <f t="shared" si="324"/>
        <v>-5.1261163162326371</v>
      </c>
      <c r="AI910">
        <f t="shared" si="325"/>
        <v>5.1261163162326371</v>
      </c>
      <c r="AJ910">
        <f t="shared" si="326"/>
        <v>-5.1261163162326371</v>
      </c>
    </row>
    <row r="911" spans="2:36" x14ac:dyDescent="0.3">
      <c r="B911" s="5" t="s">
        <v>11</v>
      </c>
      <c r="C911" s="5">
        <v>907</v>
      </c>
      <c r="D911" s="5">
        <v>318</v>
      </c>
      <c r="E911" s="10">
        <f t="shared" si="308"/>
        <v>11.5</v>
      </c>
      <c r="F911" s="12">
        <v>41.4</v>
      </c>
      <c r="G911" s="3">
        <f t="shared" si="327"/>
        <v>-0.1388888888888889</v>
      </c>
      <c r="H911" s="3">
        <f t="shared" si="328"/>
        <v>-0.5</v>
      </c>
      <c r="I911" s="3">
        <f>SUM($E$4:$E911)</f>
        <v>6851.1666666666706</v>
      </c>
      <c r="J911" s="15">
        <f t="shared" si="329"/>
        <v>11.5</v>
      </c>
      <c r="K911" s="3">
        <f>'Vehicle Data'!$D$4*'WLTP Class 3'!$G911</f>
        <v>-178.47222222222223</v>
      </c>
      <c r="L911" s="3">
        <f>('Vehicle Data'!$D$4*9.81)*'Vehicle Data'!$D$10</f>
        <v>138.66434999999998</v>
      </c>
      <c r="M911" s="3">
        <f>(1/2)*1.225*'Vehicle Data'!$D$8*'Vehicle Data'!$D$9*'WLTP Class 3'!$E911^2</f>
        <v>47.629837500000001</v>
      </c>
      <c r="N911" s="3">
        <f t="shared" si="309"/>
        <v>7.8219652777777569</v>
      </c>
      <c r="O911" s="3">
        <f t="shared" si="310"/>
        <v>0</v>
      </c>
      <c r="P911" s="3">
        <f t="shared" si="311"/>
        <v>0</v>
      </c>
      <c r="Q911" s="3">
        <f>SUM($P$4:$P911)</f>
        <v>2510396.7372746747</v>
      </c>
      <c r="R911" s="3">
        <f t="shared" si="312"/>
        <v>2510.3967372746747</v>
      </c>
      <c r="S911">
        <f t="shared" si="313"/>
        <v>0</v>
      </c>
      <c r="T911">
        <f t="shared" si="314"/>
        <v>0</v>
      </c>
      <c r="U911">
        <f t="shared" si="315"/>
        <v>0</v>
      </c>
      <c r="V911" s="3">
        <f>SUM($S$4:$S911)</f>
        <v>-1200392.1442779442</v>
      </c>
      <c r="W911">
        <f>V911*-1</f>
        <v>1200392.1442779442</v>
      </c>
      <c r="X911">
        <f t="shared" si="316"/>
        <v>1200.3921442779442</v>
      </c>
      <c r="Y911" s="3">
        <f>R911-X911</f>
        <v>1310.0045929967305</v>
      </c>
      <c r="Z911" s="3">
        <f t="shared" si="317"/>
        <v>0</v>
      </c>
      <c r="AA911">
        <f>1/2*'Vehicle Data'!$D$4*$E911^2</f>
        <v>84970.625</v>
      </c>
      <c r="AB911">
        <f t="shared" si="318"/>
        <v>84.970624999999998</v>
      </c>
      <c r="AC911">
        <f t="shared" si="319"/>
        <v>0.69733242702074294</v>
      </c>
      <c r="AD911">
        <f t="shared" si="320"/>
        <v>0.33344226229942897</v>
      </c>
      <c r="AE911">
        <f t="shared" si="321"/>
        <v>0.36389016472131397</v>
      </c>
      <c r="AF911">
        <f t="shared" si="322"/>
        <v>960.31371542235547</v>
      </c>
      <c r="AG911">
        <f t="shared" si="323"/>
        <v>8.9952600694444204E-2</v>
      </c>
      <c r="AH911">
        <f t="shared" si="324"/>
        <v>0</v>
      </c>
      <c r="AI911">
        <f t="shared" si="325"/>
        <v>0</v>
      </c>
      <c r="AJ911">
        <f t="shared" si="326"/>
        <v>8.9952600694444204E-2</v>
      </c>
    </row>
    <row r="912" spans="2:36" x14ac:dyDescent="0.3">
      <c r="B912" s="5" t="s">
        <v>11</v>
      </c>
      <c r="C912" s="5">
        <v>908</v>
      </c>
      <c r="D912" s="5">
        <v>319</v>
      </c>
      <c r="E912" s="10">
        <f t="shared" si="308"/>
        <v>11.472222222222221</v>
      </c>
      <c r="F912" s="12">
        <v>41.3</v>
      </c>
      <c r="G912" s="3">
        <f t="shared" si="327"/>
        <v>9.7222222222222612E-2</v>
      </c>
      <c r="H912" s="3">
        <f t="shared" si="328"/>
        <v>0.35000000000000142</v>
      </c>
      <c r="I912" s="3">
        <f>SUM($E$4:$E912)</f>
        <v>6862.6388888888932</v>
      </c>
      <c r="J912" s="15">
        <f t="shared" si="329"/>
        <v>11.472222222222626</v>
      </c>
      <c r="K912" s="3">
        <f>'Vehicle Data'!$D$4*'WLTP Class 3'!$G912</f>
        <v>124.93055555555605</v>
      </c>
      <c r="L912" s="3">
        <f>('Vehicle Data'!$D$4*9.81)*'Vehicle Data'!$D$10</f>
        <v>138.66434999999998</v>
      </c>
      <c r="M912" s="3">
        <f>(1/2)*1.225*'Vehicle Data'!$D$8*'Vehicle Data'!$D$9*'WLTP Class 3'!$E912^2</f>
        <v>47.400019560185186</v>
      </c>
      <c r="N912" s="3">
        <f t="shared" si="309"/>
        <v>310.99492511574118</v>
      </c>
      <c r="O912" s="3">
        <f t="shared" si="310"/>
        <v>0</v>
      </c>
      <c r="P912" s="3">
        <f t="shared" si="311"/>
        <v>3567.8028909112677</v>
      </c>
      <c r="Q912" s="3">
        <f>SUM($P$4:$P912)</f>
        <v>2513964.5401655859</v>
      </c>
      <c r="R912" s="3">
        <f t="shared" si="312"/>
        <v>2513.9645401655857</v>
      </c>
      <c r="S912">
        <f t="shared" si="313"/>
        <v>0</v>
      </c>
      <c r="T912">
        <f t="shared" si="314"/>
        <v>0</v>
      </c>
      <c r="U912">
        <f t="shared" si="315"/>
        <v>0</v>
      </c>
      <c r="V912" s="3">
        <f>SUM($S$4:$S912)</f>
        <v>-1200392.1442779442</v>
      </c>
      <c r="W912">
        <f>V912*-1</f>
        <v>1200392.1442779442</v>
      </c>
      <c r="X912">
        <f t="shared" si="316"/>
        <v>1200.3921442779442</v>
      </c>
      <c r="Y912" s="3">
        <f>R912-X912</f>
        <v>1313.5723958876415</v>
      </c>
      <c r="Z912" s="3">
        <f t="shared" si="317"/>
        <v>3567.8028909112677</v>
      </c>
      <c r="AA912">
        <f>1/2*'Vehicle Data'!$D$4*$E912^2</f>
        <v>84560.634645061713</v>
      </c>
      <c r="AB912">
        <f t="shared" si="318"/>
        <v>84.560634645061711</v>
      </c>
      <c r="AC912">
        <f t="shared" si="319"/>
        <v>0.69832348337932937</v>
      </c>
      <c r="AD912">
        <f t="shared" si="320"/>
        <v>0.33344226229942897</v>
      </c>
      <c r="AE912">
        <f t="shared" si="321"/>
        <v>0.3648812210799004</v>
      </c>
      <c r="AF912">
        <f t="shared" si="322"/>
        <v>960.31371542235547</v>
      </c>
      <c r="AG912">
        <f t="shared" si="323"/>
        <v>3.5678028909111417</v>
      </c>
      <c r="AH912">
        <f t="shared" si="324"/>
        <v>0</v>
      </c>
      <c r="AI912">
        <f t="shared" si="325"/>
        <v>0</v>
      </c>
      <c r="AJ912">
        <f t="shared" si="326"/>
        <v>3.5678028909111417</v>
      </c>
    </row>
    <row r="913" spans="2:36" x14ac:dyDescent="0.3">
      <c r="B913" s="5" t="s">
        <v>11</v>
      </c>
      <c r="C913" s="5">
        <v>909</v>
      </c>
      <c r="D913" s="5">
        <v>320</v>
      </c>
      <c r="E913" s="10">
        <f t="shared" si="308"/>
        <v>11.694444444444445</v>
      </c>
      <c r="F913" s="12">
        <v>42.1</v>
      </c>
      <c r="G913" s="3">
        <f t="shared" si="327"/>
        <v>0.47222222222222299</v>
      </c>
      <c r="H913" s="3">
        <f t="shared" si="328"/>
        <v>1.7000000000000028</v>
      </c>
      <c r="I913" s="3">
        <f>SUM($E$4:$E913)</f>
        <v>6874.3333333333376</v>
      </c>
      <c r="J913" s="15">
        <f t="shared" si="329"/>
        <v>11.694444444444343</v>
      </c>
      <c r="K913" s="3">
        <f>'Vehicle Data'!$D$4*'WLTP Class 3'!$G913</f>
        <v>606.80555555555657</v>
      </c>
      <c r="L913" s="3">
        <f>('Vehicle Data'!$D$4*9.81)*'Vehicle Data'!$D$10</f>
        <v>138.66434999999998</v>
      </c>
      <c r="M913" s="3">
        <f>(1/2)*1.225*'Vehicle Data'!$D$8*'Vehicle Data'!$D$9*'WLTP Class 3'!$E913^2</f>
        <v>49.254125115740749</v>
      </c>
      <c r="N913" s="3">
        <f t="shared" si="309"/>
        <v>794.72403067129733</v>
      </c>
      <c r="O913" s="3">
        <f t="shared" si="310"/>
        <v>0</v>
      </c>
      <c r="P913" s="3">
        <f t="shared" si="311"/>
        <v>9293.8560253503692</v>
      </c>
      <c r="Q913" s="3">
        <f>SUM($P$4:$P913)</f>
        <v>2523258.3961909362</v>
      </c>
      <c r="R913" s="3">
        <f t="shared" si="312"/>
        <v>2523.2583961909363</v>
      </c>
      <c r="S913">
        <f t="shared" si="313"/>
        <v>0</v>
      </c>
      <c r="T913">
        <f t="shared" si="314"/>
        <v>0</v>
      </c>
      <c r="U913">
        <f t="shared" si="315"/>
        <v>0</v>
      </c>
      <c r="V913" s="3">
        <f>SUM($S$4:$S913)</f>
        <v>-1200392.1442779442</v>
      </c>
      <c r="W913">
        <f>V913*-1</f>
        <v>1200392.1442779442</v>
      </c>
      <c r="X913">
        <f t="shared" si="316"/>
        <v>1200.3921442779442</v>
      </c>
      <c r="Y913" s="3">
        <f>R913-X913</f>
        <v>1322.8662519129921</v>
      </c>
      <c r="Z913" s="3">
        <f t="shared" si="317"/>
        <v>9293.8560253503692</v>
      </c>
      <c r="AA913">
        <f>1/2*'Vehicle Data'!$D$4*$E913^2</f>
        <v>87868.319830246925</v>
      </c>
      <c r="AB913">
        <f t="shared" si="318"/>
        <v>87.868319830246918</v>
      </c>
      <c r="AC913">
        <f t="shared" si="319"/>
        <v>0.70090511005303791</v>
      </c>
      <c r="AD913">
        <f t="shared" si="320"/>
        <v>0.33344226229942897</v>
      </c>
      <c r="AE913">
        <f t="shared" si="321"/>
        <v>0.36746284775360893</v>
      </c>
      <c r="AF913">
        <f t="shared" si="322"/>
        <v>960.31371542235547</v>
      </c>
      <c r="AG913">
        <f t="shared" si="323"/>
        <v>9.2938560253504487</v>
      </c>
      <c r="AH913">
        <f t="shared" si="324"/>
        <v>0</v>
      </c>
      <c r="AI913">
        <f t="shared" si="325"/>
        <v>0</v>
      </c>
      <c r="AJ913">
        <f t="shared" si="326"/>
        <v>9.2938560253504487</v>
      </c>
    </row>
    <row r="914" spans="2:36" x14ac:dyDescent="0.3">
      <c r="B914" s="5" t="s">
        <v>11</v>
      </c>
      <c r="C914" s="5">
        <v>910</v>
      </c>
      <c r="D914" s="5">
        <v>321</v>
      </c>
      <c r="E914" s="10">
        <f t="shared" si="308"/>
        <v>12.416666666666666</v>
      </c>
      <c r="F914" s="12">
        <v>44.7</v>
      </c>
      <c r="G914" s="3">
        <f t="shared" si="327"/>
        <v>0.87499999999999956</v>
      </c>
      <c r="H914" s="3">
        <f t="shared" si="328"/>
        <v>3.1499999999999986</v>
      </c>
      <c r="I914" s="3">
        <f>SUM($E$4:$E914)</f>
        <v>6886.7500000000045</v>
      </c>
      <c r="J914" s="15">
        <f t="shared" si="329"/>
        <v>12.41666666666697</v>
      </c>
      <c r="K914" s="3">
        <f>'Vehicle Data'!$D$4*'WLTP Class 3'!$G914</f>
        <v>1124.3749999999993</v>
      </c>
      <c r="L914" s="3">
        <f>('Vehicle Data'!$D$4*9.81)*'Vehicle Data'!$D$10</f>
        <v>138.66434999999998</v>
      </c>
      <c r="M914" s="3">
        <f>(1/2)*1.225*'Vehicle Data'!$D$8*'Vehicle Data'!$D$9*'WLTP Class 3'!$E914^2</f>
        <v>55.525626041666662</v>
      </c>
      <c r="N914" s="3">
        <f t="shared" si="309"/>
        <v>1318.5649760416659</v>
      </c>
      <c r="O914" s="3">
        <f t="shared" si="310"/>
        <v>0</v>
      </c>
      <c r="P914" s="3">
        <f t="shared" si="311"/>
        <v>16372.181785851084</v>
      </c>
      <c r="Q914" s="3">
        <f>SUM($P$4:$P914)</f>
        <v>2539630.5779767875</v>
      </c>
      <c r="R914" s="3">
        <f t="shared" si="312"/>
        <v>2539.6305779767877</v>
      </c>
      <c r="S914">
        <f t="shared" si="313"/>
        <v>0</v>
      </c>
      <c r="T914">
        <f t="shared" si="314"/>
        <v>0</v>
      </c>
      <c r="U914">
        <f t="shared" si="315"/>
        <v>0</v>
      </c>
      <c r="V914" s="3">
        <f>SUM($S$4:$S914)</f>
        <v>-1200392.1442779442</v>
      </c>
      <c r="W914">
        <f>V914*-1</f>
        <v>1200392.1442779442</v>
      </c>
      <c r="X914">
        <f t="shared" si="316"/>
        <v>1200.3921442779442</v>
      </c>
      <c r="Y914" s="3">
        <f>R914-X914</f>
        <v>1339.2384336988434</v>
      </c>
      <c r="Z914" s="3">
        <f t="shared" si="317"/>
        <v>16372.181785851084</v>
      </c>
      <c r="AA914">
        <f>1/2*'Vehicle Data'!$D$4*$E914^2</f>
        <v>99056.545138888876</v>
      </c>
      <c r="AB914">
        <f t="shared" si="318"/>
        <v>99.056545138888879</v>
      </c>
      <c r="AC914">
        <f t="shared" si="319"/>
        <v>0.70545293832688549</v>
      </c>
      <c r="AD914">
        <f t="shared" si="320"/>
        <v>0.33344226229942897</v>
      </c>
      <c r="AE914">
        <f t="shared" si="321"/>
        <v>0.37201067602745652</v>
      </c>
      <c r="AF914">
        <f t="shared" si="322"/>
        <v>960.31371542235547</v>
      </c>
      <c r="AG914">
        <f t="shared" si="323"/>
        <v>16.372181785850685</v>
      </c>
      <c r="AH914">
        <f t="shared" si="324"/>
        <v>0</v>
      </c>
      <c r="AI914">
        <f t="shared" si="325"/>
        <v>0</v>
      </c>
      <c r="AJ914">
        <f t="shared" si="326"/>
        <v>16.372181785850685</v>
      </c>
    </row>
    <row r="915" spans="2:36" x14ac:dyDescent="0.3">
      <c r="B915" s="5" t="s">
        <v>11</v>
      </c>
      <c r="C915" s="5">
        <v>911</v>
      </c>
      <c r="D915" s="5">
        <v>322</v>
      </c>
      <c r="E915" s="10">
        <f t="shared" si="308"/>
        <v>13.444444444444445</v>
      </c>
      <c r="F915" s="12">
        <v>48.4</v>
      </c>
      <c r="G915" s="3">
        <f t="shared" si="327"/>
        <v>0.93055555555555491</v>
      </c>
      <c r="H915" s="3">
        <f t="shared" si="328"/>
        <v>3.3499999999999979</v>
      </c>
      <c r="I915" s="3">
        <f>SUM($E$4:$E915)</f>
        <v>6900.1944444444489</v>
      </c>
      <c r="J915" s="15">
        <f t="shared" si="329"/>
        <v>13.444444444444343</v>
      </c>
      <c r="K915" s="3">
        <f>'Vehicle Data'!$D$4*'WLTP Class 3'!$G915</f>
        <v>1195.763888888888</v>
      </c>
      <c r="L915" s="3">
        <f>('Vehicle Data'!$D$4*9.81)*'Vehicle Data'!$D$10</f>
        <v>138.66434999999998</v>
      </c>
      <c r="M915" s="3">
        <f>(1/2)*1.225*'Vehicle Data'!$D$8*'Vehicle Data'!$D$9*'WLTP Class 3'!$E915^2</f>
        <v>65.098224074074082</v>
      </c>
      <c r="N915" s="3">
        <f t="shared" si="309"/>
        <v>1399.5264629629621</v>
      </c>
      <c r="O915" s="3">
        <f t="shared" si="310"/>
        <v>0</v>
      </c>
      <c r="P915" s="3">
        <f t="shared" si="311"/>
        <v>18815.855779835238</v>
      </c>
      <c r="Q915" s="3">
        <f>SUM($P$4:$P915)</f>
        <v>2558446.4337566225</v>
      </c>
      <c r="R915" s="3">
        <f t="shared" si="312"/>
        <v>2558.4464337566224</v>
      </c>
      <c r="S915">
        <f t="shared" si="313"/>
        <v>0</v>
      </c>
      <c r="T915">
        <f t="shared" si="314"/>
        <v>0</v>
      </c>
      <c r="U915">
        <f t="shared" si="315"/>
        <v>0</v>
      </c>
      <c r="V915" s="3">
        <f>SUM($S$4:$S915)</f>
        <v>-1200392.1442779442</v>
      </c>
      <c r="W915">
        <f>V915*-1</f>
        <v>1200392.1442779442</v>
      </c>
      <c r="X915">
        <f t="shared" si="316"/>
        <v>1200.3921442779442</v>
      </c>
      <c r="Y915" s="3">
        <f>R915-X915</f>
        <v>1358.0542894786781</v>
      </c>
      <c r="Z915" s="3">
        <f t="shared" si="317"/>
        <v>18815.855779835238</v>
      </c>
      <c r="AA915">
        <f>1/2*'Vehicle Data'!$D$4*$E915^2</f>
        <v>116133.85802469136</v>
      </c>
      <c r="AB915">
        <f t="shared" si="318"/>
        <v>116.13385802469136</v>
      </c>
      <c r="AC915">
        <f t="shared" si="319"/>
        <v>0.71067956493239515</v>
      </c>
      <c r="AD915">
        <f t="shared" si="320"/>
        <v>0.33344226229942897</v>
      </c>
      <c r="AE915">
        <f t="shared" si="321"/>
        <v>0.37723730263296618</v>
      </c>
      <c r="AF915">
        <f t="shared" si="322"/>
        <v>960.31371542235547</v>
      </c>
      <c r="AG915">
        <f t="shared" si="323"/>
        <v>18.815855779835381</v>
      </c>
      <c r="AH915">
        <f t="shared" si="324"/>
        <v>0</v>
      </c>
      <c r="AI915">
        <f t="shared" si="325"/>
        <v>0</v>
      </c>
      <c r="AJ915">
        <f t="shared" si="326"/>
        <v>18.815855779835381</v>
      </c>
    </row>
    <row r="916" spans="2:36" x14ac:dyDescent="0.3">
      <c r="B916" s="5" t="s">
        <v>11</v>
      </c>
      <c r="C916" s="5">
        <v>912</v>
      </c>
      <c r="D916" s="5">
        <v>323</v>
      </c>
      <c r="E916" s="10">
        <f t="shared" si="308"/>
        <v>14.277777777777779</v>
      </c>
      <c r="F916" s="12">
        <v>51.4</v>
      </c>
      <c r="G916" s="3">
        <f t="shared" si="327"/>
        <v>0.59722222222222276</v>
      </c>
      <c r="H916" s="3">
        <f t="shared" si="328"/>
        <v>2.1500000000000021</v>
      </c>
      <c r="I916" s="3">
        <f>SUM($E$4:$E916)</f>
        <v>6914.4722222222263</v>
      </c>
      <c r="J916" s="15">
        <f t="shared" si="329"/>
        <v>14.277777777777374</v>
      </c>
      <c r="K916" s="3">
        <f>'Vehicle Data'!$D$4*'WLTP Class 3'!$G916</f>
        <v>767.43055555555623</v>
      </c>
      <c r="L916" s="3">
        <f>('Vehicle Data'!$D$4*9.81)*'Vehicle Data'!$D$10</f>
        <v>138.66434999999998</v>
      </c>
      <c r="M916" s="3">
        <f>(1/2)*1.225*'Vehicle Data'!$D$8*'Vehicle Data'!$D$9*'WLTP Class 3'!$E916^2</f>
        <v>73.418356018518537</v>
      </c>
      <c r="N916" s="3">
        <f t="shared" si="309"/>
        <v>979.51326157407482</v>
      </c>
      <c r="O916" s="3">
        <f t="shared" si="310"/>
        <v>0</v>
      </c>
      <c r="P916" s="3">
        <f t="shared" si="311"/>
        <v>13985.27267914056</v>
      </c>
      <c r="Q916" s="3">
        <f>SUM($P$4:$P916)</f>
        <v>2572431.7064357633</v>
      </c>
      <c r="R916" s="3">
        <f t="shared" si="312"/>
        <v>2572.4317064357633</v>
      </c>
      <c r="S916">
        <f t="shared" si="313"/>
        <v>0</v>
      </c>
      <c r="T916">
        <f t="shared" si="314"/>
        <v>0</v>
      </c>
      <c r="U916">
        <f t="shared" si="315"/>
        <v>0</v>
      </c>
      <c r="V916" s="3">
        <f>SUM($S$4:$S916)</f>
        <v>-1200392.1442779442</v>
      </c>
      <c r="W916">
        <f>V916*-1</f>
        <v>1200392.1442779442</v>
      </c>
      <c r="X916">
        <f t="shared" si="316"/>
        <v>1200.3921442779442</v>
      </c>
      <c r="Y916" s="3">
        <f>R916-X916</f>
        <v>1372.0395621578191</v>
      </c>
      <c r="Z916" s="3">
        <f t="shared" si="317"/>
        <v>13985.27267914056</v>
      </c>
      <c r="AA916">
        <f>1/2*'Vehicle Data'!$D$4*$E916^2</f>
        <v>130976.79783950619</v>
      </c>
      <c r="AB916">
        <f t="shared" si="318"/>
        <v>130.97679783950619</v>
      </c>
      <c r="AC916">
        <f t="shared" si="319"/>
        <v>0.71456436289882319</v>
      </c>
      <c r="AD916">
        <f t="shared" si="320"/>
        <v>0.33344226229942897</v>
      </c>
      <c r="AE916">
        <f t="shared" si="321"/>
        <v>0.38112210059939422</v>
      </c>
      <c r="AF916">
        <f t="shared" si="322"/>
        <v>960.31371542235547</v>
      </c>
      <c r="AG916">
        <f t="shared" si="323"/>
        <v>13.985272679140959</v>
      </c>
      <c r="AH916">
        <f t="shared" si="324"/>
        <v>0</v>
      </c>
      <c r="AI916">
        <f t="shared" si="325"/>
        <v>0</v>
      </c>
      <c r="AJ916">
        <f t="shared" si="326"/>
        <v>13.985272679140959</v>
      </c>
    </row>
    <row r="917" spans="2:36" x14ac:dyDescent="0.3">
      <c r="B917" s="5" t="s">
        <v>11</v>
      </c>
      <c r="C917" s="5">
        <v>913</v>
      </c>
      <c r="D917" s="5">
        <v>324</v>
      </c>
      <c r="E917" s="10">
        <f t="shared" si="308"/>
        <v>14.638888888888889</v>
      </c>
      <c r="F917" s="12">
        <v>52.7</v>
      </c>
      <c r="G917" s="3">
        <f t="shared" si="327"/>
        <v>0.36111111111111133</v>
      </c>
      <c r="H917" s="3">
        <f t="shared" si="328"/>
        <v>1.3000000000000007</v>
      </c>
      <c r="I917" s="3">
        <f>SUM($E$4:$E917)</f>
        <v>6929.111111111115</v>
      </c>
      <c r="J917" s="15">
        <f t="shared" si="329"/>
        <v>14.638888888888687</v>
      </c>
      <c r="K917" s="3">
        <f>'Vehicle Data'!$D$4*'WLTP Class 3'!$G917</f>
        <v>464.02777777777806</v>
      </c>
      <c r="L917" s="3">
        <f>('Vehicle Data'!$D$4*9.81)*'Vehicle Data'!$D$10</f>
        <v>138.66434999999998</v>
      </c>
      <c r="M917" s="3">
        <f>(1/2)*1.225*'Vehicle Data'!$D$8*'Vehicle Data'!$D$9*'WLTP Class 3'!$E917^2</f>
        <v>77.179089004629645</v>
      </c>
      <c r="N917" s="3">
        <f t="shared" si="309"/>
        <v>679.87121678240771</v>
      </c>
      <c r="O917" s="3">
        <f t="shared" si="310"/>
        <v>0</v>
      </c>
      <c r="P917" s="3">
        <f t="shared" si="311"/>
        <v>9952.5592012312209</v>
      </c>
      <c r="Q917" s="3">
        <f>SUM($P$4:$P917)</f>
        <v>2582384.2656369945</v>
      </c>
      <c r="R917" s="3">
        <f t="shared" si="312"/>
        <v>2582.3842656369943</v>
      </c>
      <c r="S917">
        <f t="shared" si="313"/>
        <v>0</v>
      </c>
      <c r="T917">
        <f t="shared" si="314"/>
        <v>0</v>
      </c>
      <c r="U917">
        <f t="shared" si="315"/>
        <v>0</v>
      </c>
      <c r="V917" s="3">
        <f>SUM($S$4:$S917)</f>
        <v>-1200392.1442779442</v>
      </c>
      <c r="W917">
        <f>V917*-1</f>
        <v>1200392.1442779442</v>
      </c>
      <c r="X917">
        <f t="shared" si="316"/>
        <v>1200.3921442779442</v>
      </c>
      <c r="Y917" s="3">
        <f>R917-X917</f>
        <v>1381.9921213590501</v>
      </c>
      <c r="Z917" s="3">
        <f t="shared" si="317"/>
        <v>9952.5592012312209</v>
      </c>
      <c r="AA917">
        <f>1/2*'Vehicle Data'!$D$4*$E917^2</f>
        <v>137685.86612654323</v>
      </c>
      <c r="AB917">
        <f t="shared" si="318"/>
        <v>137.68586612654323</v>
      </c>
      <c r="AC917">
        <f t="shared" si="319"/>
        <v>0.71732896267694291</v>
      </c>
      <c r="AD917">
        <f t="shared" si="320"/>
        <v>0.33344226229942897</v>
      </c>
      <c r="AE917">
        <f t="shared" si="321"/>
        <v>0.38388670037751393</v>
      </c>
      <c r="AF917">
        <f t="shared" si="322"/>
        <v>960.31371542235547</v>
      </c>
      <c r="AG917">
        <f t="shared" si="323"/>
        <v>9.9525592012313577</v>
      </c>
      <c r="AH917">
        <f t="shared" si="324"/>
        <v>0</v>
      </c>
      <c r="AI917">
        <f t="shared" si="325"/>
        <v>0</v>
      </c>
      <c r="AJ917">
        <f t="shared" si="326"/>
        <v>9.9525592012313577</v>
      </c>
    </row>
    <row r="918" spans="2:36" x14ac:dyDescent="0.3">
      <c r="B918" s="5" t="s">
        <v>11</v>
      </c>
      <c r="C918" s="5">
        <v>914</v>
      </c>
      <c r="D918" s="5">
        <v>325</v>
      </c>
      <c r="E918" s="10">
        <f t="shared" si="308"/>
        <v>15</v>
      </c>
      <c r="F918" s="12">
        <v>54</v>
      </c>
      <c r="G918" s="3">
        <f t="shared" si="327"/>
        <v>0.59722222222222177</v>
      </c>
      <c r="H918" s="3">
        <f t="shared" si="328"/>
        <v>2.1499999999999986</v>
      </c>
      <c r="I918" s="3">
        <f>SUM($E$4:$E918)</f>
        <v>6944.111111111115</v>
      </c>
      <c r="J918" s="15">
        <f t="shared" si="329"/>
        <v>15</v>
      </c>
      <c r="K918" s="3">
        <f>'Vehicle Data'!$D$4*'WLTP Class 3'!$G918</f>
        <v>767.43055555555497</v>
      </c>
      <c r="L918" s="3">
        <f>('Vehicle Data'!$D$4*9.81)*'Vehicle Data'!$D$10</f>
        <v>138.66434999999998</v>
      </c>
      <c r="M918" s="3">
        <f>(1/2)*1.225*'Vehicle Data'!$D$8*'Vehicle Data'!$D$9*'WLTP Class 3'!$E918^2</f>
        <v>81.033750000000012</v>
      </c>
      <c r="N918" s="3">
        <f t="shared" si="309"/>
        <v>987.12865555555504</v>
      </c>
      <c r="O918" s="3">
        <f t="shared" si="310"/>
        <v>0</v>
      </c>
      <c r="P918" s="3">
        <f t="shared" si="311"/>
        <v>14806.929833333326</v>
      </c>
      <c r="Q918" s="3">
        <f>SUM($P$4:$P918)</f>
        <v>2597191.195470328</v>
      </c>
      <c r="R918" s="3">
        <f t="shared" si="312"/>
        <v>2597.1911954703278</v>
      </c>
      <c r="S918">
        <f t="shared" si="313"/>
        <v>0</v>
      </c>
      <c r="T918">
        <f t="shared" si="314"/>
        <v>0</v>
      </c>
      <c r="U918">
        <f t="shared" si="315"/>
        <v>0</v>
      </c>
      <c r="V918" s="3">
        <f>SUM($S$4:$S918)</f>
        <v>-1200392.1442779442</v>
      </c>
      <c r="W918">
        <f>V918*-1</f>
        <v>1200392.1442779442</v>
      </c>
      <c r="X918">
        <f t="shared" si="316"/>
        <v>1200.3921442779442</v>
      </c>
      <c r="Y918" s="3">
        <f>R918-X918</f>
        <v>1396.7990511923836</v>
      </c>
      <c r="Z918" s="3">
        <f t="shared" si="317"/>
        <v>14806.929833333326</v>
      </c>
      <c r="AA918">
        <f>1/2*'Vehicle Data'!$D$4*$E918^2</f>
        <v>144562.5</v>
      </c>
      <c r="AB918">
        <f t="shared" si="318"/>
        <v>144.5625</v>
      </c>
      <c r="AC918">
        <f t="shared" si="319"/>
        <v>0.72144199874175774</v>
      </c>
      <c r="AD918">
        <f t="shared" si="320"/>
        <v>0.33344226229942897</v>
      </c>
      <c r="AE918">
        <f t="shared" si="321"/>
        <v>0.38799973644232877</v>
      </c>
      <c r="AF918">
        <f t="shared" si="322"/>
        <v>960.31371542235547</v>
      </c>
      <c r="AG918">
        <f t="shared" si="323"/>
        <v>14.806929833333326</v>
      </c>
      <c r="AH918">
        <f t="shared" si="324"/>
        <v>0</v>
      </c>
      <c r="AI918">
        <f t="shared" si="325"/>
        <v>0</v>
      </c>
      <c r="AJ918">
        <f t="shared" si="326"/>
        <v>14.806929833333326</v>
      </c>
    </row>
    <row r="919" spans="2:36" x14ac:dyDescent="0.3">
      <c r="B919" s="5" t="s">
        <v>11</v>
      </c>
      <c r="C919" s="5">
        <v>915</v>
      </c>
      <c r="D919" s="5">
        <v>326</v>
      </c>
      <c r="E919" s="10">
        <f t="shared" si="308"/>
        <v>15.833333333333334</v>
      </c>
      <c r="F919" s="12">
        <v>57</v>
      </c>
      <c r="G919" s="3">
        <f t="shared" si="327"/>
        <v>0.56944444444444464</v>
      </c>
      <c r="H919" s="3">
        <f t="shared" si="328"/>
        <v>2.0500000000000007</v>
      </c>
      <c r="I919" s="3">
        <f>SUM($E$4:$E919)</f>
        <v>6959.944444444448</v>
      </c>
      <c r="J919" s="15">
        <f t="shared" si="329"/>
        <v>15.83333333333303</v>
      </c>
      <c r="K919" s="3">
        <f>'Vehicle Data'!$D$4*'WLTP Class 3'!$G919</f>
        <v>731.73611111111131</v>
      </c>
      <c r="L919" s="3">
        <f>('Vehicle Data'!$D$4*9.81)*'Vehicle Data'!$D$10</f>
        <v>138.66434999999998</v>
      </c>
      <c r="M919" s="3">
        <f>(1/2)*1.225*'Vehicle Data'!$D$8*'Vehicle Data'!$D$9*'WLTP Class 3'!$E919^2</f>
        <v>90.287604166666682</v>
      </c>
      <c r="N919" s="3">
        <f t="shared" si="309"/>
        <v>960.68806527777804</v>
      </c>
      <c r="O919" s="3">
        <f t="shared" si="310"/>
        <v>0</v>
      </c>
      <c r="P919" s="3">
        <f t="shared" si="311"/>
        <v>15210.894366897861</v>
      </c>
      <c r="Q919" s="3">
        <f>SUM($P$4:$P919)</f>
        <v>2612402.0898372256</v>
      </c>
      <c r="R919" s="3">
        <f t="shared" si="312"/>
        <v>2612.4020898372255</v>
      </c>
      <c r="S919">
        <f t="shared" si="313"/>
        <v>0</v>
      </c>
      <c r="T919">
        <f t="shared" si="314"/>
        <v>0</v>
      </c>
      <c r="U919">
        <f t="shared" si="315"/>
        <v>0</v>
      </c>
      <c r="V919" s="3">
        <f>SUM($S$4:$S919)</f>
        <v>-1200392.1442779442</v>
      </c>
      <c r="W919">
        <f>V919*-1</f>
        <v>1200392.1442779442</v>
      </c>
      <c r="X919">
        <f t="shared" si="316"/>
        <v>1200.3921442779442</v>
      </c>
      <c r="Y919" s="3">
        <f>R919-X919</f>
        <v>1412.0099455592813</v>
      </c>
      <c r="Z919" s="3">
        <f t="shared" si="317"/>
        <v>15210.894366897861</v>
      </c>
      <c r="AA919">
        <f>1/2*'Vehicle Data'!$D$4*$E919^2</f>
        <v>161071.18055555556</v>
      </c>
      <c r="AB919">
        <f t="shared" si="318"/>
        <v>161.07118055555557</v>
      </c>
      <c r="AC919">
        <f t="shared" si="319"/>
        <v>0.72566724717700704</v>
      </c>
      <c r="AD919">
        <f t="shared" si="320"/>
        <v>0.33344226229942897</v>
      </c>
      <c r="AE919">
        <f t="shared" si="321"/>
        <v>0.39222498487757806</v>
      </c>
      <c r="AF919">
        <f t="shared" si="322"/>
        <v>960.31371542235547</v>
      </c>
      <c r="AG919">
        <f t="shared" si="323"/>
        <v>15.210894366898152</v>
      </c>
      <c r="AH919">
        <f t="shared" si="324"/>
        <v>0</v>
      </c>
      <c r="AI919">
        <f t="shared" si="325"/>
        <v>0</v>
      </c>
      <c r="AJ919">
        <f t="shared" si="326"/>
        <v>15.210894366898152</v>
      </c>
    </row>
    <row r="920" spans="2:36" x14ac:dyDescent="0.3">
      <c r="B920" s="5" t="s">
        <v>11</v>
      </c>
      <c r="C920" s="5">
        <v>916</v>
      </c>
      <c r="D920" s="5">
        <v>327</v>
      </c>
      <c r="E920" s="10">
        <f t="shared" si="308"/>
        <v>16.138888888888889</v>
      </c>
      <c r="F920" s="12">
        <v>58.1</v>
      </c>
      <c r="G920" s="3">
        <f t="shared" si="327"/>
        <v>0.30555555555555597</v>
      </c>
      <c r="H920" s="3">
        <f t="shared" si="328"/>
        <v>1.1000000000000014</v>
      </c>
      <c r="I920" s="3">
        <f>SUM($E$4:$E920)</f>
        <v>6976.0833333333367</v>
      </c>
      <c r="J920" s="15">
        <f t="shared" si="329"/>
        <v>16.138888888888687</v>
      </c>
      <c r="K920" s="3">
        <f>'Vehicle Data'!$D$4*'WLTP Class 3'!$G920</f>
        <v>392.63888888888943</v>
      </c>
      <c r="L920" s="3">
        <f>('Vehicle Data'!$D$4*9.81)*'Vehicle Data'!$D$10</f>
        <v>138.66434999999998</v>
      </c>
      <c r="M920" s="3">
        <f>(1/2)*1.225*'Vehicle Data'!$D$8*'Vehicle Data'!$D$9*'WLTP Class 3'!$E920^2</f>
        <v>93.806014004629645</v>
      </c>
      <c r="N920" s="3">
        <f t="shared" si="309"/>
        <v>625.10925289351906</v>
      </c>
      <c r="O920" s="3">
        <f t="shared" si="310"/>
        <v>0</v>
      </c>
      <c r="P920" s="3">
        <f t="shared" si="311"/>
        <v>10088.568775864724</v>
      </c>
      <c r="Q920" s="3">
        <f>SUM($P$4:$P920)</f>
        <v>2622490.6586130904</v>
      </c>
      <c r="R920" s="3">
        <f t="shared" si="312"/>
        <v>2622.4906586130905</v>
      </c>
      <c r="S920">
        <f t="shared" si="313"/>
        <v>0</v>
      </c>
      <c r="T920">
        <f t="shared" si="314"/>
        <v>0</v>
      </c>
      <c r="U920">
        <f t="shared" si="315"/>
        <v>0</v>
      </c>
      <c r="V920" s="3">
        <f>SUM($S$4:$S920)</f>
        <v>-1200392.1442779442</v>
      </c>
      <c r="W920">
        <f>V920*-1</f>
        <v>1200392.1442779442</v>
      </c>
      <c r="X920">
        <f t="shared" si="316"/>
        <v>1200.3921442779442</v>
      </c>
      <c r="Y920" s="3">
        <f>R920-X920</f>
        <v>1422.0985143351463</v>
      </c>
      <c r="Z920" s="3">
        <f t="shared" si="317"/>
        <v>10088.568775864724</v>
      </c>
      <c r="AA920">
        <f>1/2*'Vehicle Data'!$D$4*$E920^2</f>
        <v>167347.94945987657</v>
      </c>
      <c r="AB920">
        <f t="shared" si="318"/>
        <v>167.34794945987659</v>
      </c>
      <c r="AC920">
        <f t="shared" si="319"/>
        <v>0.72846962739252519</v>
      </c>
      <c r="AD920">
        <f t="shared" si="320"/>
        <v>0.33344226229942897</v>
      </c>
      <c r="AE920">
        <f t="shared" si="321"/>
        <v>0.39502736509309622</v>
      </c>
      <c r="AF920">
        <f t="shared" si="322"/>
        <v>960.31371542235547</v>
      </c>
      <c r="AG920">
        <f t="shared" si="323"/>
        <v>10.088568775864848</v>
      </c>
      <c r="AH920">
        <f t="shared" si="324"/>
        <v>0</v>
      </c>
      <c r="AI920">
        <f t="shared" si="325"/>
        <v>0</v>
      </c>
      <c r="AJ920">
        <f t="shared" si="326"/>
        <v>10.088568775864848</v>
      </c>
    </row>
    <row r="921" spans="2:36" x14ac:dyDescent="0.3">
      <c r="B921" s="5" t="s">
        <v>11</v>
      </c>
      <c r="C921" s="5">
        <v>917</v>
      </c>
      <c r="D921" s="5">
        <v>328</v>
      </c>
      <c r="E921" s="10">
        <f t="shared" si="308"/>
        <v>16.444444444444443</v>
      </c>
      <c r="F921" s="12">
        <v>59.2</v>
      </c>
      <c r="G921" s="3">
        <f t="shared" si="327"/>
        <v>0.12499999999999981</v>
      </c>
      <c r="H921" s="3">
        <f t="shared" si="328"/>
        <v>0.44999999999999929</v>
      </c>
      <c r="I921" s="3">
        <f>SUM($E$4:$E921)</f>
        <v>6992.527777777781</v>
      </c>
      <c r="J921" s="15">
        <f t="shared" si="329"/>
        <v>16.444444444444343</v>
      </c>
      <c r="K921" s="3">
        <f>'Vehicle Data'!$D$4*'WLTP Class 3'!$G921</f>
        <v>160.62499999999974</v>
      </c>
      <c r="L921" s="3">
        <f>('Vehicle Data'!$D$4*9.81)*'Vehicle Data'!$D$10</f>
        <v>138.66434999999998</v>
      </c>
      <c r="M921" s="3">
        <f>(1/2)*1.225*'Vehicle Data'!$D$8*'Vehicle Data'!$D$9*'WLTP Class 3'!$E921^2</f>
        <v>97.391674074074061</v>
      </c>
      <c r="N921" s="3">
        <f t="shared" si="309"/>
        <v>396.68102407407378</v>
      </c>
      <c r="O921" s="3">
        <f t="shared" si="310"/>
        <v>0</v>
      </c>
      <c r="P921" s="3">
        <f t="shared" si="311"/>
        <v>6523.1990625513954</v>
      </c>
      <c r="Q921" s="3">
        <f>SUM($P$4:$P921)</f>
        <v>2629013.8576756418</v>
      </c>
      <c r="R921" s="3">
        <f t="shared" si="312"/>
        <v>2629.0138576756417</v>
      </c>
      <c r="S921">
        <f t="shared" si="313"/>
        <v>0</v>
      </c>
      <c r="T921">
        <f t="shared" si="314"/>
        <v>0</v>
      </c>
      <c r="U921">
        <f t="shared" si="315"/>
        <v>0</v>
      </c>
      <c r="V921" s="3">
        <f>SUM($S$4:$S921)</f>
        <v>-1200392.1442779442</v>
      </c>
      <c r="W921">
        <f>V921*-1</f>
        <v>1200392.1442779442</v>
      </c>
      <c r="X921">
        <f t="shared" si="316"/>
        <v>1200.3921442779442</v>
      </c>
      <c r="Y921" s="3">
        <f>R921-X921</f>
        <v>1428.6217133976975</v>
      </c>
      <c r="Z921" s="3">
        <f t="shared" si="317"/>
        <v>6523.1990625513954</v>
      </c>
      <c r="AA921">
        <f>1/2*'Vehicle Data'!$D$4*$E921^2</f>
        <v>173744.69135802466</v>
      </c>
      <c r="AB921">
        <f t="shared" si="318"/>
        <v>173.74469135802465</v>
      </c>
      <c r="AC921">
        <f t="shared" si="319"/>
        <v>0.73028162713212275</v>
      </c>
      <c r="AD921">
        <f t="shared" si="320"/>
        <v>0.33344226229942897</v>
      </c>
      <c r="AE921">
        <f t="shared" si="321"/>
        <v>0.39683936483269378</v>
      </c>
      <c r="AF921">
        <f t="shared" si="322"/>
        <v>960.31371542235547</v>
      </c>
      <c r="AG921">
        <f t="shared" si="323"/>
        <v>6.5231990625514342</v>
      </c>
      <c r="AH921">
        <f t="shared" si="324"/>
        <v>0</v>
      </c>
      <c r="AI921">
        <f t="shared" si="325"/>
        <v>0</v>
      </c>
      <c r="AJ921">
        <f t="shared" si="326"/>
        <v>6.5231990625514342</v>
      </c>
    </row>
    <row r="922" spans="2:36" x14ac:dyDescent="0.3">
      <c r="B922" s="5" t="s">
        <v>11</v>
      </c>
      <c r="C922" s="5">
        <v>918</v>
      </c>
      <c r="D922" s="5">
        <v>329</v>
      </c>
      <c r="E922" s="10">
        <f t="shared" si="308"/>
        <v>16.388888888888889</v>
      </c>
      <c r="F922" s="12">
        <v>59</v>
      </c>
      <c r="G922" s="3">
        <f t="shared" si="327"/>
        <v>-1.3888888888889086E-2</v>
      </c>
      <c r="H922" s="3">
        <f t="shared" si="328"/>
        <v>-5.0000000000000711E-2</v>
      </c>
      <c r="I922" s="3">
        <f>SUM($E$4:$E922)</f>
        <v>7008.9166666666697</v>
      </c>
      <c r="J922" s="15">
        <f t="shared" si="329"/>
        <v>16.388888888888687</v>
      </c>
      <c r="K922" s="3">
        <f>'Vehicle Data'!$D$4*'WLTP Class 3'!$G922</f>
        <v>-17.847222222222474</v>
      </c>
      <c r="L922" s="3">
        <f>('Vehicle Data'!$D$4*9.81)*'Vehicle Data'!$D$10</f>
        <v>138.66434999999998</v>
      </c>
      <c r="M922" s="3">
        <f>(1/2)*1.225*'Vehicle Data'!$D$8*'Vehicle Data'!$D$9*'WLTP Class 3'!$E922^2</f>
        <v>96.734733796296297</v>
      </c>
      <c r="N922" s="3">
        <f t="shared" si="309"/>
        <v>217.55186157407383</v>
      </c>
      <c r="O922" s="3">
        <f t="shared" si="310"/>
        <v>0</v>
      </c>
      <c r="P922" s="3">
        <f t="shared" si="311"/>
        <v>0</v>
      </c>
      <c r="Q922" s="3">
        <f>SUM($P$4:$P922)</f>
        <v>2629013.8576756418</v>
      </c>
      <c r="R922" s="3">
        <f t="shared" si="312"/>
        <v>2629.0138576756417</v>
      </c>
      <c r="S922">
        <f t="shared" si="313"/>
        <v>0</v>
      </c>
      <c r="T922">
        <f t="shared" si="314"/>
        <v>0</v>
      </c>
      <c r="U922">
        <f t="shared" si="315"/>
        <v>0</v>
      </c>
      <c r="V922" s="3">
        <f>SUM($S$4:$S922)</f>
        <v>-1200392.1442779442</v>
      </c>
      <c r="W922">
        <f>V922*-1</f>
        <v>1200392.1442779442</v>
      </c>
      <c r="X922">
        <f t="shared" si="316"/>
        <v>1200.3921442779442</v>
      </c>
      <c r="Y922" s="3">
        <f>R922-X922</f>
        <v>1428.6217133976975</v>
      </c>
      <c r="Z922" s="3">
        <f t="shared" si="317"/>
        <v>0</v>
      </c>
      <c r="AA922">
        <f>1/2*'Vehicle Data'!$D$4*$E922^2</f>
        <v>172572.72376543211</v>
      </c>
      <c r="AB922">
        <f t="shared" si="318"/>
        <v>172.5727237654321</v>
      </c>
      <c r="AC922">
        <f t="shared" si="319"/>
        <v>0.73028162713212275</v>
      </c>
      <c r="AD922">
        <f t="shared" si="320"/>
        <v>0.33344226229942897</v>
      </c>
      <c r="AE922">
        <f t="shared" si="321"/>
        <v>0.39683936483269378</v>
      </c>
      <c r="AF922">
        <f t="shared" si="322"/>
        <v>960.31371542235547</v>
      </c>
      <c r="AG922">
        <f t="shared" si="323"/>
        <v>3.5654332869084322</v>
      </c>
      <c r="AH922">
        <f t="shared" si="324"/>
        <v>0</v>
      </c>
      <c r="AI922">
        <f t="shared" si="325"/>
        <v>0</v>
      </c>
      <c r="AJ922">
        <f t="shared" si="326"/>
        <v>3.5654332869084322</v>
      </c>
    </row>
    <row r="923" spans="2:36" x14ac:dyDescent="0.3">
      <c r="B923" s="5" t="s">
        <v>11</v>
      </c>
      <c r="C923" s="5">
        <v>919</v>
      </c>
      <c r="D923" s="5">
        <v>330</v>
      </c>
      <c r="E923" s="10">
        <f t="shared" si="308"/>
        <v>16.416666666666668</v>
      </c>
      <c r="F923" s="12">
        <v>59.1</v>
      </c>
      <c r="G923" s="3">
        <f t="shared" si="327"/>
        <v>6.9444444444444448E-2</v>
      </c>
      <c r="H923" s="3">
        <f t="shared" si="328"/>
        <v>0.25</v>
      </c>
      <c r="I923" s="3">
        <f>SUM($E$4:$E923)</f>
        <v>7025.3333333333367</v>
      </c>
      <c r="J923" s="15">
        <f t="shared" si="329"/>
        <v>16.41666666666697</v>
      </c>
      <c r="K923" s="3">
        <f>'Vehicle Data'!$D$4*'WLTP Class 3'!$G923</f>
        <v>89.236111111111114</v>
      </c>
      <c r="L923" s="3">
        <f>('Vehicle Data'!$D$4*9.81)*'Vehicle Data'!$D$10</f>
        <v>138.66434999999998</v>
      </c>
      <c r="M923" s="3">
        <f>(1/2)*1.225*'Vehicle Data'!$D$8*'Vehicle Data'!$D$9*'WLTP Class 3'!$E923^2</f>
        <v>97.062926041666671</v>
      </c>
      <c r="N923" s="3">
        <f t="shared" si="309"/>
        <v>324.96338715277778</v>
      </c>
      <c r="O923" s="3">
        <f t="shared" si="310"/>
        <v>0</v>
      </c>
      <c r="P923" s="3">
        <f t="shared" si="311"/>
        <v>5334.8156057582</v>
      </c>
      <c r="Q923" s="3">
        <f>SUM($P$4:$P923)</f>
        <v>2634348.6732814</v>
      </c>
      <c r="R923" s="3">
        <f t="shared" si="312"/>
        <v>2634.3486732813999</v>
      </c>
      <c r="S923">
        <f t="shared" si="313"/>
        <v>0</v>
      </c>
      <c r="T923">
        <f t="shared" si="314"/>
        <v>0</v>
      </c>
      <c r="U923">
        <f t="shared" si="315"/>
        <v>0</v>
      </c>
      <c r="V923" s="3">
        <f>SUM($S$4:$S923)</f>
        <v>-1200392.1442779442</v>
      </c>
      <c r="W923">
        <f>V923*-1</f>
        <v>1200392.1442779442</v>
      </c>
      <c r="X923">
        <f t="shared" si="316"/>
        <v>1200.3921442779442</v>
      </c>
      <c r="Y923" s="3">
        <f>R923-X923</f>
        <v>1433.9565290034557</v>
      </c>
      <c r="Z923" s="3">
        <f t="shared" si="317"/>
        <v>5334.8156057582</v>
      </c>
      <c r="AA923">
        <f>1/2*'Vehicle Data'!$D$4*$E923^2</f>
        <v>173158.21180555556</v>
      </c>
      <c r="AB923">
        <f t="shared" si="318"/>
        <v>173.15821180555557</v>
      </c>
      <c r="AC923">
        <f t="shared" si="319"/>
        <v>0.73176352035594439</v>
      </c>
      <c r="AD923">
        <f t="shared" si="320"/>
        <v>0.33344226229942897</v>
      </c>
      <c r="AE923">
        <f t="shared" si="321"/>
        <v>0.39832125805651541</v>
      </c>
      <c r="AF923">
        <f t="shared" si="322"/>
        <v>960.31371542235547</v>
      </c>
      <c r="AG923">
        <f t="shared" si="323"/>
        <v>5.3348156057581031</v>
      </c>
      <c r="AH923">
        <f t="shared" si="324"/>
        <v>0</v>
      </c>
      <c r="AI923">
        <f t="shared" si="325"/>
        <v>0</v>
      </c>
      <c r="AJ923">
        <f t="shared" si="326"/>
        <v>5.3348156057581031</v>
      </c>
    </row>
    <row r="924" spans="2:36" x14ac:dyDescent="0.3">
      <c r="B924" s="5" t="s">
        <v>11</v>
      </c>
      <c r="C924" s="5">
        <v>920</v>
      </c>
      <c r="D924" s="5">
        <v>331</v>
      </c>
      <c r="E924" s="10">
        <f t="shared" si="308"/>
        <v>16.527777777777779</v>
      </c>
      <c r="F924" s="12">
        <v>59.5</v>
      </c>
      <c r="G924" s="3">
        <f t="shared" si="327"/>
        <v>0.19444444444444425</v>
      </c>
      <c r="H924" s="3">
        <f t="shared" si="328"/>
        <v>0.69999999999999929</v>
      </c>
      <c r="I924" s="3">
        <f>SUM($E$4:$E924)</f>
        <v>7041.861111111114</v>
      </c>
      <c r="J924" s="15">
        <f t="shared" si="329"/>
        <v>16.527777777777374</v>
      </c>
      <c r="K924" s="3">
        <f>'Vehicle Data'!$D$4*'WLTP Class 3'!$G924</f>
        <v>249.86111111111086</v>
      </c>
      <c r="L924" s="3">
        <f>('Vehicle Data'!$D$4*9.81)*'Vehicle Data'!$D$10</f>
        <v>138.66434999999998</v>
      </c>
      <c r="M924" s="3">
        <f>(1/2)*1.225*'Vehicle Data'!$D$8*'Vehicle Data'!$D$9*'WLTP Class 3'!$E924^2</f>
        <v>98.381252893518536</v>
      </c>
      <c r="N924" s="3">
        <f t="shared" si="309"/>
        <v>486.90671400462941</v>
      </c>
      <c r="O924" s="3">
        <f t="shared" si="310"/>
        <v>0</v>
      </c>
      <c r="P924" s="3">
        <f t="shared" si="311"/>
        <v>8047.4859675763173</v>
      </c>
      <c r="Q924" s="3">
        <f>SUM($P$4:$P924)</f>
        <v>2642396.1592489765</v>
      </c>
      <c r="R924" s="3">
        <f t="shared" si="312"/>
        <v>2642.3961592489763</v>
      </c>
      <c r="S924">
        <f t="shared" si="313"/>
        <v>0</v>
      </c>
      <c r="T924">
        <f t="shared" si="314"/>
        <v>0</v>
      </c>
      <c r="U924">
        <f t="shared" si="315"/>
        <v>0</v>
      </c>
      <c r="V924" s="3">
        <f>SUM($S$4:$S924)</f>
        <v>-1200392.1442779442</v>
      </c>
      <c r="W924">
        <f>V924*-1</f>
        <v>1200392.1442779442</v>
      </c>
      <c r="X924">
        <f t="shared" si="316"/>
        <v>1200.3921442779442</v>
      </c>
      <c r="Y924" s="3">
        <f>R924-X924</f>
        <v>1442.0040149710321</v>
      </c>
      <c r="Z924" s="3">
        <f t="shared" si="317"/>
        <v>8047.4859675763173</v>
      </c>
      <c r="AA924">
        <f>1/2*'Vehicle Data'!$D$4*$E924^2</f>
        <v>175510.07908950618</v>
      </c>
      <c r="AB924">
        <f t="shared" si="318"/>
        <v>175.51007908950618</v>
      </c>
      <c r="AC924">
        <f t="shared" si="319"/>
        <v>0.73399893312471565</v>
      </c>
      <c r="AD924">
        <f t="shared" si="320"/>
        <v>0.33344226229942897</v>
      </c>
      <c r="AE924">
        <f t="shared" si="321"/>
        <v>0.40055667082528668</v>
      </c>
      <c r="AF924">
        <f t="shared" si="322"/>
        <v>960.31371542235547</v>
      </c>
      <c r="AG924">
        <f t="shared" si="323"/>
        <v>8.0474859675765131</v>
      </c>
      <c r="AH924">
        <f t="shared" si="324"/>
        <v>0</v>
      </c>
      <c r="AI924">
        <f t="shared" si="325"/>
        <v>0</v>
      </c>
      <c r="AJ924">
        <f t="shared" si="326"/>
        <v>8.0474859675765131</v>
      </c>
    </row>
    <row r="925" spans="2:36" x14ac:dyDescent="0.3">
      <c r="B925" s="5" t="s">
        <v>11</v>
      </c>
      <c r="C925" s="5">
        <v>921</v>
      </c>
      <c r="D925" s="5">
        <v>332</v>
      </c>
      <c r="E925" s="10">
        <f t="shared" si="308"/>
        <v>16.805555555555557</v>
      </c>
      <c r="F925" s="12">
        <v>60.5</v>
      </c>
      <c r="G925" s="3">
        <f t="shared" si="327"/>
        <v>0.38888888888888851</v>
      </c>
      <c r="H925" s="3">
        <f t="shared" si="328"/>
        <v>1.3999999999999986</v>
      </c>
      <c r="I925" s="3">
        <f>SUM($E$4:$E925)</f>
        <v>7058.6666666666697</v>
      </c>
      <c r="J925" s="15">
        <f t="shared" si="329"/>
        <v>16.805555555555657</v>
      </c>
      <c r="K925" s="3">
        <f>'Vehicle Data'!$D$4*'WLTP Class 3'!$G925</f>
        <v>499.72222222222172</v>
      </c>
      <c r="L925" s="3">
        <f>('Vehicle Data'!$D$4*9.81)*'Vehicle Data'!$D$10</f>
        <v>138.66434999999998</v>
      </c>
      <c r="M925" s="3">
        <f>(1/2)*1.225*'Vehicle Data'!$D$8*'Vehicle Data'!$D$9*'WLTP Class 3'!$E925^2</f>
        <v>101.71597511574078</v>
      </c>
      <c r="N925" s="3">
        <f t="shared" si="309"/>
        <v>740.10254733796251</v>
      </c>
      <c r="O925" s="3">
        <f t="shared" si="310"/>
        <v>0</v>
      </c>
      <c r="P925" s="3">
        <f t="shared" si="311"/>
        <v>12437.834476096388</v>
      </c>
      <c r="Q925" s="3">
        <f>SUM($P$4:$P925)</f>
        <v>2654833.9937250731</v>
      </c>
      <c r="R925" s="3">
        <f t="shared" si="312"/>
        <v>2654.833993725073</v>
      </c>
      <c r="S925">
        <f t="shared" si="313"/>
        <v>0</v>
      </c>
      <c r="T925">
        <f t="shared" si="314"/>
        <v>0</v>
      </c>
      <c r="U925">
        <f t="shared" si="315"/>
        <v>0</v>
      </c>
      <c r="V925" s="3">
        <f>SUM($S$4:$S925)</f>
        <v>-1200392.1442779442</v>
      </c>
      <c r="W925">
        <f>V925*-1</f>
        <v>1200392.1442779442</v>
      </c>
      <c r="X925">
        <f t="shared" si="316"/>
        <v>1200.3921442779442</v>
      </c>
      <c r="Y925" s="3">
        <f>R925-X925</f>
        <v>1454.4418494471288</v>
      </c>
      <c r="Z925" s="3">
        <f t="shared" si="317"/>
        <v>12437.834476096388</v>
      </c>
      <c r="AA925">
        <f>1/2*'Vehicle Data'!$D$4*$E925^2</f>
        <v>181459.15316358028</v>
      </c>
      <c r="AB925">
        <f t="shared" si="318"/>
        <v>181.45915316358028</v>
      </c>
      <c r="AC925">
        <f t="shared" si="319"/>
        <v>0.73745388714585358</v>
      </c>
      <c r="AD925">
        <f t="shared" si="320"/>
        <v>0.33344226229942897</v>
      </c>
      <c r="AE925">
        <f t="shared" si="321"/>
        <v>0.40401162484642461</v>
      </c>
      <c r="AF925">
        <f t="shared" si="322"/>
        <v>960.31371542235547</v>
      </c>
      <c r="AG925">
        <f t="shared" si="323"/>
        <v>12.437834476096315</v>
      </c>
      <c r="AH925">
        <f t="shared" si="324"/>
        <v>0</v>
      </c>
      <c r="AI925">
        <f t="shared" si="325"/>
        <v>0</v>
      </c>
      <c r="AJ925">
        <f t="shared" si="326"/>
        <v>12.437834476096315</v>
      </c>
    </row>
    <row r="926" spans="2:36" x14ac:dyDescent="0.3">
      <c r="B926" s="5" t="s">
        <v>11</v>
      </c>
      <c r="C926" s="5">
        <v>922</v>
      </c>
      <c r="D926" s="5">
        <v>333</v>
      </c>
      <c r="E926" s="10">
        <f t="shared" si="308"/>
        <v>17.305555555555557</v>
      </c>
      <c r="F926" s="12">
        <v>62.3</v>
      </c>
      <c r="G926" s="3">
        <f t="shared" si="327"/>
        <v>0.47222222222222199</v>
      </c>
      <c r="H926" s="3">
        <f t="shared" si="328"/>
        <v>1.6999999999999993</v>
      </c>
      <c r="I926" s="3">
        <f>SUM($E$4:$E926)</f>
        <v>7075.9722222222254</v>
      </c>
      <c r="J926" s="15">
        <f t="shared" si="329"/>
        <v>17.305555555555657</v>
      </c>
      <c r="K926" s="3">
        <f>'Vehicle Data'!$D$4*'WLTP Class 3'!$G926</f>
        <v>606.8055555555552</v>
      </c>
      <c r="L926" s="3">
        <f>('Vehicle Data'!$D$4*9.81)*'Vehicle Data'!$D$10</f>
        <v>138.66434999999998</v>
      </c>
      <c r="M926" s="3">
        <f>(1/2)*1.225*'Vehicle Data'!$D$8*'Vehicle Data'!$D$9*'WLTP Class 3'!$E926^2</f>
        <v>107.8585334490741</v>
      </c>
      <c r="N926" s="3">
        <f t="shared" si="309"/>
        <v>853.32843900462933</v>
      </c>
      <c r="O926" s="3">
        <f t="shared" si="310"/>
        <v>0</v>
      </c>
      <c r="P926" s="3">
        <f t="shared" si="311"/>
        <v>14767.322708330199</v>
      </c>
      <c r="Q926" s="3">
        <f>SUM($P$4:$P926)</f>
        <v>2669601.3164334032</v>
      </c>
      <c r="R926" s="3">
        <f t="shared" si="312"/>
        <v>2669.6013164334031</v>
      </c>
      <c r="S926">
        <f t="shared" si="313"/>
        <v>0</v>
      </c>
      <c r="T926">
        <f t="shared" si="314"/>
        <v>0</v>
      </c>
      <c r="U926">
        <f t="shared" si="315"/>
        <v>0</v>
      </c>
      <c r="V926" s="3">
        <f>SUM($S$4:$S926)</f>
        <v>-1200392.1442779442</v>
      </c>
      <c r="W926">
        <f>V926*-1</f>
        <v>1200392.1442779442</v>
      </c>
      <c r="X926">
        <f t="shared" si="316"/>
        <v>1200.3921442779442</v>
      </c>
      <c r="Y926" s="3">
        <f>R926-X926</f>
        <v>1469.2091721554589</v>
      </c>
      <c r="Z926" s="3">
        <f t="shared" si="317"/>
        <v>14767.322708330199</v>
      </c>
      <c r="AA926">
        <f>1/2*'Vehicle Data'!$D$4*$E926^2</f>
        <v>192417.34760802472</v>
      </c>
      <c r="AB926">
        <f t="shared" si="318"/>
        <v>192.41734760802473</v>
      </c>
      <c r="AC926">
        <f t="shared" si="319"/>
        <v>0.74155592123150083</v>
      </c>
      <c r="AD926">
        <f t="shared" si="320"/>
        <v>0.33344226229942897</v>
      </c>
      <c r="AE926">
        <f t="shared" si="321"/>
        <v>0.40811365893207185</v>
      </c>
      <c r="AF926">
        <f t="shared" si="322"/>
        <v>960.31371542235547</v>
      </c>
      <c r="AG926">
        <f t="shared" si="323"/>
        <v>14.767322708330115</v>
      </c>
      <c r="AH926">
        <f t="shared" si="324"/>
        <v>0</v>
      </c>
      <c r="AI926">
        <f t="shared" si="325"/>
        <v>0</v>
      </c>
      <c r="AJ926">
        <f t="shared" si="326"/>
        <v>14.767322708330115</v>
      </c>
    </row>
    <row r="927" spans="2:36" x14ac:dyDescent="0.3">
      <c r="B927" s="5" t="s">
        <v>11</v>
      </c>
      <c r="C927" s="5">
        <v>923</v>
      </c>
      <c r="D927" s="5">
        <v>334</v>
      </c>
      <c r="E927" s="10">
        <f t="shared" si="308"/>
        <v>17.75</v>
      </c>
      <c r="F927" s="12">
        <v>63.9</v>
      </c>
      <c r="G927" s="3">
        <f t="shared" si="327"/>
        <v>0.38888888888888851</v>
      </c>
      <c r="H927" s="3">
        <f t="shared" si="328"/>
        <v>1.3999999999999986</v>
      </c>
      <c r="I927" s="3">
        <f>SUM($E$4:$E927)</f>
        <v>7093.7222222222254</v>
      </c>
      <c r="J927" s="15">
        <f t="shared" si="329"/>
        <v>17.75</v>
      </c>
      <c r="K927" s="3">
        <f>'Vehicle Data'!$D$4*'WLTP Class 3'!$G927</f>
        <v>499.72222222222172</v>
      </c>
      <c r="L927" s="3">
        <f>('Vehicle Data'!$D$4*9.81)*'Vehicle Data'!$D$10</f>
        <v>138.66434999999998</v>
      </c>
      <c r="M927" s="3">
        <f>(1/2)*1.225*'Vehicle Data'!$D$8*'Vehicle Data'!$D$9*'WLTP Class 3'!$E927^2</f>
        <v>113.46975937500001</v>
      </c>
      <c r="N927" s="3">
        <f t="shared" si="309"/>
        <v>751.8563315972217</v>
      </c>
      <c r="O927" s="3">
        <f t="shared" si="310"/>
        <v>0</v>
      </c>
      <c r="P927" s="3">
        <f t="shared" si="311"/>
        <v>13345.449885850685</v>
      </c>
      <c r="Q927" s="3">
        <f>SUM($P$4:$P927)</f>
        <v>2682946.7663192539</v>
      </c>
      <c r="R927" s="3">
        <f t="shared" si="312"/>
        <v>2682.946766319254</v>
      </c>
      <c r="S927">
        <f t="shared" si="313"/>
        <v>0</v>
      </c>
      <c r="T927">
        <f t="shared" si="314"/>
        <v>0</v>
      </c>
      <c r="U927">
        <f t="shared" si="315"/>
        <v>0</v>
      </c>
      <c r="V927" s="3">
        <f>SUM($S$4:$S927)</f>
        <v>-1200392.1442779442</v>
      </c>
      <c r="W927">
        <f>V927*-1</f>
        <v>1200392.1442779442</v>
      </c>
      <c r="X927">
        <f t="shared" si="316"/>
        <v>1200.3921442779442</v>
      </c>
      <c r="Y927" s="3">
        <f>R927-X927</f>
        <v>1482.5546220413098</v>
      </c>
      <c r="Z927" s="3">
        <f t="shared" si="317"/>
        <v>13345.449885850685</v>
      </c>
      <c r="AA927">
        <f>1/2*'Vehicle Data'!$D$4*$E927^2</f>
        <v>202427.65625</v>
      </c>
      <c r="AB927">
        <f t="shared" si="318"/>
        <v>202.42765625000001</v>
      </c>
      <c r="AC927">
        <f t="shared" si="319"/>
        <v>0.74526299064423718</v>
      </c>
      <c r="AD927">
        <f t="shared" si="320"/>
        <v>0.33344226229942897</v>
      </c>
      <c r="AE927">
        <f t="shared" si="321"/>
        <v>0.41182072834480821</v>
      </c>
      <c r="AF927">
        <f t="shared" si="322"/>
        <v>960.31371542235547</v>
      </c>
      <c r="AG927">
        <f t="shared" si="323"/>
        <v>13.345449885850686</v>
      </c>
      <c r="AH927">
        <f t="shared" si="324"/>
        <v>0</v>
      </c>
      <c r="AI927">
        <f t="shared" si="325"/>
        <v>0</v>
      </c>
      <c r="AJ927">
        <f t="shared" si="326"/>
        <v>13.345449885850686</v>
      </c>
    </row>
    <row r="928" spans="2:36" x14ac:dyDescent="0.3">
      <c r="B928" s="5" t="s">
        <v>11</v>
      </c>
      <c r="C928" s="5">
        <v>924</v>
      </c>
      <c r="D928" s="5">
        <v>335</v>
      </c>
      <c r="E928" s="10">
        <f t="shared" si="308"/>
        <v>18.083333333333332</v>
      </c>
      <c r="F928" s="12">
        <v>65.099999999999994</v>
      </c>
      <c r="G928" s="3">
        <f t="shared" si="327"/>
        <v>2.7777777777777186E-2</v>
      </c>
      <c r="H928" s="3">
        <f t="shared" si="328"/>
        <v>9.9999999999997868E-2</v>
      </c>
      <c r="I928" s="3">
        <f>SUM($E$4:$E928)</f>
        <v>7111.8055555555584</v>
      </c>
      <c r="J928" s="15">
        <f t="shared" si="329"/>
        <v>18.08333333333303</v>
      </c>
      <c r="K928" s="3">
        <f>'Vehicle Data'!$D$4*'WLTP Class 3'!$G928</f>
        <v>35.694444444443683</v>
      </c>
      <c r="L928" s="3">
        <f>('Vehicle Data'!$D$4*9.81)*'Vehicle Data'!$D$10</f>
        <v>138.66434999999998</v>
      </c>
      <c r="M928" s="3">
        <f>(1/2)*1.225*'Vehicle Data'!$D$8*'Vehicle Data'!$D$9*'WLTP Class 3'!$E928^2</f>
        <v>117.77155104166665</v>
      </c>
      <c r="N928" s="3">
        <f t="shared" si="309"/>
        <v>292.13034548611034</v>
      </c>
      <c r="O928" s="3">
        <f t="shared" si="310"/>
        <v>0</v>
      </c>
      <c r="P928" s="3">
        <f t="shared" si="311"/>
        <v>5282.6904142070734</v>
      </c>
      <c r="Q928" s="3">
        <f>SUM($P$4:$P928)</f>
        <v>2688229.456733461</v>
      </c>
      <c r="R928" s="3">
        <f t="shared" si="312"/>
        <v>2688.2294567334611</v>
      </c>
      <c r="S928">
        <f t="shared" si="313"/>
        <v>0</v>
      </c>
      <c r="T928">
        <f t="shared" si="314"/>
        <v>0</v>
      </c>
      <c r="U928">
        <f t="shared" si="315"/>
        <v>0</v>
      </c>
      <c r="V928" s="3">
        <f>SUM($S$4:$S928)</f>
        <v>-1200392.1442779442</v>
      </c>
      <c r="W928">
        <f>V928*-1</f>
        <v>1200392.1442779442</v>
      </c>
      <c r="X928">
        <f t="shared" si="316"/>
        <v>1200.3921442779442</v>
      </c>
      <c r="Y928" s="3">
        <f>R928-X928</f>
        <v>1487.8373124555169</v>
      </c>
      <c r="Z928" s="3">
        <f t="shared" si="317"/>
        <v>5282.6904142070734</v>
      </c>
      <c r="AA928">
        <f>1/2*'Vehicle Data'!$D$4*$E928^2</f>
        <v>210101.96180555553</v>
      </c>
      <c r="AB928">
        <f t="shared" si="318"/>
        <v>210.10196180555553</v>
      </c>
      <c r="AC928">
        <f t="shared" si="319"/>
        <v>0.74673040464818363</v>
      </c>
      <c r="AD928">
        <f t="shared" si="320"/>
        <v>0.33344226229942897</v>
      </c>
      <c r="AE928">
        <f t="shared" si="321"/>
        <v>0.41328814234875466</v>
      </c>
      <c r="AF928">
        <f t="shared" si="322"/>
        <v>960.31371542235547</v>
      </c>
      <c r="AG928">
        <f t="shared" si="323"/>
        <v>5.2826904142071616</v>
      </c>
      <c r="AH928">
        <f t="shared" si="324"/>
        <v>0</v>
      </c>
      <c r="AI928">
        <f t="shared" si="325"/>
        <v>0</v>
      </c>
      <c r="AJ928">
        <f t="shared" si="326"/>
        <v>5.2826904142071616</v>
      </c>
    </row>
    <row r="929" spans="2:36" x14ac:dyDescent="0.3">
      <c r="B929" s="5" t="s">
        <v>11</v>
      </c>
      <c r="C929" s="5">
        <v>925</v>
      </c>
      <c r="D929" s="5">
        <v>336</v>
      </c>
      <c r="E929" s="10">
        <f t="shared" si="308"/>
        <v>17.805555555555554</v>
      </c>
      <c r="F929" s="12">
        <v>64.099999999999994</v>
      </c>
      <c r="G929" s="3">
        <f t="shared" si="327"/>
        <v>-0.33333333333333215</v>
      </c>
      <c r="H929" s="3">
        <f t="shared" si="328"/>
        <v>-1.1999999999999957</v>
      </c>
      <c r="I929" s="3">
        <f>SUM($E$4:$E929)</f>
        <v>7129.611111111114</v>
      </c>
      <c r="J929" s="15">
        <f t="shared" si="329"/>
        <v>17.805555555555657</v>
      </c>
      <c r="K929" s="3">
        <f>'Vehicle Data'!$D$4*'WLTP Class 3'!$G929</f>
        <v>-428.33333333333184</v>
      </c>
      <c r="L929" s="3">
        <f>('Vehicle Data'!$D$4*9.81)*'Vehicle Data'!$D$10</f>
        <v>138.66434999999998</v>
      </c>
      <c r="M929" s="3">
        <f>(1/2)*1.225*'Vehicle Data'!$D$8*'Vehicle Data'!$D$9*'WLTP Class 3'!$E929^2</f>
        <v>114.18116678240739</v>
      </c>
      <c r="N929" s="3">
        <f t="shared" si="309"/>
        <v>-175.48781655092449</v>
      </c>
      <c r="O929" s="3">
        <f t="shared" si="310"/>
        <v>1</v>
      </c>
      <c r="P929" s="3">
        <f t="shared" si="311"/>
        <v>0</v>
      </c>
      <c r="Q929" s="3">
        <f>SUM($P$4:$P929)</f>
        <v>2688229.456733461</v>
      </c>
      <c r="R929" s="3">
        <f t="shared" si="312"/>
        <v>2688.2294567334611</v>
      </c>
      <c r="S929">
        <f t="shared" si="313"/>
        <v>-3124.6580669206455</v>
      </c>
      <c r="T929">
        <f t="shared" si="314"/>
        <v>3124.6580669206455</v>
      </c>
      <c r="U929">
        <f t="shared" si="315"/>
        <v>3.1246580669206456</v>
      </c>
      <c r="V929" s="3">
        <f>SUM($S$4:$S929)</f>
        <v>-1203516.8023448649</v>
      </c>
      <c r="W929">
        <f>V929*-1</f>
        <v>1203516.8023448649</v>
      </c>
      <c r="X929">
        <f t="shared" si="316"/>
        <v>1203.516802344865</v>
      </c>
      <c r="Y929" s="3">
        <f>R929-X929</f>
        <v>1484.7126543885961</v>
      </c>
      <c r="Z929" s="3">
        <f t="shared" si="317"/>
        <v>-3124.6580669206455</v>
      </c>
      <c r="AA929">
        <f>1/2*'Vehicle Data'!$D$4*$E929^2</f>
        <v>203696.7920524691</v>
      </c>
      <c r="AB929">
        <f t="shared" si="318"/>
        <v>203.69679205246911</v>
      </c>
      <c r="AC929">
        <f t="shared" si="319"/>
        <v>0.74673040464818363</v>
      </c>
      <c r="AD929">
        <f t="shared" si="320"/>
        <v>0.33431022287357359</v>
      </c>
      <c r="AE929">
        <f t="shared" si="321"/>
        <v>0.41242018177461004</v>
      </c>
      <c r="AF929">
        <f t="shared" si="322"/>
        <v>962.81344187589207</v>
      </c>
      <c r="AG929">
        <f t="shared" si="323"/>
        <v>0</v>
      </c>
      <c r="AH929">
        <f t="shared" si="324"/>
        <v>-3.1246580669206274</v>
      </c>
      <c r="AI929">
        <f t="shared" si="325"/>
        <v>3.1246580669206274</v>
      </c>
      <c r="AJ929">
        <f t="shared" si="326"/>
        <v>-3.1246580669206274</v>
      </c>
    </row>
    <row r="930" spans="2:36" x14ac:dyDescent="0.3">
      <c r="B930" s="5" t="s">
        <v>11</v>
      </c>
      <c r="C930" s="5">
        <v>926</v>
      </c>
      <c r="D930" s="5">
        <v>337</v>
      </c>
      <c r="E930" s="10">
        <f t="shared" si="308"/>
        <v>17.416666666666668</v>
      </c>
      <c r="F930" s="12">
        <v>62.7</v>
      </c>
      <c r="G930" s="3">
        <f t="shared" si="327"/>
        <v>-0.29166666666666585</v>
      </c>
      <c r="H930" s="3">
        <f t="shared" si="328"/>
        <v>-1.0499999999999972</v>
      </c>
      <c r="I930" s="3">
        <f>SUM($E$4:$E930)</f>
        <v>7147.027777777781</v>
      </c>
      <c r="J930" s="15">
        <f t="shared" si="329"/>
        <v>17.41666666666697</v>
      </c>
      <c r="K930" s="3">
        <f>'Vehicle Data'!$D$4*'WLTP Class 3'!$G930</f>
        <v>-374.79166666666561</v>
      </c>
      <c r="L930" s="3">
        <f>('Vehicle Data'!$D$4*9.81)*'Vehicle Data'!$D$10</f>
        <v>138.66434999999998</v>
      </c>
      <c r="M930" s="3">
        <f>(1/2)*1.225*'Vehicle Data'!$D$8*'Vehicle Data'!$D$9*'WLTP Class 3'!$E930^2</f>
        <v>109.2480010416667</v>
      </c>
      <c r="N930" s="3">
        <f t="shared" si="309"/>
        <v>-126.87931562499892</v>
      </c>
      <c r="O930" s="3">
        <f t="shared" si="310"/>
        <v>1</v>
      </c>
      <c r="P930" s="3">
        <f t="shared" si="311"/>
        <v>0</v>
      </c>
      <c r="Q930" s="3">
        <f>SUM($P$4:$P930)</f>
        <v>2688229.456733461</v>
      </c>
      <c r="R930" s="3">
        <f t="shared" si="312"/>
        <v>2688.2294567334611</v>
      </c>
      <c r="S930">
        <f t="shared" si="313"/>
        <v>-2209.8147471354364</v>
      </c>
      <c r="T930">
        <f t="shared" si="314"/>
        <v>2209.8147471354364</v>
      </c>
      <c r="U930">
        <f t="shared" si="315"/>
        <v>2.2098147471354364</v>
      </c>
      <c r="V930" s="3">
        <f>SUM($S$4:$S930)</f>
        <v>-1205726.6170920003</v>
      </c>
      <c r="W930">
        <f>V930*-1</f>
        <v>1205726.6170920003</v>
      </c>
      <c r="X930">
        <f t="shared" si="316"/>
        <v>1205.7266170920004</v>
      </c>
      <c r="Y930" s="3">
        <f>R930-X930</f>
        <v>1482.5028396414607</v>
      </c>
      <c r="Z930" s="3">
        <f t="shared" si="317"/>
        <v>-2209.8147471354364</v>
      </c>
      <c r="AA930">
        <f>1/2*'Vehicle Data'!$D$4*$E930^2</f>
        <v>194896.12847222225</v>
      </c>
      <c r="AB930">
        <f t="shared" si="318"/>
        <v>194.89612847222224</v>
      </c>
      <c r="AC930">
        <f t="shared" si="319"/>
        <v>0.74673040464818363</v>
      </c>
      <c r="AD930">
        <f t="shared" si="320"/>
        <v>0.33492406030333344</v>
      </c>
      <c r="AE930">
        <f t="shared" si="321"/>
        <v>0.41180634434485019</v>
      </c>
      <c r="AF930">
        <f t="shared" si="322"/>
        <v>964.58129367360038</v>
      </c>
      <c r="AG930">
        <f t="shared" si="323"/>
        <v>0</v>
      </c>
      <c r="AH930">
        <f t="shared" si="324"/>
        <v>-2.2098147471353982</v>
      </c>
      <c r="AI930">
        <f t="shared" si="325"/>
        <v>2.2098147471353982</v>
      </c>
      <c r="AJ930">
        <f t="shared" si="326"/>
        <v>-2.2098147471353982</v>
      </c>
    </row>
    <row r="931" spans="2:36" x14ac:dyDescent="0.3">
      <c r="B931" s="5" t="s">
        <v>11</v>
      </c>
      <c r="C931" s="5">
        <v>927</v>
      </c>
      <c r="D931" s="5">
        <v>338</v>
      </c>
      <c r="E931" s="10">
        <f t="shared" si="308"/>
        <v>17.222222222222221</v>
      </c>
      <c r="F931" s="12">
        <v>62</v>
      </c>
      <c r="G931" s="3">
        <f t="shared" si="327"/>
        <v>-0.19444444444444522</v>
      </c>
      <c r="H931" s="3">
        <f t="shared" si="328"/>
        <v>-0.70000000000000284</v>
      </c>
      <c r="I931" s="3">
        <f>SUM($E$4:$E931)</f>
        <v>7164.2500000000036</v>
      </c>
      <c r="J931" s="15">
        <f t="shared" si="329"/>
        <v>17.222222222222626</v>
      </c>
      <c r="K931" s="3">
        <f>'Vehicle Data'!$D$4*'WLTP Class 3'!$G931</f>
        <v>-249.86111111111211</v>
      </c>
      <c r="L931" s="3">
        <f>('Vehicle Data'!$D$4*9.81)*'Vehicle Data'!$D$10</f>
        <v>138.66434999999998</v>
      </c>
      <c r="M931" s="3">
        <f>(1/2)*1.225*'Vehicle Data'!$D$8*'Vehicle Data'!$D$9*'WLTP Class 3'!$E931^2</f>
        <v>106.82226851851851</v>
      </c>
      <c r="N931" s="3">
        <f t="shared" si="309"/>
        <v>-4.3744925925936116</v>
      </c>
      <c r="O931" s="3">
        <f t="shared" si="310"/>
        <v>1</v>
      </c>
      <c r="P931" s="3">
        <f t="shared" si="311"/>
        <v>0</v>
      </c>
      <c r="Q931" s="3">
        <f>SUM($P$4:$P931)</f>
        <v>2688229.456733461</v>
      </c>
      <c r="R931" s="3">
        <f t="shared" si="312"/>
        <v>2688.2294567334611</v>
      </c>
      <c r="S931">
        <f t="shared" si="313"/>
        <v>-75.338483539113966</v>
      </c>
      <c r="T931">
        <f t="shared" si="314"/>
        <v>75.338483539113966</v>
      </c>
      <c r="U931">
        <f t="shared" si="315"/>
        <v>7.533848353911396E-2</v>
      </c>
      <c r="V931" s="3">
        <f>SUM($S$4:$S931)</f>
        <v>-1205801.9555755395</v>
      </c>
      <c r="W931">
        <f>V931*-1</f>
        <v>1205801.9555755395</v>
      </c>
      <c r="X931">
        <f t="shared" si="316"/>
        <v>1205.8019555755395</v>
      </c>
      <c r="Y931" s="3">
        <f>R931-X931</f>
        <v>1482.4275011579216</v>
      </c>
      <c r="Z931" s="3">
        <f t="shared" si="317"/>
        <v>-75.338483539113966</v>
      </c>
      <c r="AA931">
        <f>1/2*'Vehicle Data'!$D$4*$E931^2</f>
        <v>190568.67283950615</v>
      </c>
      <c r="AB931">
        <f t="shared" si="318"/>
        <v>190.56867283950615</v>
      </c>
      <c r="AC931">
        <f t="shared" si="319"/>
        <v>0.74673040464818363</v>
      </c>
      <c r="AD931">
        <f t="shared" si="320"/>
        <v>0.33494498765987207</v>
      </c>
      <c r="AE931">
        <f t="shared" si="321"/>
        <v>0.41178541698831156</v>
      </c>
      <c r="AF931">
        <f t="shared" si="322"/>
        <v>964.64156446043171</v>
      </c>
      <c r="AG931">
        <f t="shared" si="323"/>
        <v>0</v>
      </c>
      <c r="AH931">
        <f t="shared" si="324"/>
        <v>-7.5338483539112183E-2</v>
      </c>
      <c r="AI931">
        <f t="shared" si="325"/>
        <v>7.5338483539112183E-2</v>
      </c>
      <c r="AJ931">
        <f t="shared" si="326"/>
        <v>-7.5338483539112183E-2</v>
      </c>
    </row>
    <row r="932" spans="2:36" x14ac:dyDescent="0.3">
      <c r="B932" s="5" t="s">
        <v>11</v>
      </c>
      <c r="C932" s="5">
        <v>928</v>
      </c>
      <c r="D932" s="5">
        <v>339</v>
      </c>
      <c r="E932" s="10">
        <f t="shared" si="308"/>
        <v>17.027777777777779</v>
      </c>
      <c r="F932" s="12">
        <v>61.3</v>
      </c>
      <c r="G932" s="3">
        <f t="shared" si="327"/>
        <v>-0.15277777777777798</v>
      </c>
      <c r="H932" s="3">
        <f t="shared" si="328"/>
        <v>-0.55000000000000071</v>
      </c>
      <c r="I932" s="3">
        <f>SUM($E$4:$E932)</f>
        <v>7181.277777777781</v>
      </c>
      <c r="J932" s="15">
        <f t="shared" si="329"/>
        <v>17.027777777777374</v>
      </c>
      <c r="K932" s="3">
        <f>'Vehicle Data'!$D$4*'WLTP Class 3'!$G932</f>
        <v>-196.31944444444471</v>
      </c>
      <c r="L932" s="3">
        <f>('Vehicle Data'!$D$4*9.81)*'Vehicle Data'!$D$10</f>
        <v>138.66434999999998</v>
      </c>
      <c r="M932" s="3">
        <f>(1/2)*1.225*'Vehicle Data'!$D$8*'Vehicle Data'!$D$9*'WLTP Class 3'!$E932^2</f>
        <v>104.42376956018521</v>
      </c>
      <c r="N932" s="3">
        <f t="shared" si="309"/>
        <v>46.768675115740479</v>
      </c>
      <c r="O932" s="3">
        <f t="shared" si="310"/>
        <v>0</v>
      </c>
      <c r="P932" s="3">
        <f t="shared" si="311"/>
        <v>0</v>
      </c>
      <c r="Q932" s="3">
        <f>SUM($P$4:$P932)</f>
        <v>2688229.456733461</v>
      </c>
      <c r="R932" s="3">
        <f t="shared" si="312"/>
        <v>2688.2294567334611</v>
      </c>
      <c r="S932">
        <f t="shared" si="313"/>
        <v>0</v>
      </c>
      <c r="T932">
        <f t="shared" si="314"/>
        <v>0</v>
      </c>
      <c r="U932">
        <f t="shared" si="315"/>
        <v>0</v>
      </c>
      <c r="V932" s="3">
        <f>SUM($S$4:$S932)</f>
        <v>-1205801.9555755395</v>
      </c>
      <c r="W932">
        <f>V932*-1</f>
        <v>1205801.9555755395</v>
      </c>
      <c r="X932">
        <f t="shared" si="316"/>
        <v>1205.8019555755395</v>
      </c>
      <c r="Y932" s="3">
        <f>R932-X932</f>
        <v>1482.4275011579216</v>
      </c>
      <c r="Z932" s="3">
        <f t="shared" si="317"/>
        <v>0</v>
      </c>
      <c r="AA932">
        <f>1/2*'Vehicle Data'!$D$4*$E932^2</f>
        <v>186289.8013117284</v>
      </c>
      <c r="AB932">
        <f t="shared" si="318"/>
        <v>186.28980131172841</v>
      </c>
      <c r="AC932">
        <f t="shared" si="319"/>
        <v>0.74673040464818363</v>
      </c>
      <c r="AD932">
        <f t="shared" si="320"/>
        <v>0.33494498765987207</v>
      </c>
      <c r="AE932">
        <f t="shared" si="321"/>
        <v>0.41178541698831156</v>
      </c>
      <c r="AF932">
        <f t="shared" si="322"/>
        <v>964.64156446043171</v>
      </c>
      <c r="AG932">
        <f t="shared" si="323"/>
        <v>0.79636660683191429</v>
      </c>
      <c r="AH932">
        <f t="shared" si="324"/>
        <v>0</v>
      </c>
      <c r="AI932">
        <f t="shared" si="325"/>
        <v>0</v>
      </c>
      <c r="AJ932">
        <f t="shared" si="326"/>
        <v>0.79636660683191429</v>
      </c>
    </row>
    <row r="933" spans="2:36" x14ac:dyDescent="0.3">
      <c r="B933" s="5" t="s">
        <v>11</v>
      </c>
      <c r="C933" s="5">
        <v>929</v>
      </c>
      <c r="D933" s="5">
        <v>340</v>
      </c>
      <c r="E933" s="10">
        <f t="shared" si="308"/>
        <v>16.916666666666668</v>
      </c>
      <c r="F933" s="12">
        <v>60.9</v>
      </c>
      <c r="G933" s="3">
        <f t="shared" si="327"/>
        <v>-0.11111111111111072</v>
      </c>
      <c r="H933" s="3">
        <f t="shared" si="328"/>
        <v>-0.39999999999999858</v>
      </c>
      <c r="I933" s="3">
        <f>SUM($E$4:$E933)</f>
        <v>7198.194444444448</v>
      </c>
      <c r="J933" s="15">
        <f t="shared" si="329"/>
        <v>16.91666666666697</v>
      </c>
      <c r="K933" s="3">
        <f>'Vehicle Data'!$D$4*'WLTP Class 3'!$G933</f>
        <v>-142.77777777777726</v>
      </c>
      <c r="L933" s="3">
        <f>('Vehicle Data'!$D$4*9.81)*'Vehicle Data'!$D$10</f>
        <v>138.66434999999998</v>
      </c>
      <c r="M933" s="3">
        <f>(1/2)*1.225*'Vehicle Data'!$D$8*'Vehicle Data'!$D$9*'WLTP Class 3'!$E933^2</f>
        <v>103.06542604166668</v>
      </c>
      <c r="N933" s="3">
        <f t="shared" si="309"/>
        <v>98.951998263889408</v>
      </c>
      <c r="O933" s="3">
        <f t="shared" si="310"/>
        <v>0</v>
      </c>
      <c r="P933" s="3">
        <f t="shared" si="311"/>
        <v>0</v>
      </c>
      <c r="Q933" s="3">
        <f>SUM($P$4:$P933)</f>
        <v>2688229.456733461</v>
      </c>
      <c r="R933" s="3">
        <f t="shared" si="312"/>
        <v>2688.2294567334611</v>
      </c>
      <c r="S933">
        <f t="shared" si="313"/>
        <v>0</v>
      </c>
      <c r="T933">
        <f t="shared" si="314"/>
        <v>0</v>
      </c>
      <c r="U933">
        <f t="shared" si="315"/>
        <v>0</v>
      </c>
      <c r="V933" s="3">
        <f>SUM($S$4:$S933)</f>
        <v>-1205801.9555755395</v>
      </c>
      <c r="W933">
        <f>V933*-1</f>
        <v>1205801.9555755395</v>
      </c>
      <c r="X933">
        <f t="shared" si="316"/>
        <v>1205.8019555755395</v>
      </c>
      <c r="Y933" s="3">
        <f>R933-X933</f>
        <v>1482.4275011579216</v>
      </c>
      <c r="Z933" s="3">
        <f t="shared" si="317"/>
        <v>0</v>
      </c>
      <c r="AA933">
        <f>1/2*'Vehicle Data'!$D$4*$E933^2</f>
        <v>183866.54513888891</v>
      </c>
      <c r="AB933">
        <f t="shared" si="318"/>
        <v>183.86654513888891</v>
      </c>
      <c r="AC933">
        <f t="shared" si="319"/>
        <v>0.74673040464818363</v>
      </c>
      <c r="AD933">
        <f t="shared" si="320"/>
        <v>0.33494498765987207</v>
      </c>
      <c r="AE933">
        <f t="shared" si="321"/>
        <v>0.41178541698831156</v>
      </c>
      <c r="AF933">
        <f t="shared" si="322"/>
        <v>964.64156446043171</v>
      </c>
      <c r="AG933">
        <f t="shared" si="323"/>
        <v>1.673937970630796</v>
      </c>
      <c r="AH933">
        <f t="shared" si="324"/>
        <v>0</v>
      </c>
      <c r="AI933">
        <f t="shared" si="325"/>
        <v>0</v>
      </c>
      <c r="AJ933">
        <f t="shared" si="326"/>
        <v>1.673937970630796</v>
      </c>
    </row>
    <row r="934" spans="2:36" x14ac:dyDescent="0.3">
      <c r="B934" s="5" t="s">
        <v>11</v>
      </c>
      <c r="C934" s="5">
        <v>930</v>
      </c>
      <c r="D934" s="5">
        <v>341</v>
      </c>
      <c r="E934" s="10">
        <f t="shared" si="308"/>
        <v>16.805555555555557</v>
      </c>
      <c r="F934" s="12">
        <v>60.5</v>
      </c>
      <c r="G934" s="3">
        <f t="shared" si="327"/>
        <v>-9.7222222222221627E-2</v>
      </c>
      <c r="H934" s="3">
        <f t="shared" si="328"/>
        <v>-0.34999999999999787</v>
      </c>
      <c r="I934" s="3">
        <f>SUM($E$4:$E934)</f>
        <v>7215.0000000000036</v>
      </c>
      <c r="J934" s="15">
        <f t="shared" si="329"/>
        <v>16.805555555555657</v>
      </c>
      <c r="K934" s="3">
        <f>'Vehicle Data'!$D$4*'WLTP Class 3'!$G934</f>
        <v>-124.93055555555479</v>
      </c>
      <c r="L934" s="3">
        <f>('Vehicle Data'!$D$4*9.81)*'Vehicle Data'!$D$10</f>
        <v>138.66434999999998</v>
      </c>
      <c r="M934" s="3">
        <f>(1/2)*1.225*'Vehicle Data'!$D$8*'Vehicle Data'!$D$9*'WLTP Class 3'!$E934^2</f>
        <v>101.71597511574078</v>
      </c>
      <c r="N934" s="3">
        <f t="shared" si="309"/>
        <v>115.44976956018597</v>
      </c>
      <c r="O934" s="3">
        <f t="shared" si="310"/>
        <v>0</v>
      </c>
      <c r="P934" s="3">
        <f t="shared" si="311"/>
        <v>0</v>
      </c>
      <c r="Q934" s="3">
        <f>SUM($P$4:$P934)</f>
        <v>2688229.456733461</v>
      </c>
      <c r="R934" s="3">
        <f t="shared" si="312"/>
        <v>2688.2294567334611</v>
      </c>
      <c r="S934">
        <f t="shared" si="313"/>
        <v>0</v>
      </c>
      <c r="T934">
        <f t="shared" si="314"/>
        <v>0</v>
      </c>
      <c r="U934">
        <f t="shared" si="315"/>
        <v>0</v>
      </c>
      <c r="V934" s="3">
        <f>SUM($S$4:$S934)</f>
        <v>-1205801.9555755395</v>
      </c>
      <c r="W934">
        <f>V934*-1</f>
        <v>1205801.9555755395</v>
      </c>
      <c r="X934">
        <f t="shared" si="316"/>
        <v>1205.8019555755395</v>
      </c>
      <c r="Y934" s="3">
        <f>R934-X934</f>
        <v>1482.4275011579216</v>
      </c>
      <c r="Z934" s="3">
        <f t="shared" si="317"/>
        <v>0</v>
      </c>
      <c r="AA934">
        <f>1/2*'Vehicle Data'!$D$4*$E934^2</f>
        <v>181459.15316358028</v>
      </c>
      <c r="AB934">
        <f t="shared" si="318"/>
        <v>181.45915316358028</v>
      </c>
      <c r="AC934">
        <f t="shared" si="319"/>
        <v>0.74673040464818363</v>
      </c>
      <c r="AD934">
        <f t="shared" si="320"/>
        <v>0.33494498765987207</v>
      </c>
      <c r="AE934">
        <f t="shared" si="321"/>
        <v>0.41178541698831156</v>
      </c>
      <c r="AF934">
        <f t="shared" si="322"/>
        <v>964.64156446043171</v>
      </c>
      <c r="AG934">
        <f t="shared" si="323"/>
        <v>1.940197516219792</v>
      </c>
      <c r="AH934">
        <f t="shared" si="324"/>
        <v>0</v>
      </c>
      <c r="AI934">
        <f t="shared" si="325"/>
        <v>0</v>
      </c>
      <c r="AJ934">
        <f t="shared" si="326"/>
        <v>1.940197516219792</v>
      </c>
    </row>
    <row r="935" spans="2:36" x14ac:dyDescent="0.3">
      <c r="B935" s="5" t="s">
        <v>11</v>
      </c>
      <c r="C935" s="5">
        <v>931</v>
      </c>
      <c r="D935" s="5">
        <v>342</v>
      </c>
      <c r="E935" s="10">
        <f t="shared" si="308"/>
        <v>16.722222222222221</v>
      </c>
      <c r="F935" s="12">
        <v>60.2</v>
      </c>
      <c r="G935" s="3">
        <f t="shared" si="327"/>
        <v>-9.7222222222222612E-2</v>
      </c>
      <c r="H935" s="3">
        <f t="shared" si="328"/>
        <v>-0.35000000000000142</v>
      </c>
      <c r="I935" s="3">
        <f>SUM($E$4:$E935)</f>
        <v>7231.7222222222263</v>
      </c>
      <c r="J935" s="15">
        <f t="shared" si="329"/>
        <v>16.722222222222626</v>
      </c>
      <c r="K935" s="3">
        <f>'Vehicle Data'!$D$4*'WLTP Class 3'!$G935</f>
        <v>-124.93055555555605</v>
      </c>
      <c r="L935" s="3">
        <f>('Vehicle Data'!$D$4*9.81)*'Vehicle Data'!$D$10</f>
        <v>138.66434999999998</v>
      </c>
      <c r="M935" s="3">
        <f>(1/2)*1.225*'Vehicle Data'!$D$8*'Vehicle Data'!$D$9*'WLTP Class 3'!$E935^2</f>
        <v>100.70972268518518</v>
      </c>
      <c r="N935" s="3">
        <f t="shared" si="309"/>
        <v>114.44351712962911</v>
      </c>
      <c r="O935" s="3">
        <f t="shared" si="310"/>
        <v>0</v>
      </c>
      <c r="P935" s="3">
        <f t="shared" si="311"/>
        <v>0</v>
      </c>
      <c r="Q935" s="3">
        <f>SUM($P$4:$P935)</f>
        <v>2688229.456733461</v>
      </c>
      <c r="R935" s="3">
        <f t="shared" si="312"/>
        <v>2688.2294567334611</v>
      </c>
      <c r="S935">
        <f t="shared" si="313"/>
        <v>0</v>
      </c>
      <c r="T935">
        <f t="shared" si="314"/>
        <v>0</v>
      </c>
      <c r="U935">
        <f t="shared" si="315"/>
        <v>0</v>
      </c>
      <c r="V935" s="3">
        <f>SUM($S$4:$S935)</f>
        <v>-1205801.9555755395</v>
      </c>
      <c r="W935">
        <f>V935*-1</f>
        <v>1205801.9555755395</v>
      </c>
      <c r="X935">
        <f t="shared" si="316"/>
        <v>1205.8019555755395</v>
      </c>
      <c r="Y935" s="3">
        <f>R935-X935</f>
        <v>1482.4275011579216</v>
      </c>
      <c r="Z935" s="3">
        <f t="shared" si="317"/>
        <v>0</v>
      </c>
      <c r="AA935">
        <f>1/2*'Vehicle Data'!$D$4*$E935^2</f>
        <v>179664.02006172837</v>
      </c>
      <c r="AB935">
        <f t="shared" si="318"/>
        <v>179.66402006172837</v>
      </c>
      <c r="AC935">
        <f t="shared" si="319"/>
        <v>0.74673040464818363</v>
      </c>
      <c r="AD935">
        <f t="shared" si="320"/>
        <v>0.33494498765987207</v>
      </c>
      <c r="AE935">
        <f t="shared" si="321"/>
        <v>0.41178541698831156</v>
      </c>
      <c r="AF935">
        <f t="shared" si="322"/>
        <v>964.64156446043171</v>
      </c>
      <c r="AG935">
        <f t="shared" si="323"/>
        <v>1.9137499253343535</v>
      </c>
      <c r="AH935">
        <f t="shared" si="324"/>
        <v>0</v>
      </c>
      <c r="AI935">
        <f t="shared" si="325"/>
        <v>0</v>
      </c>
      <c r="AJ935">
        <f t="shared" si="326"/>
        <v>1.9137499253343535</v>
      </c>
    </row>
    <row r="936" spans="2:36" x14ac:dyDescent="0.3">
      <c r="B936" s="5" t="s">
        <v>11</v>
      </c>
      <c r="C936" s="5">
        <v>932</v>
      </c>
      <c r="D936" s="5">
        <v>343</v>
      </c>
      <c r="E936" s="10">
        <f t="shared" si="308"/>
        <v>16.611111111111111</v>
      </c>
      <c r="F936" s="12">
        <v>59.8</v>
      </c>
      <c r="G936" s="3">
        <f t="shared" si="327"/>
        <v>-0.1111111111111117</v>
      </c>
      <c r="H936" s="3">
        <f t="shared" si="328"/>
        <v>-0.40000000000000213</v>
      </c>
      <c r="I936" s="3">
        <f>SUM($E$4:$E936)</f>
        <v>7248.3333333333376</v>
      </c>
      <c r="J936" s="15">
        <f t="shared" si="329"/>
        <v>16.611111111111313</v>
      </c>
      <c r="K936" s="3">
        <f>'Vehicle Data'!$D$4*'WLTP Class 3'!$G936</f>
        <v>-142.77777777777854</v>
      </c>
      <c r="L936" s="3">
        <f>('Vehicle Data'!$D$4*9.81)*'Vehicle Data'!$D$10</f>
        <v>138.66434999999998</v>
      </c>
      <c r="M936" s="3">
        <f>(1/2)*1.225*'Vehicle Data'!$D$8*'Vehicle Data'!$D$9*'WLTP Class 3'!$E936^2</f>
        <v>99.375833796296291</v>
      </c>
      <c r="N936" s="3">
        <f t="shared" si="309"/>
        <v>95.262406018517737</v>
      </c>
      <c r="O936" s="3">
        <f t="shared" si="310"/>
        <v>0</v>
      </c>
      <c r="P936" s="3">
        <f t="shared" si="311"/>
        <v>0</v>
      </c>
      <c r="Q936" s="3">
        <f>SUM($P$4:$P936)</f>
        <v>2688229.456733461</v>
      </c>
      <c r="R936" s="3">
        <f t="shared" si="312"/>
        <v>2688.2294567334611</v>
      </c>
      <c r="S936">
        <f t="shared" si="313"/>
        <v>0</v>
      </c>
      <c r="T936">
        <f t="shared" si="314"/>
        <v>0</v>
      </c>
      <c r="U936">
        <f t="shared" si="315"/>
        <v>0</v>
      </c>
      <c r="V936" s="3">
        <f>SUM($S$4:$S936)</f>
        <v>-1205801.9555755395</v>
      </c>
      <c r="W936">
        <f>V936*-1</f>
        <v>1205801.9555755395</v>
      </c>
      <c r="X936">
        <f t="shared" si="316"/>
        <v>1205.8019555755395</v>
      </c>
      <c r="Y936" s="3">
        <f>R936-X936</f>
        <v>1482.4275011579216</v>
      </c>
      <c r="Z936" s="3">
        <f t="shared" si="317"/>
        <v>0</v>
      </c>
      <c r="AA936">
        <f>1/2*'Vehicle Data'!$D$4*$E936^2</f>
        <v>177284.39043209873</v>
      </c>
      <c r="AB936">
        <f t="shared" si="318"/>
        <v>177.28439043209875</v>
      </c>
      <c r="AC936">
        <f t="shared" si="319"/>
        <v>0.74673040464818363</v>
      </c>
      <c r="AD936">
        <f t="shared" si="320"/>
        <v>0.33494498765987207</v>
      </c>
      <c r="AE936">
        <f t="shared" si="321"/>
        <v>0.41178541698831156</v>
      </c>
      <c r="AF936">
        <f t="shared" si="322"/>
        <v>964.64156446043171</v>
      </c>
      <c r="AG936">
        <f t="shared" si="323"/>
        <v>1.5824144110853779</v>
      </c>
      <c r="AH936">
        <f t="shared" si="324"/>
        <v>0</v>
      </c>
      <c r="AI936">
        <f t="shared" si="325"/>
        <v>0</v>
      </c>
      <c r="AJ936">
        <f t="shared" si="326"/>
        <v>1.5824144110853779</v>
      </c>
    </row>
    <row r="937" spans="2:36" x14ac:dyDescent="0.3">
      <c r="B937" s="5" t="s">
        <v>11</v>
      </c>
      <c r="C937" s="5">
        <v>933</v>
      </c>
      <c r="D937" s="5">
        <v>344</v>
      </c>
      <c r="E937" s="10">
        <f t="shared" si="308"/>
        <v>16.5</v>
      </c>
      <c r="F937" s="12">
        <v>59.4</v>
      </c>
      <c r="G937" s="3">
        <f t="shared" si="327"/>
        <v>-0.16666666666666607</v>
      </c>
      <c r="H937" s="3">
        <f t="shared" si="328"/>
        <v>-0.59999999999999787</v>
      </c>
      <c r="I937" s="3">
        <f>SUM($E$4:$E937)</f>
        <v>7264.8333333333376</v>
      </c>
      <c r="J937" s="15">
        <f t="shared" si="329"/>
        <v>16.5</v>
      </c>
      <c r="K937" s="3">
        <f>'Vehicle Data'!$D$4*'WLTP Class 3'!$G937</f>
        <v>-214.16666666666592</v>
      </c>
      <c r="L937" s="3">
        <f>('Vehicle Data'!$D$4*9.81)*'Vehicle Data'!$D$10</f>
        <v>138.66434999999998</v>
      </c>
      <c r="M937" s="3">
        <f>(1/2)*1.225*'Vehicle Data'!$D$8*'Vehicle Data'!$D$9*'WLTP Class 3'!$E937^2</f>
        <v>98.0508375</v>
      </c>
      <c r="N937" s="3">
        <f t="shared" si="309"/>
        <v>22.548520833334067</v>
      </c>
      <c r="O937" s="3">
        <f t="shared" si="310"/>
        <v>0</v>
      </c>
      <c r="P937" s="3">
        <f t="shared" si="311"/>
        <v>0</v>
      </c>
      <c r="Q937" s="3">
        <f>SUM($P$4:$P937)</f>
        <v>2688229.456733461</v>
      </c>
      <c r="R937" s="3">
        <f t="shared" si="312"/>
        <v>2688.2294567334611</v>
      </c>
      <c r="S937">
        <f t="shared" si="313"/>
        <v>0</v>
      </c>
      <c r="T937">
        <f t="shared" si="314"/>
        <v>0</v>
      </c>
      <c r="U937">
        <f t="shared" si="315"/>
        <v>0</v>
      </c>
      <c r="V937" s="3">
        <f>SUM($S$4:$S937)</f>
        <v>-1205801.9555755395</v>
      </c>
      <c r="W937">
        <f>V937*-1</f>
        <v>1205801.9555755395</v>
      </c>
      <c r="X937">
        <f t="shared" si="316"/>
        <v>1205.8019555755395</v>
      </c>
      <c r="Y937" s="3">
        <f>R937-X937</f>
        <v>1482.4275011579216</v>
      </c>
      <c r="Z937" s="3">
        <f t="shared" si="317"/>
        <v>0</v>
      </c>
      <c r="AA937">
        <f>1/2*'Vehicle Data'!$D$4*$E937^2</f>
        <v>174920.625</v>
      </c>
      <c r="AB937">
        <f t="shared" si="318"/>
        <v>174.920625</v>
      </c>
      <c r="AC937">
        <f t="shared" si="319"/>
        <v>0.74673040464818363</v>
      </c>
      <c r="AD937">
        <f t="shared" si="320"/>
        <v>0.33494498765987207</v>
      </c>
      <c r="AE937">
        <f t="shared" si="321"/>
        <v>0.41178541698831156</v>
      </c>
      <c r="AF937">
        <f t="shared" si="322"/>
        <v>964.64156446043171</v>
      </c>
      <c r="AG937">
        <f t="shared" si="323"/>
        <v>0.37205059375001215</v>
      </c>
      <c r="AH937">
        <f t="shared" si="324"/>
        <v>0</v>
      </c>
      <c r="AI937">
        <f t="shared" si="325"/>
        <v>0</v>
      </c>
      <c r="AJ937">
        <f t="shared" si="326"/>
        <v>0.37205059375001215</v>
      </c>
    </row>
    <row r="938" spans="2:36" x14ac:dyDescent="0.3">
      <c r="B938" s="5" t="s">
        <v>11</v>
      </c>
      <c r="C938" s="5">
        <v>934</v>
      </c>
      <c r="D938" s="5">
        <v>345</v>
      </c>
      <c r="E938" s="10">
        <f t="shared" si="308"/>
        <v>16.277777777777779</v>
      </c>
      <c r="F938" s="12">
        <v>58.6</v>
      </c>
      <c r="G938" s="3">
        <f t="shared" si="327"/>
        <v>-0.26388888888888867</v>
      </c>
      <c r="H938" s="3">
        <f t="shared" si="328"/>
        <v>-0.94999999999999929</v>
      </c>
      <c r="I938" s="3">
        <f>SUM($E$4:$E938)</f>
        <v>7281.111111111115</v>
      </c>
      <c r="J938" s="15">
        <f t="shared" si="329"/>
        <v>16.277777777777374</v>
      </c>
      <c r="K938" s="3">
        <f>'Vehicle Data'!$D$4*'WLTP Class 3'!$G938</f>
        <v>-339.09722222222194</v>
      </c>
      <c r="L938" s="3">
        <f>('Vehicle Data'!$D$4*9.81)*'Vehicle Data'!$D$10</f>
        <v>138.66434999999998</v>
      </c>
      <c r="M938" s="3">
        <f>(1/2)*1.225*'Vehicle Data'!$D$8*'Vehicle Data'!$D$9*'WLTP Class 3'!$E938^2</f>
        <v>95.427522685185195</v>
      </c>
      <c r="N938" s="3">
        <f t="shared" si="309"/>
        <v>-105.00534953703676</v>
      </c>
      <c r="O938" s="3">
        <f t="shared" si="310"/>
        <v>1</v>
      </c>
      <c r="P938" s="3">
        <f t="shared" si="311"/>
        <v>0</v>
      </c>
      <c r="Q938" s="3">
        <f>SUM($P$4:$P938)</f>
        <v>2688229.456733461</v>
      </c>
      <c r="R938" s="3">
        <f t="shared" si="312"/>
        <v>2688.2294567334611</v>
      </c>
      <c r="S938">
        <f t="shared" si="313"/>
        <v>-1709.2537452417228</v>
      </c>
      <c r="T938">
        <f t="shared" si="314"/>
        <v>1709.2537452417228</v>
      </c>
      <c r="U938">
        <f t="shared" si="315"/>
        <v>1.7092537452417227</v>
      </c>
      <c r="V938" s="3">
        <f>SUM($S$4:$S938)</f>
        <v>-1207511.2093207813</v>
      </c>
      <c r="W938">
        <f>V938*-1</f>
        <v>1207511.2093207813</v>
      </c>
      <c r="X938">
        <f t="shared" si="316"/>
        <v>1207.5112093207813</v>
      </c>
      <c r="Y938" s="3">
        <f>R938-X938</f>
        <v>1480.7182474126798</v>
      </c>
      <c r="Z938" s="3">
        <f t="shared" si="317"/>
        <v>-1709.2537452417228</v>
      </c>
      <c r="AA938">
        <f>1/2*'Vehicle Data'!$D$4*$E938^2</f>
        <v>170240.68672839506</v>
      </c>
      <c r="AB938">
        <f t="shared" si="318"/>
        <v>170.24068672839505</v>
      </c>
      <c r="AC938">
        <f t="shared" si="319"/>
        <v>0.74673040464818363</v>
      </c>
      <c r="AD938">
        <f t="shared" si="320"/>
        <v>0.33541978036688369</v>
      </c>
      <c r="AE938">
        <f t="shared" si="321"/>
        <v>0.41131062428129994</v>
      </c>
      <c r="AF938">
        <f t="shared" si="322"/>
        <v>966.0089674566251</v>
      </c>
      <c r="AG938">
        <f t="shared" si="323"/>
        <v>0</v>
      </c>
      <c r="AH938">
        <f t="shared" si="324"/>
        <v>-1.7092537452417653</v>
      </c>
      <c r="AI938">
        <f t="shared" si="325"/>
        <v>1.7092537452417653</v>
      </c>
      <c r="AJ938">
        <f t="shared" si="326"/>
        <v>-1.7092537452417653</v>
      </c>
    </row>
    <row r="939" spans="2:36" x14ac:dyDescent="0.3">
      <c r="B939" s="5" t="s">
        <v>11</v>
      </c>
      <c r="C939" s="5">
        <v>935</v>
      </c>
      <c r="D939" s="5">
        <v>346</v>
      </c>
      <c r="E939" s="10">
        <f t="shared" si="308"/>
        <v>15.972222222222221</v>
      </c>
      <c r="F939" s="12">
        <v>57.5</v>
      </c>
      <c r="G939" s="3">
        <f t="shared" si="327"/>
        <v>-0.27777777777777779</v>
      </c>
      <c r="H939" s="3">
        <f t="shared" si="328"/>
        <v>-1</v>
      </c>
      <c r="I939" s="3">
        <f>SUM($E$4:$E939)</f>
        <v>7297.0833333333376</v>
      </c>
      <c r="J939" s="15">
        <f t="shared" si="329"/>
        <v>15.972222222222626</v>
      </c>
      <c r="K939" s="3">
        <f>'Vehicle Data'!$D$4*'WLTP Class 3'!$G939</f>
        <v>-356.94444444444446</v>
      </c>
      <c r="L939" s="3">
        <f>('Vehicle Data'!$D$4*9.81)*'Vehicle Data'!$D$10</f>
        <v>138.66434999999998</v>
      </c>
      <c r="M939" s="3">
        <f>(1/2)*1.225*'Vehicle Data'!$D$8*'Vehicle Data'!$D$9*'WLTP Class 3'!$E939^2</f>
        <v>91.87854456018519</v>
      </c>
      <c r="N939" s="3">
        <f t="shared" si="309"/>
        <v>-126.40154988425928</v>
      </c>
      <c r="O939" s="3">
        <f t="shared" si="310"/>
        <v>1</v>
      </c>
      <c r="P939" s="3">
        <f t="shared" si="311"/>
        <v>0</v>
      </c>
      <c r="Q939" s="3">
        <f>SUM($P$4:$P939)</f>
        <v>2688229.456733461</v>
      </c>
      <c r="R939" s="3">
        <f t="shared" si="312"/>
        <v>2688.2294567334611</v>
      </c>
      <c r="S939">
        <f t="shared" si="313"/>
        <v>-2018.913643984748</v>
      </c>
      <c r="T939">
        <f t="shared" si="314"/>
        <v>2018.913643984748</v>
      </c>
      <c r="U939">
        <f t="shared" si="315"/>
        <v>2.0189136439847482</v>
      </c>
      <c r="V939" s="3">
        <f>SUM($S$4:$S939)</f>
        <v>-1209530.1229647661</v>
      </c>
      <c r="W939">
        <f>V939*-1</f>
        <v>1209530.1229647661</v>
      </c>
      <c r="X939">
        <f t="shared" si="316"/>
        <v>1209.5301229647662</v>
      </c>
      <c r="Y939" s="3">
        <f>R939-X939</f>
        <v>1478.6993337686949</v>
      </c>
      <c r="Z939" s="3">
        <f t="shared" si="317"/>
        <v>-2018.913643984748</v>
      </c>
      <c r="AA939">
        <f>1/2*'Vehicle Data'!$D$4*$E939^2</f>
        <v>163909.38464506171</v>
      </c>
      <c r="AB939">
        <f t="shared" si="318"/>
        <v>163.90938464506172</v>
      </c>
      <c r="AC939">
        <f t="shared" si="319"/>
        <v>0.74673040464818363</v>
      </c>
      <c r="AD939">
        <f t="shared" si="320"/>
        <v>0.33598058971243505</v>
      </c>
      <c r="AE939">
        <f t="shared" si="321"/>
        <v>0.41074981493574858</v>
      </c>
      <c r="AF939">
        <f t="shared" si="322"/>
        <v>967.62409837181303</v>
      </c>
      <c r="AG939">
        <f t="shared" si="323"/>
        <v>0</v>
      </c>
      <c r="AH939">
        <f t="shared" si="324"/>
        <v>-2.0189136439846966</v>
      </c>
      <c r="AI939">
        <f t="shared" si="325"/>
        <v>2.0189136439846966</v>
      </c>
      <c r="AJ939">
        <f t="shared" si="326"/>
        <v>-2.0189136439846966</v>
      </c>
    </row>
    <row r="940" spans="2:36" x14ac:dyDescent="0.3">
      <c r="B940" s="5" t="s">
        <v>11</v>
      </c>
      <c r="C940" s="5">
        <v>936</v>
      </c>
      <c r="D940" s="5">
        <v>347</v>
      </c>
      <c r="E940" s="10">
        <f t="shared" si="308"/>
        <v>15.722222222222221</v>
      </c>
      <c r="F940" s="12">
        <v>56.6</v>
      </c>
      <c r="G940" s="3">
        <f t="shared" si="327"/>
        <v>-0.20833333333333331</v>
      </c>
      <c r="H940" s="3">
        <f t="shared" si="328"/>
        <v>-0.75</v>
      </c>
      <c r="I940" s="3">
        <f>SUM($E$4:$E940)</f>
        <v>7312.8055555555602</v>
      </c>
      <c r="J940" s="15">
        <f t="shared" si="329"/>
        <v>15.722222222222626</v>
      </c>
      <c r="K940" s="3">
        <f>'Vehicle Data'!$D$4*'WLTP Class 3'!$G940</f>
        <v>-267.70833333333331</v>
      </c>
      <c r="L940" s="3">
        <f>('Vehicle Data'!$D$4*9.81)*'Vehicle Data'!$D$10</f>
        <v>138.66434999999998</v>
      </c>
      <c r="M940" s="3">
        <f>(1/2)*1.225*'Vehicle Data'!$D$8*'Vehicle Data'!$D$9*'WLTP Class 3'!$E940^2</f>
        <v>89.02485601851852</v>
      </c>
      <c r="N940" s="3">
        <f t="shared" si="309"/>
        <v>-40.01912731481481</v>
      </c>
      <c r="O940" s="3">
        <f t="shared" si="310"/>
        <v>1</v>
      </c>
      <c r="P940" s="3">
        <f t="shared" si="311"/>
        <v>0</v>
      </c>
      <c r="Q940" s="3">
        <f>SUM($P$4:$P940)</f>
        <v>2688229.456733461</v>
      </c>
      <c r="R940" s="3">
        <f t="shared" si="312"/>
        <v>2688.2294567334611</v>
      </c>
      <c r="S940">
        <f t="shared" si="313"/>
        <v>-629.18961278293796</v>
      </c>
      <c r="T940">
        <f t="shared" si="314"/>
        <v>629.18961278293796</v>
      </c>
      <c r="U940">
        <f t="shared" si="315"/>
        <v>0.62918961278293795</v>
      </c>
      <c r="V940" s="3">
        <f>SUM($S$4:$S940)</f>
        <v>-1210159.3125775491</v>
      </c>
      <c r="W940">
        <f>V940*-1</f>
        <v>1210159.3125775491</v>
      </c>
      <c r="X940">
        <f t="shared" si="316"/>
        <v>1210.1593125775491</v>
      </c>
      <c r="Y940" s="3">
        <f>R940-X940</f>
        <v>1478.070144155912</v>
      </c>
      <c r="Z940" s="3">
        <f t="shared" si="317"/>
        <v>-629.18961278293796</v>
      </c>
      <c r="AA940">
        <f>1/2*'Vehicle Data'!$D$4*$E940^2</f>
        <v>158818.46450617284</v>
      </c>
      <c r="AB940">
        <f t="shared" si="318"/>
        <v>158.81846450617283</v>
      </c>
      <c r="AC940">
        <f t="shared" si="319"/>
        <v>0.74673040464818363</v>
      </c>
      <c r="AD940">
        <f t="shared" si="320"/>
        <v>0.33615536460487477</v>
      </c>
      <c r="AE940">
        <f t="shared" si="321"/>
        <v>0.41057504004330886</v>
      </c>
      <c r="AF940">
        <f t="shared" si="322"/>
        <v>968.12745006203932</v>
      </c>
      <c r="AG940">
        <f t="shared" si="323"/>
        <v>0</v>
      </c>
      <c r="AH940">
        <f t="shared" si="324"/>
        <v>-0.62918961278292174</v>
      </c>
      <c r="AI940">
        <f t="shared" si="325"/>
        <v>0.62918961278292174</v>
      </c>
      <c r="AJ940">
        <f t="shared" si="326"/>
        <v>-0.62918961278292174</v>
      </c>
    </row>
    <row r="941" spans="2:36" x14ac:dyDescent="0.3">
      <c r="B941" s="5" t="s">
        <v>11</v>
      </c>
      <c r="C941" s="5">
        <v>937</v>
      </c>
      <c r="D941" s="5">
        <v>348</v>
      </c>
      <c r="E941" s="10">
        <f t="shared" si="308"/>
        <v>15.555555555555555</v>
      </c>
      <c r="F941" s="12">
        <v>56</v>
      </c>
      <c r="G941" s="3">
        <f t="shared" si="327"/>
        <v>-0.15277777777777798</v>
      </c>
      <c r="H941" s="3">
        <f t="shared" si="328"/>
        <v>-0.55000000000000071</v>
      </c>
      <c r="I941" s="3">
        <f>SUM($E$4:$E941)</f>
        <v>7328.3611111111159</v>
      </c>
      <c r="J941" s="15">
        <f t="shared" si="329"/>
        <v>15.555555555555657</v>
      </c>
      <c r="K941" s="3">
        <f>'Vehicle Data'!$D$4*'WLTP Class 3'!$G941</f>
        <v>-196.31944444444471</v>
      </c>
      <c r="L941" s="3">
        <f>('Vehicle Data'!$D$4*9.81)*'Vehicle Data'!$D$10</f>
        <v>138.66434999999998</v>
      </c>
      <c r="M941" s="3">
        <f>(1/2)*1.225*'Vehicle Data'!$D$8*'Vehicle Data'!$D$9*'WLTP Class 3'!$E941^2</f>
        <v>87.1474074074074</v>
      </c>
      <c r="N941" s="3">
        <f t="shared" si="309"/>
        <v>29.492312962962671</v>
      </c>
      <c r="O941" s="3">
        <f t="shared" si="310"/>
        <v>0</v>
      </c>
      <c r="P941" s="3">
        <f t="shared" si="311"/>
        <v>0</v>
      </c>
      <c r="Q941" s="3">
        <f>SUM($P$4:$P941)</f>
        <v>2688229.456733461</v>
      </c>
      <c r="R941" s="3">
        <f t="shared" si="312"/>
        <v>2688.2294567334611</v>
      </c>
      <c r="S941">
        <f t="shared" si="313"/>
        <v>0</v>
      </c>
      <c r="T941">
        <f t="shared" si="314"/>
        <v>0</v>
      </c>
      <c r="U941">
        <f t="shared" si="315"/>
        <v>0</v>
      </c>
      <c r="V941" s="3">
        <f>SUM($S$4:$S941)</f>
        <v>-1210159.3125775491</v>
      </c>
      <c r="W941">
        <f>V941*-1</f>
        <v>1210159.3125775491</v>
      </c>
      <c r="X941">
        <f t="shared" si="316"/>
        <v>1210.1593125775491</v>
      </c>
      <c r="Y941" s="3">
        <f>R941-X941</f>
        <v>1478.070144155912</v>
      </c>
      <c r="Z941" s="3">
        <f t="shared" si="317"/>
        <v>0</v>
      </c>
      <c r="AA941">
        <f>1/2*'Vehicle Data'!$D$4*$E941^2</f>
        <v>155469.13580246913</v>
      </c>
      <c r="AB941">
        <f t="shared" si="318"/>
        <v>155.46913580246914</v>
      </c>
      <c r="AC941">
        <f t="shared" si="319"/>
        <v>0.74673040464818363</v>
      </c>
      <c r="AD941">
        <f t="shared" si="320"/>
        <v>0.33615536460487477</v>
      </c>
      <c r="AE941">
        <f t="shared" si="321"/>
        <v>0.41057504004330886</v>
      </c>
      <c r="AF941">
        <f t="shared" si="322"/>
        <v>968.12745006203932</v>
      </c>
      <c r="AG941">
        <f t="shared" si="323"/>
        <v>0.45876931275719712</v>
      </c>
      <c r="AH941">
        <f t="shared" si="324"/>
        <v>0</v>
      </c>
      <c r="AI941">
        <f t="shared" si="325"/>
        <v>0</v>
      </c>
      <c r="AJ941">
        <f t="shared" si="326"/>
        <v>0.45876931275719712</v>
      </c>
    </row>
    <row r="942" spans="2:36" x14ac:dyDescent="0.3">
      <c r="B942" s="5" t="s">
        <v>11</v>
      </c>
      <c r="C942" s="5">
        <v>938</v>
      </c>
      <c r="D942" s="5">
        <v>349</v>
      </c>
      <c r="E942" s="10">
        <f t="shared" si="308"/>
        <v>15.416666666666666</v>
      </c>
      <c r="F942" s="12">
        <v>55.5</v>
      </c>
      <c r="G942" s="3">
        <f t="shared" si="327"/>
        <v>-0.1388888888888889</v>
      </c>
      <c r="H942" s="3">
        <f t="shared" si="328"/>
        <v>-0.5</v>
      </c>
      <c r="I942" s="3">
        <f>SUM($E$4:$E942)</f>
        <v>7343.7777777777828</v>
      </c>
      <c r="J942" s="15">
        <f t="shared" si="329"/>
        <v>15.41666666666697</v>
      </c>
      <c r="K942" s="3">
        <f>'Vehicle Data'!$D$4*'WLTP Class 3'!$G942</f>
        <v>-178.47222222222223</v>
      </c>
      <c r="L942" s="3">
        <f>('Vehicle Data'!$D$4*9.81)*'Vehicle Data'!$D$10</f>
        <v>138.66434999999998</v>
      </c>
      <c r="M942" s="3">
        <f>(1/2)*1.225*'Vehicle Data'!$D$8*'Vehicle Data'!$D$9*'WLTP Class 3'!$E942^2</f>
        <v>85.598151041666668</v>
      </c>
      <c r="N942" s="3">
        <f t="shared" si="309"/>
        <v>45.790278819444424</v>
      </c>
      <c r="O942" s="3">
        <f t="shared" si="310"/>
        <v>0</v>
      </c>
      <c r="P942" s="3">
        <f t="shared" si="311"/>
        <v>0</v>
      </c>
      <c r="Q942" s="3">
        <f>SUM($P$4:$P942)</f>
        <v>2688229.456733461</v>
      </c>
      <c r="R942" s="3">
        <f t="shared" si="312"/>
        <v>2688.2294567334611</v>
      </c>
      <c r="S942">
        <f t="shared" si="313"/>
        <v>0</v>
      </c>
      <c r="T942">
        <f t="shared" si="314"/>
        <v>0</v>
      </c>
      <c r="U942">
        <f t="shared" si="315"/>
        <v>0</v>
      </c>
      <c r="V942" s="3">
        <f>SUM($S$4:$S942)</f>
        <v>-1210159.3125775491</v>
      </c>
      <c r="W942">
        <f>V942*-1</f>
        <v>1210159.3125775491</v>
      </c>
      <c r="X942">
        <f t="shared" si="316"/>
        <v>1210.1593125775491</v>
      </c>
      <c r="Y942" s="3">
        <f>R942-X942</f>
        <v>1478.070144155912</v>
      </c>
      <c r="Z942" s="3">
        <f t="shared" si="317"/>
        <v>0</v>
      </c>
      <c r="AA942">
        <f>1/2*'Vehicle Data'!$D$4*$E942^2</f>
        <v>152705.29513888888</v>
      </c>
      <c r="AB942">
        <f t="shared" si="318"/>
        <v>152.70529513888889</v>
      </c>
      <c r="AC942">
        <f t="shared" si="319"/>
        <v>0.74673040464818363</v>
      </c>
      <c r="AD942">
        <f t="shared" si="320"/>
        <v>0.33615536460487477</v>
      </c>
      <c r="AE942">
        <f t="shared" si="321"/>
        <v>0.41057504004330886</v>
      </c>
      <c r="AF942">
        <f t="shared" si="322"/>
        <v>968.12745006203932</v>
      </c>
      <c r="AG942">
        <f t="shared" si="323"/>
        <v>0.70593346513310151</v>
      </c>
      <c r="AH942">
        <f t="shared" si="324"/>
        <v>0</v>
      </c>
      <c r="AI942">
        <f t="shared" si="325"/>
        <v>0</v>
      </c>
      <c r="AJ942">
        <f t="shared" si="326"/>
        <v>0.70593346513310151</v>
      </c>
    </row>
    <row r="943" spans="2:36" x14ac:dyDescent="0.3">
      <c r="B943" s="5" t="s">
        <v>11</v>
      </c>
      <c r="C943" s="5">
        <v>939</v>
      </c>
      <c r="D943" s="5">
        <v>350</v>
      </c>
      <c r="E943" s="10">
        <f t="shared" si="308"/>
        <v>15.277777777777779</v>
      </c>
      <c r="F943" s="12">
        <v>55</v>
      </c>
      <c r="G943" s="3">
        <f t="shared" si="327"/>
        <v>-0.15277777777777798</v>
      </c>
      <c r="H943" s="3">
        <f t="shared" si="328"/>
        <v>-0.55000000000000071</v>
      </c>
      <c r="I943" s="3">
        <f>SUM($E$4:$E943)</f>
        <v>7359.0555555555602</v>
      </c>
      <c r="J943" s="15">
        <f t="shared" si="329"/>
        <v>15.277777777777374</v>
      </c>
      <c r="K943" s="3">
        <f>'Vehicle Data'!$D$4*'WLTP Class 3'!$G943</f>
        <v>-196.31944444444471</v>
      </c>
      <c r="L943" s="3">
        <f>('Vehicle Data'!$D$4*9.81)*'Vehicle Data'!$D$10</f>
        <v>138.66434999999998</v>
      </c>
      <c r="M943" s="3">
        <f>(1/2)*1.225*'Vehicle Data'!$D$8*'Vehicle Data'!$D$9*'WLTP Class 3'!$E943^2</f>
        <v>84.062789351851862</v>
      </c>
      <c r="N943" s="3">
        <f t="shared" si="309"/>
        <v>26.407694907407134</v>
      </c>
      <c r="O943" s="3">
        <f t="shared" si="310"/>
        <v>0</v>
      </c>
      <c r="P943" s="3">
        <f t="shared" si="311"/>
        <v>0</v>
      </c>
      <c r="Q943" s="3">
        <f>SUM($P$4:$P943)</f>
        <v>2688229.456733461</v>
      </c>
      <c r="R943" s="3">
        <f t="shared" si="312"/>
        <v>2688.2294567334611</v>
      </c>
      <c r="S943">
        <f t="shared" si="313"/>
        <v>0</v>
      </c>
      <c r="T943">
        <f t="shared" si="314"/>
        <v>0</v>
      </c>
      <c r="U943">
        <f t="shared" si="315"/>
        <v>0</v>
      </c>
      <c r="V943" s="3">
        <f>SUM($S$4:$S943)</f>
        <v>-1210159.3125775491</v>
      </c>
      <c r="W943">
        <f>V943*-1</f>
        <v>1210159.3125775491</v>
      </c>
      <c r="X943">
        <f t="shared" si="316"/>
        <v>1210.1593125775491</v>
      </c>
      <c r="Y943" s="3">
        <f>R943-X943</f>
        <v>1478.070144155912</v>
      </c>
      <c r="Z943" s="3">
        <f t="shared" si="317"/>
        <v>0</v>
      </c>
      <c r="AA943">
        <f>1/2*'Vehicle Data'!$D$4*$E943^2</f>
        <v>149966.24228395062</v>
      </c>
      <c r="AB943">
        <f t="shared" si="318"/>
        <v>149.96624228395061</v>
      </c>
      <c r="AC943">
        <f t="shared" si="319"/>
        <v>0.74673040464818363</v>
      </c>
      <c r="AD943">
        <f t="shared" si="320"/>
        <v>0.33615536460487477</v>
      </c>
      <c r="AE943">
        <f t="shared" si="321"/>
        <v>0.41057504004330886</v>
      </c>
      <c r="AF943">
        <f t="shared" si="322"/>
        <v>968.12745006203932</v>
      </c>
      <c r="AG943">
        <f t="shared" si="323"/>
        <v>0.40345089441872012</v>
      </c>
      <c r="AH943">
        <f t="shared" si="324"/>
        <v>0</v>
      </c>
      <c r="AI943">
        <f t="shared" si="325"/>
        <v>0</v>
      </c>
      <c r="AJ943">
        <f t="shared" si="326"/>
        <v>0.40345089441872012</v>
      </c>
    </row>
    <row r="944" spans="2:36" x14ac:dyDescent="0.3">
      <c r="B944" s="5" t="s">
        <v>11</v>
      </c>
      <c r="C944" s="5">
        <v>940</v>
      </c>
      <c r="D944" s="5">
        <v>351</v>
      </c>
      <c r="E944" s="10">
        <f t="shared" si="308"/>
        <v>15.111111111111111</v>
      </c>
      <c r="F944" s="12">
        <v>54.4</v>
      </c>
      <c r="G944" s="3">
        <f t="shared" si="327"/>
        <v>-0.12499999999999981</v>
      </c>
      <c r="H944" s="3">
        <f t="shared" si="328"/>
        <v>-0.44999999999999929</v>
      </c>
      <c r="I944" s="3">
        <f>SUM($E$4:$E944)</f>
        <v>7374.1666666666715</v>
      </c>
      <c r="J944" s="15">
        <f t="shared" si="329"/>
        <v>15.111111111111313</v>
      </c>
      <c r="K944" s="3">
        <f>'Vehicle Data'!$D$4*'WLTP Class 3'!$G944</f>
        <v>-160.62499999999974</v>
      </c>
      <c r="L944" s="3">
        <f>('Vehicle Data'!$D$4*9.81)*'Vehicle Data'!$D$10</f>
        <v>138.66434999999998</v>
      </c>
      <c r="M944" s="3">
        <f>(1/2)*1.225*'Vehicle Data'!$D$8*'Vehicle Data'!$D$9*'WLTP Class 3'!$E944^2</f>
        <v>82.238696296296297</v>
      </c>
      <c r="N944" s="3">
        <f t="shared" si="309"/>
        <v>60.278046296296537</v>
      </c>
      <c r="O944" s="3">
        <f t="shared" si="310"/>
        <v>0</v>
      </c>
      <c r="P944" s="3">
        <f t="shared" si="311"/>
        <v>0</v>
      </c>
      <c r="Q944" s="3">
        <f>SUM($P$4:$P944)</f>
        <v>2688229.456733461</v>
      </c>
      <c r="R944" s="3">
        <f t="shared" si="312"/>
        <v>2688.2294567334611</v>
      </c>
      <c r="S944">
        <f t="shared" si="313"/>
        <v>0</v>
      </c>
      <c r="T944">
        <f t="shared" si="314"/>
        <v>0</v>
      </c>
      <c r="U944">
        <f t="shared" si="315"/>
        <v>0</v>
      </c>
      <c r="V944" s="3">
        <f>SUM($S$4:$S944)</f>
        <v>-1210159.3125775491</v>
      </c>
      <c r="W944">
        <f>V944*-1</f>
        <v>1210159.3125775491</v>
      </c>
      <c r="X944">
        <f t="shared" si="316"/>
        <v>1210.1593125775491</v>
      </c>
      <c r="Y944" s="3">
        <f>R944-X944</f>
        <v>1478.070144155912</v>
      </c>
      <c r="Z944" s="3">
        <f t="shared" si="317"/>
        <v>0</v>
      </c>
      <c r="AA944">
        <f>1/2*'Vehicle Data'!$D$4*$E944^2</f>
        <v>146712.09876543211</v>
      </c>
      <c r="AB944">
        <f t="shared" si="318"/>
        <v>146.7120987654321</v>
      </c>
      <c r="AC944">
        <f t="shared" si="319"/>
        <v>0.74673040464818363</v>
      </c>
      <c r="AD944">
        <f t="shared" si="320"/>
        <v>0.33615536460487477</v>
      </c>
      <c r="AE944">
        <f t="shared" si="321"/>
        <v>0.41057504004330886</v>
      </c>
      <c r="AF944">
        <f t="shared" si="322"/>
        <v>968.12745006203932</v>
      </c>
      <c r="AG944">
        <f t="shared" si="323"/>
        <v>0.91086825514403658</v>
      </c>
      <c r="AH944">
        <f t="shared" si="324"/>
        <v>0</v>
      </c>
      <c r="AI944">
        <f t="shared" si="325"/>
        <v>0</v>
      </c>
      <c r="AJ944">
        <f t="shared" si="326"/>
        <v>0.91086825514403658</v>
      </c>
    </row>
    <row r="945" spans="2:36" x14ac:dyDescent="0.3">
      <c r="B945" s="5" t="s">
        <v>11</v>
      </c>
      <c r="C945" s="5">
        <v>941</v>
      </c>
      <c r="D945" s="5">
        <v>352</v>
      </c>
      <c r="E945" s="10">
        <f t="shared" si="308"/>
        <v>15.027777777777779</v>
      </c>
      <c r="F945" s="12">
        <v>54.1</v>
      </c>
      <c r="G945" s="3">
        <f t="shared" si="327"/>
        <v>-5.5555555555555358E-2</v>
      </c>
      <c r="H945" s="3">
        <f t="shared" si="328"/>
        <v>-0.19999999999999929</v>
      </c>
      <c r="I945" s="3">
        <f>SUM($E$4:$E945)</f>
        <v>7389.1944444444489</v>
      </c>
      <c r="J945" s="15">
        <f t="shared" si="329"/>
        <v>15.027777777777374</v>
      </c>
      <c r="K945" s="3">
        <f>'Vehicle Data'!$D$4*'WLTP Class 3'!$G945</f>
        <v>-71.38888888888863</v>
      </c>
      <c r="L945" s="3">
        <f>('Vehicle Data'!$D$4*9.81)*'Vehicle Data'!$D$10</f>
        <v>138.66434999999998</v>
      </c>
      <c r="M945" s="3">
        <f>(1/2)*1.225*'Vehicle Data'!$D$8*'Vehicle Data'!$D$9*'WLTP Class 3'!$E945^2</f>
        <v>81.334152893518535</v>
      </c>
      <c r="N945" s="3">
        <f t="shared" si="309"/>
        <v>148.60961400462989</v>
      </c>
      <c r="O945" s="3">
        <f t="shared" si="310"/>
        <v>0</v>
      </c>
      <c r="P945" s="3">
        <f t="shared" si="311"/>
        <v>0</v>
      </c>
      <c r="Q945" s="3">
        <f>SUM($P$4:$P945)</f>
        <v>2688229.456733461</v>
      </c>
      <c r="R945" s="3">
        <f t="shared" si="312"/>
        <v>2688.2294567334611</v>
      </c>
      <c r="S945">
        <f t="shared" si="313"/>
        <v>0</v>
      </c>
      <c r="T945">
        <f t="shared" si="314"/>
        <v>0</v>
      </c>
      <c r="U945">
        <f t="shared" si="315"/>
        <v>0</v>
      </c>
      <c r="V945" s="3">
        <f>SUM($S$4:$S945)</f>
        <v>-1210159.3125775491</v>
      </c>
      <c r="W945">
        <f>V945*-1</f>
        <v>1210159.3125775491</v>
      </c>
      <c r="X945">
        <f t="shared" si="316"/>
        <v>1210.1593125775491</v>
      </c>
      <c r="Y945" s="3">
        <f>R945-X945</f>
        <v>1478.070144155912</v>
      </c>
      <c r="Z945" s="3">
        <f t="shared" si="317"/>
        <v>0</v>
      </c>
      <c r="AA945">
        <f>1/2*'Vehicle Data'!$D$4*$E945^2</f>
        <v>145098.41242283952</v>
      </c>
      <c r="AB945">
        <f t="shared" si="318"/>
        <v>145.09841242283952</v>
      </c>
      <c r="AC945">
        <f t="shared" si="319"/>
        <v>0.74673040464818363</v>
      </c>
      <c r="AD945">
        <f t="shared" si="320"/>
        <v>0.33615536460487477</v>
      </c>
      <c r="AE945">
        <f t="shared" si="321"/>
        <v>0.41057504004330886</v>
      </c>
      <c r="AF945">
        <f t="shared" si="322"/>
        <v>968.12745006203932</v>
      </c>
      <c r="AG945">
        <f t="shared" si="323"/>
        <v>2.2332722549029103</v>
      </c>
      <c r="AH945">
        <f t="shared" si="324"/>
        <v>0</v>
      </c>
      <c r="AI945">
        <f t="shared" si="325"/>
        <v>0</v>
      </c>
      <c r="AJ945">
        <f t="shared" si="326"/>
        <v>2.2332722549029103</v>
      </c>
    </row>
    <row r="946" spans="2:36" x14ac:dyDescent="0.3">
      <c r="B946" s="5" t="s">
        <v>11</v>
      </c>
      <c r="C946" s="5">
        <v>942</v>
      </c>
      <c r="D946" s="5">
        <v>353</v>
      </c>
      <c r="E946" s="10">
        <f t="shared" si="308"/>
        <v>15</v>
      </c>
      <c r="F946" s="12">
        <v>54</v>
      </c>
      <c r="G946" s="3">
        <f t="shared" si="327"/>
        <v>-2.7777777777778172E-2</v>
      </c>
      <c r="H946" s="3">
        <f t="shared" si="328"/>
        <v>-0.10000000000000142</v>
      </c>
      <c r="I946" s="3">
        <f>SUM($E$4:$E946)</f>
        <v>7404.1944444444489</v>
      </c>
      <c r="J946" s="15">
        <f t="shared" si="329"/>
        <v>15</v>
      </c>
      <c r="K946" s="3">
        <f>'Vehicle Data'!$D$4*'WLTP Class 3'!$G946</f>
        <v>-35.694444444444947</v>
      </c>
      <c r="L946" s="3">
        <f>('Vehicle Data'!$D$4*9.81)*'Vehicle Data'!$D$10</f>
        <v>138.66434999999998</v>
      </c>
      <c r="M946" s="3">
        <f>(1/2)*1.225*'Vehicle Data'!$D$8*'Vehicle Data'!$D$9*'WLTP Class 3'!$E946^2</f>
        <v>81.033750000000012</v>
      </c>
      <c r="N946" s="3">
        <f t="shared" si="309"/>
        <v>184.00365555555504</v>
      </c>
      <c r="O946" s="3">
        <f t="shared" si="310"/>
        <v>0</v>
      </c>
      <c r="P946" s="3">
        <f t="shared" si="311"/>
        <v>0</v>
      </c>
      <c r="Q946" s="3">
        <f>SUM($P$4:$P946)</f>
        <v>2688229.456733461</v>
      </c>
      <c r="R946" s="3">
        <f t="shared" si="312"/>
        <v>2688.2294567334611</v>
      </c>
      <c r="S946">
        <f t="shared" si="313"/>
        <v>0</v>
      </c>
      <c r="T946">
        <f t="shared" si="314"/>
        <v>0</v>
      </c>
      <c r="U946">
        <f t="shared" si="315"/>
        <v>0</v>
      </c>
      <c r="V946" s="3">
        <f>SUM($S$4:$S946)</f>
        <v>-1210159.3125775491</v>
      </c>
      <c r="W946">
        <f>V946*-1</f>
        <v>1210159.3125775491</v>
      </c>
      <c r="X946">
        <f t="shared" si="316"/>
        <v>1210.1593125775491</v>
      </c>
      <c r="Y946" s="3">
        <f>R946-X946</f>
        <v>1478.070144155912</v>
      </c>
      <c r="Z946" s="3">
        <f t="shared" si="317"/>
        <v>0</v>
      </c>
      <c r="AA946">
        <f>1/2*'Vehicle Data'!$D$4*$E946^2</f>
        <v>144562.5</v>
      </c>
      <c r="AB946">
        <f t="shared" si="318"/>
        <v>144.5625</v>
      </c>
      <c r="AC946">
        <f t="shared" si="319"/>
        <v>0.74673040464818363</v>
      </c>
      <c r="AD946">
        <f t="shared" si="320"/>
        <v>0.33615536460487477</v>
      </c>
      <c r="AE946">
        <f t="shared" si="321"/>
        <v>0.41057504004330886</v>
      </c>
      <c r="AF946">
        <f t="shared" si="322"/>
        <v>968.12745006203932</v>
      </c>
      <c r="AG946">
        <f t="shared" si="323"/>
        <v>2.7600548333333252</v>
      </c>
      <c r="AH946">
        <f t="shared" si="324"/>
        <v>0</v>
      </c>
      <c r="AI946">
        <f t="shared" si="325"/>
        <v>0</v>
      </c>
      <c r="AJ946">
        <f t="shared" si="326"/>
        <v>2.7600548333333252</v>
      </c>
    </row>
    <row r="947" spans="2:36" x14ac:dyDescent="0.3">
      <c r="B947" s="5" t="s">
        <v>11</v>
      </c>
      <c r="C947" s="5">
        <v>943</v>
      </c>
      <c r="D947" s="5">
        <v>354</v>
      </c>
      <c r="E947" s="10">
        <f t="shared" si="308"/>
        <v>14.972222222222221</v>
      </c>
      <c r="F947" s="12">
        <v>53.9</v>
      </c>
      <c r="G947" s="3">
        <f t="shared" si="327"/>
        <v>-1.3888888888889086E-2</v>
      </c>
      <c r="H947" s="3">
        <f t="shared" si="328"/>
        <v>-5.0000000000000711E-2</v>
      </c>
      <c r="I947" s="3">
        <f>SUM($E$4:$E947)</f>
        <v>7419.1666666666715</v>
      </c>
      <c r="J947" s="15">
        <f t="shared" si="329"/>
        <v>14.972222222222626</v>
      </c>
      <c r="K947" s="3">
        <f>'Vehicle Data'!$D$4*'WLTP Class 3'!$G947</f>
        <v>-17.847222222222474</v>
      </c>
      <c r="L947" s="3">
        <f>('Vehicle Data'!$D$4*9.81)*'Vehicle Data'!$D$10</f>
        <v>138.66434999999998</v>
      </c>
      <c r="M947" s="3">
        <f>(1/2)*1.225*'Vehicle Data'!$D$8*'Vehicle Data'!$D$9*'WLTP Class 3'!$E947^2</f>
        <v>80.733902893518518</v>
      </c>
      <c r="N947" s="3">
        <f t="shared" si="309"/>
        <v>201.55103067129602</v>
      </c>
      <c r="O947" s="3">
        <f t="shared" si="310"/>
        <v>0</v>
      </c>
      <c r="P947" s="3">
        <f t="shared" si="311"/>
        <v>0</v>
      </c>
      <c r="Q947" s="3">
        <f>SUM($P$4:$P947)</f>
        <v>2688229.456733461</v>
      </c>
      <c r="R947" s="3">
        <f t="shared" si="312"/>
        <v>2688.2294567334611</v>
      </c>
      <c r="S947">
        <f t="shared" si="313"/>
        <v>0</v>
      </c>
      <c r="T947">
        <f t="shared" si="314"/>
        <v>0</v>
      </c>
      <c r="U947">
        <f t="shared" si="315"/>
        <v>0</v>
      </c>
      <c r="V947" s="3">
        <f>SUM($S$4:$S947)</f>
        <v>-1210159.3125775491</v>
      </c>
      <c r="W947">
        <f>V947*-1</f>
        <v>1210159.3125775491</v>
      </c>
      <c r="X947">
        <f t="shared" si="316"/>
        <v>1210.1593125775491</v>
      </c>
      <c r="Y947" s="3">
        <f>R947-X947</f>
        <v>1478.070144155912</v>
      </c>
      <c r="Z947" s="3">
        <f t="shared" si="317"/>
        <v>0</v>
      </c>
      <c r="AA947">
        <f>1/2*'Vehicle Data'!$D$4*$E947^2</f>
        <v>144027.57908950615</v>
      </c>
      <c r="AB947">
        <f t="shared" si="318"/>
        <v>144.02757908950616</v>
      </c>
      <c r="AC947">
        <f t="shared" si="319"/>
        <v>0.74673040464818363</v>
      </c>
      <c r="AD947">
        <f t="shared" si="320"/>
        <v>0.33615536460487477</v>
      </c>
      <c r="AE947">
        <f t="shared" si="321"/>
        <v>0.41057504004330886</v>
      </c>
      <c r="AF947">
        <f t="shared" si="322"/>
        <v>968.12745006203932</v>
      </c>
      <c r="AG947">
        <f t="shared" si="323"/>
        <v>3.0176668203285706</v>
      </c>
      <c r="AH947">
        <f t="shared" si="324"/>
        <v>0</v>
      </c>
      <c r="AI947">
        <f t="shared" si="325"/>
        <v>0</v>
      </c>
      <c r="AJ947">
        <f t="shared" si="326"/>
        <v>3.0176668203285706</v>
      </c>
    </row>
    <row r="948" spans="2:36" x14ac:dyDescent="0.3">
      <c r="B948" s="5" t="s">
        <v>11</v>
      </c>
      <c r="C948" s="5">
        <v>944</v>
      </c>
      <c r="D948" s="5">
        <v>355</v>
      </c>
      <c r="E948" s="10">
        <f t="shared" si="308"/>
        <v>14.972222222222221</v>
      </c>
      <c r="F948" s="12">
        <v>53.9</v>
      </c>
      <c r="G948" s="3">
        <f t="shared" si="327"/>
        <v>1.3888888888889086E-2</v>
      </c>
      <c r="H948" s="3">
        <f t="shared" si="328"/>
        <v>5.0000000000000711E-2</v>
      </c>
      <c r="I948" s="3">
        <f>SUM($E$4:$E948)</f>
        <v>7434.1388888888941</v>
      </c>
      <c r="J948" s="15">
        <f t="shared" si="329"/>
        <v>14.972222222222626</v>
      </c>
      <c r="K948" s="3">
        <f>'Vehicle Data'!$D$4*'WLTP Class 3'!$G948</f>
        <v>17.847222222222474</v>
      </c>
      <c r="L948" s="3">
        <f>('Vehicle Data'!$D$4*9.81)*'Vehicle Data'!$D$10</f>
        <v>138.66434999999998</v>
      </c>
      <c r="M948" s="3">
        <f>(1/2)*1.225*'Vehicle Data'!$D$8*'Vehicle Data'!$D$9*'WLTP Class 3'!$E948^2</f>
        <v>80.733902893518518</v>
      </c>
      <c r="N948" s="3">
        <f t="shared" si="309"/>
        <v>237.24547511574099</v>
      </c>
      <c r="O948" s="3">
        <f t="shared" si="310"/>
        <v>0</v>
      </c>
      <c r="P948" s="3">
        <f t="shared" si="311"/>
        <v>3552.0919746496625</v>
      </c>
      <c r="Q948" s="3">
        <f>SUM($P$4:$P948)</f>
        <v>2691781.5487081106</v>
      </c>
      <c r="R948" s="3">
        <f t="shared" si="312"/>
        <v>2691.7815487081107</v>
      </c>
      <c r="S948">
        <f t="shared" si="313"/>
        <v>0</v>
      </c>
      <c r="T948">
        <f t="shared" si="314"/>
        <v>0</v>
      </c>
      <c r="U948">
        <f t="shared" si="315"/>
        <v>0</v>
      </c>
      <c r="V948" s="3">
        <f>SUM($S$4:$S948)</f>
        <v>-1210159.3125775491</v>
      </c>
      <c r="W948">
        <f>V948*-1</f>
        <v>1210159.3125775491</v>
      </c>
      <c r="X948">
        <f t="shared" si="316"/>
        <v>1210.1593125775491</v>
      </c>
      <c r="Y948" s="3">
        <f>R948-X948</f>
        <v>1481.6222361305615</v>
      </c>
      <c r="Z948" s="3">
        <f t="shared" si="317"/>
        <v>3552.0919746496625</v>
      </c>
      <c r="AA948">
        <f>1/2*'Vehicle Data'!$D$4*$E948^2</f>
        <v>144027.57908950615</v>
      </c>
      <c r="AB948">
        <f t="shared" si="318"/>
        <v>144.02757908950616</v>
      </c>
      <c r="AC948">
        <f t="shared" si="319"/>
        <v>0.74771709686336407</v>
      </c>
      <c r="AD948">
        <f t="shared" si="320"/>
        <v>0.33615536460487477</v>
      </c>
      <c r="AE948">
        <f t="shared" si="321"/>
        <v>0.4115617322584893</v>
      </c>
      <c r="AF948">
        <f t="shared" si="322"/>
        <v>968.12745006203932</v>
      </c>
      <c r="AG948">
        <f t="shared" si="323"/>
        <v>3.5520919746495663</v>
      </c>
      <c r="AH948">
        <f t="shared" si="324"/>
        <v>0</v>
      </c>
      <c r="AI948">
        <f t="shared" si="325"/>
        <v>0</v>
      </c>
      <c r="AJ948">
        <f t="shared" si="326"/>
        <v>3.5520919746495663</v>
      </c>
    </row>
    <row r="949" spans="2:36" x14ac:dyDescent="0.3">
      <c r="B949" s="5" t="s">
        <v>11</v>
      </c>
      <c r="C949" s="5">
        <v>945</v>
      </c>
      <c r="D949" s="5">
        <v>356</v>
      </c>
      <c r="E949" s="10">
        <f t="shared" si="308"/>
        <v>15</v>
      </c>
      <c r="F949" s="12">
        <v>54</v>
      </c>
      <c r="G949" s="3">
        <f t="shared" si="327"/>
        <v>4.1666666666667261E-2</v>
      </c>
      <c r="H949" s="3">
        <f t="shared" si="328"/>
        <v>0.15000000000000213</v>
      </c>
      <c r="I949" s="3">
        <f>SUM($E$4:$E949)</f>
        <v>7449.1388888888941</v>
      </c>
      <c r="J949" s="15">
        <f t="shared" si="329"/>
        <v>15</v>
      </c>
      <c r="K949" s="3">
        <f>'Vehicle Data'!$D$4*'WLTP Class 3'!$G949</f>
        <v>53.541666666667432</v>
      </c>
      <c r="L949" s="3">
        <f>('Vehicle Data'!$D$4*9.81)*'Vehicle Data'!$D$10</f>
        <v>138.66434999999998</v>
      </c>
      <c r="M949" s="3">
        <f>(1/2)*1.225*'Vehicle Data'!$D$8*'Vehicle Data'!$D$9*'WLTP Class 3'!$E949^2</f>
        <v>81.033750000000012</v>
      </c>
      <c r="N949" s="3">
        <f t="shared" si="309"/>
        <v>273.23976666666744</v>
      </c>
      <c r="O949" s="3">
        <f t="shared" si="310"/>
        <v>0</v>
      </c>
      <c r="P949" s="3">
        <f t="shared" si="311"/>
        <v>4098.5965000000115</v>
      </c>
      <c r="Q949" s="3">
        <f>SUM($P$4:$P949)</f>
        <v>2695880.1452081106</v>
      </c>
      <c r="R949" s="3">
        <f t="shared" si="312"/>
        <v>2695.8801452081107</v>
      </c>
      <c r="S949">
        <f t="shared" si="313"/>
        <v>0</v>
      </c>
      <c r="T949">
        <f t="shared" si="314"/>
        <v>0</v>
      </c>
      <c r="U949">
        <f t="shared" si="315"/>
        <v>0</v>
      </c>
      <c r="V949" s="3">
        <f>SUM($S$4:$S949)</f>
        <v>-1210159.3125775491</v>
      </c>
      <c r="W949">
        <f>V949*-1</f>
        <v>1210159.3125775491</v>
      </c>
      <c r="X949">
        <f t="shared" si="316"/>
        <v>1210.1593125775491</v>
      </c>
      <c r="Y949" s="3">
        <f>R949-X949</f>
        <v>1485.7208326305615</v>
      </c>
      <c r="Z949" s="3">
        <f t="shared" si="317"/>
        <v>4098.5965000000115</v>
      </c>
      <c r="AA949">
        <f>1/2*'Vehicle Data'!$D$4*$E949^2</f>
        <v>144562.5</v>
      </c>
      <c r="AB949">
        <f t="shared" si="318"/>
        <v>144.5625</v>
      </c>
      <c r="AC949">
        <f t="shared" si="319"/>
        <v>0.74885559589114181</v>
      </c>
      <c r="AD949">
        <f t="shared" si="320"/>
        <v>0.33615536460487477</v>
      </c>
      <c r="AE949">
        <f t="shared" si="321"/>
        <v>0.41270023128626704</v>
      </c>
      <c r="AF949">
        <f t="shared" si="322"/>
        <v>968.12745006203932</v>
      </c>
      <c r="AG949">
        <f t="shared" si="323"/>
        <v>4.0985965000000117</v>
      </c>
      <c r="AH949">
        <f t="shared" si="324"/>
        <v>0</v>
      </c>
      <c r="AI949">
        <f t="shared" si="325"/>
        <v>0</v>
      </c>
      <c r="AJ949">
        <f t="shared" si="326"/>
        <v>4.0985965000000117</v>
      </c>
    </row>
    <row r="950" spans="2:36" x14ac:dyDescent="0.3">
      <c r="B950" s="5" t="s">
        <v>11</v>
      </c>
      <c r="C950" s="5">
        <v>946</v>
      </c>
      <c r="D950" s="5">
        <v>357</v>
      </c>
      <c r="E950" s="10">
        <f t="shared" si="308"/>
        <v>15.055555555555555</v>
      </c>
      <c r="F950" s="12">
        <v>54.2</v>
      </c>
      <c r="G950" s="3">
        <f t="shared" si="327"/>
        <v>0.1388888888888889</v>
      </c>
      <c r="H950" s="3">
        <f t="shared" si="328"/>
        <v>0.5</v>
      </c>
      <c r="I950" s="3">
        <f>SUM($E$4:$E950)</f>
        <v>7464.1944444444498</v>
      </c>
      <c r="J950" s="15">
        <f t="shared" si="329"/>
        <v>15.055555555555657</v>
      </c>
      <c r="K950" s="3">
        <f>'Vehicle Data'!$D$4*'WLTP Class 3'!$G950</f>
        <v>178.47222222222223</v>
      </c>
      <c r="L950" s="3">
        <f>('Vehicle Data'!$D$4*9.81)*'Vehicle Data'!$D$10</f>
        <v>138.66434999999998</v>
      </c>
      <c r="M950" s="3">
        <f>(1/2)*1.225*'Vehicle Data'!$D$8*'Vehicle Data'!$D$9*'WLTP Class 3'!$E950^2</f>
        <v>81.635111574074074</v>
      </c>
      <c r="N950" s="3">
        <f t="shared" si="309"/>
        <v>398.77168379629626</v>
      </c>
      <c r="O950" s="3">
        <f t="shared" si="310"/>
        <v>0</v>
      </c>
      <c r="P950" s="3">
        <f t="shared" si="311"/>
        <v>6003.7292393776115</v>
      </c>
      <c r="Q950" s="3">
        <f>SUM($P$4:$P950)</f>
        <v>2701883.8744474882</v>
      </c>
      <c r="R950" s="3">
        <f t="shared" si="312"/>
        <v>2701.8838744474883</v>
      </c>
      <c r="S950">
        <f t="shared" si="313"/>
        <v>0</v>
      </c>
      <c r="T950">
        <f t="shared" si="314"/>
        <v>0</v>
      </c>
      <c r="U950">
        <f t="shared" si="315"/>
        <v>0</v>
      </c>
      <c r="V950" s="3">
        <f>SUM($S$4:$S950)</f>
        <v>-1210159.3125775491</v>
      </c>
      <c r="W950">
        <f>V950*-1</f>
        <v>1210159.3125775491</v>
      </c>
      <c r="X950">
        <f t="shared" si="316"/>
        <v>1210.1593125775491</v>
      </c>
      <c r="Y950" s="3">
        <f>R950-X950</f>
        <v>1491.7245618699392</v>
      </c>
      <c r="Z950" s="3">
        <f t="shared" si="317"/>
        <v>6003.7292393776115</v>
      </c>
      <c r="AA950">
        <f>1/2*'Vehicle Data'!$D$4*$E950^2</f>
        <v>145635.31635802469</v>
      </c>
      <c r="AB950">
        <f t="shared" si="318"/>
        <v>145.63531635802468</v>
      </c>
      <c r="AC950">
        <f t="shared" si="319"/>
        <v>0.75052329845763566</v>
      </c>
      <c r="AD950">
        <f t="shared" si="320"/>
        <v>0.33615536460487477</v>
      </c>
      <c r="AE950">
        <f t="shared" si="321"/>
        <v>0.41436793385276088</v>
      </c>
      <c r="AF950">
        <f t="shared" si="322"/>
        <v>968.12745006203932</v>
      </c>
      <c r="AG950">
        <f t="shared" si="323"/>
        <v>6.0037292393775719</v>
      </c>
      <c r="AH950">
        <f t="shared" si="324"/>
        <v>0</v>
      </c>
      <c r="AI950">
        <f t="shared" si="325"/>
        <v>0</v>
      </c>
      <c r="AJ950">
        <f t="shared" si="326"/>
        <v>6.0037292393775719</v>
      </c>
    </row>
    <row r="951" spans="2:36" x14ac:dyDescent="0.3">
      <c r="B951" s="5" t="s">
        <v>11</v>
      </c>
      <c r="C951" s="5">
        <v>947</v>
      </c>
      <c r="D951" s="5">
        <v>358</v>
      </c>
      <c r="E951" s="10">
        <f t="shared" si="308"/>
        <v>15.277777777777779</v>
      </c>
      <c r="F951" s="12">
        <v>55</v>
      </c>
      <c r="G951" s="3">
        <f t="shared" si="327"/>
        <v>0.22222222222222143</v>
      </c>
      <c r="H951" s="3">
        <f t="shared" si="328"/>
        <v>0.79999999999999716</v>
      </c>
      <c r="I951" s="3">
        <f>SUM($E$4:$E951)</f>
        <v>7479.4722222222272</v>
      </c>
      <c r="J951" s="15">
        <f t="shared" si="329"/>
        <v>15.277777777777374</v>
      </c>
      <c r="K951" s="3">
        <f>'Vehicle Data'!$D$4*'WLTP Class 3'!$G951</f>
        <v>285.55555555555452</v>
      </c>
      <c r="L951" s="3">
        <f>('Vehicle Data'!$D$4*9.81)*'Vehicle Data'!$D$10</f>
        <v>138.66434999999998</v>
      </c>
      <c r="M951" s="3">
        <f>(1/2)*1.225*'Vehicle Data'!$D$8*'Vehicle Data'!$D$9*'WLTP Class 3'!$E951^2</f>
        <v>84.062789351851862</v>
      </c>
      <c r="N951" s="3">
        <f t="shared" si="309"/>
        <v>508.28269490740638</v>
      </c>
      <c r="O951" s="3">
        <f t="shared" si="310"/>
        <v>0</v>
      </c>
      <c r="P951" s="3">
        <f t="shared" si="311"/>
        <v>7765.4300610851697</v>
      </c>
      <c r="Q951" s="3">
        <f>SUM($P$4:$P951)</f>
        <v>2709649.3045085734</v>
      </c>
      <c r="R951" s="3">
        <f t="shared" si="312"/>
        <v>2709.6493045085736</v>
      </c>
      <c r="S951">
        <f t="shared" si="313"/>
        <v>0</v>
      </c>
      <c r="T951">
        <f t="shared" si="314"/>
        <v>0</v>
      </c>
      <c r="U951">
        <f t="shared" si="315"/>
        <v>0</v>
      </c>
      <c r="V951" s="3">
        <f>SUM($S$4:$S951)</f>
        <v>-1210159.3125775491</v>
      </c>
      <c r="W951">
        <f>V951*-1</f>
        <v>1210159.3125775491</v>
      </c>
      <c r="X951">
        <f t="shared" si="316"/>
        <v>1210.1593125775491</v>
      </c>
      <c r="Y951" s="3">
        <f>R951-X951</f>
        <v>1499.4899919310244</v>
      </c>
      <c r="Z951" s="3">
        <f t="shared" si="317"/>
        <v>7765.4300610851697</v>
      </c>
      <c r="AA951">
        <f>1/2*'Vehicle Data'!$D$4*$E951^2</f>
        <v>149966.24228395062</v>
      </c>
      <c r="AB951">
        <f t="shared" si="318"/>
        <v>149.96624228395061</v>
      </c>
      <c r="AC951">
        <f t="shared" si="319"/>
        <v>0.75268036236349267</v>
      </c>
      <c r="AD951">
        <f t="shared" si="320"/>
        <v>0.33615536460487477</v>
      </c>
      <c r="AE951">
        <f t="shared" si="321"/>
        <v>0.4165249977586179</v>
      </c>
      <c r="AF951">
        <f t="shared" si="322"/>
        <v>968.12745006203932</v>
      </c>
      <c r="AG951">
        <f t="shared" si="323"/>
        <v>7.7654300610853761</v>
      </c>
      <c r="AH951">
        <f t="shared" si="324"/>
        <v>0</v>
      </c>
      <c r="AI951">
        <f t="shared" si="325"/>
        <v>0</v>
      </c>
      <c r="AJ951">
        <f t="shared" si="326"/>
        <v>7.7654300610853761</v>
      </c>
    </row>
    <row r="952" spans="2:36" x14ac:dyDescent="0.3">
      <c r="B952" s="5" t="s">
        <v>11</v>
      </c>
      <c r="C952" s="5">
        <v>948</v>
      </c>
      <c r="D952" s="5">
        <v>359</v>
      </c>
      <c r="E952" s="10">
        <f t="shared" si="308"/>
        <v>15.5</v>
      </c>
      <c r="F952" s="12">
        <v>55.8</v>
      </c>
      <c r="G952" s="3">
        <f t="shared" si="327"/>
        <v>0.16666666666666705</v>
      </c>
      <c r="H952" s="3">
        <f t="shared" si="328"/>
        <v>0.60000000000000142</v>
      </c>
      <c r="I952" s="3">
        <f>SUM($E$4:$E952)</f>
        <v>7494.9722222222272</v>
      </c>
      <c r="J952" s="15">
        <f t="shared" si="329"/>
        <v>15.5</v>
      </c>
      <c r="K952" s="3">
        <f>'Vehicle Data'!$D$4*'WLTP Class 3'!$G952</f>
        <v>214.16666666666714</v>
      </c>
      <c r="L952" s="3">
        <f>('Vehicle Data'!$D$4*9.81)*'Vehicle Data'!$D$10</f>
        <v>138.66434999999998</v>
      </c>
      <c r="M952" s="3">
        <f>(1/2)*1.225*'Vehicle Data'!$D$8*'Vehicle Data'!$D$9*'WLTP Class 3'!$E952^2</f>
        <v>86.526037500000001</v>
      </c>
      <c r="N952" s="3">
        <f t="shared" si="309"/>
        <v>439.35705416666713</v>
      </c>
      <c r="O952" s="3">
        <f t="shared" si="310"/>
        <v>0</v>
      </c>
      <c r="P952" s="3">
        <f t="shared" si="311"/>
        <v>6810.0343395833406</v>
      </c>
      <c r="Q952" s="3">
        <f>SUM($P$4:$P952)</f>
        <v>2716459.3388481569</v>
      </c>
      <c r="R952" s="3">
        <f t="shared" si="312"/>
        <v>2716.4593388481567</v>
      </c>
      <c r="S952">
        <f t="shared" si="313"/>
        <v>0</v>
      </c>
      <c r="T952">
        <f t="shared" si="314"/>
        <v>0</v>
      </c>
      <c r="U952">
        <f t="shared" si="315"/>
        <v>0</v>
      </c>
      <c r="V952" s="3">
        <f>SUM($S$4:$S952)</f>
        <v>-1210159.3125775491</v>
      </c>
      <c r="W952">
        <f>V952*-1</f>
        <v>1210159.3125775491</v>
      </c>
      <c r="X952">
        <f t="shared" si="316"/>
        <v>1210.1593125775491</v>
      </c>
      <c r="Y952" s="3">
        <f>R952-X952</f>
        <v>1506.3000262706075</v>
      </c>
      <c r="Z952" s="3">
        <f t="shared" si="317"/>
        <v>6810.0343395833406</v>
      </c>
      <c r="AA952">
        <f>1/2*'Vehicle Data'!$D$4*$E952^2</f>
        <v>154360.625</v>
      </c>
      <c r="AB952">
        <f t="shared" si="318"/>
        <v>154.360625</v>
      </c>
      <c r="AC952">
        <f t="shared" si="319"/>
        <v>0.7545720385689324</v>
      </c>
      <c r="AD952">
        <f t="shared" si="320"/>
        <v>0.33615536460487477</v>
      </c>
      <c r="AE952">
        <f t="shared" si="321"/>
        <v>0.41841667396405763</v>
      </c>
      <c r="AF952">
        <f t="shared" si="322"/>
        <v>968.12745006203932</v>
      </c>
      <c r="AG952">
        <f t="shared" si="323"/>
        <v>6.8100343395833409</v>
      </c>
      <c r="AH952">
        <f t="shared" si="324"/>
        <v>0</v>
      </c>
      <c r="AI952">
        <f t="shared" si="325"/>
        <v>0</v>
      </c>
      <c r="AJ952">
        <f t="shared" si="326"/>
        <v>6.8100343395833409</v>
      </c>
    </row>
    <row r="953" spans="2:36" x14ac:dyDescent="0.3">
      <c r="B953" s="5" t="s">
        <v>11</v>
      </c>
      <c r="C953" s="5">
        <v>949</v>
      </c>
      <c r="D953" s="5">
        <v>360</v>
      </c>
      <c r="E953" s="10">
        <f t="shared" si="308"/>
        <v>15.611111111111111</v>
      </c>
      <c r="F953" s="12">
        <v>56.2</v>
      </c>
      <c r="G953" s="3">
        <f t="shared" si="327"/>
        <v>4.1666666666667261E-2</v>
      </c>
      <c r="H953" s="3">
        <f t="shared" si="328"/>
        <v>0.15000000000000213</v>
      </c>
      <c r="I953" s="3">
        <f>SUM($E$4:$E953)</f>
        <v>7510.5833333333385</v>
      </c>
      <c r="J953" s="15">
        <f t="shared" si="329"/>
        <v>15.611111111111313</v>
      </c>
      <c r="K953" s="3">
        <f>'Vehicle Data'!$D$4*'WLTP Class 3'!$G953</f>
        <v>53.541666666667432</v>
      </c>
      <c r="L953" s="3">
        <f>('Vehicle Data'!$D$4*9.81)*'Vehicle Data'!$D$10</f>
        <v>138.66434999999998</v>
      </c>
      <c r="M953" s="3">
        <f>(1/2)*1.225*'Vehicle Data'!$D$8*'Vehicle Data'!$D$9*'WLTP Class 3'!$E953^2</f>
        <v>87.771000462962974</v>
      </c>
      <c r="N953" s="3">
        <f t="shared" si="309"/>
        <v>279.97701712963038</v>
      </c>
      <c r="O953" s="3">
        <f t="shared" si="310"/>
        <v>0</v>
      </c>
      <c r="P953" s="3">
        <f t="shared" si="311"/>
        <v>4370.7523229681756</v>
      </c>
      <c r="Q953" s="3">
        <f>SUM($P$4:$P953)</f>
        <v>2720830.091171125</v>
      </c>
      <c r="R953" s="3">
        <f t="shared" si="312"/>
        <v>2720.8300911711249</v>
      </c>
      <c r="S953">
        <f t="shared" si="313"/>
        <v>0</v>
      </c>
      <c r="T953">
        <f t="shared" si="314"/>
        <v>0</v>
      </c>
      <c r="U953">
        <f t="shared" si="315"/>
        <v>0</v>
      </c>
      <c r="V953" s="3">
        <f>SUM($S$4:$S953)</f>
        <v>-1210159.3125775491</v>
      </c>
      <c r="W953">
        <f>V953*-1</f>
        <v>1210159.3125775491</v>
      </c>
      <c r="X953">
        <f t="shared" si="316"/>
        <v>1210.1593125775491</v>
      </c>
      <c r="Y953" s="3">
        <f>R953-X953</f>
        <v>1510.6707785935757</v>
      </c>
      <c r="Z953" s="3">
        <f t="shared" si="317"/>
        <v>4370.7523229681756</v>
      </c>
      <c r="AA953">
        <f>1/2*'Vehicle Data'!$D$4*$E953^2</f>
        <v>156581.61265432098</v>
      </c>
      <c r="AB953">
        <f t="shared" si="318"/>
        <v>156.58161265432099</v>
      </c>
      <c r="AC953">
        <f t="shared" si="319"/>
        <v>0.75578613643642356</v>
      </c>
      <c r="AD953">
        <f t="shared" si="320"/>
        <v>0.33615536460487477</v>
      </c>
      <c r="AE953">
        <f t="shared" si="321"/>
        <v>0.41963077183154879</v>
      </c>
      <c r="AF953">
        <f t="shared" si="322"/>
        <v>968.12745006203932</v>
      </c>
      <c r="AG953">
        <f t="shared" si="323"/>
        <v>4.3707523229681184</v>
      </c>
      <c r="AH953">
        <f t="shared" si="324"/>
        <v>0</v>
      </c>
      <c r="AI953">
        <f t="shared" si="325"/>
        <v>0</v>
      </c>
      <c r="AJ953">
        <f t="shared" si="326"/>
        <v>4.3707523229681184</v>
      </c>
    </row>
    <row r="954" spans="2:36" x14ac:dyDescent="0.3">
      <c r="B954" s="5" t="s">
        <v>11</v>
      </c>
      <c r="C954" s="5">
        <v>950</v>
      </c>
      <c r="D954" s="5">
        <v>361</v>
      </c>
      <c r="E954" s="10">
        <f t="shared" si="308"/>
        <v>15.583333333333334</v>
      </c>
      <c r="F954" s="12">
        <v>56.1</v>
      </c>
      <c r="G954" s="3">
        <f t="shared" si="327"/>
        <v>-0.15277777777777798</v>
      </c>
      <c r="H954" s="3">
        <f t="shared" si="328"/>
        <v>-0.55000000000000071</v>
      </c>
      <c r="I954" s="3">
        <f>SUM($E$4:$E954)</f>
        <v>7526.1666666666715</v>
      </c>
      <c r="J954" s="15">
        <f t="shared" si="329"/>
        <v>15.58333333333303</v>
      </c>
      <c r="K954" s="3">
        <f>'Vehicle Data'!$D$4*'WLTP Class 3'!$G954</f>
        <v>-196.31944444444471</v>
      </c>
      <c r="L954" s="3">
        <f>('Vehicle Data'!$D$4*9.81)*'Vehicle Data'!$D$10</f>
        <v>138.66434999999998</v>
      </c>
      <c r="M954" s="3">
        <f>(1/2)*1.225*'Vehicle Data'!$D$8*'Vehicle Data'!$D$9*'WLTP Class 3'!$E954^2</f>
        <v>87.458926041666686</v>
      </c>
      <c r="N954" s="3">
        <f t="shared" si="309"/>
        <v>29.803831597221958</v>
      </c>
      <c r="O954" s="3">
        <f t="shared" si="310"/>
        <v>0</v>
      </c>
      <c r="P954" s="3">
        <f t="shared" si="311"/>
        <v>0</v>
      </c>
      <c r="Q954" s="3">
        <f>SUM($P$4:$P954)</f>
        <v>2720830.091171125</v>
      </c>
      <c r="R954" s="3">
        <f t="shared" si="312"/>
        <v>2720.8300911711249</v>
      </c>
      <c r="S954">
        <f t="shared" si="313"/>
        <v>0</v>
      </c>
      <c r="T954">
        <f t="shared" si="314"/>
        <v>0</v>
      </c>
      <c r="U954">
        <f t="shared" si="315"/>
        <v>0</v>
      </c>
      <c r="V954" s="3">
        <f>SUM($S$4:$S954)</f>
        <v>-1210159.3125775491</v>
      </c>
      <c r="W954">
        <f>V954*-1</f>
        <v>1210159.3125775491</v>
      </c>
      <c r="X954">
        <f t="shared" si="316"/>
        <v>1210.1593125775491</v>
      </c>
      <c r="Y954" s="3">
        <f>R954-X954</f>
        <v>1510.6707785935757</v>
      </c>
      <c r="Z954" s="3">
        <f t="shared" si="317"/>
        <v>0</v>
      </c>
      <c r="AA954">
        <f>1/2*'Vehicle Data'!$D$4*$E954^2</f>
        <v>156024.87847222225</v>
      </c>
      <c r="AB954">
        <f t="shared" si="318"/>
        <v>156.02487847222224</v>
      </c>
      <c r="AC954">
        <f t="shared" si="319"/>
        <v>0.75578613643642356</v>
      </c>
      <c r="AD954">
        <f t="shared" si="320"/>
        <v>0.33615536460487477</v>
      </c>
      <c r="AE954">
        <f t="shared" si="321"/>
        <v>0.41963077183154879</v>
      </c>
      <c r="AF954">
        <f t="shared" si="322"/>
        <v>968.12745006203932</v>
      </c>
      <c r="AG954">
        <f t="shared" si="323"/>
        <v>0.46444304239004219</v>
      </c>
      <c r="AH954">
        <f t="shared" si="324"/>
        <v>0</v>
      </c>
      <c r="AI954">
        <f t="shared" si="325"/>
        <v>0</v>
      </c>
      <c r="AJ954">
        <f t="shared" si="326"/>
        <v>0.46444304239004219</v>
      </c>
    </row>
    <row r="955" spans="2:36" x14ac:dyDescent="0.3">
      <c r="B955" s="5" t="s">
        <v>11</v>
      </c>
      <c r="C955" s="5">
        <v>951</v>
      </c>
      <c r="D955" s="5">
        <v>362</v>
      </c>
      <c r="E955" s="10">
        <f t="shared" si="308"/>
        <v>15.305555555555555</v>
      </c>
      <c r="F955" s="12">
        <v>55.1</v>
      </c>
      <c r="G955" s="3">
        <f t="shared" si="327"/>
        <v>-0.47222222222222199</v>
      </c>
      <c r="H955" s="3">
        <f t="shared" si="328"/>
        <v>-1.6999999999999993</v>
      </c>
      <c r="I955" s="3">
        <f>SUM($E$4:$E955)</f>
        <v>7541.4722222222272</v>
      </c>
      <c r="J955" s="15">
        <f t="shared" si="329"/>
        <v>15.305555555555657</v>
      </c>
      <c r="K955" s="3">
        <f>'Vehicle Data'!$D$4*'WLTP Class 3'!$G955</f>
        <v>-606.8055555555552</v>
      </c>
      <c r="L955" s="3">
        <f>('Vehicle Data'!$D$4*9.81)*'Vehicle Data'!$D$10</f>
        <v>138.66434999999998</v>
      </c>
      <c r="M955" s="3">
        <f>(1/2)*1.225*'Vehicle Data'!$D$8*'Vehicle Data'!$D$9*'WLTP Class 3'!$E955^2</f>
        <v>84.368750115740738</v>
      </c>
      <c r="N955" s="3">
        <f t="shared" si="309"/>
        <v>-383.77245543981445</v>
      </c>
      <c r="O955" s="3">
        <f t="shared" si="310"/>
        <v>1</v>
      </c>
      <c r="P955" s="3">
        <f t="shared" si="311"/>
        <v>0</v>
      </c>
      <c r="Q955" s="3">
        <f>SUM($P$4:$P955)</f>
        <v>2720830.091171125</v>
      </c>
      <c r="R955" s="3">
        <f t="shared" si="312"/>
        <v>2720.8300911711249</v>
      </c>
      <c r="S955">
        <f t="shared" si="313"/>
        <v>-5873.8506374260878</v>
      </c>
      <c r="T955">
        <f t="shared" si="314"/>
        <v>5873.8506374260878</v>
      </c>
      <c r="U955">
        <f t="shared" si="315"/>
        <v>5.8738506374260879</v>
      </c>
      <c r="V955" s="3">
        <f>SUM($S$4:$S955)</f>
        <v>-1216033.1632149753</v>
      </c>
      <c r="W955">
        <f>V955*-1</f>
        <v>1216033.1632149753</v>
      </c>
      <c r="X955">
        <f t="shared" si="316"/>
        <v>1216.0331632149753</v>
      </c>
      <c r="Y955" s="3">
        <f>R955-X955</f>
        <v>1504.7969279561496</v>
      </c>
      <c r="Z955" s="3">
        <f t="shared" si="317"/>
        <v>-5873.8506374260878</v>
      </c>
      <c r="AA955">
        <f>1/2*'Vehicle Data'!$D$4*$E955^2</f>
        <v>150512.06983024691</v>
      </c>
      <c r="AB955">
        <f t="shared" si="318"/>
        <v>150.5120698302469</v>
      </c>
      <c r="AC955">
        <f t="shared" si="319"/>
        <v>0.75578613643642356</v>
      </c>
      <c r="AD955">
        <f t="shared" si="320"/>
        <v>0.33778698978193755</v>
      </c>
      <c r="AE955">
        <f t="shared" si="321"/>
        <v>0.41799914665448601</v>
      </c>
      <c r="AF955">
        <f t="shared" si="322"/>
        <v>972.82653057198024</v>
      </c>
      <c r="AG955">
        <f t="shared" si="323"/>
        <v>0</v>
      </c>
      <c r="AH955">
        <f t="shared" si="324"/>
        <v>-5.8738506374260488</v>
      </c>
      <c r="AI955">
        <f t="shared" si="325"/>
        <v>5.8738506374260488</v>
      </c>
      <c r="AJ955">
        <f t="shared" si="326"/>
        <v>-5.8738506374260488</v>
      </c>
    </row>
    <row r="956" spans="2:36" x14ac:dyDescent="0.3">
      <c r="B956" s="5" t="s">
        <v>11</v>
      </c>
      <c r="C956" s="5">
        <v>952</v>
      </c>
      <c r="D956" s="5">
        <v>363</v>
      </c>
      <c r="E956" s="10">
        <f t="shared" si="308"/>
        <v>14.638888888888889</v>
      </c>
      <c r="F956" s="12">
        <v>52.7</v>
      </c>
      <c r="G956" s="3">
        <f t="shared" si="327"/>
        <v>-0.93055555555555591</v>
      </c>
      <c r="H956" s="3">
        <f t="shared" si="328"/>
        <v>-3.3500000000000014</v>
      </c>
      <c r="I956" s="3">
        <f>SUM($E$4:$E956)</f>
        <v>7556.1111111111159</v>
      </c>
      <c r="J956" s="15">
        <f t="shared" si="329"/>
        <v>14.638888888888687</v>
      </c>
      <c r="K956" s="3">
        <f>'Vehicle Data'!$D$4*'WLTP Class 3'!$G956</f>
        <v>-1195.7638888888894</v>
      </c>
      <c r="L956" s="3">
        <f>('Vehicle Data'!$D$4*9.81)*'Vehicle Data'!$D$10</f>
        <v>138.66434999999998</v>
      </c>
      <c r="M956" s="3">
        <f>(1/2)*1.225*'Vehicle Data'!$D$8*'Vehicle Data'!$D$9*'WLTP Class 3'!$E956^2</f>
        <v>77.179089004629645</v>
      </c>
      <c r="N956" s="3">
        <f t="shared" si="309"/>
        <v>-979.92044988425971</v>
      </c>
      <c r="O956" s="3">
        <f t="shared" si="310"/>
        <v>1</v>
      </c>
      <c r="P956" s="3">
        <f t="shared" si="311"/>
        <v>0</v>
      </c>
      <c r="Q956" s="3">
        <f>SUM($P$4:$P956)</f>
        <v>2720830.091171125</v>
      </c>
      <c r="R956" s="3">
        <f t="shared" si="312"/>
        <v>2720.8300911711249</v>
      </c>
      <c r="S956">
        <f t="shared" si="313"/>
        <v>-14344.946585805492</v>
      </c>
      <c r="T956">
        <f t="shared" si="314"/>
        <v>14344.946585805492</v>
      </c>
      <c r="U956">
        <f t="shared" si="315"/>
        <v>14.344946585805491</v>
      </c>
      <c r="V956" s="3">
        <f>SUM($S$4:$S956)</f>
        <v>-1230378.1098007807</v>
      </c>
      <c r="W956">
        <f>V956*-1</f>
        <v>1230378.1098007807</v>
      </c>
      <c r="X956">
        <f t="shared" si="316"/>
        <v>1230.3781098007807</v>
      </c>
      <c r="Y956" s="3">
        <f>R956-X956</f>
        <v>1490.4519813703441</v>
      </c>
      <c r="Z956" s="3">
        <f t="shared" si="317"/>
        <v>-14344.946585805492</v>
      </c>
      <c r="AA956">
        <f>1/2*'Vehicle Data'!$D$4*$E956^2</f>
        <v>137685.86612654323</v>
      </c>
      <c r="AB956">
        <f t="shared" si="318"/>
        <v>137.68586612654323</v>
      </c>
      <c r="AC956">
        <f t="shared" si="319"/>
        <v>0.75578613643642356</v>
      </c>
      <c r="AD956">
        <f t="shared" si="320"/>
        <v>0.34177169716688355</v>
      </c>
      <c r="AE956">
        <f t="shared" si="321"/>
        <v>0.41401443926954001</v>
      </c>
      <c r="AF956">
        <f t="shared" si="322"/>
        <v>984.30248784062462</v>
      </c>
      <c r="AG956">
        <f t="shared" si="323"/>
        <v>0</v>
      </c>
      <c r="AH956">
        <f t="shared" si="324"/>
        <v>-14.344946585805692</v>
      </c>
      <c r="AI956">
        <f t="shared" si="325"/>
        <v>14.344946585805692</v>
      </c>
      <c r="AJ956">
        <f t="shared" si="326"/>
        <v>-14.344946585805692</v>
      </c>
    </row>
    <row r="957" spans="2:36" x14ac:dyDescent="0.3">
      <c r="B957" s="5" t="s">
        <v>11</v>
      </c>
      <c r="C957" s="5">
        <v>953</v>
      </c>
      <c r="D957" s="5">
        <v>364</v>
      </c>
      <c r="E957" s="10">
        <f t="shared" si="308"/>
        <v>13.444444444444445</v>
      </c>
      <c r="F957" s="12">
        <v>48.4</v>
      </c>
      <c r="G957" s="3">
        <f t="shared" si="327"/>
        <v>-1.3333333333333335</v>
      </c>
      <c r="H957" s="3">
        <f t="shared" si="328"/>
        <v>-4.8000000000000007</v>
      </c>
      <c r="I957" s="3">
        <f>SUM($E$4:$E957)</f>
        <v>7569.5555555555602</v>
      </c>
      <c r="J957" s="15">
        <f t="shared" si="329"/>
        <v>13.444444444444343</v>
      </c>
      <c r="K957" s="3">
        <f>'Vehicle Data'!$D$4*'WLTP Class 3'!$G957</f>
        <v>-1713.3333333333335</v>
      </c>
      <c r="L957" s="3">
        <f>('Vehicle Data'!$D$4*9.81)*'Vehicle Data'!$D$10</f>
        <v>138.66434999999998</v>
      </c>
      <c r="M957" s="3">
        <f>(1/2)*1.225*'Vehicle Data'!$D$8*'Vehicle Data'!$D$9*'WLTP Class 3'!$E957^2</f>
        <v>65.098224074074082</v>
      </c>
      <c r="N957" s="3">
        <f t="shared" si="309"/>
        <v>-1509.5707592592594</v>
      </c>
      <c r="O957" s="3">
        <f t="shared" si="310"/>
        <v>1</v>
      </c>
      <c r="P957" s="3">
        <f t="shared" si="311"/>
        <v>0</v>
      </c>
      <c r="Q957" s="3">
        <f>SUM($P$4:$P957)</f>
        <v>2720830.091171125</v>
      </c>
      <c r="R957" s="3">
        <f t="shared" si="312"/>
        <v>2720.8300911711249</v>
      </c>
      <c r="S957">
        <f t="shared" si="313"/>
        <v>-20295.340207818779</v>
      </c>
      <c r="T957">
        <f t="shared" si="314"/>
        <v>20295.340207818779</v>
      </c>
      <c r="U957">
        <f t="shared" si="315"/>
        <v>20.295340207818779</v>
      </c>
      <c r="V957" s="3">
        <f>SUM($S$4:$S957)</f>
        <v>-1250673.4500085996</v>
      </c>
      <c r="W957">
        <f>V957*-1</f>
        <v>1250673.4500085996</v>
      </c>
      <c r="X957">
        <f t="shared" si="316"/>
        <v>1250.6734500085995</v>
      </c>
      <c r="Y957" s="3">
        <f>R957-X957</f>
        <v>1470.1566411625254</v>
      </c>
      <c r="Z957" s="3">
        <f t="shared" si="317"/>
        <v>-20295.340207818779</v>
      </c>
      <c r="AA957">
        <f>1/2*'Vehicle Data'!$D$4*$E957^2</f>
        <v>116133.85802469136</v>
      </c>
      <c r="AB957">
        <f t="shared" si="318"/>
        <v>116.13385802469136</v>
      </c>
      <c r="AC957">
        <f t="shared" si="319"/>
        <v>0.75578613643642356</v>
      </c>
      <c r="AD957">
        <f t="shared" si="320"/>
        <v>0.34740929166905543</v>
      </c>
      <c r="AE957">
        <f t="shared" si="321"/>
        <v>0.40837684476736813</v>
      </c>
      <c r="AF957">
        <f t="shared" si="322"/>
        <v>1000.5387600068797</v>
      </c>
      <c r="AG957">
        <f t="shared" si="323"/>
        <v>0</v>
      </c>
      <c r="AH957">
        <f t="shared" si="324"/>
        <v>-20.295340207818931</v>
      </c>
      <c r="AI957">
        <f t="shared" si="325"/>
        <v>20.295340207818931</v>
      </c>
      <c r="AJ957">
        <f t="shared" si="326"/>
        <v>-20.295340207818931</v>
      </c>
    </row>
    <row r="958" spans="2:36" x14ac:dyDescent="0.3">
      <c r="B958" s="5" t="s">
        <v>11</v>
      </c>
      <c r="C958" s="5">
        <v>954</v>
      </c>
      <c r="D958" s="5">
        <v>365</v>
      </c>
      <c r="E958" s="10">
        <f t="shared" si="308"/>
        <v>11.972222222222221</v>
      </c>
      <c r="F958" s="12">
        <v>43.1</v>
      </c>
      <c r="G958" s="3">
        <f t="shared" si="327"/>
        <v>-1.4722222222222223</v>
      </c>
      <c r="H958" s="3">
        <f t="shared" si="328"/>
        <v>-5.3000000000000007</v>
      </c>
      <c r="I958" s="3">
        <f>SUM($E$4:$E958)</f>
        <v>7581.5277777777828</v>
      </c>
      <c r="J958" s="15">
        <f t="shared" si="329"/>
        <v>11.972222222222626</v>
      </c>
      <c r="K958" s="3">
        <f>'Vehicle Data'!$D$4*'WLTP Class 3'!$G958</f>
        <v>-1891.8055555555557</v>
      </c>
      <c r="L958" s="3">
        <f>('Vehicle Data'!$D$4*9.81)*'Vehicle Data'!$D$10</f>
        <v>138.66434999999998</v>
      </c>
      <c r="M958" s="3">
        <f>(1/2)*1.225*'Vehicle Data'!$D$8*'Vehicle Data'!$D$9*'WLTP Class 3'!$E958^2</f>
        <v>51.621777893518519</v>
      </c>
      <c r="N958" s="3">
        <f t="shared" si="309"/>
        <v>-1701.5194276620371</v>
      </c>
      <c r="O958" s="3">
        <f t="shared" si="310"/>
        <v>1</v>
      </c>
      <c r="P958" s="3">
        <f t="shared" si="311"/>
        <v>0</v>
      </c>
      <c r="Q958" s="3">
        <f>SUM($P$4:$P958)</f>
        <v>2720830.091171125</v>
      </c>
      <c r="R958" s="3">
        <f t="shared" si="312"/>
        <v>2720.8300911711249</v>
      </c>
      <c r="S958">
        <f t="shared" si="313"/>
        <v>-20370.968703398965</v>
      </c>
      <c r="T958">
        <f t="shared" si="314"/>
        <v>20370.968703398965</v>
      </c>
      <c r="U958">
        <f t="shared" si="315"/>
        <v>20.370968703398965</v>
      </c>
      <c r="V958" s="3">
        <f>SUM($S$4:$S958)</f>
        <v>-1271044.4187119985</v>
      </c>
      <c r="W958">
        <f>V958*-1</f>
        <v>1271044.4187119985</v>
      </c>
      <c r="X958">
        <f t="shared" si="316"/>
        <v>1271.0444187119986</v>
      </c>
      <c r="Y958" s="3">
        <f>R958-X958</f>
        <v>1449.7856724591263</v>
      </c>
      <c r="Z958" s="3">
        <f t="shared" si="317"/>
        <v>-20370.968703398965</v>
      </c>
      <c r="AA958">
        <f>1/2*'Vehicle Data'!$D$4*$E958^2</f>
        <v>92092.162422839494</v>
      </c>
      <c r="AB958">
        <f t="shared" si="318"/>
        <v>92.092162422839493</v>
      </c>
      <c r="AC958">
        <f t="shared" si="319"/>
        <v>0.75578613643642356</v>
      </c>
      <c r="AD958">
        <f t="shared" si="320"/>
        <v>0.35306789408666628</v>
      </c>
      <c r="AE958">
        <f t="shared" si="321"/>
        <v>0.40271824234975728</v>
      </c>
      <c r="AF958">
        <f t="shared" si="322"/>
        <v>1016.8355349695989</v>
      </c>
      <c r="AG958">
        <f t="shared" si="323"/>
        <v>0</v>
      </c>
      <c r="AH958">
        <f t="shared" si="324"/>
        <v>-20.370968703398276</v>
      </c>
      <c r="AI958">
        <f t="shared" si="325"/>
        <v>20.370968703398276</v>
      </c>
      <c r="AJ958">
        <f t="shared" si="326"/>
        <v>-20.370968703398276</v>
      </c>
    </row>
    <row r="959" spans="2:36" x14ac:dyDescent="0.3">
      <c r="B959" s="5" t="s">
        <v>11</v>
      </c>
      <c r="C959" s="5">
        <v>955</v>
      </c>
      <c r="D959" s="5">
        <v>366</v>
      </c>
      <c r="E959" s="10">
        <f t="shared" si="308"/>
        <v>10.5</v>
      </c>
      <c r="F959" s="12">
        <v>37.799999999999997</v>
      </c>
      <c r="G959" s="3">
        <f t="shared" si="327"/>
        <v>-1.4722222222222223</v>
      </c>
      <c r="H959" s="3">
        <f t="shared" si="328"/>
        <v>-5.3000000000000007</v>
      </c>
      <c r="I959" s="3">
        <f>SUM($E$4:$E959)</f>
        <v>7592.0277777777828</v>
      </c>
      <c r="J959" s="15">
        <f t="shared" si="329"/>
        <v>10.5</v>
      </c>
      <c r="K959" s="3">
        <f>'Vehicle Data'!$D$4*'WLTP Class 3'!$G959</f>
        <v>-1891.8055555555557</v>
      </c>
      <c r="L959" s="3">
        <f>('Vehicle Data'!$D$4*9.81)*'Vehicle Data'!$D$10</f>
        <v>138.66434999999998</v>
      </c>
      <c r="M959" s="3">
        <f>(1/2)*1.225*'Vehicle Data'!$D$8*'Vehicle Data'!$D$9*'WLTP Class 3'!$E959^2</f>
        <v>39.706537500000003</v>
      </c>
      <c r="N959" s="3">
        <f t="shared" si="309"/>
        <v>-1713.4346680555557</v>
      </c>
      <c r="O959" s="3">
        <f t="shared" si="310"/>
        <v>1</v>
      </c>
      <c r="P959" s="3">
        <f t="shared" si="311"/>
        <v>0</v>
      </c>
      <c r="Q959" s="3">
        <f>SUM($P$4:$P959)</f>
        <v>2720830.091171125</v>
      </c>
      <c r="R959" s="3">
        <f t="shared" si="312"/>
        <v>2720.8300911711249</v>
      </c>
      <c r="S959">
        <f t="shared" si="313"/>
        <v>-17991.064014583335</v>
      </c>
      <c r="T959">
        <f t="shared" si="314"/>
        <v>17991.064014583335</v>
      </c>
      <c r="U959">
        <f t="shared" si="315"/>
        <v>17.991064014583333</v>
      </c>
      <c r="V959" s="3">
        <f>SUM($S$4:$S959)</f>
        <v>-1289035.4827265819</v>
      </c>
      <c r="W959">
        <f>V959*-1</f>
        <v>1289035.4827265819</v>
      </c>
      <c r="X959">
        <f t="shared" si="316"/>
        <v>1289.0354827265819</v>
      </c>
      <c r="Y959" s="3">
        <f>R959-X959</f>
        <v>1431.794608444543</v>
      </c>
      <c r="Z959" s="3">
        <f t="shared" si="317"/>
        <v>-17991.064014583335</v>
      </c>
      <c r="AA959">
        <f>1/2*'Vehicle Data'!$D$4*$E959^2</f>
        <v>70835.625</v>
      </c>
      <c r="AB959">
        <f t="shared" si="318"/>
        <v>70.835624999999993</v>
      </c>
      <c r="AC959">
        <f t="shared" si="319"/>
        <v>0.75578613643642356</v>
      </c>
      <c r="AD959">
        <f t="shared" si="320"/>
        <v>0.358065411868495</v>
      </c>
      <c r="AE959">
        <f t="shared" si="321"/>
        <v>0.39772072456792856</v>
      </c>
      <c r="AF959">
        <f t="shared" si="322"/>
        <v>1031.2283861812655</v>
      </c>
      <c r="AG959">
        <f t="shared" si="323"/>
        <v>0</v>
      </c>
      <c r="AH959">
        <f t="shared" si="324"/>
        <v>-17.991064014583333</v>
      </c>
      <c r="AI959">
        <f t="shared" si="325"/>
        <v>17.991064014583333</v>
      </c>
      <c r="AJ959">
        <f t="shared" si="326"/>
        <v>-17.991064014583333</v>
      </c>
    </row>
    <row r="960" spans="2:36" x14ac:dyDescent="0.3">
      <c r="B960" s="5" t="s">
        <v>11</v>
      </c>
      <c r="C960" s="5">
        <v>956</v>
      </c>
      <c r="D960" s="5">
        <v>367</v>
      </c>
      <c r="E960" s="10">
        <f t="shared" si="308"/>
        <v>9.0277777777777786</v>
      </c>
      <c r="F960" s="12">
        <v>32.5</v>
      </c>
      <c r="G960" s="3">
        <f t="shared" si="327"/>
        <v>-1.4722222222222219</v>
      </c>
      <c r="H960" s="3">
        <f t="shared" si="328"/>
        <v>-5.2999999999999989</v>
      </c>
      <c r="I960" s="3">
        <f>SUM($E$4:$E960)</f>
        <v>7601.0555555555602</v>
      </c>
      <c r="J960" s="15">
        <f t="shared" si="329"/>
        <v>9.0277777777773736</v>
      </c>
      <c r="K960" s="3">
        <f>'Vehicle Data'!$D$4*'WLTP Class 3'!$G960</f>
        <v>-1891.8055555555552</v>
      </c>
      <c r="L960" s="3">
        <f>('Vehicle Data'!$D$4*9.81)*'Vehicle Data'!$D$10</f>
        <v>138.66434999999998</v>
      </c>
      <c r="M960" s="3">
        <f>(1/2)*1.225*'Vehicle Data'!$D$8*'Vehicle Data'!$D$9*'WLTP Class 3'!$E960^2</f>
        <v>29.352502893518523</v>
      </c>
      <c r="N960" s="3">
        <f t="shared" si="309"/>
        <v>-1723.7887026620367</v>
      </c>
      <c r="O960" s="3">
        <f t="shared" si="310"/>
        <v>1</v>
      </c>
      <c r="P960" s="3">
        <f t="shared" si="311"/>
        <v>0</v>
      </c>
      <c r="Q960" s="3">
        <f>SUM($P$4:$P960)</f>
        <v>2720830.091171125</v>
      </c>
      <c r="R960" s="3">
        <f t="shared" si="312"/>
        <v>2720.8300911711249</v>
      </c>
      <c r="S960">
        <f t="shared" si="313"/>
        <v>-15561.981343476024</v>
      </c>
      <c r="T960">
        <f t="shared" si="314"/>
        <v>15561.981343476024</v>
      </c>
      <c r="U960">
        <f t="shared" si="315"/>
        <v>15.561981343476024</v>
      </c>
      <c r="V960" s="3">
        <f>SUM($S$4:$S960)</f>
        <v>-1304597.464070058</v>
      </c>
      <c r="W960">
        <f>V960*-1</f>
        <v>1304597.464070058</v>
      </c>
      <c r="X960">
        <f t="shared" si="316"/>
        <v>1304.5974640700579</v>
      </c>
      <c r="Y960" s="3">
        <f>R960-X960</f>
        <v>1416.232627101067</v>
      </c>
      <c r="Z960" s="3">
        <f t="shared" si="317"/>
        <v>-15561.981343476024</v>
      </c>
      <c r="AA960">
        <f>1/2*'Vehicle Data'!$D$4*$E960^2</f>
        <v>52364.245756172844</v>
      </c>
      <c r="AB960">
        <f t="shared" si="318"/>
        <v>52.364245756172842</v>
      </c>
      <c r="AC960">
        <f t="shared" si="319"/>
        <v>0.75578613643642356</v>
      </c>
      <c r="AD960">
        <f t="shared" si="320"/>
        <v>0.36238818446390497</v>
      </c>
      <c r="AE960">
        <f t="shared" si="321"/>
        <v>0.39339795197251859</v>
      </c>
      <c r="AF960">
        <f t="shared" si="322"/>
        <v>1043.6779712560462</v>
      </c>
      <c r="AG960">
        <f t="shared" si="323"/>
        <v>0</v>
      </c>
      <c r="AH960">
        <f t="shared" si="324"/>
        <v>-15.561981343476722</v>
      </c>
      <c r="AI960">
        <f t="shared" si="325"/>
        <v>15.561981343476722</v>
      </c>
      <c r="AJ960">
        <f t="shared" si="326"/>
        <v>-15.561981343476722</v>
      </c>
    </row>
    <row r="961" spans="2:36" x14ac:dyDescent="0.3">
      <c r="B961" s="5" t="s">
        <v>11</v>
      </c>
      <c r="C961" s="5">
        <v>957</v>
      </c>
      <c r="D961" s="5">
        <v>368</v>
      </c>
      <c r="E961" s="10">
        <f t="shared" si="308"/>
        <v>7.5555555555555554</v>
      </c>
      <c r="F961" s="12">
        <v>27.2</v>
      </c>
      <c r="G961" s="3">
        <f t="shared" si="327"/>
        <v>-1.0277777777777775</v>
      </c>
      <c r="H961" s="3">
        <f t="shared" si="328"/>
        <v>-3.6999999999999993</v>
      </c>
      <c r="I961" s="3">
        <f>SUM($E$4:$E961)</f>
        <v>7608.6111111111159</v>
      </c>
      <c r="J961" s="15">
        <f t="shared" si="329"/>
        <v>7.5555555555556566</v>
      </c>
      <c r="K961" s="3">
        <f>'Vehicle Data'!$D$4*'WLTP Class 3'!$G961</f>
        <v>-1320.6944444444441</v>
      </c>
      <c r="L961" s="3">
        <f>('Vehicle Data'!$D$4*9.81)*'Vehicle Data'!$D$10</f>
        <v>138.66434999999998</v>
      </c>
      <c r="M961" s="3">
        <f>(1/2)*1.225*'Vehicle Data'!$D$8*'Vehicle Data'!$D$9*'WLTP Class 3'!$E961^2</f>
        <v>20.559674074074074</v>
      </c>
      <c r="N961" s="3">
        <f t="shared" si="309"/>
        <v>-1161.47042037037</v>
      </c>
      <c r="O961" s="3">
        <f t="shared" si="310"/>
        <v>1</v>
      </c>
      <c r="P961" s="3">
        <f t="shared" si="311"/>
        <v>0</v>
      </c>
      <c r="Q961" s="3">
        <f>SUM($P$4:$P961)</f>
        <v>2720830.091171125</v>
      </c>
      <c r="R961" s="3">
        <f t="shared" si="312"/>
        <v>2720.8300911711249</v>
      </c>
      <c r="S961">
        <f t="shared" si="313"/>
        <v>-8775.5542872429123</v>
      </c>
      <c r="T961">
        <f t="shared" si="314"/>
        <v>8775.5542872429123</v>
      </c>
      <c r="U961">
        <f t="shared" si="315"/>
        <v>8.7755542872429118</v>
      </c>
      <c r="V961" s="3">
        <f>SUM($S$4:$S961)</f>
        <v>-1313373.0183573009</v>
      </c>
      <c r="W961">
        <f>V961*-1</f>
        <v>1313373.0183573009</v>
      </c>
      <c r="X961">
        <f t="shared" si="316"/>
        <v>1313.3730183573009</v>
      </c>
      <c r="Y961" s="3">
        <f>R961-X961</f>
        <v>1407.457072813824</v>
      </c>
      <c r="Z961" s="3">
        <f t="shared" si="317"/>
        <v>-8775.5542872429123</v>
      </c>
      <c r="AA961">
        <f>1/2*'Vehicle Data'!$D$4*$E961^2</f>
        <v>36678.024691358027</v>
      </c>
      <c r="AB961">
        <f t="shared" si="318"/>
        <v>36.678024691358026</v>
      </c>
      <c r="AC961">
        <f t="shared" si="319"/>
        <v>0.75578613643642356</v>
      </c>
      <c r="AD961">
        <f t="shared" si="320"/>
        <v>0.36482583843258359</v>
      </c>
      <c r="AE961">
        <f t="shared" si="321"/>
        <v>0.39096029800383997</v>
      </c>
      <c r="AF961">
        <f t="shared" si="322"/>
        <v>1050.6984146858408</v>
      </c>
      <c r="AG961">
        <f t="shared" si="323"/>
        <v>0</v>
      </c>
      <c r="AH961">
        <f t="shared" si="324"/>
        <v>-8.7755542872427963</v>
      </c>
      <c r="AI961">
        <f t="shared" si="325"/>
        <v>8.7755542872427963</v>
      </c>
      <c r="AJ961">
        <f t="shared" si="326"/>
        <v>-8.7755542872427963</v>
      </c>
    </row>
    <row r="962" spans="2:36" x14ac:dyDescent="0.3">
      <c r="B962" s="5" t="s">
        <v>11</v>
      </c>
      <c r="C962" s="5">
        <v>958</v>
      </c>
      <c r="D962" s="5">
        <v>369</v>
      </c>
      <c r="E962" s="10">
        <f t="shared" si="308"/>
        <v>6.9722222222222223</v>
      </c>
      <c r="F962" s="12">
        <v>25.1</v>
      </c>
      <c r="G962" s="3">
        <f t="shared" si="327"/>
        <v>-0.16666666666666657</v>
      </c>
      <c r="H962" s="3">
        <f t="shared" si="328"/>
        <v>-0.59999999999999964</v>
      </c>
      <c r="I962" s="3">
        <f>SUM($E$4:$E962)</f>
        <v>7615.5833333333385</v>
      </c>
      <c r="J962" s="15">
        <f t="shared" si="329"/>
        <v>6.9722222222226264</v>
      </c>
      <c r="K962" s="3">
        <f>'Vehicle Data'!$D$4*'WLTP Class 3'!$G962</f>
        <v>-214.16666666666654</v>
      </c>
      <c r="L962" s="3">
        <f>('Vehicle Data'!$D$4*9.81)*'Vehicle Data'!$D$10</f>
        <v>138.66434999999998</v>
      </c>
      <c r="M962" s="3">
        <f>(1/2)*1.225*'Vehicle Data'!$D$8*'Vehicle Data'!$D$9*'WLTP Class 3'!$E962^2</f>
        <v>17.507569560185189</v>
      </c>
      <c r="N962" s="3">
        <f t="shared" si="309"/>
        <v>-57.99474710648137</v>
      </c>
      <c r="O962" s="3">
        <f t="shared" si="310"/>
        <v>1</v>
      </c>
      <c r="P962" s="3">
        <f t="shared" si="311"/>
        <v>0</v>
      </c>
      <c r="Q962" s="3">
        <f>SUM($P$4:$P962)</f>
        <v>2720830.091171125</v>
      </c>
      <c r="R962" s="3">
        <f t="shared" si="312"/>
        <v>2720.8300911711249</v>
      </c>
      <c r="S962">
        <f t="shared" si="313"/>
        <v>-404.35226454799079</v>
      </c>
      <c r="T962">
        <f t="shared" si="314"/>
        <v>404.35226454799079</v>
      </c>
      <c r="U962">
        <f t="shared" si="315"/>
        <v>0.40435226454799078</v>
      </c>
      <c r="V962" s="3">
        <f>SUM($S$4:$S962)</f>
        <v>-1313777.3706218489</v>
      </c>
      <c r="W962">
        <f>V962*-1</f>
        <v>1313777.3706218489</v>
      </c>
      <c r="X962">
        <f t="shared" si="316"/>
        <v>1313.7773706218488</v>
      </c>
      <c r="Y962" s="3">
        <f>R962-X962</f>
        <v>1407.052720549276</v>
      </c>
      <c r="Z962" s="3">
        <f t="shared" si="317"/>
        <v>-404.35226454799079</v>
      </c>
      <c r="AA962">
        <f>1/2*'Vehicle Data'!$D$4*$E962^2</f>
        <v>31233.134645061731</v>
      </c>
      <c r="AB962">
        <f t="shared" si="318"/>
        <v>31.233134645061732</v>
      </c>
      <c r="AC962">
        <f t="shared" si="319"/>
        <v>0.75578613643642356</v>
      </c>
      <c r="AD962">
        <f t="shared" si="320"/>
        <v>0.36493815850606914</v>
      </c>
      <c r="AE962">
        <f t="shared" si="321"/>
        <v>0.39084797793035442</v>
      </c>
      <c r="AF962">
        <f t="shared" si="322"/>
        <v>1051.021896497479</v>
      </c>
      <c r="AG962">
        <f t="shared" si="323"/>
        <v>0</v>
      </c>
      <c r="AH962">
        <f t="shared" si="324"/>
        <v>-0.4043522645479673</v>
      </c>
      <c r="AI962">
        <f t="shared" si="325"/>
        <v>0.4043522645479673</v>
      </c>
      <c r="AJ962">
        <f t="shared" si="326"/>
        <v>-0.4043522645479673</v>
      </c>
    </row>
    <row r="963" spans="2:36" x14ac:dyDescent="0.3">
      <c r="B963" s="5" t="s">
        <v>11</v>
      </c>
      <c r="C963" s="5">
        <v>959</v>
      </c>
      <c r="D963" s="5">
        <v>370</v>
      </c>
      <c r="E963" s="10">
        <f t="shared" si="308"/>
        <v>7.2222222222222223</v>
      </c>
      <c r="F963" s="12">
        <v>26</v>
      </c>
      <c r="G963" s="3">
        <f t="shared" si="327"/>
        <v>0.58333333333333326</v>
      </c>
      <c r="H963" s="3">
        <f t="shared" si="328"/>
        <v>2.0999999999999996</v>
      </c>
      <c r="I963" s="3">
        <f>SUM($E$4:$E963)</f>
        <v>7622.8055555555611</v>
      </c>
      <c r="J963" s="15">
        <f t="shared" si="329"/>
        <v>7.2222222222226264</v>
      </c>
      <c r="K963" s="3">
        <f>'Vehicle Data'!$D$4*'WLTP Class 3'!$G963</f>
        <v>749.58333333333326</v>
      </c>
      <c r="L963" s="3">
        <f>('Vehicle Data'!$D$4*9.81)*'Vehicle Data'!$D$10</f>
        <v>138.66434999999998</v>
      </c>
      <c r="M963" s="3">
        <f>(1/2)*1.225*'Vehicle Data'!$D$8*'Vehicle Data'!$D$9*'WLTP Class 3'!$E963^2</f>
        <v>18.785601851851855</v>
      </c>
      <c r="N963" s="3">
        <f t="shared" si="309"/>
        <v>907.03328518518515</v>
      </c>
      <c r="O963" s="3">
        <f t="shared" si="310"/>
        <v>0</v>
      </c>
      <c r="P963" s="3">
        <f t="shared" si="311"/>
        <v>6550.7959485600368</v>
      </c>
      <c r="Q963" s="3">
        <f>SUM($P$4:$P963)</f>
        <v>2727380.8871196848</v>
      </c>
      <c r="R963" s="3">
        <f t="shared" si="312"/>
        <v>2727.3808871196848</v>
      </c>
      <c r="S963">
        <f t="shared" si="313"/>
        <v>0</v>
      </c>
      <c r="T963">
        <f t="shared" si="314"/>
        <v>0</v>
      </c>
      <c r="U963">
        <f t="shared" si="315"/>
        <v>0</v>
      </c>
      <c r="V963" s="3">
        <f>SUM($S$4:$S963)</f>
        <v>-1313777.3706218489</v>
      </c>
      <c r="W963">
        <f>V963*-1</f>
        <v>1313777.3706218489</v>
      </c>
      <c r="X963">
        <f t="shared" si="316"/>
        <v>1313.7773706218488</v>
      </c>
      <c r="Y963" s="3">
        <f>R963-X963</f>
        <v>1413.6035164978359</v>
      </c>
      <c r="Z963" s="3">
        <f t="shared" si="317"/>
        <v>6550.7959485600368</v>
      </c>
      <c r="AA963">
        <f>1/2*'Vehicle Data'!$D$4*$E963^2</f>
        <v>33513.117283950618</v>
      </c>
      <c r="AB963">
        <f t="shared" si="318"/>
        <v>33.513117283950621</v>
      </c>
      <c r="AC963">
        <f t="shared" si="319"/>
        <v>0.75760580197769023</v>
      </c>
      <c r="AD963">
        <f t="shared" si="320"/>
        <v>0.36493815850606914</v>
      </c>
      <c r="AE963">
        <f t="shared" si="321"/>
        <v>0.39266764347162109</v>
      </c>
      <c r="AF963">
        <f t="shared" si="322"/>
        <v>1051.021896497479</v>
      </c>
      <c r="AG963">
        <f t="shared" si="323"/>
        <v>6.5507959485596698</v>
      </c>
      <c r="AH963">
        <f t="shared" si="324"/>
        <v>0</v>
      </c>
      <c r="AI963">
        <f t="shared" si="325"/>
        <v>0</v>
      </c>
      <c r="AJ963">
        <f t="shared" si="326"/>
        <v>6.5507959485596698</v>
      </c>
    </row>
    <row r="964" spans="2:36" x14ac:dyDescent="0.3">
      <c r="B964" s="5" t="s">
        <v>11</v>
      </c>
      <c r="C964" s="5">
        <v>960</v>
      </c>
      <c r="D964" s="5">
        <v>371</v>
      </c>
      <c r="E964" s="10">
        <f t="shared" si="308"/>
        <v>8.1388888888888893</v>
      </c>
      <c r="F964" s="12">
        <v>29.3</v>
      </c>
      <c r="G964" s="3">
        <f t="shared" si="327"/>
        <v>1.1944444444444446</v>
      </c>
      <c r="H964" s="3">
        <f t="shared" si="328"/>
        <v>4.3000000000000007</v>
      </c>
      <c r="I964" s="3">
        <f>SUM($E$4:$E964)</f>
        <v>7630.9444444444498</v>
      </c>
      <c r="J964" s="15">
        <f t="shared" si="329"/>
        <v>8.1388888888886868</v>
      </c>
      <c r="K964" s="3">
        <f>'Vehicle Data'!$D$4*'WLTP Class 3'!$G964</f>
        <v>1534.8611111111113</v>
      </c>
      <c r="L964" s="3">
        <f>('Vehicle Data'!$D$4*9.81)*'Vehicle Data'!$D$10</f>
        <v>138.66434999999998</v>
      </c>
      <c r="M964" s="3">
        <f>(1/2)*1.225*'Vehicle Data'!$D$8*'Vehicle Data'!$D$9*'WLTP Class 3'!$E964^2</f>
        <v>23.856880671296299</v>
      </c>
      <c r="N964" s="3">
        <f t="shared" si="309"/>
        <v>1697.3823417824076</v>
      </c>
      <c r="O964" s="3">
        <f t="shared" si="310"/>
        <v>0</v>
      </c>
      <c r="P964" s="3">
        <f t="shared" si="311"/>
        <v>13814.806281728697</v>
      </c>
      <c r="Q964" s="3">
        <f>SUM($P$4:$P964)</f>
        <v>2741195.6934014135</v>
      </c>
      <c r="R964" s="3">
        <f t="shared" si="312"/>
        <v>2741.1956934014133</v>
      </c>
      <c r="S964">
        <f t="shared" si="313"/>
        <v>0</v>
      </c>
      <c r="T964">
        <f t="shared" si="314"/>
        <v>0</v>
      </c>
      <c r="U964">
        <f t="shared" si="315"/>
        <v>0</v>
      </c>
      <c r="V964" s="3">
        <f>SUM($S$4:$S964)</f>
        <v>-1313777.3706218489</v>
      </c>
      <c r="W964">
        <f>V964*-1</f>
        <v>1313777.3706218489</v>
      </c>
      <c r="X964">
        <f t="shared" si="316"/>
        <v>1313.7773706218488</v>
      </c>
      <c r="Y964" s="3">
        <f>R964-X964</f>
        <v>1427.4183227795645</v>
      </c>
      <c r="Z964" s="3">
        <f t="shared" si="317"/>
        <v>13814.806281728697</v>
      </c>
      <c r="AA964">
        <f>1/2*'Vehicle Data'!$D$4*$E964^2</f>
        <v>42560.171682098764</v>
      </c>
      <c r="AB964">
        <f t="shared" si="318"/>
        <v>42.560171682098762</v>
      </c>
      <c r="AC964">
        <f t="shared" si="319"/>
        <v>0.76144324816705922</v>
      </c>
      <c r="AD964">
        <f t="shared" si="320"/>
        <v>0.36493815850606914</v>
      </c>
      <c r="AE964">
        <f t="shared" si="321"/>
        <v>0.39650508966099007</v>
      </c>
      <c r="AF964">
        <f t="shared" si="322"/>
        <v>1051.021896497479</v>
      </c>
      <c r="AG964">
        <f t="shared" si="323"/>
        <v>13.814806281729041</v>
      </c>
      <c r="AH964">
        <f t="shared" si="324"/>
        <v>0</v>
      </c>
      <c r="AI964">
        <f t="shared" si="325"/>
        <v>0</v>
      </c>
      <c r="AJ964">
        <f t="shared" si="326"/>
        <v>13.814806281729041</v>
      </c>
    </row>
    <row r="965" spans="2:36" x14ac:dyDescent="0.3">
      <c r="B965" s="5" t="s">
        <v>11</v>
      </c>
      <c r="C965" s="5">
        <v>961</v>
      </c>
      <c r="D965" s="5">
        <v>372</v>
      </c>
      <c r="E965" s="10">
        <f t="shared" ref="E965:E1028" si="330">(F965*1000)/3600</f>
        <v>9.6111111111111107</v>
      </c>
      <c r="F965" s="12">
        <v>34.6</v>
      </c>
      <c r="G965" s="3">
        <f t="shared" si="327"/>
        <v>1.5416666666666663</v>
      </c>
      <c r="H965" s="3">
        <f t="shared" si="328"/>
        <v>5.5499999999999989</v>
      </c>
      <c r="I965" s="3">
        <f>SUM($E$4:$E965)</f>
        <v>7640.5555555555611</v>
      </c>
      <c r="J965" s="15">
        <f t="shared" si="329"/>
        <v>9.6111111111113132</v>
      </c>
      <c r="K965" s="3">
        <f>'Vehicle Data'!$D$4*'WLTP Class 3'!$G965</f>
        <v>1981.0416666666663</v>
      </c>
      <c r="L965" s="3">
        <f>('Vehicle Data'!$D$4*9.81)*'Vehicle Data'!$D$10</f>
        <v>138.66434999999998</v>
      </c>
      <c r="M965" s="3">
        <f>(1/2)*1.225*'Vehicle Data'!$D$8*'Vehicle Data'!$D$9*'WLTP Class 3'!$E965^2</f>
        <v>33.268300462962962</v>
      </c>
      <c r="N965" s="3">
        <f t="shared" ref="N965:N1028" si="331">SUM(K965:M965)</f>
        <v>2152.9743171296291</v>
      </c>
      <c r="O965" s="3">
        <f t="shared" ref="O965:O1028" si="332">IF($N965&gt;0.0001, 0, 1)</f>
        <v>0</v>
      </c>
      <c r="P965" s="3">
        <f t="shared" ref="P965:P1028" si="333">IF(G965&lt;0.00001,0,$N965*$J965)</f>
        <v>20692.475381301869</v>
      </c>
      <c r="Q965" s="3">
        <f>SUM($P$4:$P965)</f>
        <v>2761888.1687827152</v>
      </c>
      <c r="R965" s="3">
        <f t="shared" ref="R965:R1028" si="334">Q965/1000</f>
        <v>2761.8881687827152</v>
      </c>
      <c r="S965">
        <f t="shared" ref="S965:S1028" si="335">IF($N965&gt;0,0,$N965*$J965)</f>
        <v>0</v>
      </c>
      <c r="T965">
        <f t="shared" ref="T965:T1028" si="336">S965*-1</f>
        <v>0</v>
      </c>
      <c r="U965">
        <f t="shared" ref="U965:U1028" si="337">T965/1000</f>
        <v>0</v>
      </c>
      <c r="V965" s="3">
        <f>SUM($S$4:$S965)</f>
        <v>-1313777.3706218489</v>
      </c>
      <c r="W965">
        <f>V965*-1</f>
        <v>1313777.3706218489</v>
      </c>
      <c r="X965">
        <f t="shared" ref="X965:X1028" si="338">W965/1000</f>
        <v>1313.7773706218488</v>
      </c>
      <c r="Y965" s="3">
        <f>R965-X965</f>
        <v>1448.1107981608664</v>
      </c>
      <c r="Z965" s="3">
        <f t="shared" ref="Z965:Z1028" si="339">$P965+$S965</f>
        <v>20692.475381301869</v>
      </c>
      <c r="AA965">
        <f>1/2*'Vehicle Data'!$D$4*$E965^2</f>
        <v>59349.945987654319</v>
      </c>
      <c r="AB965">
        <f t="shared" ref="AB965:AB1028" si="340">AA965/1000</f>
        <v>59.349945987654316</v>
      </c>
      <c r="AC965">
        <f t="shared" ref="AC965:AC1028" si="341">$R965/3600</f>
        <v>0.76719115799519866</v>
      </c>
      <c r="AD965">
        <f t="shared" ref="AD965:AD1028" si="342">X965/3600</f>
        <v>0.36493815850606914</v>
      </c>
      <c r="AE965">
        <f t="shared" ref="AE965:AE1028" si="343">AC965-AD965</f>
        <v>0.40225299948912951</v>
      </c>
      <c r="AF965">
        <f t="shared" ref="AF965:AF1028" si="344">$X965*80%</f>
        <v>1051.021896497479</v>
      </c>
      <c r="AG965">
        <f t="shared" ref="AG965:AG1028" si="345">IF($AJ965&gt;0,$AJ965,0)</f>
        <v>20.692475381301435</v>
      </c>
      <c r="AH965">
        <f t="shared" ref="AH965:AH1028" si="346">IF($AJ965&lt;0,$AJ965,0)</f>
        <v>0</v>
      </c>
      <c r="AI965">
        <f t="shared" ref="AI965:AI1028" si="347">AH965*-1</f>
        <v>0</v>
      </c>
      <c r="AJ965">
        <f t="shared" ref="AJ965:AJ1028" si="348">($E965*$N965)/1000</f>
        <v>20.692475381301435</v>
      </c>
    </row>
    <row r="966" spans="2:36" x14ac:dyDescent="0.3">
      <c r="B966" s="5" t="s">
        <v>11</v>
      </c>
      <c r="C966" s="5">
        <v>962</v>
      </c>
      <c r="D966" s="5">
        <v>373</v>
      </c>
      <c r="E966" s="10">
        <f t="shared" si="330"/>
        <v>11.222222222222221</v>
      </c>
      <c r="F966" s="12">
        <v>40.4</v>
      </c>
      <c r="G966" s="3">
        <f t="shared" ref="G966:G1029" si="349">($F967-$F965)/2/3.6</f>
        <v>1.4861111111111105</v>
      </c>
      <c r="H966" s="3">
        <f t="shared" ref="H966:H1029" si="350">($F967-$F965)/2</f>
        <v>5.3499999999999979</v>
      </c>
      <c r="I966" s="3">
        <f>SUM($E$4:$E966)</f>
        <v>7651.7777777777837</v>
      </c>
      <c r="J966" s="15">
        <f t="shared" ref="J966:J1029" si="351">I966-I965</f>
        <v>11.222222222222626</v>
      </c>
      <c r="K966" s="3">
        <f>'Vehicle Data'!$D$4*'WLTP Class 3'!$G966</f>
        <v>1909.6527777777769</v>
      </c>
      <c r="L966" s="3">
        <f>('Vehicle Data'!$D$4*9.81)*'Vehicle Data'!$D$10</f>
        <v>138.66434999999998</v>
      </c>
      <c r="M966" s="3">
        <f>(1/2)*1.225*'Vehicle Data'!$D$8*'Vehicle Data'!$D$9*'WLTP Class 3'!$E966^2</f>
        <v>45.356668518518511</v>
      </c>
      <c r="N966" s="3">
        <f t="shared" si="331"/>
        <v>2093.6737962962952</v>
      </c>
      <c r="O966" s="3">
        <f t="shared" si="332"/>
        <v>0</v>
      </c>
      <c r="P966" s="3">
        <f t="shared" si="333"/>
        <v>23495.672602881492</v>
      </c>
      <c r="Q966" s="3">
        <f>SUM($P$4:$P966)</f>
        <v>2785383.8413855969</v>
      </c>
      <c r="R966" s="3">
        <f t="shared" si="334"/>
        <v>2785.383841385597</v>
      </c>
      <c r="S966">
        <f t="shared" si="335"/>
        <v>0</v>
      </c>
      <c r="T966">
        <f t="shared" si="336"/>
        <v>0</v>
      </c>
      <c r="U966">
        <f t="shared" si="337"/>
        <v>0</v>
      </c>
      <c r="V966" s="3">
        <f>SUM($S$4:$S966)</f>
        <v>-1313777.3706218489</v>
      </c>
      <c r="W966">
        <f>V966*-1</f>
        <v>1313777.3706218489</v>
      </c>
      <c r="X966">
        <f t="shared" si="338"/>
        <v>1313.7773706218488</v>
      </c>
      <c r="Y966" s="3">
        <f>R966-X966</f>
        <v>1471.6064707637481</v>
      </c>
      <c r="Z966" s="3">
        <f t="shared" si="339"/>
        <v>23495.672602881492</v>
      </c>
      <c r="AA966">
        <f>1/2*'Vehicle Data'!$D$4*$E966^2</f>
        <v>80915.339506172822</v>
      </c>
      <c r="AB966">
        <f t="shared" si="340"/>
        <v>80.915339506172828</v>
      </c>
      <c r="AC966">
        <f t="shared" si="341"/>
        <v>0.77371773371822139</v>
      </c>
      <c r="AD966">
        <f t="shared" si="342"/>
        <v>0.36493815850606914</v>
      </c>
      <c r="AE966">
        <f t="shared" si="343"/>
        <v>0.40877957521215225</v>
      </c>
      <c r="AF966">
        <f t="shared" si="344"/>
        <v>1051.021896497479</v>
      </c>
      <c r="AG966">
        <f t="shared" si="345"/>
        <v>23.495672602880646</v>
      </c>
      <c r="AH966">
        <f t="shared" si="346"/>
        <v>0</v>
      </c>
      <c r="AI966">
        <f t="shared" si="347"/>
        <v>0</v>
      </c>
      <c r="AJ966">
        <f t="shared" si="348"/>
        <v>23.495672602880646</v>
      </c>
    </row>
    <row r="967" spans="2:36" x14ac:dyDescent="0.3">
      <c r="B967" s="5" t="s">
        <v>11</v>
      </c>
      <c r="C967" s="5">
        <v>963</v>
      </c>
      <c r="D967" s="5">
        <v>374</v>
      </c>
      <c r="E967" s="10">
        <f t="shared" si="330"/>
        <v>12.583333333333334</v>
      </c>
      <c r="F967" s="12">
        <v>45.3</v>
      </c>
      <c r="G967" s="3">
        <f t="shared" si="349"/>
        <v>1.1944444444444446</v>
      </c>
      <c r="H967" s="3">
        <f t="shared" si="350"/>
        <v>4.3000000000000007</v>
      </c>
      <c r="I967" s="3">
        <f>SUM($E$4:$E967)</f>
        <v>7664.3611111111168</v>
      </c>
      <c r="J967" s="15">
        <f t="shared" si="351"/>
        <v>12.58333333333303</v>
      </c>
      <c r="K967" s="3">
        <f>'Vehicle Data'!$D$4*'WLTP Class 3'!$G967</f>
        <v>1534.8611111111113</v>
      </c>
      <c r="L967" s="3">
        <f>('Vehicle Data'!$D$4*9.81)*'Vehicle Data'!$D$10</f>
        <v>138.66434999999998</v>
      </c>
      <c r="M967" s="3">
        <f>(1/2)*1.225*'Vehicle Data'!$D$8*'Vehicle Data'!$D$9*'WLTP Class 3'!$E967^2</f>
        <v>57.026251041666676</v>
      </c>
      <c r="N967" s="3">
        <f t="shared" si="331"/>
        <v>1730.551712152778</v>
      </c>
      <c r="O967" s="3">
        <f t="shared" si="332"/>
        <v>0</v>
      </c>
      <c r="P967" s="3">
        <f t="shared" si="333"/>
        <v>21776.1090445886</v>
      </c>
      <c r="Q967" s="3">
        <f>SUM($P$4:$P967)</f>
        <v>2807159.9504301855</v>
      </c>
      <c r="R967" s="3">
        <f t="shared" si="334"/>
        <v>2807.1599504301857</v>
      </c>
      <c r="S967">
        <f t="shared" si="335"/>
        <v>0</v>
      </c>
      <c r="T967">
        <f t="shared" si="336"/>
        <v>0</v>
      </c>
      <c r="U967">
        <f t="shared" si="337"/>
        <v>0</v>
      </c>
      <c r="V967" s="3">
        <f>SUM($S$4:$S967)</f>
        <v>-1313777.3706218489</v>
      </c>
      <c r="W967">
        <f>V967*-1</f>
        <v>1313777.3706218489</v>
      </c>
      <c r="X967">
        <f t="shared" si="338"/>
        <v>1313.7773706218488</v>
      </c>
      <c r="Y967" s="3">
        <f>R967-X967</f>
        <v>1493.3825798083369</v>
      </c>
      <c r="Z967" s="3">
        <f t="shared" si="339"/>
        <v>21776.1090445886</v>
      </c>
      <c r="AA967">
        <f>1/2*'Vehicle Data'!$D$4*$E967^2</f>
        <v>101733.62847222223</v>
      </c>
      <c r="AB967">
        <f t="shared" si="340"/>
        <v>101.73362847222224</v>
      </c>
      <c r="AC967">
        <f t="shared" si="341"/>
        <v>0.77976665289727387</v>
      </c>
      <c r="AD967">
        <f t="shared" si="342"/>
        <v>0.36493815850606914</v>
      </c>
      <c r="AE967">
        <f t="shared" si="343"/>
        <v>0.41482849439120473</v>
      </c>
      <c r="AF967">
        <f t="shared" si="344"/>
        <v>1051.021896497479</v>
      </c>
      <c r="AG967">
        <f t="shared" si="345"/>
        <v>21.776109044589123</v>
      </c>
      <c r="AH967">
        <f t="shared" si="346"/>
        <v>0</v>
      </c>
      <c r="AI967">
        <f t="shared" si="347"/>
        <v>0</v>
      </c>
      <c r="AJ967">
        <f t="shared" si="348"/>
        <v>21.776109044589123</v>
      </c>
    </row>
    <row r="968" spans="2:36" x14ac:dyDescent="0.3">
      <c r="B968" s="5" t="s">
        <v>11</v>
      </c>
      <c r="C968" s="5">
        <v>964</v>
      </c>
      <c r="D968" s="5">
        <v>375</v>
      </c>
      <c r="E968" s="10">
        <f t="shared" si="330"/>
        <v>13.611111111111111</v>
      </c>
      <c r="F968" s="12">
        <v>49</v>
      </c>
      <c r="G968" s="3">
        <f t="shared" si="349"/>
        <v>0.80555555555555614</v>
      </c>
      <c r="H968" s="3">
        <f t="shared" si="350"/>
        <v>2.9000000000000021</v>
      </c>
      <c r="I968" s="3">
        <f>SUM($E$4:$E968)</f>
        <v>7677.9722222222281</v>
      </c>
      <c r="J968" s="15">
        <f t="shared" si="351"/>
        <v>13.611111111111313</v>
      </c>
      <c r="K968" s="3">
        <f>'Vehicle Data'!$D$4*'WLTP Class 3'!$G968</f>
        <v>1035.1388888888896</v>
      </c>
      <c r="L968" s="3">
        <f>('Vehicle Data'!$D$4*9.81)*'Vehicle Data'!$D$10</f>
        <v>138.66434999999998</v>
      </c>
      <c r="M968" s="3">
        <f>(1/2)*1.225*'Vehicle Data'!$D$8*'Vehicle Data'!$D$9*'WLTP Class 3'!$E968^2</f>
        <v>66.722233796296294</v>
      </c>
      <c r="N968" s="3">
        <f t="shared" si="331"/>
        <v>1240.5254726851858</v>
      </c>
      <c r="O968" s="3">
        <f t="shared" si="332"/>
        <v>0</v>
      </c>
      <c r="P968" s="3">
        <f t="shared" si="333"/>
        <v>16884.930044881949</v>
      </c>
      <c r="Q968" s="3">
        <f>SUM($P$4:$P968)</f>
        <v>2824044.8804750675</v>
      </c>
      <c r="R968" s="3">
        <f t="shared" si="334"/>
        <v>2824.0448804750677</v>
      </c>
      <c r="S968">
        <f t="shared" si="335"/>
        <v>0</v>
      </c>
      <c r="T968">
        <f t="shared" si="336"/>
        <v>0</v>
      </c>
      <c r="U968">
        <f t="shared" si="337"/>
        <v>0</v>
      </c>
      <c r="V968" s="3">
        <f>SUM($S$4:$S968)</f>
        <v>-1313777.3706218489</v>
      </c>
      <c r="W968">
        <f>V968*-1</f>
        <v>1313777.3706218489</v>
      </c>
      <c r="X968">
        <f t="shared" si="338"/>
        <v>1313.7773706218488</v>
      </c>
      <c r="Y968" s="3">
        <f>R968-X968</f>
        <v>1510.2675098532188</v>
      </c>
      <c r="Z968" s="3">
        <f t="shared" si="339"/>
        <v>16884.930044881949</v>
      </c>
      <c r="AA968">
        <f>1/2*'Vehicle Data'!$D$4*$E968^2</f>
        <v>119031.05709876542</v>
      </c>
      <c r="AB968">
        <f t="shared" si="340"/>
        <v>119.03105709876542</v>
      </c>
      <c r="AC968">
        <f t="shared" si="341"/>
        <v>0.78445691124307437</v>
      </c>
      <c r="AD968">
        <f t="shared" si="342"/>
        <v>0.36493815850606914</v>
      </c>
      <c r="AE968">
        <f t="shared" si="343"/>
        <v>0.41951875273700523</v>
      </c>
      <c r="AF968">
        <f t="shared" si="344"/>
        <v>1051.021896497479</v>
      </c>
      <c r="AG968">
        <f t="shared" si="345"/>
        <v>16.884930044881695</v>
      </c>
      <c r="AH968">
        <f t="shared" si="346"/>
        <v>0</v>
      </c>
      <c r="AI968">
        <f t="shared" si="347"/>
        <v>0</v>
      </c>
      <c r="AJ968">
        <f t="shared" si="348"/>
        <v>16.884930044881695</v>
      </c>
    </row>
    <row r="969" spans="2:36" x14ac:dyDescent="0.3">
      <c r="B969" s="5" t="s">
        <v>11</v>
      </c>
      <c r="C969" s="5">
        <v>965</v>
      </c>
      <c r="D969" s="5">
        <v>376</v>
      </c>
      <c r="E969" s="10">
        <f t="shared" si="330"/>
        <v>14.194444444444445</v>
      </c>
      <c r="F969" s="12">
        <v>51.1</v>
      </c>
      <c r="G969" s="3">
        <f t="shared" si="349"/>
        <v>0.43055555555555575</v>
      </c>
      <c r="H969" s="3">
        <f t="shared" si="350"/>
        <v>1.5500000000000007</v>
      </c>
      <c r="I969" s="3">
        <f>SUM($E$4:$E969)</f>
        <v>7692.1666666666724</v>
      </c>
      <c r="J969" s="15">
        <f t="shared" si="351"/>
        <v>14.194444444444343</v>
      </c>
      <c r="K969" s="3">
        <f>'Vehicle Data'!$D$4*'WLTP Class 3'!$G969</f>
        <v>553.26388888888914</v>
      </c>
      <c r="L969" s="3">
        <f>('Vehicle Data'!$D$4*9.81)*'Vehicle Data'!$D$10</f>
        <v>138.66434999999998</v>
      </c>
      <c r="M969" s="3">
        <f>(1/2)*1.225*'Vehicle Data'!$D$8*'Vehicle Data'!$D$9*'WLTP Class 3'!$E969^2</f>
        <v>72.563833449074082</v>
      </c>
      <c r="N969" s="3">
        <f t="shared" si="331"/>
        <v>764.49207233796324</v>
      </c>
      <c r="O969" s="3">
        <f t="shared" si="332"/>
        <v>0</v>
      </c>
      <c r="P969" s="3">
        <f t="shared" si="333"/>
        <v>10851.540249019345</v>
      </c>
      <c r="Q969" s="3">
        <f>SUM($P$4:$P969)</f>
        <v>2834896.4207240869</v>
      </c>
      <c r="R969" s="3">
        <f t="shared" si="334"/>
        <v>2834.896420724087</v>
      </c>
      <c r="S969">
        <f t="shared" si="335"/>
        <v>0</v>
      </c>
      <c r="T969">
        <f t="shared" si="336"/>
        <v>0</v>
      </c>
      <c r="U969">
        <f t="shared" si="337"/>
        <v>0</v>
      </c>
      <c r="V969" s="3">
        <f>SUM($S$4:$S969)</f>
        <v>-1313777.3706218489</v>
      </c>
      <c r="W969">
        <f>V969*-1</f>
        <v>1313777.3706218489</v>
      </c>
      <c r="X969">
        <f t="shared" si="338"/>
        <v>1313.7773706218488</v>
      </c>
      <c r="Y969" s="3">
        <f>R969-X969</f>
        <v>1521.1190501022381</v>
      </c>
      <c r="Z969" s="3">
        <f t="shared" si="339"/>
        <v>10851.540249019345</v>
      </c>
      <c r="AA969">
        <f>1/2*'Vehicle Data'!$D$4*$E969^2</f>
        <v>129452.34760802469</v>
      </c>
      <c r="AB969">
        <f t="shared" si="340"/>
        <v>129.4523476080247</v>
      </c>
      <c r="AC969">
        <f t="shared" si="341"/>
        <v>0.787471227978913</v>
      </c>
      <c r="AD969">
        <f t="shared" si="342"/>
        <v>0.36493815850606914</v>
      </c>
      <c r="AE969">
        <f t="shared" si="343"/>
        <v>0.42253306947284386</v>
      </c>
      <c r="AF969">
        <f t="shared" si="344"/>
        <v>1051.021896497479</v>
      </c>
      <c r="AG969">
        <f t="shared" si="345"/>
        <v>10.851540249019424</v>
      </c>
      <c r="AH969">
        <f t="shared" si="346"/>
        <v>0</v>
      </c>
      <c r="AI969">
        <f t="shared" si="347"/>
        <v>0</v>
      </c>
      <c r="AJ969">
        <f t="shared" si="348"/>
        <v>10.851540249019424</v>
      </c>
    </row>
    <row r="970" spans="2:36" x14ac:dyDescent="0.3">
      <c r="B970" s="5" t="s">
        <v>11</v>
      </c>
      <c r="C970" s="5">
        <v>966</v>
      </c>
      <c r="D970" s="5">
        <v>377</v>
      </c>
      <c r="E970" s="10">
        <f t="shared" si="330"/>
        <v>14.472222222222221</v>
      </c>
      <c r="F970" s="12">
        <v>52.1</v>
      </c>
      <c r="G970" s="3">
        <f t="shared" si="349"/>
        <v>0.15277777777777798</v>
      </c>
      <c r="H970" s="3">
        <f t="shared" si="350"/>
        <v>0.55000000000000071</v>
      </c>
      <c r="I970" s="3">
        <f>SUM($E$4:$E970)</f>
        <v>7706.6388888888951</v>
      </c>
      <c r="J970" s="15">
        <f t="shared" si="351"/>
        <v>14.472222222222626</v>
      </c>
      <c r="K970" s="3">
        <f>'Vehicle Data'!$D$4*'WLTP Class 3'!$G970</f>
        <v>196.31944444444471</v>
      </c>
      <c r="L970" s="3">
        <f>('Vehicle Data'!$D$4*9.81)*'Vehicle Data'!$D$10</f>
        <v>138.66434999999998</v>
      </c>
      <c r="M970" s="3">
        <f>(1/2)*1.225*'Vehicle Data'!$D$8*'Vehicle Data'!$D$9*'WLTP Class 3'!$E970^2</f>
        <v>75.431694560185178</v>
      </c>
      <c r="N970" s="3">
        <f t="shared" si="331"/>
        <v>410.41548900462988</v>
      </c>
      <c r="O970" s="3">
        <f t="shared" si="332"/>
        <v>0</v>
      </c>
      <c r="P970" s="3">
        <f t="shared" si="333"/>
        <v>5939.6241603171702</v>
      </c>
      <c r="Q970" s="3">
        <f>SUM($P$4:$P970)</f>
        <v>2840836.0448844042</v>
      </c>
      <c r="R970" s="3">
        <f t="shared" si="334"/>
        <v>2840.8360448844041</v>
      </c>
      <c r="S970">
        <f t="shared" si="335"/>
        <v>0</v>
      </c>
      <c r="T970">
        <f t="shared" si="336"/>
        <v>0</v>
      </c>
      <c r="U970">
        <f t="shared" si="337"/>
        <v>0</v>
      </c>
      <c r="V970" s="3">
        <f>SUM($S$4:$S970)</f>
        <v>-1313777.3706218489</v>
      </c>
      <c r="W970">
        <f>V970*-1</f>
        <v>1313777.3706218489</v>
      </c>
      <c r="X970">
        <f t="shared" si="338"/>
        <v>1313.7773706218488</v>
      </c>
      <c r="Y970" s="3">
        <f>R970-X970</f>
        <v>1527.0586742625553</v>
      </c>
      <c r="Z970" s="3">
        <f t="shared" si="339"/>
        <v>5939.6241603171702</v>
      </c>
      <c r="AA970">
        <f>1/2*'Vehicle Data'!$D$4*$E970^2</f>
        <v>134568.55131172837</v>
      </c>
      <c r="AB970">
        <f t="shared" si="340"/>
        <v>134.56855131172836</v>
      </c>
      <c r="AC970">
        <f t="shared" si="341"/>
        <v>0.7891211235790011</v>
      </c>
      <c r="AD970">
        <f t="shared" si="342"/>
        <v>0.36493815850606914</v>
      </c>
      <c r="AE970">
        <f t="shared" si="343"/>
        <v>0.42418296507293196</v>
      </c>
      <c r="AF970">
        <f t="shared" si="344"/>
        <v>1051.021896497479</v>
      </c>
      <c r="AG970">
        <f t="shared" si="345"/>
        <v>5.9396241603170044</v>
      </c>
      <c r="AH970">
        <f t="shared" si="346"/>
        <v>0</v>
      </c>
      <c r="AI970">
        <f t="shared" si="347"/>
        <v>0</v>
      </c>
      <c r="AJ970">
        <f t="shared" si="348"/>
        <v>5.9396241603170044</v>
      </c>
    </row>
    <row r="971" spans="2:36" x14ac:dyDescent="0.3">
      <c r="B971" s="5" t="s">
        <v>11</v>
      </c>
      <c r="C971" s="5">
        <v>967</v>
      </c>
      <c r="D971" s="5">
        <v>378</v>
      </c>
      <c r="E971" s="10">
        <f t="shared" si="330"/>
        <v>14.5</v>
      </c>
      <c r="F971" s="12">
        <v>52.2</v>
      </c>
      <c r="G971" s="3">
        <f t="shared" si="349"/>
        <v>0</v>
      </c>
      <c r="H971" s="3">
        <f t="shared" si="350"/>
        <v>0</v>
      </c>
      <c r="I971" s="3">
        <f>SUM($E$4:$E971)</f>
        <v>7721.1388888888951</v>
      </c>
      <c r="J971" s="15">
        <f t="shared" si="351"/>
        <v>14.5</v>
      </c>
      <c r="K971" s="3">
        <f>'Vehicle Data'!$D$4*'WLTP Class 3'!$G971</f>
        <v>0</v>
      </c>
      <c r="L971" s="3">
        <f>('Vehicle Data'!$D$4*9.81)*'Vehicle Data'!$D$10</f>
        <v>138.66434999999998</v>
      </c>
      <c r="M971" s="3">
        <f>(1/2)*1.225*'Vehicle Data'!$D$8*'Vehicle Data'!$D$9*'WLTP Class 3'!$E971^2</f>
        <v>75.721537500000011</v>
      </c>
      <c r="N971" s="3">
        <f t="shared" si="331"/>
        <v>214.3858875</v>
      </c>
      <c r="O971" s="3">
        <f t="shared" si="332"/>
        <v>0</v>
      </c>
      <c r="P971" s="3">
        <f t="shared" si="333"/>
        <v>0</v>
      </c>
      <c r="Q971" s="3">
        <f>SUM($P$4:$P971)</f>
        <v>2840836.0448844042</v>
      </c>
      <c r="R971" s="3">
        <f t="shared" si="334"/>
        <v>2840.8360448844041</v>
      </c>
      <c r="S971">
        <f t="shared" si="335"/>
        <v>0</v>
      </c>
      <c r="T971">
        <f t="shared" si="336"/>
        <v>0</v>
      </c>
      <c r="U971">
        <f t="shared" si="337"/>
        <v>0</v>
      </c>
      <c r="V971" s="3">
        <f>SUM($S$4:$S971)</f>
        <v>-1313777.3706218489</v>
      </c>
      <c r="W971">
        <f>V971*-1</f>
        <v>1313777.3706218489</v>
      </c>
      <c r="X971">
        <f t="shared" si="338"/>
        <v>1313.7773706218488</v>
      </c>
      <c r="Y971" s="3">
        <f>R971-X971</f>
        <v>1527.0586742625553</v>
      </c>
      <c r="Z971" s="3">
        <f t="shared" si="339"/>
        <v>0</v>
      </c>
      <c r="AA971">
        <f>1/2*'Vehicle Data'!$D$4*$E971^2</f>
        <v>135085.625</v>
      </c>
      <c r="AB971">
        <f t="shared" si="340"/>
        <v>135.08562499999999</v>
      </c>
      <c r="AC971">
        <f t="shared" si="341"/>
        <v>0.7891211235790011</v>
      </c>
      <c r="AD971">
        <f t="shared" si="342"/>
        <v>0.36493815850606914</v>
      </c>
      <c r="AE971">
        <f t="shared" si="343"/>
        <v>0.42418296507293196</v>
      </c>
      <c r="AF971">
        <f t="shared" si="344"/>
        <v>1051.021896497479</v>
      </c>
      <c r="AG971">
        <f t="shared" si="345"/>
        <v>3.1085953687500001</v>
      </c>
      <c r="AH971">
        <f t="shared" si="346"/>
        <v>0</v>
      </c>
      <c r="AI971">
        <f t="shared" si="347"/>
        <v>0</v>
      </c>
      <c r="AJ971">
        <f t="shared" si="348"/>
        <v>3.1085953687500001</v>
      </c>
    </row>
    <row r="972" spans="2:36" x14ac:dyDescent="0.3">
      <c r="B972" s="5" t="s">
        <v>11</v>
      </c>
      <c r="C972" s="5">
        <v>968</v>
      </c>
      <c r="D972" s="5">
        <v>379</v>
      </c>
      <c r="E972" s="10">
        <f t="shared" si="330"/>
        <v>14.472222222222221</v>
      </c>
      <c r="F972" s="12">
        <v>52.1</v>
      </c>
      <c r="G972" s="3">
        <f t="shared" si="349"/>
        <v>-6.9444444444444448E-2</v>
      </c>
      <c r="H972" s="3">
        <f t="shared" si="350"/>
        <v>-0.25</v>
      </c>
      <c r="I972" s="3">
        <f>SUM($E$4:$E972)</f>
        <v>7735.6111111111177</v>
      </c>
      <c r="J972" s="15">
        <f t="shared" si="351"/>
        <v>14.472222222222626</v>
      </c>
      <c r="K972" s="3">
        <f>'Vehicle Data'!$D$4*'WLTP Class 3'!$G972</f>
        <v>-89.236111111111114</v>
      </c>
      <c r="L972" s="3">
        <f>('Vehicle Data'!$D$4*9.81)*'Vehicle Data'!$D$10</f>
        <v>138.66434999999998</v>
      </c>
      <c r="M972" s="3">
        <f>(1/2)*1.225*'Vehicle Data'!$D$8*'Vehicle Data'!$D$9*'WLTP Class 3'!$E972^2</f>
        <v>75.431694560185178</v>
      </c>
      <c r="N972" s="3">
        <f t="shared" si="331"/>
        <v>124.85993344907405</v>
      </c>
      <c r="O972" s="3">
        <f t="shared" si="332"/>
        <v>0</v>
      </c>
      <c r="P972" s="3">
        <f t="shared" si="333"/>
        <v>0</v>
      </c>
      <c r="Q972" s="3">
        <f>SUM($P$4:$P972)</f>
        <v>2840836.0448844042</v>
      </c>
      <c r="R972" s="3">
        <f t="shared" si="334"/>
        <v>2840.8360448844041</v>
      </c>
      <c r="S972">
        <f t="shared" si="335"/>
        <v>0</v>
      </c>
      <c r="T972">
        <f t="shared" si="336"/>
        <v>0</v>
      </c>
      <c r="U972">
        <f t="shared" si="337"/>
        <v>0</v>
      </c>
      <c r="V972" s="3">
        <f>SUM($S$4:$S972)</f>
        <v>-1313777.3706218489</v>
      </c>
      <c r="W972">
        <f>V972*-1</f>
        <v>1313777.3706218489</v>
      </c>
      <c r="X972">
        <f t="shared" si="338"/>
        <v>1313.7773706218488</v>
      </c>
      <c r="Y972" s="3">
        <f>R972-X972</f>
        <v>1527.0586742625553</v>
      </c>
      <c r="Z972" s="3">
        <f t="shared" si="339"/>
        <v>0</v>
      </c>
      <c r="AA972">
        <f>1/2*'Vehicle Data'!$D$4*$E972^2</f>
        <v>134568.55131172837</v>
      </c>
      <c r="AB972">
        <f t="shared" si="340"/>
        <v>134.56855131172836</v>
      </c>
      <c r="AC972">
        <f t="shared" si="341"/>
        <v>0.7891211235790011</v>
      </c>
      <c r="AD972">
        <f t="shared" si="342"/>
        <v>0.36493815850606914</v>
      </c>
      <c r="AE972">
        <f t="shared" si="343"/>
        <v>0.42418296507293196</v>
      </c>
      <c r="AF972">
        <f t="shared" si="344"/>
        <v>1051.021896497479</v>
      </c>
      <c r="AG972">
        <f t="shared" si="345"/>
        <v>1.8070007035268771</v>
      </c>
      <c r="AH972">
        <f t="shared" si="346"/>
        <v>0</v>
      </c>
      <c r="AI972">
        <f t="shared" si="347"/>
        <v>0</v>
      </c>
      <c r="AJ972">
        <f t="shared" si="348"/>
        <v>1.8070007035268771</v>
      </c>
    </row>
    <row r="973" spans="2:36" x14ac:dyDescent="0.3">
      <c r="B973" s="5" t="s">
        <v>11</v>
      </c>
      <c r="C973" s="5">
        <v>969</v>
      </c>
      <c r="D973" s="5">
        <v>380</v>
      </c>
      <c r="E973" s="10">
        <f t="shared" si="330"/>
        <v>14.361111111111111</v>
      </c>
      <c r="F973" s="12">
        <v>51.7</v>
      </c>
      <c r="G973" s="3">
        <f t="shared" si="349"/>
        <v>-0.16666666666666705</v>
      </c>
      <c r="H973" s="3">
        <f t="shared" si="350"/>
        <v>-0.60000000000000142</v>
      </c>
      <c r="I973" s="3">
        <f>SUM($E$4:$E973)</f>
        <v>7749.972222222229</v>
      </c>
      <c r="J973" s="15">
        <f t="shared" si="351"/>
        <v>14.361111111111313</v>
      </c>
      <c r="K973" s="3">
        <f>'Vehicle Data'!$D$4*'WLTP Class 3'!$G973</f>
        <v>-214.16666666666714</v>
      </c>
      <c r="L973" s="3">
        <f>('Vehicle Data'!$D$4*9.81)*'Vehicle Data'!$D$10</f>
        <v>138.66434999999998</v>
      </c>
      <c r="M973" s="3">
        <f>(1/2)*1.225*'Vehicle Data'!$D$8*'Vehicle Data'!$D$9*'WLTP Class 3'!$E973^2</f>
        <v>74.277880671296302</v>
      </c>
      <c r="N973" s="3">
        <f t="shared" si="331"/>
        <v>-1.2244359953708539</v>
      </c>
      <c r="O973" s="3">
        <f t="shared" si="332"/>
        <v>1</v>
      </c>
      <c r="P973" s="3">
        <f t="shared" si="333"/>
        <v>0</v>
      </c>
      <c r="Q973" s="3">
        <f>SUM($P$4:$P973)</f>
        <v>2840836.0448844042</v>
      </c>
      <c r="R973" s="3">
        <f t="shared" si="334"/>
        <v>2840.8360448844041</v>
      </c>
      <c r="S973">
        <f t="shared" si="335"/>
        <v>-17.58426137796501</v>
      </c>
      <c r="T973">
        <f t="shared" si="336"/>
        <v>17.58426137796501</v>
      </c>
      <c r="U973">
        <f t="shared" si="337"/>
        <v>1.758426137796501E-2</v>
      </c>
      <c r="V973" s="3">
        <f>SUM($S$4:$S973)</f>
        <v>-1313794.9548832269</v>
      </c>
      <c r="W973">
        <f>V973*-1</f>
        <v>1313794.9548832269</v>
      </c>
      <c r="X973">
        <f t="shared" si="338"/>
        <v>1313.7949548832269</v>
      </c>
      <c r="Y973" s="3">
        <f>R973-X973</f>
        <v>1527.0410900011773</v>
      </c>
      <c r="Z973" s="3">
        <f t="shared" si="339"/>
        <v>-17.58426137796501</v>
      </c>
      <c r="AA973">
        <f>1/2*'Vehicle Data'!$D$4*$E973^2</f>
        <v>132510.17168209876</v>
      </c>
      <c r="AB973">
        <f t="shared" si="340"/>
        <v>132.51017168209876</v>
      </c>
      <c r="AC973">
        <f t="shared" si="341"/>
        <v>0.7891211235790011</v>
      </c>
      <c r="AD973">
        <f t="shared" si="342"/>
        <v>0.36494304302311859</v>
      </c>
      <c r="AE973">
        <f t="shared" si="343"/>
        <v>0.42417808055588252</v>
      </c>
      <c r="AF973">
        <f t="shared" si="344"/>
        <v>1051.0359639065816</v>
      </c>
      <c r="AG973">
        <f t="shared" si="345"/>
        <v>0</v>
      </c>
      <c r="AH973">
        <f t="shared" si="346"/>
        <v>-1.7584261377964761E-2</v>
      </c>
      <c r="AI973">
        <f t="shared" si="347"/>
        <v>1.7584261377964761E-2</v>
      </c>
      <c r="AJ973">
        <f t="shared" si="348"/>
        <v>-1.7584261377964761E-2</v>
      </c>
    </row>
    <row r="974" spans="2:36" x14ac:dyDescent="0.3">
      <c r="B974" s="5" t="s">
        <v>11</v>
      </c>
      <c r="C974" s="5">
        <v>970</v>
      </c>
      <c r="D974" s="5">
        <v>381</v>
      </c>
      <c r="E974" s="10">
        <f t="shared" si="330"/>
        <v>14.138888888888889</v>
      </c>
      <c r="F974" s="12">
        <v>50.9</v>
      </c>
      <c r="G974" s="3">
        <f t="shared" si="349"/>
        <v>-0.34722222222222221</v>
      </c>
      <c r="H974" s="3">
        <f t="shared" si="350"/>
        <v>-1.25</v>
      </c>
      <c r="I974" s="3">
        <f>SUM($E$4:$E974)</f>
        <v>7764.1111111111177</v>
      </c>
      <c r="J974" s="15">
        <f t="shared" si="351"/>
        <v>14.138888888888687</v>
      </c>
      <c r="K974" s="3">
        <f>'Vehicle Data'!$D$4*'WLTP Class 3'!$G974</f>
        <v>-446.18055555555554</v>
      </c>
      <c r="L974" s="3">
        <f>('Vehicle Data'!$D$4*9.81)*'Vehicle Data'!$D$10</f>
        <v>138.66434999999998</v>
      </c>
      <c r="M974" s="3">
        <f>(1/2)*1.225*'Vehicle Data'!$D$8*'Vehicle Data'!$D$9*'WLTP Class 3'!$E974^2</f>
        <v>71.996930671296312</v>
      </c>
      <c r="N974" s="3">
        <f t="shared" si="331"/>
        <v>-235.51927488425923</v>
      </c>
      <c r="O974" s="3">
        <f t="shared" si="332"/>
        <v>1</v>
      </c>
      <c r="P974" s="3">
        <f t="shared" si="333"/>
        <v>0</v>
      </c>
      <c r="Q974" s="3">
        <f>SUM($P$4:$P974)</f>
        <v>2840836.0448844042</v>
      </c>
      <c r="R974" s="3">
        <f t="shared" si="334"/>
        <v>2840.8360448844041</v>
      </c>
      <c r="S974">
        <f t="shared" si="335"/>
        <v>-3329.9808587801731</v>
      </c>
      <c r="T974">
        <f t="shared" si="336"/>
        <v>3329.9808587801731</v>
      </c>
      <c r="U974">
        <f t="shared" si="337"/>
        <v>3.3299808587801731</v>
      </c>
      <c r="V974" s="3">
        <f>SUM($S$4:$S974)</f>
        <v>-1317124.9357420071</v>
      </c>
      <c r="W974">
        <f>V974*-1</f>
        <v>1317124.9357420071</v>
      </c>
      <c r="X974">
        <f t="shared" si="338"/>
        <v>1317.1249357420072</v>
      </c>
      <c r="Y974" s="3">
        <f>R974-X974</f>
        <v>1523.7111091423969</v>
      </c>
      <c r="Z974" s="3">
        <f t="shared" si="339"/>
        <v>-3329.9808587801731</v>
      </c>
      <c r="AA974">
        <f>1/2*'Vehicle Data'!$D$4*$E974^2</f>
        <v>128441.00501543211</v>
      </c>
      <c r="AB974">
        <f t="shared" si="340"/>
        <v>128.4410050154321</v>
      </c>
      <c r="AC974">
        <f t="shared" si="341"/>
        <v>0.7891211235790011</v>
      </c>
      <c r="AD974">
        <f t="shared" si="342"/>
        <v>0.36586803770611309</v>
      </c>
      <c r="AE974">
        <f t="shared" si="343"/>
        <v>0.42325308587288801</v>
      </c>
      <c r="AF974">
        <f t="shared" si="344"/>
        <v>1053.6999485936058</v>
      </c>
      <c r="AG974">
        <f t="shared" si="345"/>
        <v>0</v>
      </c>
      <c r="AH974">
        <f t="shared" si="346"/>
        <v>-3.3299808587802207</v>
      </c>
      <c r="AI974">
        <f t="shared" si="347"/>
        <v>3.3299808587802207</v>
      </c>
      <c r="AJ974">
        <f t="shared" si="348"/>
        <v>-3.3299808587802207</v>
      </c>
    </row>
    <row r="975" spans="2:36" x14ac:dyDescent="0.3">
      <c r="B975" s="5" t="s">
        <v>11</v>
      </c>
      <c r="C975" s="5">
        <v>971</v>
      </c>
      <c r="D975" s="5">
        <v>382</v>
      </c>
      <c r="E975" s="10">
        <f t="shared" si="330"/>
        <v>13.666666666666666</v>
      </c>
      <c r="F975" s="12">
        <v>49.2</v>
      </c>
      <c r="G975" s="3">
        <f t="shared" si="349"/>
        <v>-0.69444444444444442</v>
      </c>
      <c r="H975" s="3">
        <f t="shared" si="350"/>
        <v>-2.5</v>
      </c>
      <c r="I975" s="3">
        <f>SUM($E$4:$E975)</f>
        <v>7777.7777777777846</v>
      </c>
      <c r="J975" s="15">
        <f t="shared" si="351"/>
        <v>13.66666666666697</v>
      </c>
      <c r="K975" s="3">
        <f>'Vehicle Data'!$D$4*'WLTP Class 3'!$G975</f>
        <v>-892.36111111111109</v>
      </c>
      <c r="L975" s="3">
        <f>('Vehicle Data'!$D$4*9.81)*'Vehicle Data'!$D$10</f>
        <v>138.66434999999998</v>
      </c>
      <c r="M975" s="3">
        <f>(1/2)*1.225*'Vehicle Data'!$D$8*'Vehicle Data'!$D$9*'WLTP Class 3'!$E975^2</f>
        <v>67.268016666666668</v>
      </c>
      <c r="N975" s="3">
        <f t="shared" si="331"/>
        <v>-686.42874444444442</v>
      </c>
      <c r="O975" s="3">
        <f t="shared" si="332"/>
        <v>1</v>
      </c>
      <c r="P975" s="3">
        <f t="shared" si="333"/>
        <v>0</v>
      </c>
      <c r="Q975" s="3">
        <f>SUM($P$4:$P975)</f>
        <v>2840836.0448844042</v>
      </c>
      <c r="R975" s="3">
        <f t="shared" si="334"/>
        <v>2840.8360448844041</v>
      </c>
      <c r="S975">
        <f t="shared" si="335"/>
        <v>-9381.1928407409487</v>
      </c>
      <c r="T975">
        <f t="shared" si="336"/>
        <v>9381.1928407409487</v>
      </c>
      <c r="U975">
        <f t="shared" si="337"/>
        <v>9.3811928407409493</v>
      </c>
      <c r="V975" s="3">
        <f>SUM($S$4:$S975)</f>
        <v>-1326506.1285827481</v>
      </c>
      <c r="W975">
        <f>V975*-1</f>
        <v>1326506.1285827481</v>
      </c>
      <c r="X975">
        <f t="shared" si="338"/>
        <v>1326.506128582748</v>
      </c>
      <c r="Y975" s="3">
        <f>R975-X975</f>
        <v>1514.3299163016561</v>
      </c>
      <c r="Z975" s="3">
        <f t="shared" si="339"/>
        <v>-9381.1928407409487</v>
      </c>
      <c r="AA975">
        <f>1/2*'Vehicle Data'!$D$4*$E975^2</f>
        <v>120004.72222222222</v>
      </c>
      <c r="AB975">
        <f t="shared" si="340"/>
        <v>120.00472222222221</v>
      </c>
      <c r="AC975">
        <f t="shared" si="341"/>
        <v>0.7891211235790011</v>
      </c>
      <c r="AD975">
        <f t="shared" si="342"/>
        <v>0.36847392460631889</v>
      </c>
      <c r="AE975">
        <f t="shared" si="343"/>
        <v>0.42064719897268221</v>
      </c>
      <c r="AF975">
        <f t="shared" si="344"/>
        <v>1061.2049028661984</v>
      </c>
      <c r="AG975">
        <f t="shared" si="345"/>
        <v>0</v>
      </c>
      <c r="AH975">
        <f t="shared" si="346"/>
        <v>-9.3811928407407397</v>
      </c>
      <c r="AI975">
        <f t="shared" si="347"/>
        <v>9.3811928407407397</v>
      </c>
      <c r="AJ975">
        <f t="shared" si="348"/>
        <v>-9.3811928407407397</v>
      </c>
    </row>
    <row r="976" spans="2:36" x14ac:dyDescent="0.3">
      <c r="B976" s="5" t="s">
        <v>11</v>
      </c>
      <c r="C976" s="5">
        <v>972</v>
      </c>
      <c r="D976" s="5">
        <v>383</v>
      </c>
      <c r="E976" s="10">
        <f t="shared" si="330"/>
        <v>12.75</v>
      </c>
      <c r="F976" s="12">
        <v>45.9</v>
      </c>
      <c r="G976" s="3">
        <f t="shared" si="349"/>
        <v>-1.1944444444444446</v>
      </c>
      <c r="H976" s="3">
        <f t="shared" si="350"/>
        <v>-4.3000000000000007</v>
      </c>
      <c r="I976" s="3">
        <f>SUM($E$4:$E976)</f>
        <v>7790.5277777777846</v>
      </c>
      <c r="J976" s="15">
        <f t="shared" si="351"/>
        <v>12.75</v>
      </c>
      <c r="K976" s="3">
        <f>'Vehicle Data'!$D$4*'WLTP Class 3'!$G976</f>
        <v>-1534.8611111111113</v>
      </c>
      <c r="L976" s="3">
        <f>('Vehicle Data'!$D$4*9.81)*'Vehicle Data'!$D$10</f>
        <v>138.66434999999998</v>
      </c>
      <c r="M976" s="3">
        <f>(1/2)*1.225*'Vehicle Data'!$D$8*'Vehicle Data'!$D$9*'WLTP Class 3'!$E976^2</f>
        <v>58.546884375000005</v>
      </c>
      <c r="N976" s="3">
        <f t="shared" si="331"/>
        <v>-1337.6498767361113</v>
      </c>
      <c r="O976" s="3">
        <f t="shared" si="332"/>
        <v>1</v>
      </c>
      <c r="P976" s="3">
        <f t="shared" si="333"/>
        <v>0</v>
      </c>
      <c r="Q976" s="3">
        <f>SUM($P$4:$P976)</f>
        <v>2840836.0448844042</v>
      </c>
      <c r="R976" s="3">
        <f t="shared" si="334"/>
        <v>2840.8360448844041</v>
      </c>
      <c r="S976">
        <f t="shared" si="335"/>
        <v>-17055.03592838542</v>
      </c>
      <c r="T976">
        <f t="shared" si="336"/>
        <v>17055.03592838542</v>
      </c>
      <c r="U976">
        <f t="shared" si="337"/>
        <v>17.055035928385418</v>
      </c>
      <c r="V976" s="3">
        <f>SUM($S$4:$S976)</f>
        <v>-1343561.1645111335</v>
      </c>
      <c r="W976">
        <f>V976*-1</f>
        <v>1343561.1645111335</v>
      </c>
      <c r="X976">
        <f t="shared" si="338"/>
        <v>1343.5611645111335</v>
      </c>
      <c r="Y976" s="3">
        <f>R976-X976</f>
        <v>1497.2748803732707</v>
      </c>
      <c r="Z976" s="3">
        <f t="shared" si="339"/>
        <v>-17055.03592838542</v>
      </c>
      <c r="AA976">
        <f>1/2*'Vehicle Data'!$D$4*$E976^2</f>
        <v>104446.40625</v>
      </c>
      <c r="AB976">
        <f t="shared" si="340"/>
        <v>104.44640625</v>
      </c>
      <c r="AC976">
        <f t="shared" si="341"/>
        <v>0.7891211235790011</v>
      </c>
      <c r="AD976">
        <f t="shared" si="342"/>
        <v>0.37321143458642597</v>
      </c>
      <c r="AE976">
        <f t="shared" si="343"/>
        <v>0.41590968899257513</v>
      </c>
      <c r="AF976">
        <f t="shared" si="344"/>
        <v>1074.8489316089069</v>
      </c>
      <c r="AG976">
        <f t="shared" si="345"/>
        <v>0</v>
      </c>
      <c r="AH976">
        <f t="shared" si="346"/>
        <v>-17.055035928385418</v>
      </c>
      <c r="AI976">
        <f t="shared" si="347"/>
        <v>17.055035928385418</v>
      </c>
      <c r="AJ976">
        <f t="shared" si="348"/>
        <v>-17.055035928385418</v>
      </c>
    </row>
    <row r="977" spans="2:36" x14ac:dyDescent="0.3">
      <c r="B977" s="5" t="s">
        <v>11</v>
      </c>
      <c r="C977" s="5">
        <v>973</v>
      </c>
      <c r="D977" s="5">
        <v>384</v>
      </c>
      <c r="E977" s="10">
        <f t="shared" si="330"/>
        <v>11.277777777777779</v>
      </c>
      <c r="F977" s="12">
        <v>40.6</v>
      </c>
      <c r="G977" s="3">
        <f t="shared" si="349"/>
        <v>-1.4722222222222223</v>
      </c>
      <c r="H977" s="3">
        <f t="shared" si="350"/>
        <v>-5.3000000000000007</v>
      </c>
      <c r="I977" s="3">
        <f>SUM($E$4:$E977)</f>
        <v>7801.805555555562</v>
      </c>
      <c r="J977" s="15">
        <f t="shared" si="351"/>
        <v>11.277777777777374</v>
      </c>
      <c r="K977" s="3">
        <f>'Vehicle Data'!$D$4*'WLTP Class 3'!$G977</f>
        <v>-1891.8055555555557</v>
      </c>
      <c r="L977" s="3">
        <f>('Vehicle Data'!$D$4*9.81)*'Vehicle Data'!$D$10</f>
        <v>138.66434999999998</v>
      </c>
      <c r="M977" s="3">
        <f>(1/2)*1.225*'Vehicle Data'!$D$8*'Vehicle Data'!$D$9*'WLTP Class 3'!$E977^2</f>
        <v>45.806856018518531</v>
      </c>
      <c r="N977" s="3">
        <f t="shared" si="331"/>
        <v>-1707.334349537037</v>
      </c>
      <c r="O977" s="3">
        <f t="shared" si="332"/>
        <v>1</v>
      </c>
      <c r="P977" s="3">
        <f t="shared" si="333"/>
        <v>0</v>
      </c>
      <c r="Q977" s="3">
        <f>SUM($P$4:$P977)</f>
        <v>2840836.0448844042</v>
      </c>
      <c r="R977" s="3">
        <f t="shared" si="334"/>
        <v>2840.8360448844041</v>
      </c>
      <c r="S977">
        <f t="shared" si="335"/>
        <v>-19254.937386444784</v>
      </c>
      <c r="T977">
        <f t="shared" si="336"/>
        <v>19254.937386444784</v>
      </c>
      <c r="U977">
        <f t="shared" si="337"/>
        <v>19.254937386444784</v>
      </c>
      <c r="V977" s="3">
        <f>SUM($S$4:$S977)</f>
        <v>-1362816.1018975782</v>
      </c>
      <c r="W977">
        <f>V977*-1</f>
        <v>1362816.1018975782</v>
      </c>
      <c r="X977">
        <f t="shared" si="338"/>
        <v>1362.8161018975782</v>
      </c>
      <c r="Y977" s="3">
        <f>R977-X977</f>
        <v>1478.019942986826</v>
      </c>
      <c r="Z977" s="3">
        <f t="shared" si="339"/>
        <v>-19254.937386444784</v>
      </c>
      <c r="AA977">
        <f>1/2*'Vehicle Data'!$D$4*$E977^2</f>
        <v>81718.464506172852</v>
      </c>
      <c r="AB977">
        <f t="shared" si="340"/>
        <v>81.71846450617285</v>
      </c>
      <c r="AC977">
        <f t="shared" si="341"/>
        <v>0.7891211235790011</v>
      </c>
      <c r="AD977">
        <f t="shared" si="342"/>
        <v>0.37856002830488283</v>
      </c>
      <c r="AE977">
        <f t="shared" si="343"/>
        <v>0.41056109527411827</v>
      </c>
      <c r="AF977">
        <f t="shared" si="344"/>
        <v>1090.2528815180626</v>
      </c>
      <c r="AG977">
        <f t="shared" si="345"/>
        <v>0</v>
      </c>
      <c r="AH977">
        <f t="shared" si="346"/>
        <v>-19.254937386445476</v>
      </c>
      <c r="AI977">
        <f t="shared" si="347"/>
        <v>19.254937386445476</v>
      </c>
      <c r="AJ977">
        <f t="shared" si="348"/>
        <v>-19.254937386445476</v>
      </c>
    </row>
    <row r="978" spans="2:36" x14ac:dyDescent="0.3">
      <c r="B978" s="5" t="s">
        <v>11</v>
      </c>
      <c r="C978" s="5">
        <v>974</v>
      </c>
      <c r="D978" s="5">
        <v>385</v>
      </c>
      <c r="E978" s="10">
        <f t="shared" si="330"/>
        <v>9.8055555555555554</v>
      </c>
      <c r="F978" s="12">
        <v>35.299999999999997</v>
      </c>
      <c r="G978" s="3">
        <f t="shared" si="349"/>
        <v>-1.4722222222222223</v>
      </c>
      <c r="H978" s="3">
        <f t="shared" si="350"/>
        <v>-5.3000000000000007</v>
      </c>
      <c r="I978" s="3">
        <f>SUM($E$4:$E978)</f>
        <v>7811.6111111111177</v>
      </c>
      <c r="J978" s="15">
        <f t="shared" si="351"/>
        <v>9.8055555555556566</v>
      </c>
      <c r="K978" s="3">
        <f>'Vehicle Data'!$D$4*'WLTP Class 3'!$G978</f>
        <v>-1891.8055555555557</v>
      </c>
      <c r="L978" s="3">
        <f>('Vehicle Data'!$D$4*9.81)*'Vehicle Data'!$D$10</f>
        <v>138.66434999999998</v>
      </c>
      <c r="M978" s="3">
        <f>(1/2)*1.225*'Vehicle Data'!$D$8*'Vehicle Data'!$D$9*'WLTP Class 3'!$E978^2</f>
        <v>34.628033449074074</v>
      </c>
      <c r="N978" s="3">
        <f t="shared" si="331"/>
        <v>-1718.5131721064815</v>
      </c>
      <c r="O978" s="3">
        <f t="shared" si="332"/>
        <v>1</v>
      </c>
      <c r="P978" s="3">
        <f t="shared" si="333"/>
        <v>0</v>
      </c>
      <c r="Q978" s="3">
        <f>SUM($P$4:$P978)</f>
        <v>2840836.0448844042</v>
      </c>
      <c r="R978" s="3">
        <f t="shared" si="334"/>
        <v>2840.8360448844041</v>
      </c>
      <c r="S978">
        <f t="shared" si="335"/>
        <v>-16850.976382044286</v>
      </c>
      <c r="T978">
        <f t="shared" si="336"/>
        <v>16850.976382044286</v>
      </c>
      <c r="U978">
        <f t="shared" si="337"/>
        <v>16.850976382044287</v>
      </c>
      <c r="V978" s="3">
        <f>SUM($S$4:$S978)</f>
        <v>-1379667.0782796226</v>
      </c>
      <c r="W978">
        <f>V978*-1</f>
        <v>1379667.0782796226</v>
      </c>
      <c r="X978">
        <f t="shared" si="338"/>
        <v>1379.6670782796225</v>
      </c>
      <c r="Y978" s="3">
        <f>R978-X978</f>
        <v>1461.1689666047816</v>
      </c>
      <c r="Z978" s="3">
        <f t="shared" si="339"/>
        <v>-16850.976382044286</v>
      </c>
      <c r="AA978">
        <f>1/2*'Vehicle Data'!$D$4*$E978^2</f>
        <v>61775.680941358027</v>
      </c>
      <c r="AB978">
        <f t="shared" si="340"/>
        <v>61.775680941358026</v>
      </c>
      <c r="AC978">
        <f t="shared" si="341"/>
        <v>0.7891211235790011</v>
      </c>
      <c r="AD978">
        <f t="shared" si="342"/>
        <v>0.38324085507767292</v>
      </c>
      <c r="AE978">
        <f t="shared" si="343"/>
        <v>0.40588026850132819</v>
      </c>
      <c r="AF978">
        <f t="shared" si="344"/>
        <v>1103.7336626236981</v>
      </c>
      <c r="AG978">
        <f t="shared" si="345"/>
        <v>0</v>
      </c>
      <c r="AH978">
        <f t="shared" si="346"/>
        <v>-16.850976382044113</v>
      </c>
      <c r="AI978">
        <f t="shared" si="347"/>
        <v>16.850976382044113</v>
      </c>
      <c r="AJ978">
        <f t="shared" si="348"/>
        <v>-16.850976382044113</v>
      </c>
    </row>
    <row r="979" spans="2:36" x14ac:dyDescent="0.3">
      <c r="B979" s="5" t="s">
        <v>11</v>
      </c>
      <c r="C979" s="5">
        <v>975</v>
      </c>
      <c r="D979" s="5">
        <v>386</v>
      </c>
      <c r="E979" s="10">
        <f t="shared" si="330"/>
        <v>8.3333333333333339</v>
      </c>
      <c r="F979" s="12">
        <v>30</v>
      </c>
      <c r="G979" s="3">
        <f t="shared" si="349"/>
        <v>-1.4722222222222219</v>
      </c>
      <c r="H979" s="3">
        <f t="shared" si="350"/>
        <v>-5.2999999999999989</v>
      </c>
      <c r="I979" s="3">
        <f>SUM($E$4:$E979)</f>
        <v>7819.9444444444507</v>
      </c>
      <c r="J979" s="15">
        <f t="shared" si="351"/>
        <v>8.3333333333330302</v>
      </c>
      <c r="K979" s="3">
        <f>'Vehicle Data'!$D$4*'WLTP Class 3'!$G979</f>
        <v>-1891.8055555555552</v>
      </c>
      <c r="L979" s="3">
        <f>('Vehicle Data'!$D$4*9.81)*'Vehicle Data'!$D$10</f>
        <v>138.66434999999998</v>
      </c>
      <c r="M979" s="3">
        <f>(1/2)*1.225*'Vehicle Data'!$D$8*'Vehicle Data'!$D$9*'WLTP Class 3'!$E979^2</f>
        <v>25.010416666666671</v>
      </c>
      <c r="N979" s="3">
        <f t="shared" si="331"/>
        <v>-1728.1307888888884</v>
      </c>
      <c r="O979" s="3">
        <f t="shared" si="332"/>
        <v>1</v>
      </c>
      <c r="P979" s="3">
        <f t="shared" si="333"/>
        <v>0</v>
      </c>
      <c r="Q979" s="3">
        <f>SUM($P$4:$P979)</f>
        <v>2840836.0448844042</v>
      </c>
      <c r="R979" s="3">
        <f t="shared" si="334"/>
        <v>2840.8360448844041</v>
      </c>
      <c r="S979">
        <f t="shared" si="335"/>
        <v>-14401.08990740688</v>
      </c>
      <c r="T979">
        <f t="shared" si="336"/>
        <v>14401.08990740688</v>
      </c>
      <c r="U979">
        <f t="shared" si="337"/>
        <v>14.401089907406881</v>
      </c>
      <c r="V979" s="3">
        <f>SUM($S$4:$S979)</f>
        <v>-1394068.1681870294</v>
      </c>
      <c r="W979">
        <f>V979*-1</f>
        <v>1394068.1681870294</v>
      </c>
      <c r="X979">
        <f t="shared" si="338"/>
        <v>1394.0681681870294</v>
      </c>
      <c r="Y979" s="3">
        <f>R979-X979</f>
        <v>1446.7678766973747</v>
      </c>
      <c r="Z979" s="3">
        <f t="shared" si="339"/>
        <v>-14401.08990740688</v>
      </c>
      <c r="AA979">
        <f>1/2*'Vehicle Data'!$D$4*$E979^2</f>
        <v>44618.055555555562</v>
      </c>
      <c r="AB979">
        <f t="shared" si="340"/>
        <v>44.618055555555564</v>
      </c>
      <c r="AC979">
        <f t="shared" si="341"/>
        <v>0.7891211235790011</v>
      </c>
      <c r="AD979">
        <f t="shared" si="342"/>
        <v>0.3872411578297304</v>
      </c>
      <c r="AE979">
        <f t="shared" si="343"/>
        <v>0.40187996574927071</v>
      </c>
      <c r="AF979">
        <f t="shared" si="344"/>
        <v>1115.2545345496235</v>
      </c>
      <c r="AG979">
        <f t="shared" si="345"/>
        <v>0</v>
      </c>
      <c r="AH979">
        <f t="shared" si="346"/>
        <v>-14.401089907407403</v>
      </c>
      <c r="AI979">
        <f t="shared" si="347"/>
        <v>14.401089907407403</v>
      </c>
      <c r="AJ979">
        <f t="shared" si="348"/>
        <v>-14.401089907407403</v>
      </c>
    </row>
    <row r="980" spans="2:36" x14ac:dyDescent="0.3">
      <c r="B980" s="5" t="s">
        <v>11</v>
      </c>
      <c r="C980" s="5">
        <v>976</v>
      </c>
      <c r="D980" s="5">
        <v>387</v>
      </c>
      <c r="E980" s="10">
        <f t="shared" si="330"/>
        <v>6.8611111111111107</v>
      </c>
      <c r="F980" s="12">
        <v>24.7</v>
      </c>
      <c r="G980" s="3">
        <f t="shared" si="349"/>
        <v>-1.4861111111111109</v>
      </c>
      <c r="H980" s="3">
        <f t="shared" si="350"/>
        <v>-5.35</v>
      </c>
      <c r="I980" s="3">
        <f>SUM($E$4:$E980)</f>
        <v>7826.805555555562</v>
      </c>
      <c r="J980" s="15">
        <f t="shared" si="351"/>
        <v>6.8611111111113132</v>
      </c>
      <c r="K980" s="3">
        <f>'Vehicle Data'!$D$4*'WLTP Class 3'!$G980</f>
        <v>-1909.6527777777776</v>
      </c>
      <c r="L980" s="3">
        <f>('Vehicle Data'!$D$4*9.81)*'Vehicle Data'!$D$10</f>
        <v>138.66434999999998</v>
      </c>
      <c r="M980" s="3">
        <f>(1/2)*1.225*'Vehicle Data'!$D$8*'Vehicle Data'!$D$9*'WLTP Class 3'!$E980^2</f>
        <v>16.954005671296297</v>
      </c>
      <c r="N980" s="3">
        <f t="shared" si="331"/>
        <v>-1754.0344221064813</v>
      </c>
      <c r="O980" s="3">
        <f t="shared" si="332"/>
        <v>1</v>
      </c>
      <c r="P980" s="3">
        <f t="shared" si="333"/>
        <v>0</v>
      </c>
      <c r="Q980" s="3">
        <f>SUM($P$4:$P980)</f>
        <v>2840836.0448844042</v>
      </c>
      <c r="R980" s="3">
        <f t="shared" si="334"/>
        <v>2840.8360448844041</v>
      </c>
      <c r="S980">
        <f t="shared" si="335"/>
        <v>-12034.62506278649</v>
      </c>
      <c r="T980">
        <f t="shared" si="336"/>
        <v>12034.62506278649</v>
      </c>
      <c r="U980">
        <f t="shared" si="337"/>
        <v>12.034625062786491</v>
      </c>
      <c r="V980" s="3">
        <f>SUM($S$4:$S980)</f>
        <v>-1406102.7932498159</v>
      </c>
      <c r="W980">
        <f>V980*-1</f>
        <v>1406102.7932498159</v>
      </c>
      <c r="X980">
        <f t="shared" si="338"/>
        <v>1406.1027932498159</v>
      </c>
      <c r="Y980" s="3">
        <f>R980-X980</f>
        <v>1434.7332516345882</v>
      </c>
      <c r="Z980" s="3">
        <f t="shared" si="339"/>
        <v>-12034.62506278649</v>
      </c>
      <c r="AA980">
        <f>1/2*'Vehicle Data'!$D$4*$E980^2</f>
        <v>30245.588348765428</v>
      </c>
      <c r="AB980">
        <f t="shared" si="340"/>
        <v>30.245588348765427</v>
      </c>
      <c r="AC980">
        <f t="shared" si="341"/>
        <v>0.7891211235790011</v>
      </c>
      <c r="AD980">
        <f t="shared" si="342"/>
        <v>0.39058410923605996</v>
      </c>
      <c r="AE980">
        <f t="shared" si="343"/>
        <v>0.39853701434294114</v>
      </c>
      <c r="AF980">
        <f t="shared" si="344"/>
        <v>1124.8822345998528</v>
      </c>
      <c r="AG980">
        <f t="shared" si="345"/>
        <v>0</v>
      </c>
      <c r="AH980">
        <f t="shared" si="346"/>
        <v>-12.034625062786136</v>
      </c>
      <c r="AI980">
        <f t="shared" si="347"/>
        <v>12.034625062786136</v>
      </c>
      <c r="AJ980">
        <f t="shared" si="348"/>
        <v>-12.034625062786136</v>
      </c>
    </row>
    <row r="981" spans="2:36" x14ac:dyDescent="0.3">
      <c r="B981" s="5" t="s">
        <v>11</v>
      </c>
      <c r="C981" s="5">
        <v>977</v>
      </c>
      <c r="D981" s="5">
        <v>388</v>
      </c>
      <c r="E981" s="10">
        <f t="shared" si="330"/>
        <v>5.3611111111111107</v>
      </c>
      <c r="F981" s="12">
        <v>19.3</v>
      </c>
      <c r="G981" s="3">
        <f t="shared" si="349"/>
        <v>-1.2083333333333333</v>
      </c>
      <c r="H981" s="3">
        <f t="shared" si="350"/>
        <v>-4.3499999999999996</v>
      </c>
      <c r="I981" s="3">
        <f>SUM($E$4:$E981)</f>
        <v>7832.1666666666733</v>
      </c>
      <c r="J981" s="15">
        <f t="shared" si="351"/>
        <v>5.3611111111113132</v>
      </c>
      <c r="K981" s="3">
        <f>'Vehicle Data'!$D$4*'WLTP Class 3'!$G981</f>
        <v>-1552.7083333333333</v>
      </c>
      <c r="L981" s="3">
        <f>('Vehicle Data'!$D$4*9.81)*'Vehicle Data'!$D$10</f>
        <v>138.66434999999998</v>
      </c>
      <c r="M981" s="3">
        <f>(1/2)*1.225*'Vehicle Data'!$D$8*'Vehicle Data'!$D$9*'WLTP Class 3'!$E981^2</f>
        <v>10.351255671296295</v>
      </c>
      <c r="N981" s="3">
        <f t="shared" si="331"/>
        <v>-1403.692727662037</v>
      </c>
      <c r="O981" s="3">
        <f t="shared" si="332"/>
        <v>1</v>
      </c>
      <c r="P981" s="3">
        <f t="shared" si="333"/>
        <v>0</v>
      </c>
      <c r="Q981" s="3">
        <f>SUM($P$4:$P981)</f>
        <v>2840836.0448844042</v>
      </c>
      <c r="R981" s="3">
        <f t="shared" si="334"/>
        <v>2840.8360448844041</v>
      </c>
      <c r="S981">
        <f t="shared" si="335"/>
        <v>-7525.3526788550935</v>
      </c>
      <c r="T981">
        <f t="shared" si="336"/>
        <v>7525.3526788550935</v>
      </c>
      <c r="U981">
        <f t="shared" si="337"/>
        <v>7.5253526788550937</v>
      </c>
      <c r="V981" s="3">
        <f>SUM($S$4:$S981)</f>
        <v>-1413628.1459286711</v>
      </c>
      <c r="W981">
        <f>V981*-1</f>
        <v>1413628.1459286711</v>
      </c>
      <c r="X981">
        <f t="shared" si="338"/>
        <v>1413.6281459286711</v>
      </c>
      <c r="Y981" s="3">
        <f>R981-X981</f>
        <v>1427.2078989557331</v>
      </c>
      <c r="Z981" s="3">
        <f t="shared" si="339"/>
        <v>-7525.3526788550935</v>
      </c>
      <c r="AA981">
        <f>1/2*'Vehicle Data'!$D$4*$E981^2</f>
        <v>18466.421682098764</v>
      </c>
      <c r="AB981">
        <f t="shared" si="340"/>
        <v>18.466421682098765</v>
      </c>
      <c r="AC981">
        <f t="shared" si="341"/>
        <v>0.7891211235790011</v>
      </c>
      <c r="AD981">
        <f t="shared" si="342"/>
        <v>0.39267448498018642</v>
      </c>
      <c r="AE981">
        <f t="shared" si="343"/>
        <v>0.39644663859881468</v>
      </c>
      <c r="AF981">
        <f t="shared" si="344"/>
        <v>1130.902516742937</v>
      </c>
      <c r="AG981">
        <f t="shared" si="345"/>
        <v>0</v>
      </c>
      <c r="AH981">
        <f t="shared" si="346"/>
        <v>-7.5253526788548086</v>
      </c>
      <c r="AI981">
        <f t="shared" si="347"/>
        <v>7.5253526788548086</v>
      </c>
      <c r="AJ981">
        <f t="shared" si="348"/>
        <v>-7.5253526788548086</v>
      </c>
    </row>
    <row r="982" spans="2:36" x14ac:dyDescent="0.3">
      <c r="B982" s="5" t="s">
        <v>11</v>
      </c>
      <c r="C982" s="5">
        <v>978</v>
      </c>
      <c r="D982" s="5">
        <v>389</v>
      </c>
      <c r="E982" s="10">
        <f t="shared" si="330"/>
        <v>4.4444444444444446</v>
      </c>
      <c r="F982" s="12">
        <v>16</v>
      </c>
      <c r="G982" s="3">
        <f t="shared" si="349"/>
        <v>-0.84722222222222243</v>
      </c>
      <c r="H982" s="3">
        <f t="shared" si="350"/>
        <v>-3.0500000000000007</v>
      </c>
      <c r="I982" s="3">
        <f>SUM($E$4:$E982)</f>
        <v>7836.6111111111177</v>
      </c>
      <c r="J982" s="15">
        <f t="shared" si="351"/>
        <v>4.4444444444443434</v>
      </c>
      <c r="K982" s="3">
        <f>'Vehicle Data'!$D$4*'WLTP Class 3'!$G982</f>
        <v>-1088.6805555555559</v>
      </c>
      <c r="L982" s="3">
        <f>('Vehicle Data'!$D$4*9.81)*'Vehicle Data'!$D$10</f>
        <v>138.66434999999998</v>
      </c>
      <c r="M982" s="3">
        <f>(1/2)*1.225*'Vehicle Data'!$D$8*'Vehicle Data'!$D$9*'WLTP Class 3'!$E982^2</f>
        <v>7.1140740740740753</v>
      </c>
      <c r="N982" s="3">
        <f t="shared" si="331"/>
        <v>-942.90213148148177</v>
      </c>
      <c r="O982" s="3">
        <f t="shared" si="332"/>
        <v>1</v>
      </c>
      <c r="P982" s="3">
        <f t="shared" si="333"/>
        <v>0</v>
      </c>
      <c r="Q982" s="3">
        <f>SUM($P$4:$P982)</f>
        <v>2840836.0448844042</v>
      </c>
      <c r="R982" s="3">
        <f t="shared" si="334"/>
        <v>2840.8360448844041</v>
      </c>
      <c r="S982">
        <f t="shared" si="335"/>
        <v>-4190.6761399176012</v>
      </c>
      <c r="T982">
        <f t="shared" si="336"/>
        <v>4190.6761399176012</v>
      </c>
      <c r="U982">
        <f t="shared" si="337"/>
        <v>4.1906761399176009</v>
      </c>
      <c r="V982" s="3">
        <f>SUM($S$4:$S982)</f>
        <v>-1417818.8220685888</v>
      </c>
      <c r="W982">
        <f>V982*-1</f>
        <v>1417818.8220685888</v>
      </c>
      <c r="X982">
        <f t="shared" si="338"/>
        <v>1417.8188220685888</v>
      </c>
      <c r="Y982" s="3">
        <f>R982-X982</f>
        <v>1423.0172228158153</v>
      </c>
      <c r="Z982" s="3">
        <f t="shared" si="339"/>
        <v>-4190.6761399176012</v>
      </c>
      <c r="AA982">
        <f>1/2*'Vehicle Data'!$D$4*$E982^2</f>
        <v>12691.358024691359</v>
      </c>
      <c r="AB982">
        <f t="shared" si="340"/>
        <v>12.691358024691359</v>
      </c>
      <c r="AC982">
        <f t="shared" si="341"/>
        <v>0.7891211235790011</v>
      </c>
      <c r="AD982">
        <f t="shared" si="342"/>
        <v>0.39383856168571912</v>
      </c>
      <c r="AE982">
        <f t="shared" si="343"/>
        <v>0.39528256189328198</v>
      </c>
      <c r="AF982">
        <f t="shared" si="344"/>
        <v>1134.2550576548711</v>
      </c>
      <c r="AG982">
        <f t="shared" si="345"/>
        <v>0</v>
      </c>
      <c r="AH982">
        <f t="shared" si="346"/>
        <v>-4.1906761399176968</v>
      </c>
      <c r="AI982">
        <f t="shared" si="347"/>
        <v>4.1906761399176968</v>
      </c>
      <c r="AJ982">
        <f t="shared" si="348"/>
        <v>-4.1906761399176968</v>
      </c>
    </row>
    <row r="983" spans="2:36" x14ac:dyDescent="0.3">
      <c r="B983" s="5" t="s">
        <v>11</v>
      </c>
      <c r="C983" s="5">
        <v>979</v>
      </c>
      <c r="D983" s="5">
        <v>390</v>
      </c>
      <c r="E983" s="10">
        <f t="shared" si="330"/>
        <v>3.6666666666666665</v>
      </c>
      <c r="F983" s="12">
        <v>13.2</v>
      </c>
      <c r="G983" s="3">
        <f t="shared" si="349"/>
        <v>-0.73611111111111116</v>
      </c>
      <c r="H983" s="3">
        <f t="shared" si="350"/>
        <v>-2.6500000000000004</v>
      </c>
      <c r="I983" s="3">
        <f>SUM($E$4:$E983)</f>
        <v>7840.2777777777846</v>
      </c>
      <c r="J983" s="15">
        <f t="shared" si="351"/>
        <v>3.6666666666669698</v>
      </c>
      <c r="K983" s="3">
        <f>'Vehicle Data'!$D$4*'WLTP Class 3'!$G983</f>
        <v>-945.90277777777783</v>
      </c>
      <c r="L983" s="3">
        <f>('Vehicle Data'!$D$4*9.81)*'Vehicle Data'!$D$10</f>
        <v>138.66434999999998</v>
      </c>
      <c r="M983" s="3">
        <f>(1/2)*1.225*'Vehicle Data'!$D$8*'Vehicle Data'!$D$9*'WLTP Class 3'!$E983^2</f>
        <v>4.8420166666666669</v>
      </c>
      <c r="N983" s="3">
        <f t="shared" si="331"/>
        <v>-802.39641111111109</v>
      </c>
      <c r="O983" s="3">
        <f t="shared" si="332"/>
        <v>1</v>
      </c>
      <c r="P983" s="3">
        <f t="shared" si="333"/>
        <v>0</v>
      </c>
      <c r="Q983" s="3">
        <f>SUM($P$4:$P983)</f>
        <v>2840836.0448844042</v>
      </c>
      <c r="R983" s="3">
        <f t="shared" si="334"/>
        <v>2840.8360448844041</v>
      </c>
      <c r="S983">
        <f t="shared" si="335"/>
        <v>-2942.1201740743172</v>
      </c>
      <c r="T983">
        <f t="shared" si="336"/>
        <v>2942.1201740743172</v>
      </c>
      <c r="U983">
        <f t="shared" si="337"/>
        <v>2.9421201740743173</v>
      </c>
      <c r="V983" s="3">
        <f>SUM($S$4:$S983)</f>
        <v>-1420760.9422426631</v>
      </c>
      <c r="W983">
        <f>V983*-1</f>
        <v>1420760.9422426631</v>
      </c>
      <c r="X983">
        <f t="shared" si="338"/>
        <v>1420.7609422426631</v>
      </c>
      <c r="Y983" s="3">
        <f>R983-X983</f>
        <v>1420.0751026417411</v>
      </c>
      <c r="Z983" s="3">
        <f t="shared" si="339"/>
        <v>-2942.1201740743172</v>
      </c>
      <c r="AA983">
        <f>1/2*'Vehicle Data'!$D$4*$E983^2</f>
        <v>8638.0555555555547</v>
      </c>
      <c r="AB983">
        <f t="shared" si="340"/>
        <v>8.6380555555555549</v>
      </c>
      <c r="AC983">
        <f t="shared" si="341"/>
        <v>0.7891211235790011</v>
      </c>
      <c r="AD983">
        <f t="shared" si="342"/>
        <v>0.39465581728962862</v>
      </c>
      <c r="AE983">
        <f t="shared" si="343"/>
        <v>0.39446530628937249</v>
      </c>
      <c r="AF983">
        <f t="shared" si="344"/>
        <v>1136.6087537941305</v>
      </c>
      <c r="AG983">
        <f t="shared" si="345"/>
        <v>0</v>
      </c>
      <c r="AH983">
        <f t="shared" si="346"/>
        <v>-2.9421201740740739</v>
      </c>
      <c r="AI983">
        <f t="shared" si="347"/>
        <v>2.9421201740740739</v>
      </c>
      <c r="AJ983">
        <f t="shared" si="348"/>
        <v>-2.9421201740740739</v>
      </c>
    </row>
    <row r="984" spans="2:36" x14ac:dyDescent="0.3">
      <c r="B984" s="5" t="s">
        <v>11</v>
      </c>
      <c r="C984" s="5">
        <v>980</v>
      </c>
      <c r="D984" s="5">
        <v>391</v>
      </c>
      <c r="E984" s="10">
        <f t="shared" si="330"/>
        <v>2.9722222222222223</v>
      </c>
      <c r="F984" s="12">
        <v>10.7</v>
      </c>
      <c r="G984" s="3">
        <f t="shared" si="349"/>
        <v>-0.61111111111111094</v>
      </c>
      <c r="H984" s="3">
        <f t="shared" si="350"/>
        <v>-2.1999999999999993</v>
      </c>
      <c r="I984" s="3">
        <f>SUM($E$4:$E984)</f>
        <v>7843.2500000000073</v>
      </c>
      <c r="J984" s="15">
        <f t="shared" si="351"/>
        <v>2.9722222222226264</v>
      </c>
      <c r="K984" s="3">
        <f>'Vehicle Data'!$D$4*'WLTP Class 3'!$G984</f>
        <v>-785.2777777777776</v>
      </c>
      <c r="L984" s="3">
        <f>('Vehicle Data'!$D$4*9.81)*'Vehicle Data'!$D$10</f>
        <v>138.66434999999998</v>
      </c>
      <c r="M984" s="3">
        <f>(1/2)*1.225*'Vehicle Data'!$D$8*'Vehicle Data'!$D$9*'WLTP Class 3'!$E984^2</f>
        <v>3.181602893518519</v>
      </c>
      <c r="N984" s="3">
        <f t="shared" si="331"/>
        <v>-643.43182488425907</v>
      </c>
      <c r="O984" s="3">
        <f t="shared" si="332"/>
        <v>1</v>
      </c>
      <c r="P984" s="3">
        <f t="shared" si="333"/>
        <v>0</v>
      </c>
      <c r="Q984" s="3">
        <f>SUM($P$4:$P984)</f>
        <v>2840836.0448844042</v>
      </c>
      <c r="R984" s="3">
        <f t="shared" si="334"/>
        <v>2840.8360448844041</v>
      </c>
      <c r="S984">
        <f t="shared" si="335"/>
        <v>-1912.4223684062524</v>
      </c>
      <c r="T984">
        <f t="shared" si="336"/>
        <v>1912.4223684062524</v>
      </c>
      <c r="U984">
        <f t="shared" si="337"/>
        <v>1.9124223684062525</v>
      </c>
      <c r="V984" s="3">
        <f>SUM($S$4:$S984)</f>
        <v>-1422673.3646110694</v>
      </c>
      <c r="W984">
        <f>V984*-1</f>
        <v>1422673.3646110694</v>
      </c>
      <c r="X984">
        <f t="shared" si="338"/>
        <v>1422.6733646110695</v>
      </c>
      <c r="Y984" s="3">
        <f>R984-X984</f>
        <v>1418.1626802733347</v>
      </c>
      <c r="Z984" s="3">
        <f t="shared" si="339"/>
        <v>-1912.4223684062524</v>
      </c>
      <c r="AA984">
        <f>1/2*'Vehicle Data'!$D$4*$E984^2</f>
        <v>5675.9124228395067</v>
      </c>
      <c r="AB984">
        <f t="shared" si="340"/>
        <v>5.6759124228395068</v>
      </c>
      <c r="AC984">
        <f t="shared" si="341"/>
        <v>0.7891211235790011</v>
      </c>
      <c r="AD984">
        <f t="shared" si="342"/>
        <v>0.39518704572529706</v>
      </c>
      <c r="AE984">
        <f t="shared" si="343"/>
        <v>0.39393407785370405</v>
      </c>
      <c r="AF984">
        <f t="shared" si="344"/>
        <v>1138.1386916888557</v>
      </c>
      <c r="AG984">
        <f t="shared" si="345"/>
        <v>0</v>
      </c>
      <c r="AH984">
        <f t="shared" si="346"/>
        <v>-1.9124223684059922</v>
      </c>
      <c r="AI984">
        <f t="shared" si="347"/>
        <v>1.9124223684059922</v>
      </c>
      <c r="AJ984">
        <f t="shared" si="348"/>
        <v>-1.9124223684059922</v>
      </c>
    </row>
    <row r="985" spans="2:36" x14ac:dyDescent="0.3">
      <c r="B985" s="5" t="s">
        <v>11</v>
      </c>
      <c r="C985" s="5">
        <v>981</v>
      </c>
      <c r="D985" s="5">
        <v>392</v>
      </c>
      <c r="E985" s="10">
        <f t="shared" si="330"/>
        <v>2.4444444444444446</v>
      </c>
      <c r="F985" s="12">
        <v>8.8000000000000007</v>
      </c>
      <c r="G985" s="3">
        <f t="shared" si="349"/>
        <v>-0.48611111111111099</v>
      </c>
      <c r="H985" s="3">
        <f t="shared" si="350"/>
        <v>-1.7499999999999996</v>
      </c>
      <c r="I985" s="3">
        <f>SUM($E$4:$E985)</f>
        <v>7845.6944444444516</v>
      </c>
      <c r="J985" s="15">
        <f t="shared" si="351"/>
        <v>2.4444444444443434</v>
      </c>
      <c r="K985" s="3">
        <f>'Vehicle Data'!$D$4*'WLTP Class 3'!$G985</f>
        <v>-624.6527777777776</v>
      </c>
      <c r="L985" s="3">
        <f>('Vehicle Data'!$D$4*9.81)*'Vehicle Data'!$D$10</f>
        <v>138.66434999999998</v>
      </c>
      <c r="M985" s="3">
        <f>(1/2)*1.225*'Vehicle Data'!$D$8*'Vehicle Data'!$D$9*'WLTP Class 3'!$E985^2</f>
        <v>2.152007407407408</v>
      </c>
      <c r="N985" s="3">
        <f t="shared" si="331"/>
        <v>-483.83642037037021</v>
      </c>
      <c r="O985" s="3">
        <f t="shared" si="332"/>
        <v>1</v>
      </c>
      <c r="P985" s="3">
        <f t="shared" si="333"/>
        <v>0</v>
      </c>
      <c r="Q985" s="3">
        <f>SUM($P$4:$P985)</f>
        <v>2840836.0448844042</v>
      </c>
      <c r="R985" s="3">
        <f t="shared" si="334"/>
        <v>2840.8360448844041</v>
      </c>
      <c r="S985">
        <f t="shared" si="335"/>
        <v>-1182.7112497941894</v>
      </c>
      <c r="T985">
        <f t="shared" si="336"/>
        <v>1182.7112497941894</v>
      </c>
      <c r="U985">
        <f t="shared" si="337"/>
        <v>1.1827112497941894</v>
      </c>
      <c r="V985" s="3">
        <f>SUM($S$4:$S985)</f>
        <v>-1423856.0758608636</v>
      </c>
      <c r="W985">
        <f>V985*-1</f>
        <v>1423856.0758608636</v>
      </c>
      <c r="X985">
        <f t="shared" si="338"/>
        <v>1423.8560758608635</v>
      </c>
      <c r="Y985" s="3">
        <f>R985-X985</f>
        <v>1416.9799690235407</v>
      </c>
      <c r="Z985" s="3">
        <f t="shared" si="339"/>
        <v>-1182.7112497941894</v>
      </c>
      <c r="AA985">
        <f>1/2*'Vehicle Data'!$D$4*$E985^2</f>
        <v>3839.1358024691363</v>
      </c>
      <c r="AB985">
        <f t="shared" si="340"/>
        <v>3.8391358024691362</v>
      </c>
      <c r="AC985">
        <f t="shared" si="341"/>
        <v>0.7891211235790011</v>
      </c>
      <c r="AD985">
        <f t="shared" si="342"/>
        <v>0.39551557662801762</v>
      </c>
      <c r="AE985">
        <f t="shared" si="343"/>
        <v>0.39360554695098349</v>
      </c>
      <c r="AF985">
        <f t="shared" si="344"/>
        <v>1139.0848606886909</v>
      </c>
      <c r="AG985">
        <f t="shared" si="345"/>
        <v>0</v>
      </c>
      <c r="AH985">
        <f t="shared" si="346"/>
        <v>-1.1827112497942385</v>
      </c>
      <c r="AI985">
        <f t="shared" si="347"/>
        <v>1.1827112497942385</v>
      </c>
      <c r="AJ985">
        <f t="shared" si="348"/>
        <v>-1.1827112497942385</v>
      </c>
    </row>
    <row r="986" spans="2:36" x14ac:dyDescent="0.3">
      <c r="B986" s="5" t="s">
        <v>11</v>
      </c>
      <c r="C986" s="5">
        <v>982</v>
      </c>
      <c r="D986" s="5">
        <v>393</v>
      </c>
      <c r="E986" s="10">
        <f t="shared" si="330"/>
        <v>2</v>
      </c>
      <c r="F986" s="12">
        <v>7.2</v>
      </c>
      <c r="G986" s="3">
        <f t="shared" si="349"/>
        <v>-0.45833333333333343</v>
      </c>
      <c r="H986" s="3">
        <f t="shared" si="350"/>
        <v>-1.6500000000000004</v>
      </c>
      <c r="I986" s="3">
        <f>SUM($E$4:$E986)</f>
        <v>7847.6944444444516</v>
      </c>
      <c r="J986" s="15">
        <f t="shared" si="351"/>
        <v>2</v>
      </c>
      <c r="K986" s="3">
        <f>'Vehicle Data'!$D$4*'WLTP Class 3'!$G986</f>
        <v>-588.95833333333348</v>
      </c>
      <c r="L986" s="3">
        <f>('Vehicle Data'!$D$4*9.81)*'Vehicle Data'!$D$10</f>
        <v>138.66434999999998</v>
      </c>
      <c r="M986" s="3">
        <f>(1/2)*1.225*'Vehicle Data'!$D$8*'Vehicle Data'!$D$9*'WLTP Class 3'!$E986^2</f>
        <v>1.4406000000000001</v>
      </c>
      <c r="N986" s="3">
        <f t="shared" si="331"/>
        <v>-448.85338333333345</v>
      </c>
      <c r="O986" s="3">
        <f t="shared" si="332"/>
        <v>1</v>
      </c>
      <c r="P986" s="3">
        <f t="shared" si="333"/>
        <v>0</v>
      </c>
      <c r="Q986" s="3">
        <f>SUM($P$4:$P986)</f>
        <v>2840836.0448844042</v>
      </c>
      <c r="R986" s="3">
        <f t="shared" si="334"/>
        <v>2840.8360448844041</v>
      </c>
      <c r="S986">
        <f t="shared" si="335"/>
        <v>-897.70676666666691</v>
      </c>
      <c r="T986">
        <f t="shared" si="336"/>
        <v>897.70676666666691</v>
      </c>
      <c r="U986">
        <f t="shared" si="337"/>
        <v>0.89770676666666693</v>
      </c>
      <c r="V986" s="3">
        <f>SUM($S$4:$S986)</f>
        <v>-1424753.7826275302</v>
      </c>
      <c r="W986">
        <f>V986*-1</f>
        <v>1424753.7826275302</v>
      </c>
      <c r="X986">
        <f t="shared" si="338"/>
        <v>1424.7537826275302</v>
      </c>
      <c r="Y986" s="3">
        <f>R986-X986</f>
        <v>1416.0822622568739</v>
      </c>
      <c r="Z986" s="3">
        <f t="shared" si="339"/>
        <v>-897.70676666666691</v>
      </c>
      <c r="AA986">
        <f>1/2*'Vehicle Data'!$D$4*$E986^2</f>
        <v>2570</v>
      </c>
      <c r="AB986">
        <f t="shared" si="340"/>
        <v>2.57</v>
      </c>
      <c r="AC986">
        <f t="shared" si="341"/>
        <v>0.7891211235790011</v>
      </c>
      <c r="AD986">
        <f t="shared" si="342"/>
        <v>0.39576493961875842</v>
      </c>
      <c r="AE986">
        <f t="shared" si="343"/>
        <v>0.39335618396024269</v>
      </c>
      <c r="AF986">
        <f t="shared" si="344"/>
        <v>1139.8030261020242</v>
      </c>
      <c r="AG986">
        <f t="shared" si="345"/>
        <v>0</v>
      </c>
      <c r="AH986">
        <f t="shared" si="346"/>
        <v>-0.89770676666666693</v>
      </c>
      <c r="AI986">
        <f t="shared" si="347"/>
        <v>0.89770676666666693</v>
      </c>
      <c r="AJ986">
        <f t="shared" si="348"/>
        <v>-0.89770676666666693</v>
      </c>
    </row>
    <row r="987" spans="2:36" x14ac:dyDescent="0.3">
      <c r="B987" s="5" t="s">
        <v>11</v>
      </c>
      <c r="C987" s="5">
        <v>983</v>
      </c>
      <c r="D987" s="5">
        <v>394</v>
      </c>
      <c r="E987" s="10">
        <f t="shared" si="330"/>
        <v>1.5277777777777777</v>
      </c>
      <c r="F987" s="12">
        <v>5.5</v>
      </c>
      <c r="G987" s="3">
        <f t="shared" si="349"/>
        <v>-0.55555555555555558</v>
      </c>
      <c r="H987" s="3">
        <f t="shared" si="350"/>
        <v>-2</v>
      </c>
      <c r="I987" s="3">
        <f>SUM($E$4:$E987)</f>
        <v>7849.222222222229</v>
      </c>
      <c r="J987" s="15">
        <f t="shared" si="351"/>
        <v>1.5277777777773736</v>
      </c>
      <c r="K987" s="3">
        <f>'Vehicle Data'!$D$4*'WLTP Class 3'!$G987</f>
        <v>-713.88888888888891</v>
      </c>
      <c r="L987" s="3">
        <f>('Vehicle Data'!$D$4*9.81)*'Vehicle Data'!$D$10</f>
        <v>138.66434999999998</v>
      </c>
      <c r="M987" s="3">
        <f>(1/2)*1.225*'Vehicle Data'!$D$8*'Vehicle Data'!$D$9*'WLTP Class 3'!$E987^2</f>
        <v>0.84062789351851852</v>
      </c>
      <c r="N987" s="3">
        <f t="shared" si="331"/>
        <v>-574.38391099537034</v>
      </c>
      <c r="O987" s="3">
        <f t="shared" si="332"/>
        <v>1</v>
      </c>
      <c r="P987" s="3">
        <f t="shared" si="333"/>
        <v>0</v>
      </c>
      <c r="Q987" s="3">
        <f>SUM($P$4:$P987)</f>
        <v>2840836.0448844042</v>
      </c>
      <c r="R987" s="3">
        <f t="shared" si="334"/>
        <v>2840.8360448844041</v>
      </c>
      <c r="S987">
        <f t="shared" si="335"/>
        <v>-877.53097513158366</v>
      </c>
      <c r="T987">
        <f t="shared" si="336"/>
        <v>877.53097513158366</v>
      </c>
      <c r="U987">
        <f t="shared" si="337"/>
        <v>0.87753097513158362</v>
      </c>
      <c r="V987" s="3">
        <f>SUM($S$4:$S987)</f>
        <v>-1425631.3136026617</v>
      </c>
      <c r="W987">
        <f>V987*-1</f>
        <v>1425631.3136026617</v>
      </c>
      <c r="X987">
        <f t="shared" si="338"/>
        <v>1425.6313136026617</v>
      </c>
      <c r="Y987" s="3">
        <f>R987-X987</f>
        <v>1415.2047312817424</v>
      </c>
      <c r="Z987" s="3">
        <f t="shared" si="339"/>
        <v>-877.53097513158366</v>
      </c>
      <c r="AA987">
        <f>1/2*'Vehicle Data'!$D$4*$E987^2</f>
        <v>1499.662422839506</v>
      </c>
      <c r="AB987">
        <f t="shared" si="340"/>
        <v>1.4996624228395059</v>
      </c>
      <c r="AC987">
        <f t="shared" si="341"/>
        <v>0.7891211235790011</v>
      </c>
      <c r="AD987">
        <f t="shared" si="342"/>
        <v>0.39600869822296159</v>
      </c>
      <c r="AE987">
        <f t="shared" si="343"/>
        <v>0.39311242535603952</v>
      </c>
      <c r="AF987">
        <f t="shared" si="344"/>
        <v>1140.5050508821294</v>
      </c>
      <c r="AG987">
        <f t="shared" si="345"/>
        <v>0</v>
      </c>
      <c r="AH987">
        <f t="shared" si="346"/>
        <v>-0.87753097513181566</v>
      </c>
      <c r="AI987">
        <f t="shared" si="347"/>
        <v>0.87753097513181566</v>
      </c>
      <c r="AJ987">
        <f t="shared" si="348"/>
        <v>-0.87753097513181566</v>
      </c>
    </row>
    <row r="988" spans="2:36" x14ac:dyDescent="0.3">
      <c r="B988" s="5" t="s">
        <v>11</v>
      </c>
      <c r="C988" s="5">
        <v>984</v>
      </c>
      <c r="D988" s="5">
        <v>395</v>
      </c>
      <c r="E988" s="10">
        <f t="shared" si="330"/>
        <v>0.88888888888888884</v>
      </c>
      <c r="F988" s="12">
        <v>3.2</v>
      </c>
      <c r="G988" s="3">
        <f t="shared" si="349"/>
        <v>-0.61111111111111116</v>
      </c>
      <c r="H988" s="3">
        <f t="shared" si="350"/>
        <v>-2.2000000000000002</v>
      </c>
      <c r="I988" s="3">
        <f>SUM($E$4:$E988)</f>
        <v>7850.1111111111177</v>
      </c>
      <c r="J988" s="15">
        <f t="shared" si="351"/>
        <v>0.88888888888868678</v>
      </c>
      <c r="K988" s="3">
        <f>'Vehicle Data'!$D$4*'WLTP Class 3'!$G988</f>
        <v>-785.27777777777783</v>
      </c>
      <c r="L988" s="3">
        <f>('Vehicle Data'!$D$4*9.81)*'Vehicle Data'!$D$10</f>
        <v>138.66434999999998</v>
      </c>
      <c r="M988" s="3">
        <f>(1/2)*1.225*'Vehicle Data'!$D$8*'Vehicle Data'!$D$9*'WLTP Class 3'!$E988^2</f>
        <v>0.28456296296296296</v>
      </c>
      <c r="N988" s="3">
        <f t="shared" si="331"/>
        <v>-646.32886481481489</v>
      </c>
      <c r="O988" s="3">
        <f t="shared" si="332"/>
        <v>1</v>
      </c>
      <c r="P988" s="3">
        <f t="shared" si="333"/>
        <v>0</v>
      </c>
      <c r="Q988" s="3">
        <f>SUM($P$4:$P988)</f>
        <v>2840836.0448844042</v>
      </c>
      <c r="R988" s="3">
        <f t="shared" si="334"/>
        <v>2840.8360448844041</v>
      </c>
      <c r="S988">
        <f t="shared" si="335"/>
        <v>-574.51454650192704</v>
      </c>
      <c r="T988">
        <f t="shared" si="336"/>
        <v>574.51454650192704</v>
      </c>
      <c r="U988">
        <f t="shared" si="337"/>
        <v>0.57451454650192701</v>
      </c>
      <c r="V988" s="3">
        <f>SUM($S$4:$S988)</f>
        <v>-1426205.8281491636</v>
      </c>
      <c r="W988">
        <f>V988*-1</f>
        <v>1426205.8281491636</v>
      </c>
      <c r="X988">
        <f t="shared" si="338"/>
        <v>1426.2058281491636</v>
      </c>
      <c r="Y988" s="3">
        <f>R988-X988</f>
        <v>1414.6302167352405</v>
      </c>
      <c r="Z988" s="3">
        <f t="shared" si="339"/>
        <v>-574.51454650192704</v>
      </c>
      <c r="AA988">
        <f>1/2*'Vehicle Data'!$D$4*$E988^2</f>
        <v>507.65432098765427</v>
      </c>
      <c r="AB988">
        <f t="shared" si="340"/>
        <v>0.50765432098765428</v>
      </c>
      <c r="AC988">
        <f t="shared" si="341"/>
        <v>0.7891211235790011</v>
      </c>
      <c r="AD988">
        <f t="shared" si="342"/>
        <v>0.39616828559698991</v>
      </c>
      <c r="AE988">
        <f t="shared" si="343"/>
        <v>0.39295283798201119</v>
      </c>
      <c r="AF988">
        <f t="shared" si="344"/>
        <v>1140.9646625193309</v>
      </c>
      <c r="AG988">
        <f t="shared" si="345"/>
        <v>0</v>
      </c>
      <c r="AH988">
        <f t="shared" si="346"/>
        <v>-0.57451454650205769</v>
      </c>
      <c r="AI988">
        <f t="shared" si="347"/>
        <v>0.57451454650205769</v>
      </c>
      <c r="AJ988">
        <f t="shared" si="348"/>
        <v>-0.57451454650205769</v>
      </c>
    </row>
    <row r="989" spans="2:36" x14ac:dyDescent="0.3">
      <c r="B989" s="5" t="s">
        <v>11</v>
      </c>
      <c r="C989" s="5">
        <v>985</v>
      </c>
      <c r="D989" s="5">
        <v>396</v>
      </c>
      <c r="E989" s="10">
        <f t="shared" si="330"/>
        <v>0.30555555555555558</v>
      </c>
      <c r="F989" s="12">
        <v>1.1000000000000001</v>
      </c>
      <c r="G989" s="3">
        <f t="shared" si="349"/>
        <v>-0.44444444444444448</v>
      </c>
      <c r="H989" s="3">
        <f t="shared" si="350"/>
        <v>-1.6</v>
      </c>
      <c r="I989" s="3">
        <f>SUM($E$4:$E989)</f>
        <v>7850.4166666666733</v>
      </c>
      <c r="J989" s="15">
        <f t="shared" si="351"/>
        <v>0.30555555555565661</v>
      </c>
      <c r="K989" s="3">
        <f>'Vehicle Data'!$D$4*'WLTP Class 3'!$G989</f>
        <v>-571.1111111111112</v>
      </c>
      <c r="L989" s="3">
        <f>('Vehicle Data'!$D$4*9.81)*'Vehicle Data'!$D$10</f>
        <v>138.66434999999998</v>
      </c>
      <c r="M989" s="3">
        <f>(1/2)*1.225*'Vehicle Data'!$D$8*'Vehicle Data'!$D$9*'WLTP Class 3'!$E989^2</f>
        <v>3.3625115740740751E-2</v>
      </c>
      <c r="N989" s="3">
        <f t="shared" si="331"/>
        <v>-432.41313599537045</v>
      </c>
      <c r="O989" s="3">
        <f t="shared" si="332"/>
        <v>1</v>
      </c>
      <c r="P989" s="3">
        <f t="shared" si="333"/>
        <v>0</v>
      </c>
      <c r="Q989" s="3">
        <f>SUM($P$4:$P989)</f>
        <v>2840836.0448844042</v>
      </c>
      <c r="R989" s="3">
        <f t="shared" si="334"/>
        <v>2840.8360448844041</v>
      </c>
      <c r="S989">
        <f t="shared" si="335"/>
        <v>-132.12623599862911</v>
      </c>
      <c r="T989">
        <f t="shared" si="336"/>
        <v>132.12623599862911</v>
      </c>
      <c r="U989">
        <f t="shared" si="337"/>
        <v>0.1321262359986291</v>
      </c>
      <c r="V989" s="3">
        <f>SUM($S$4:$S989)</f>
        <v>-1426337.9543851623</v>
      </c>
      <c r="W989">
        <f>V989*-1</f>
        <v>1426337.9543851623</v>
      </c>
      <c r="X989">
        <f t="shared" si="338"/>
        <v>1426.3379543851622</v>
      </c>
      <c r="Y989" s="3">
        <f>R989-X989</f>
        <v>1414.4980904992419</v>
      </c>
      <c r="Z989" s="3">
        <f t="shared" si="339"/>
        <v>-132.12623599862911</v>
      </c>
      <c r="AA989">
        <f>1/2*'Vehicle Data'!$D$4*$E989^2</f>
        <v>59.986496913580254</v>
      </c>
      <c r="AB989">
        <f t="shared" si="340"/>
        <v>5.9986496913580253E-2</v>
      </c>
      <c r="AC989">
        <f t="shared" si="341"/>
        <v>0.7891211235790011</v>
      </c>
      <c r="AD989">
        <f t="shared" si="342"/>
        <v>0.39620498732921172</v>
      </c>
      <c r="AE989">
        <f t="shared" si="343"/>
        <v>0.39291613624978938</v>
      </c>
      <c r="AF989">
        <f t="shared" si="344"/>
        <v>1141.0703635081297</v>
      </c>
      <c r="AG989">
        <f t="shared" si="345"/>
        <v>0</v>
      </c>
      <c r="AH989">
        <f t="shared" si="346"/>
        <v>-0.13212623599858542</v>
      </c>
      <c r="AI989">
        <f t="shared" si="347"/>
        <v>0.13212623599858542</v>
      </c>
      <c r="AJ989">
        <f t="shared" si="348"/>
        <v>-0.13212623599858542</v>
      </c>
    </row>
    <row r="990" spans="2:36" x14ac:dyDescent="0.3">
      <c r="B990" s="5" t="s">
        <v>11</v>
      </c>
      <c r="C990" s="5">
        <v>986</v>
      </c>
      <c r="D990" s="5">
        <v>397</v>
      </c>
      <c r="E990" s="10">
        <f t="shared" si="330"/>
        <v>0</v>
      </c>
      <c r="F990" s="12">
        <v>0</v>
      </c>
      <c r="G990" s="3">
        <f t="shared" si="349"/>
        <v>-0.15277777777777779</v>
      </c>
      <c r="H990" s="3">
        <f t="shared" si="350"/>
        <v>-0.55000000000000004</v>
      </c>
      <c r="I990" s="3">
        <f>SUM($E$4:$E990)</f>
        <v>7850.4166666666733</v>
      </c>
      <c r="J990" s="15">
        <f t="shared" si="351"/>
        <v>0</v>
      </c>
      <c r="K990" s="3">
        <f>'Vehicle Data'!$D$4*'WLTP Class 3'!$G990</f>
        <v>-196.31944444444446</v>
      </c>
      <c r="L990" s="3">
        <f>('Vehicle Data'!$D$4*9.81)*'Vehicle Data'!$D$10</f>
        <v>138.66434999999998</v>
      </c>
      <c r="M990" s="3">
        <f>(1/2)*1.225*'Vehicle Data'!$D$8*'Vehicle Data'!$D$9*'WLTP Class 3'!$E990^2</f>
        <v>0</v>
      </c>
      <c r="N990" s="3">
        <f t="shared" si="331"/>
        <v>-57.655094444444472</v>
      </c>
      <c r="O990" s="3">
        <f t="shared" si="332"/>
        <v>1</v>
      </c>
      <c r="P990" s="3">
        <f t="shared" si="333"/>
        <v>0</v>
      </c>
      <c r="Q990" s="3">
        <f>SUM($P$4:$P990)</f>
        <v>2840836.0448844042</v>
      </c>
      <c r="R990" s="3">
        <f t="shared" si="334"/>
        <v>2840.8360448844041</v>
      </c>
      <c r="S990">
        <f t="shared" si="335"/>
        <v>0</v>
      </c>
      <c r="T990">
        <f t="shared" si="336"/>
        <v>0</v>
      </c>
      <c r="U990">
        <f t="shared" si="337"/>
        <v>0</v>
      </c>
      <c r="V990" s="3">
        <f>SUM($S$4:$S990)</f>
        <v>-1426337.9543851623</v>
      </c>
      <c r="W990">
        <f>V990*-1</f>
        <v>1426337.9543851623</v>
      </c>
      <c r="X990">
        <f t="shared" si="338"/>
        <v>1426.3379543851622</v>
      </c>
      <c r="Y990" s="3">
        <f>R990-X990</f>
        <v>1414.4980904992419</v>
      </c>
      <c r="Z990" s="3">
        <f t="shared" si="339"/>
        <v>0</v>
      </c>
      <c r="AA990">
        <f>1/2*'Vehicle Data'!$D$4*$E990^2</f>
        <v>0</v>
      </c>
      <c r="AB990">
        <f t="shared" si="340"/>
        <v>0</v>
      </c>
      <c r="AC990">
        <f t="shared" si="341"/>
        <v>0.7891211235790011</v>
      </c>
      <c r="AD990">
        <f t="shared" si="342"/>
        <v>0.39620498732921172</v>
      </c>
      <c r="AE990">
        <f t="shared" si="343"/>
        <v>0.39291613624978938</v>
      </c>
      <c r="AF990">
        <f t="shared" si="344"/>
        <v>1141.0703635081297</v>
      </c>
      <c r="AG990">
        <f t="shared" si="345"/>
        <v>0</v>
      </c>
      <c r="AH990">
        <f t="shared" si="346"/>
        <v>0</v>
      </c>
      <c r="AI990">
        <f t="shared" si="347"/>
        <v>0</v>
      </c>
      <c r="AJ990">
        <f t="shared" si="348"/>
        <v>0</v>
      </c>
    </row>
    <row r="991" spans="2:36" x14ac:dyDescent="0.3">
      <c r="B991" s="5" t="s">
        <v>11</v>
      </c>
      <c r="C991" s="5">
        <v>987</v>
      </c>
      <c r="D991" s="5">
        <v>398</v>
      </c>
      <c r="E991" s="10">
        <f t="shared" si="330"/>
        <v>0</v>
      </c>
      <c r="F991" s="12">
        <v>0</v>
      </c>
      <c r="G991" s="3">
        <f t="shared" si="349"/>
        <v>0</v>
      </c>
      <c r="H991" s="3">
        <f t="shared" si="350"/>
        <v>0</v>
      </c>
      <c r="I991" s="3">
        <f>SUM($E$4:$E991)</f>
        <v>7850.4166666666733</v>
      </c>
      <c r="J991" s="15">
        <f t="shared" si="351"/>
        <v>0</v>
      </c>
      <c r="K991" s="3">
        <f>'Vehicle Data'!$D$4*'WLTP Class 3'!$G991</f>
        <v>0</v>
      </c>
      <c r="L991" s="3">
        <f>('Vehicle Data'!$D$4*9.81)*'Vehicle Data'!$D$10</f>
        <v>138.66434999999998</v>
      </c>
      <c r="M991" s="3">
        <f>(1/2)*1.225*'Vehicle Data'!$D$8*'Vehicle Data'!$D$9*'WLTP Class 3'!$E991^2</f>
        <v>0</v>
      </c>
      <c r="N991" s="3">
        <f t="shared" si="331"/>
        <v>138.66434999999998</v>
      </c>
      <c r="O991" s="3">
        <f t="shared" si="332"/>
        <v>0</v>
      </c>
      <c r="P991" s="3">
        <f t="shared" si="333"/>
        <v>0</v>
      </c>
      <c r="Q991" s="3">
        <f>SUM($P$4:$P991)</f>
        <v>2840836.0448844042</v>
      </c>
      <c r="R991" s="3">
        <f t="shared" si="334"/>
        <v>2840.8360448844041</v>
      </c>
      <c r="S991">
        <f t="shared" si="335"/>
        <v>0</v>
      </c>
      <c r="T991">
        <f t="shared" si="336"/>
        <v>0</v>
      </c>
      <c r="U991">
        <f t="shared" si="337"/>
        <v>0</v>
      </c>
      <c r="V991" s="3">
        <f>SUM($S$4:$S991)</f>
        <v>-1426337.9543851623</v>
      </c>
      <c r="W991">
        <f>V991*-1</f>
        <v>1426337.9543851623</v>
      </c>
      <c r="X991">
        <f t="shared" si="338"/>
        <v>1426.3379543851622</v>
      </c>
      <c r="Y991" s="3">
        <f>R991-X991</f>
        <v>1414.4980904992419</v>
      </c>
      <c r="Z991" s="3">
        <f t="shared" si="339"/>
        <v>0</v>
      </c>
      <c r="AA991">
        <f>1/2*'Vehicle Data'!$D$4*$E991^2</f>
        <v>0</v>
      </c>
      <c r="AB991">
        <f t="shared" si="340"/>
        <v>0</v>
      </c>
      <c r="AC991">
        <f t="shared" si="341"/>
        <v>0.7891211235790011</v>
      </c>
      <c r="AD991">
        <f t="shared" si="342"/>
        <v>0.39620498732921172</v>
      </c>
      <c r="AE991">
        <f t="shared" si="343"/>
        <v>0.39291613624978938</v>
      </c>
      <c r="AF991">
        <f t="shared" si="344"/>
        <v>1141.0703635081297</v>
      </c>
      <c r="AG991">
        <f t="shared" si="345"/>
        <v>0</v>
      </c>
      <c r="AH991">
        <f t="shared" si="346"/>
        <v>0</v>
      </c>
      <c r="AI991">
        <f t="shared" si="347"/>
        <v>0</v>
      </c>
      <c r="AJ991">
        <f t="shared" si="348"/>
        <v>0</v>
      </c>
    </row>
    <row r="992" spans="2:36" x14ac:dyDescent="0.3">
      <c r="B992" s="5" t="s">
        <v>11</v>
      </c>
      <c r="C992" s="5">
        <v>988</v>
      </c>
      <c r="D992" s="5">
        <v>399</v>
      </c>
      <c r="E992" s="10">
        <f t="shared" si="330"/>
        <v>0</v>
      </c>
      <c r="F992" s="12">
        <v>0</v>
      </c>
      <c r="G992" s="3">
        <f t="shared" si="349"/>
        <v>0</v>
      </c>
      <c r="H992" s="3">
        <f t="shared" si="350"/>
        <v>0</v>
      </c>
      <c r="I992" s="3">
        <f>SUM($E$4:$E992)</f>
        <v>7850.4166666666733</v>
      </c>
      <c r="J992" s="15">
        <f t="shared" si="351"/>
        <v>0</v>
      </c>
      <c r="K992" s="3">
        <f>'Vehicle Data'!$D$4*'WLTP Class 3'!$G992</f>
        <v>0</v>
      </c>
      <c r="L992" s="3">
        <f>('Vehicle Data'!$D$4*9.81)*'Vehicle Data'!$D$10</f>
        <v>138.66434999999998</v>
      </c>
      <c r="M992" s="3">
        <f>(1/2)*1.225*'Vehicle Data'!$D$8*'Vehicle Data'!$D$9*'WLTP Class 3'!$E992^2</f>
        <v>0</v>
      </c>
      <c r="N992" s="3">
        <f t="shared" si="331"/>
        <v>138.66434999999998</v>
      </c>
      <c r="O992" s="3">
        <f t="shared" si="332"/>
        <v>0</v>
      </c>
      <c r="P992" s="3">
        <f t="shared" si="333"/>
        <v>0</v>
      </c>
      <c r="Q992" s="3">
        <f>SUM($P$4:$P992)</f>
        <v>2840836.0448844042</v>
      </c>
      <c r="R992" s="3">
        <f t="shared" si="334"/>
        <v>2840.8360448844041</v>
      </c>
      <c r="S992">
        <f t="shared" si="335"/>
        <v>0</v>
      </c>
      <c r="T992">
        <f t="shared" si="336"/>
        <v>0</v>
      </c>
      <c r="U992">
        <f t="shared" si="337"/>
        <v>0</v>
      </c>
      <c r="V992" s="3">
        <f>SUM($S$4:$S992)</f>
        <v>-1426337.9543851623</v>
      </c>
      <c r="W992">
        <f>V992*-1</f>
        <v>1426337.9543851623</v>
      </c>
      <c r="X992">
        <f t="shared" si="338"/>
        <v>1426.3379543851622</v>
      </c>
      <c r="Y992" s="3">
        <f>R992-X992</f>
        <v>1414.4980904992419</v>
      </c>
      <c r="Z992" s="3">
        <f t="shared" si="339"/>
        <v>0</v>
      </c>
      <c r="AA992">
        <f>1/2*'Vehicle Data'!$D$4*$E992^2</f>
        <v>0</v>
      </c>
      <c r="AB992">
        <f t="shared" si="340"/>
        <v>0</v>
      </c>
      <c r="AC992">
        <f t="shared" si="341"/>
        <v>0.7891211235790011</v>
      </c>
      <c r="AD992">
        <f t="shared" si="342"/>
        <v>0.39620498732921172</v>
      </c>
      <c r="AE992">
        <f t="shared" si="343"/>
        <v>0.39291613624978938</v>
      </c>
      <c r="AF992">
        <f t="shared" si="344"/>
        <v>1141.0703635081297</v>
      </c>
      <c r="AG992">
        <f t="shared" si="345"/>
        <v>0</v>
      </c>
      <c r="AH992">
        <f t="shared" si="346"/>
        <v>0</v>
      </c>
      <c r="AI992">
        <f t="shared" si="347"/>
        <v>0</v>
      </c>
      <c r="AJ992">
        <f t="shared" si="348"/>
        <v>0</v>
      </c>
    </row>
    <row r="993" spans="2:36" x14ac:dyDescent="0.3">
      <c r="B993" s="5" t="s">
        <v>11</v>
      </c>
      <c r="C993" s="5">
        <v>989</v>
      </c>
      <c r="D993" s="5">
        <v>400</v>
      </c>
      <c r="E993" s="10">
        <f t="shared" si="330"/>
        <v>0</v>
      </c>
      <c r="F993" s="12">
        <v>0</v>
      </c>
      <c r="G993" s="3">
        <f t="shared" si="349"/>
        <v>0</v>
      </c>
      <c r="H993" s="3">
        <f t="shared" si="350"/>
        <v>0</v>
      </c>
      <c r="I993" s="3">
        <f>SUM($E$4:$E993)</f>
        <v>7850.4166666666733</v>
      </c>
      <c r="J993" s="15">
        <f t="shared" si="351"/>
        <v>0</v>
      </c>
      <c r="K993" s="3">
        <f>'Vehicle Data'!$D$4*'WLTP Class 3'!$G993</f>
        <v>0</v>
      </c>
      <c r="L993" s="3">
        <f>('Vehicle Data'!$D$4*9.81)*'Vehicle Data'!$D$10</f>
        <v>138.66434999999998</v>
      </c>
      <c r="M993" s="3">
        <f>(1/2)*1.225*'Vehicle Data'!$D$8*'Vehicle Data'!$D$9*'WLTP Class 3'!$E993^2</f>
        <v>0</v>
      </c>
      <c r="N993" s="3">
        <f t="shared" si="331"/>
        <v>138.66434999999998</v>
      </c>
      <c r="O993" s="3">
        <f t="shared" si="332"/>
        <v>0</v>
      </c>
      <c r="P993" s="3">
        <f t="shared" si="333"/>
        <v>0</v>
      </c>
      <c r="Q993" s="3">
        <f>SUM($P$4:$P993)</f>
        <v>2840836.0448844042</v>
      </c>
      <c r="R993" s="3">
        <f t="shared" si="334"/>
        <v>2840.8360448844041</v>
      </c>
      <c r="S993">
        <f t="shared" si="335"/>
        <v>0</v>
      </c>
      <c r="T993">
        <f t="shared" si="336"/>
        <v>0</v>
      </c>
      <c r="U993">
        <f t="shared" si="337"/>
        <v>0</v>
      </c>
      <c r="V993" s="3">
        <f>SUM($S$4:$S993)</f>
        <v>-1426337.9543851623</v>
      </c>
      <c r="W993">
        <f>V993*-1</f>
        <v>1426337.9543851623</v>
      </c>
      <c r="X993">
        <f t="shared" si="338"/>
        <v>1426.3379543851622</v>
      </c>
      <c r="Y993" s="3">
        <f>R993-X993</f>
        <v>1414.4980904992419</v>
      </c>
      <c r="Z993" s="3">
        <f t="shared" si="339"/>
        <v>0</v>
      </c>
      <c r="AA993">
        <f>1/2*'Vehicle Data'!$D$4*$E993^2</f>
        <v>0</v>
      </c>
      <c r="AB993">
        <f t="shared" si="340"/>
        <v>0</v>
      </c>
      <c r="AC993">
        <f t="shared" si="341"/>
        <v>0.7891211235790011</v>
      </c>
      <c r="AD993">
        <f t="shared" si="342"/>
        <v>0.39620498732921172</v>
      </c>
      <c r="AE993">
        <f t="shared" si="343"/>
        <v>0.39291613624978938</v>
      </c>
      <c r="AF993">
        <f t="shared" si="344"/>
        <v>1141.0703635081297</v>
      </c>
      <c r="AG993">
        <f t="shared" si="345"/>
        <v>0</v>
      </c>
      <c r="AH993">
        <f t="shared" si="346"/>
        <v>0</v>
      </c>
      <c r="AI993">
        <f t="shared" si="347"/>
        <v>0</v>
      </c>
      <c r="AJ993">
        <f t="shared" si="348"/>
        <v>0</v>
      </c>
    </row>
    <row r="994" spans="2:36" x14ac:dyDescent="0.3">
      <c r="B994" s="5" t="s">
        <v>11</v>
      </c>
      <c r="C994" s="5">
        <v>990</v>
      </c>
      <c r="D994" s="5">
        <v>401</v>
      </c>
      <c r="E994" s="10">
        <f t="shared" si="330"/>
        <v>0</v>
      </c>
      <c r="F994" s="12">
        <v>0</v>
      </c>
      <c r="G994" s="3">
        <f t="shared" si="349"/>
        <v>0</v>
      </c>
      <c r="H994" s="3">
        <f t="shared" si="350"/>
        <v>0</v>
      </c>
      <c r="I994" s="3">
        <f>SUM($E$4:$E994)</f>
        <v>7850.4166666666733</v>
      </c>
      <c r="J994" s="15">
        <f t="shared" si="351"/>
        <v>0</v>
      </c>
      <c r="K994" s="3">
        <f>'Vehicle Data'!$D$4*'WLTP Class 3'!$G994</f>
        <v>0</v>
      </c>
      <c r="L994" s="3">
        <f>('Vehicle Data'!$D$4*9.81)*'Vehicle Data'!$D$10</f>
        <v>138.66434999999998</v>
      </c>
      <c r="M994" s="3">
        <f>(1/2)*1.225*'Vehicle Data'!$D$8*'Vehicle Data'!$D$9*'WLTP Class 3'!$E994^2</f>
        <v>0</v>
      </c>
      <c r="N994" s="3">
        <f t="shared" si="331"/>
        <v>138.66434999999998</v>
      </c>
      <c r="O994" s="3">
        <f t="shared" si="332"/>
        <v>0</v>
      </c>
      <c r="P994" s="3">
        <f t="shared" si="333"/>
        <v>0</v>
      </c>
      <c r="Q994" s="3">
        <f>SUM($P$4:$P994)</f>
        <v>2840836.0448844042</v>
      </c>
      <c r="R994" s="3">
        <f t="shared" si="334"/>
        <v>2840.8360448844041</v>
      </c>
      <c r="S994">
        <f t="shared" si="335"/>
        <v>0</v>
      </c>
      <c r="T994">
        <f t="shared" si="336"/>
        <v>0</v>
      </c>
      <c r="U994">
        <f t="shared" si="337"/>
        <v>0</v>
      </c>
      <c r="V994" s="3">
        <f>SUM($S$4:$S994)</f>
        <v>-1426337.9543851623</v>
      </c>
      <c r="W994">
        <f>V994*-1</f>
        <v>1426337.9543851623</v>
      </c>
      <c r="X994">
        <f t="shared" si="338"/>
        <v>1426.3379543851622</v>
      </c>
      <c r="Y994" s="3">
        <f>R994-X994</f>
        <v>1414.4980904992419</v>
      </c>
      <c r="Z994" s="3">
        <f t="shared" si="339"/>
        <v>0</v>
      </c>
      <c r="AA994">
        <f>1/2*'Vehicle Data'!$D$4*$E994^2</f>
        <v>0</v>
      </c>
      <c r="AB994">
        <f t="shared" si="340"/>
        <v>0</v>
      </c>
      <c r="AC994">
        <f t="shared" si="341"/>
        <v>0.7891211235790011</v>
      </c>
      <c r="AD994">
        <f t="shared" si="342"/>
        <v>0.39620498732921172</v>
      </c>
      <c r="AE994">
        <f t="shared" si="343"/>
        <v>0.39291613624978938</v>
      </c>
      <c r="AF994">
        <f t="shared" si="344"/>
        <v>1141.0703635081297</v>
      </c>
      <c r="AG994">
        <f t="shared" si="345"/>
        <v>0</v>
      </c>
      <c r="AH994">
        <f t="shared" si="346"/>
        <v>0</v>
      </c>
      <c r="AI994">
        <f t="shared" si="347"/>
        <v>0</v>
      </c>
      <c r="AJ994">
        <f t="shared" si="348"/>
        <v>0</v>
      </c>
    </row>
    <row r="995" spans="2:36" x14ac:dyDescent="0.3">
      <c r="B995" s="5" t="s">
        <v>11</v>
      </c>
      <c r="C995" s="5">
        <v>991</v>
      </c>
      <c r="D995" s="5">
        <v>402</v>
      </c>
      <c r="E995" s="10">
        <f t="shared" si="330"/>
        <v>0</v>
      </c>
      <c r="F995" s="12">
        <v>0</v>
      </c>
      <c r="G995" s="3">
        <f t="shared" si="349"/>
        <v>0</v>
      </c>
      <c r="H995" s="3">
        <f t="shared" si="350"/>
        <v>0</v>
      </c>
      <c r="I995" s="3">
        <f>SUM($E$4:$E995)</f>
        <v>7850.4166666666733</v>
      </c>
      <c r="J995" s="15">
        <f t="shared" si="351"/>
        <v>0</v>
      </c>
      <c r="K995" s="3">
        <f>'Vehicle Data'!$D$4*'WLTP Class 3'!$G995</f>
        <v>0</v>
      </c>
      <c r="L995" s="3">
        <f>('Vehicle Data'!$D$4*9.81)*'Vehicle Data'!$D$10</f>
        <v>138.66434999999998</v>
      </c>
      <c r="M995" s="3">
        <f>(1/2)*1.225*'Vehicle Data'!$D$8*'Vehicle Data'!$D$9*'WLTP Class 3'!$E995^2</f>
        <v>0</v>
      </c>
      <c r="N995" s="3">
        <f t="shared" si="331"/>
        <v>138.66434999999998</v>
      </c>
      <c r="O995" s="3">
        <f t="shared" si="332"/>
        <v>0</v>
      </c>
      <c r="P995" s="3">
        <f t="shared" si="333"/>
        <v>0</v>
      </c>
      <c r="Q995" s="3">
        <f>SUM($P$4:$P995)</f>
        <v>2840836.0448844042</v>
      </c>
      <c r="R995" s="3">
        <f t="shared" si="334"/>
        <v>2840.8360448844041</v>
      </c>
      <c r="S995">
        <f t="shared" si="335"/>
        <v>0</v>
      </c>
      <c r="T995">
        <f t="shared" si="336"/>
        <v>0</v>
      </c>
      <c r="U995">
        <f t="shared" si="337"/>
        <v>0</v>
      </c>
      <c r="V995" s="3">
        <f>SUM($S$4:$S995)</f>
        <v>-1426337.9543851623</v>
      </c>
      <c r="W995">
        <f>V995*-1</f>
        <v>1426337.9543851623</v>
      </c>
      <c r="X995">
        <f t="shared" si="338"/>
        <v>1426.3379543851622</v>
      </c>
      <c r="Y995" s="3">
        <f>R995-X995</f>
        <v>1414.4980904992419</v>
      </c>
      <c r="Z995" s="3">
        <f t="shared" si="339"/>
        <v>0</v>
      </c>
      <c r="AA995">
        <f>1/2*'Vehicle Data'!$D$4*$E995^2</f>
        <v>0</v>
      </c>
      <c r="AB995">
        <f t="shared" si="340"/>
        <v>0</v>
      </c>
      <c r="AC995">
        <f t="shared" si="341"/>
        <v>0.7891211235790011</v>
      </c>
      <c r="AD995">
        <f t="shared" si="342"/>
        <v>0.39620498732921172</v>
      </c>
      <c r="AE995">
        <f t="shared" si="343"/>
        <v>0.39291613624978938</v>
      </c>
      <c r="AF995">
        <f t="shared" si="344"/>
        <v>1141.0703635081297</v>
      </c>
      <c r="AG995">
        <f t="shared" si="345"/>
        <v>0</v>
      </c>
      <c r="AH995">
        <f t="shared" si="346"/>
        <v>0</v>
      </c>
      <c r="AI995">
        <f t="shared" si="347"/>
        <v>0</v>
      </c>
      <c r="AJ995">
        <f t="shared" si="348"/>
        <v>0</v>
      </c>
    </row>
    <row r="996" spans="2:36" x14ac:dyDescent="0.3">
      <c r="B996" s="5" t="s">
        <v>11</v>
      </c>
      <c r="C996" s="5">
        <v>992</v>
      </c>
      <c r="D996" s="5">
        <v>403</v>
      </c>
      <c r="E996" s="10">
        <f t="shared" si="330"/>
        <v>0</v>
      </c>
      <c r="F996" s="12">
        <v>0</v>
      </c>
      <c r="G996" s="3">
        <f t="shared" si="349"/>
        <v>0</v>
      </c>
      <c r="H996" s="3">
        <f t="shared" si="350"/>
        <v>0</v>
      </c>
      <c r="I996" s="3">
        <f>SUM($E$4:$E996)</f>
        <v>7850.4166666666733</v>
      </c>
      <c r="J996" s="15">
        <f t="shared" si="351"/>
        <v>0</v>
      </c>
      <c r="K996" s="3">
        <f>'Vehicle Data'!$D$4*'WLTP Class 3'!$G996</f>
        <v>0</v>
      </c>
      <c r="L996" s="3">
        <f>('Vehicle Data'!$D$4*9.81)*'Vehicle Data'!$D$10</f>
        <v>138.66434999999998</v>
      </c>
      <c r="M996" s="3">
        <f>(1/2)*1.225*'Vehicle Data'!$D$8*'Vehicle Data'!$D$9*'WLTP Class 3'!$E996^2</f>
        <v>0</v>
      </c>
      <c r="N996" s="3">
        <f t="shared" si="331"/>
        <v>138.66434999999998</v>
      </c>
      <c r="O996" s="3">
        <f t="shared" si="332"/>
        <v>0</v>
      </c>
      <c r="P996" s="3">
        <f t="shared" si="333"/>
        <v>0</v>
      </c>
      <c r="Q996" s="3">
        <f>SUM($P$4:$P996)</f>
        <v>2840836.0448844042</v>
      </c>
      <c r="R996" s="3">
        <f t="shared" si="334"/>
        <v>2840.8360448844041</v>
      </c>
      <c r="S996">
        <f t="shared" si="335"/>
        <v>0</v>
      </c>
      <c r="T996">
        <f t="shared" si="336"/>
        <v>0</v>
      </c>
      <c r="U996">
        <f t="shared" si="337"/>
        <v>0</v>
      </c>
      <c r="V996" s="3">
        <f>SUM($S$4:$S996)</f>
        <v>-1426337.9543851623</v>
      </c>
      <c r="W996">
        <f>V996*-1</f>
        <v>1426337.9543851623</v>
      </c>
      <c r="X996">
        <f t="shared" si="338"/>
        <v>1426.3379543851622</v>
      </c>
      <c r="Y996" s="3">
        <f>R996-X996</f>
        <v>1414.4980904992419</v>
      </c>
      <c r="Z996" s="3">
        <f t="shared" si="339"/>
        <v>0</v>
      </c>
      <c r="AA996">
        <f>1/2*'Vehicle Data'!$D$4*$E996^2</f>
        <v>0</v>
      </c>
      <c r="AB996">
        <f t="shared" si="340"/>
        <v>0</v>
      </c>
      <c r="AC996">
        <f t="shared" si="341"/>
        <v>0.7891211235790011</v>
      </c>
      <c r="AD996">
        <f t="shared" si="342"/>
        <v>0.39620498732921172</v>
      </c>
      <c r="AE996">
        <f t="shared" si="343"/>
        <v>0.39291613624978938</v>
      </c>
      <c r="AF996">
        <f t="shared" si="344"/>
        <v>1141.0703635081297</v>
      </c>
      <c r="AG996">
        <f t="shared" si="345"/>
        <v>0</v>
      </c>
      <c r="AH996">
        <f t="shared" si="346"/>
        <v>0</v>
      </c>
      <c r="AI996">
        <f t="shared" si="347"/>
        <v>0</v>
      </c>
      <c r="AJ996">
        <f t="shared" si="348"/>
        <v>0</v>
      </c>
    </row>
    <row r="997" spans="2:36" x14ac:dyDescent="0.3">
      <c r="B997" s="5" t="s">
        <v>11</v>
      </c>
      <c r="C997" s="5">
        <v>993</v>
      </c>
      <c r="D997" s="5">
        <v>404</v>
      </c>
      <c r="E997" s="10">
        <f t="shared" si="330"/>
        <v>0</v>
      </c>
      <c r="F997" s="12">
        <v>0</v>
      </c>
      <c r="G997" s="3">
        <f t="shared" si="349"/>
        <v>0</v>
      </c>
      <c r="H997" s="3">
        <f t="shared" si="350"/>
        <v>0</v>
      </c>
      <c r="I997" s="3">
        <f>SUM($E$4:$E997)</f>
        <v>7850.4166666666733</v>
      </c>
      <c r="J997" s="15">
        <f t="shared" si="351"/>
        <v>0</v>
      </c>
      <c r="K997" s="3">
        <f>'Vehicle Data'!$D$4*'WLTP Class 3'!$G997</f>
        <v>0</v>
      </c>
      <c r="L997" s="3">
        <f>('Vehicle Data'!$D$4*9.81)*'Vehicle Data'!$D$10</f>
        <v>138.66434999999998</v>
      </c>
      <c r="M997" s="3">
        <f>(1/2)*1.225*'Vehicle Data'!$D$8*'Vehicle Data'!$D$9*'WLTP Class 3'!$E997^2</f>
        <v>0</v>
      </c>
      <c r="N997" s="3">
        <f t="shared" si="331"/>
        <v>138.66434999999998</v>
      </c>
      <c r="O997" s="3">
        <f t="shared" si="332"/>
        <v>0</v>
      </c>
      <c r="P997" s="3">
        <f t="shared" si="333"/>
        <v>0</v>
      </c>
      <c r="Q997" s="3">
        <f>SUM($P$4:$P997)</f>
        <v>2840836.0448844042</v>
      </c>
      <c r="R997" s="3">
        <f t="shared" si="334"/>
        <v>2840.8360448844041</v>
      </c>
      <c r="S997">
        <f t="shared" si="335"/>
        <v>0</v>
      </c>
      <c r="T997">
        <f t="shared" si="336"/>
        <v>0</v>
      </c>
      <c r="U997">
        <f t="shared" si="337"/>
        <v>0</v>
      </c>
      <c r="V997" s="3">
        <f>SUM($S$4:$S997)</f>
        <v>-1426337.9543851623</v>
      </c>
      <c r="W997">
        <f>V997*-1</f>
        <v>1426337.9543851623</v>
      </c>
      <c r="X997">
        <f t="shared" si="338"/>
        <v>1426.3379543851622</v>
      </c>
      <c r="Y997" s="3">
        <f>R997-X997</f>
        <v>1414.4980904992419</v>
      </c>
      <c r="Z997" s="3">
        <f t="shared" si="339"/>
        <v>0</v>
      </c>
      <c r="AA997">
        <f>1/2*'Vehicle Data'!$D$4*$E997^2</f>
        <v>0</v>
      </c>
      <c r="AB997">
        <f t="shared" si="340"/>
        <v>0</v>
      </c>
      <c r="AC997">
        <f t="shared" si="341"/>
        <v>0.7891211235790011</v>
      </c>
      <c r="AD997">
        <f t="shared" si="342"/>
        <v>0.39620498732921172</v>
      </c>
      <c r="AE997">
        <f t="shared" si="343"/>
        <v>0.39291613624978938</v>
      </c>
      <c r="AF997">
        <f t="shared" si="344"/>
        <v>1141.0703635081297</v>
      </c>
      <c r="AG997">
        <f t="shared" si="345"/>
        <v>0</v>
      </c>
      <c r="AH997">
        <f t="shared" si="346"/>
        <v>0</v>
      </c>
      <c r="AI997">
        <f t="shared" si="347"/>
        <v>0</v>
      </c>
      <c r="AJ997">
        <f t="shared" si="348"/>
        <v>0</v>
      </c>
    </row>
    <row r="998" spans="2:36" x14ac:dyDescent="0.3">
      <c r="B998" s="5" t="s">
        <v>11</v>
      </c>
      <c r="C998" s="5">
        <v>994</v>
      </c>
      <c r="D998" s="5">
        <v>405</v>
      </c>
      <c r="E998" s="10">
        <f t="shared" si="330"/>
        <v>0</v>
      </c>
      <c r="F998" s="12">
        <v>0</v>
      </c>
      <c r="G998" s="3">
        <f t="shared" si="349"/>
        <v>0</v>
      </c>
      <c r="H998" s="3">
        <f t="shared" si="350"/>
        <v>0</v>
      </c>
      <c r="I998" s="3">
        <f>SUM($E$4:$E998)</f>
        <v>7850.4166666666733</v>
      </c>
      <c r="J998" s="15">
        <f t="shared" si="351"/>
        <v>0</v>
      </c>
      <c r="K998" s="3">
        <f>'Vehicle Data'!$D$4*'WLTP Class 3'!$G998</f>
        <v>0</v>
      </c>
      <c r="L998" s="3">
        <f>('Vehicle Data'!$D$4*9.81)*'Vehicle Data'!$D$10</f>
        <v>138.66434999999998</v>
      </c>
      <c r="M998" s="3">
        <f>(1/2)*1.225*'Vehicle Data'!$D$8*'Vehicle Data'!$D$9*'WLTP Class 3'!$E998^2</f>
        <v>0</v>
      </c>
      <c r="N998" s="3">
        <f t="shared" si="331"/>
        <v>138.66434999999998</v>
      </c>
      <c r="O998" s="3">
        <f t="shared" si="332"/>
        <v>0</v>
      </c>
      <c r="P998" s="3">
        <f t="shared" si="333"/>
        <v>0</v>
      </c>
      <c r="Q998" s="3">
        <f>SUM($P$4:$P998)</f>
        <v>2840836.0448844042</v>
      </c>
      <c r="R998" s="3">
        <f t="shared" si="334"/>
        <v>2840.8360448844041</v>
      </c>
      <c r="S998">
        <f t="shared" si="335"/>
        <v>0</v>
      </c>
      <c r="T998">
        <f t="shared" si="336"/>
        <v>0</v>
      </c>
      <c r="U998">
        <f t="shared" si="337"/>
        <v>0</v>
      </c>
      <c r="V998" s="3">
        <f>SUM($S$4:$S998)</f>
        <v>-1426337.9543851623</v>
      </c>
      <c r="W998">
        <f>V998*-1</f>
        <v>1426337.9543851623</v>
      </c>
      <c r="X998">
        <f t="shared" si="338"/>
        <v>1426.3379543851622</v>
      </c>
      <c r="Y998" s="3">
        <f>R998-X998</f>
        <v>1414.4980904992419</v>
      </c>
      <c r="Z998" s="3">
        <f t="shared" si="339"/>
        <v>0</v>
      </c>
      <c r="AA998">
        <f>1/2*'Vehicle Data'!$D$4*$E998^2</f>
        <v>0</v>
      </c>
      <c r="AB998">
        <f t="shared" si="340"/>
        <v>0</v>
      </c>
      <c r="AC998">
        <f t="shared" si="341"/>
        <v>0.7891211235790011</v>
      </c>
      <c r="AD998">
        <f t="shared" si="342"/>
        <v>0.39620498732921172</v>
      </c>
      <c r="AE998">
        <f t="shared" si="343"/>
        <v>0.39291613624978938</v>
      </c>
      <c r="AF998">
        <f t="shared" si="344"/>
        <v>1141.0703635081297</v>
      </c>
      <c r="AG998">
        <f t="shared" si="345"/>
        <v>0</v>
      </c>
      <c r="AH998">
        <f t="shared" si="346"/>
        <v>0</v>
      </c>
      <c r="AI998">
        <f t="shared" si="347"/>
        <v>0</v>
      </c>
      <c r="AJ998">
        <f t="shared" si="348"/>
        <v>0</v>
      </c>
    </row>
    <row r="999" spans="2:36" x14ac:dyDescent="0.3">
      <c r="B999" s="5" t="s">
        <v>11</v>
      </c>
      <c r="C999" s="5">
        <v>995</v>
      </c>
      <c r="D999" s="5">
        <v>406</v>
      </c>
      <c r="E999" s="10">
        <f t="shared" si="330"/>
        <v>0</v>
      </c>
      <c r="F999" s="12">
        <v>0</v>
      </c>
      <c r="G999" s="3">
        <f t="shared" si="349"/>
        <v>0</v>
      </c>
      <c r="H999" s="3">
        <f t="shared" si="350"/>
        <v>0</v>
      </c>
      <c r="I999" s="3">
        <f>SUM($E$4:$E999)</f>
        <v>7850.4166666666733</v>
      </c>
      <c r="J999" s="15">
        <f t="shared" si="351"/>
        <v>0</v>
      </c>
      <c r="K999" s="3">
        <f>'Vehicle Data'!$D$4*'WLTP Class 3'!$G999</f>
        <v>0</v>
      </c>
      <c r="L999" s="3">
        <f>('Vehicle Data'!$D$4*9.81)*'Vehicle Data'!$D$10</f>
        <v>138.66434999999998</v>
      </c>
      <c r="M999" s="3">
        <f>(1/2)*1.225*'Vehicle Data'!$D$8*'Vehicle Data'!$D$9*'WLTP Class 3'!$E999^2</f>
        <v>0</v>
      </c>
      <c r="N999" s="3">
        <f t="shared" si="331"/>
        <v>138.66434999999998</v>
      </c>
      <c r="O999" s="3">
        <f t="shared" si="332"/>
        <v>0</v>
      </c>
      <c r="P999" s="3">
        <f t="shared" si="333"/>
        <v>0</v>
      </c>
      <c r="Q999" s="3">
        <f>SUM($P$4:$P999)</f>
        <v>2840836.0448844042</v>
      </c>
      <c r="R999" s="3">
        <f t="shared" si="334"/>
        <v>2840.8360448844041</v>
      </c>
      <c r="S999">
        <f t="shared" si="335"/>
        <v>0</v>
      </c>
      <c r="T999">
        <f t="shared" si="336"/>
        <v>0</v>
      </c>
      <c r="U999">
        <f t="shared" si="337"/>
        <v>0</v>
      </c>
      <c r="V999" s="3">
        <f>SUM($S$4:$S999)</f>
        <v>-1426337.9543851623</v>
      </c>
      <c r="W999">
        <f>V999*-1</f>
        <v>1426337.9543851623</v>
      </c>
      <c r="X999">
        <f t="shared" si="338"/>
        <v>1426.3379543851622</v>
      </c>
      <c r="Y999" s="3">
        <f>R999-X999</f>
        <v>1414.4980904992419</v>
      </c>
      <c r="Z999" s="3">
        <f t="shared" si="339"/>
        <v>0</v>
      </c>
      <c r="AA999">
        <f>1/2*'Vehicle Data'!$D$4*$E999^2</f>
        <v>0</v>
      </c>
      <c r="AB999">
        <f t="shared" si="340"/>
        <v>0</v>
      </c>
      <c r="AC999">
        <f t="shared" si="341"/>
        <v>0.7891211235790011</v>
      </c>
      <c r="AD999">
        <f t="shared" si="342"/>
        <v>0.39620498732921172</v>
      </c>
      <c r="AE999">
        <f t="shared" si="343"/>
        <v>0.39291613624978938</v>
      </c>
      <c r="AF999">
        <f t="shared" si="344"/>
        <v>1141.0703635081297</v>
      </c>
      <c r="AG999">
        <f t="shared" si="345"/>
        <v>0</v>
      </c>
      <c r="AH999">
        <f t="shared" si="346"/>
        <v>0</v>
      </c>
      <c r="AI999">
        <f t="shared" si="347"/>
        <v>0</v>
      </c>
      <c r="AJ999">
        <f t="shared" si="348"/>
        <v>0</v>
      </c>
    </row>
    <row r="1000" spans="2:36" x14ac:dyDescent="0.3">
      <c r="B1000" s="5" t="s">
        <v>11</v>
      </c>
      <c r="C1000" s="5">
        <v>996</v>
      </c>
      <c r="D1000" s="5">
        <v>407</v>
      </c>
      <c r="E1000" s="10">
        <f t="shared" si="330"/>
        <v>0</v>
      </c>
      <c r="F1000" s="12">
        <v>0</v>
      </c>
      <c r="G1000" s="3">
        <f t="shared" si="349"/>
        <v>0</v>
      </c>
      <c r="H1000" s="3">
        <f t="shared" si="350"/>
        <v>0</v>
      </c>
      <c r="I1000" s="3">
        <f>SUM($E$4:$E1000)</f>
        <v>7850.4166666666733</v>
      </c>
      <c r="J1000" s="15">
        <f t="shared" si="351"/>
        <v>0</v>
      </c>
      <c r="K1000" s="3">
        <f>'Vehicle Data'!$D$4*'WLTP Class 3'!$G1000</f>
        <v>0</v>
      </c>
      <c r="L1000" s="3">
        <f>('Vehicle Data'!$D$4*9.81)*'Vehicle Data'!$D$10</f>
        <v>138.66434999999998</v>
      </c>
      <c r="M1000" s="3">
        <f>(1/2)*1.225*'Vehicle Data'!$D$8*'Vehicle Data'!$D$9*'WLTP Class 3'!$E1000^2</f>
        <v>0</v>
      </c>
      <c r="N1000" s="3">
        <f t="shared" si="331"/>
        <v>138.66434999999998</v>
      </c>
      <c r="O1000" s="3">
        <f t="shared" si="332"/>
        <v>0</v>
      </c>
      <c r="P1000" s="3">
        <f t="shared" si="333"/>
        <v>0</v>
      </c>
      <c r="Q1000" s="3">
        <f>SUM($P$4:$P1000)</f>
        <v>2840836.0448844042</v>
      </c>
      <c r="R1000" s="3">
        <f t="shared" si="334"/>
        <v>2840.8360448844041</v>
      </c>
      <c r="S1000">
        <f t="shared" si="335"/>
        <v>0</v>
      </c>
      <c r="T1000">
        <f t="shared" si="336"/>
        <v>0</v>
      </c>
      <c r="U1000">
        <f t="shared" si="337"/>
        <v>0</v>
      </c>
      <c r="V1000" s="3">
        <f>SUM($S$4:$S1000)</f>
        <v>-1426337.9543851623</v>
      </c>
      <c r="W1000">
        <f>V1000*-1</f>
        <v>1426337.9543851623</v>
      </c>
      <c r="X1000">
        <f t="shared" si="338"/>
        <v>1426.3379543851622</v>
      </c>
      <c r="Y1000" s="3">
        <f>R1000-X1000</f>
        <v>1414.4980904992419</v>
      </c>
      <c r="Z1000" s="3">
        <f t="shared" si="339"/>
        <v>0</v>
      </c>
      <c r="AA1000">
        <f>1/2*'Vehicle Data'!$D$4*$E1000^2</f>
        <v>0</v>
      </c>
      <c r="AB1000">
        <f t="shared" si="340"/>
        <v>0</v>
      </c>
      <c r="AC1000">
        <f t="shared" si="341"/>
        <v>0.7891211235790011</v>
      </c>
      <c r="AD1000">
        <f t="shared" si="342"/>
        <v>0.39620498732921172</v>
      </c>
      <c r="AE1000">
        <f t="shared" si="343"/>
        <v>0.39291613624978938</v>
      </c>
      <c r="AF1000">
        <f t="shared" si="344"/>
        <v>1141.0703635081297</v>
      </c>
      <c r="AG1000">
        <f t="shared" si="345"/>
        <v>0</v>
      </c>
      <c r="AH1000">
        <f t="shared" si="346"/>
        <v>0</v>
      </c>
      <c r="AI1000">
        <f t="shared" si="347"/>
        <v>0</v>
      </c>
      <c r="AJ1000">
        <f t="shared" si="348"/>
        <v>0</v>
      </c>
    </row>
    <row r="1001" spans="2:36" x14ac:dyDescent="0.3">
      <c r="B1001" s="5" t="s">
        <v>11</v>
      </c>
      <c r="C1001" s="5">
        <v>997</v>
      </c>
      <c r="D1001" s="5">
        <v>408</v>
      </c>
      <c r="E1001" s="10">
        <f t="shared" si="330"/>
        <v>0</v>
      </c>
      <c r="F1001" s="12">
        <v>0</v>
      </c>
      <c r="G1001" s="3">
        <f t="shared" si="349"/>
        <v>0</v>
      </c>
      <c r="H1001" s="3">
        <f t="shared" si="350"/>
        <v>0</v>
      </c>
      <c r="I1001" s="3">
        <f>SUM($E$4:$E1001)</f>
        <v>7850.4166666666733</v>
      </c>
      <c r="J1001" s="15">
        <f t="shared" si="351"/>
        <v>0</v>
      </c>
      <c r="K1001" s="3">
        <f>'Vehicle Data'!$D$4*'WLTP Class 3'!$G1001</f>
        <v>0</v>
      </c>
      <c r="L1001" s="3">
        <f>('Vehicle Data'!$D$4*9.81)*'Vehicle Data'!$D$10</f>
        <v>138.66434999999998</v>
      </c>
      <c r="M1001" s="3">
        <f>(1/2)*1.225*'Vehicle Data'!$D$8*'Vehicle Data'!$D$9*'WLTP Class 3'!$E1001^2</f>
        <v>0</v>
      </c>
      <c r="N1001" s="3">
        <f t="shared" si="331"/>
        <v>138.66434999999998</v>
      </c>
      <c r="O1001" s="3">
        <f t="shared" si="332"/>
        <v>0</v>
      </c>
      <c r="P1001" s="3">
        <f t="shared" si="333"/>
        <v>0</v>
      </c>
      <c r="Q1001" s="3">
        <f>SUM($P$4:$P1001)</f>
        <v>2840836.0448844042</v>
      </c>
      <c r="R1001" s="3">
        <f t="shared" si="334"/>
        <v>2840.8360448844041</v>
      </c>
      <c r="S1001">
        <f t="shared" si="335"/>
        <v>0</v>
      </c>
      <c r="T1001">
        <f t="shared" si="336"/>
        <v>0</v>
      </c>
      <c r="U1001">
        <f t="shared" si="337"/>
        <v>0</v>
      </c>
      <c r="V1001" s="3">
        <f>SUM($S$4:$S1001)</f>
        <v>-1426337.9543851623</v>
      </c>
      <c r="W1001">
        <f>V1001*-1</f>
        <v>1426337.9543851623</v>
      </c>
      <c r="X1001">
        <f t="shared" si="338"/>
        <v>1426.3379543851622</v>
      </c>
      <c r="Y1001" s="3">
        <f>R1001-X1001</f>
        <v>1414.4980904992419</v>
      </c>
      <c r="Z1001" s="3">
        <f t="shared" si="339"/>
        <v>0</v>
      </c>
      <c r="AA1001">
        <f>1/2*'Vehicle Data'!$D$4*$E1001^2</f>
        <v>0</v>
      </c>
      <c r="AB1001">
        <f t="shared" si="340"/>
        <v>0</v>
      </c>
      <c r="AC1001">
        <f t="shared" si="341"/>
        <v>0.7891211235790011</v>
      </c>
      <c r="AD1001">
        <f t="shared" si="342"/>
        <v>0.39620498732921172</v>
      </c>
      <c r="AE1001">
        <f t="shared" si="343"/>
        <v>0.39291613624978938</v>
      </c>
      <c r="AF1001">
        <f t="shared" si="344"/>
        <v>1141.0703635081297</v>
      </c>
      <c r="AG1001">
        <f t="shared" si="345"/>
        <v>0</v>
      </c>
      <c r="AH1001">
        <f t="shared" si="346"/>
        <v>0</v>
      </c>
      <c r="AI1001">
        <f t="shared" si="347"/>
        <v>0</v>
      </c>
      <c r="AJ1001">
        <f t="shared" si="348"/>
        <v>0</v>
      </c>
    </row>
    <row r="1002" spans="2:36" x14ac:dyDescent="0.3">
      <c r="B1002" s="5" t="s">
        <v>11</v>
      </c>
      <c r="C1002" s="5">
        <v>998</v>
      </c>
      <c r="D1002" s="5">
        <v>409</v>
      </c>
      <c r="E1002" s="10">
        <f t="shared" si="330"/>
        <v>0</v>
      </c>
      <c r="F1002" s="12">
        <v>0</v>
      </c>
      <c r="G1002" s="3">
        <f t="shared" si="349"/>
        <v>0</v>
      </c>
      <c r="H1002" s="3">
        <f t="shared" si="350"/>
        <v>0</v>
      </c>
      <c r="I1002" s="3">
        <f>SUM($E$4:$E1002)</f>
        <v>7850.4166666666733</v>
      </c>
      <c r="J1002" s="15">
        <f t="shared" si="351"/>
        <v>0</v>
      </c>
      <c r="K1002" s="3">
        <f>'Vehicle Data'!$D$4*'WLTP Class 3'!$G1002</f>
        <v>0</v>
      </c>
      <c r="L1002" s="3">
        <f>('Vehicle Data'!$D$4*9.81)*'Vehicle Data'!$D$10</f>
        <v>138.66434999999998</v>
      </c>
      <c r="M1002" s="3">
        <f>(1/2)*1.225*'Vehicle Data'!$D$8*'Vehicle Data'!$D$9*'WLTP Class 3'!$E1002^2</f>
        <v>0</v>
      </c>
      <c r="N1002" s="3">
        <f t="shared" si="331"/>
        <v>138.66434999999998</v>
      </c>
      <c r="O1002" s="3">
        <f t="shared" si="332"/>
        <v>0</v>
      </c>
      <c r="P1002" s="3">
        <f t="shared" si="333"/>
        <v>0</v>
      </c>
      <c r="Q1002" s="3">
        <f>SUM($P$4:$P1002)</f>
        <v>2840836.0448844042</v>
      </c>
      <c r="R1002" s="3">
        <f t="shared" si="334"/>
        <v>2840.8360448844041</v>
      </c>
      <c r="S1002">
        <f t="shared" si="335"/>
        <v>0</v>
      </c>
      <c r="T1002">
        <f t="shared" si="336"/>
        <v>0</v>
      </c>
      <c r="U1002">
        <f t="shared" si="337"/>
        <v>0</v>
      </c>
      <c r="V1002" s="3">
        <f>SUM($S$4:$S1002)</f>
        <v>-1426337.9543851623</v>
      </c>
      <c r="W1002">
        <f>V1002*-1</f>
        <v>1426337.9543851623</v>
      </c>
      <c r="X1002">
        <f t="shared" si="338"/>
        <v>1426.3379543851622</v>
      </c>
      <c r="Y1002" s="3">
        <f>R1002-X1002</f>
        <v>1414.4980904992419</v>
      </c>
      <c r="Z1002" s="3">
        <f t="shared" si="339"/>
        <v>0</v>
      </c>
      <c r="AA1002">
        <f>1/2*'Vehicle Data'!$D$4*$E1002^2</f>
        <v>0</v>
      </c>
      <c r="AB1002">
        <f t="shared" si="340"/>
        <v>0</v>
      </c>
      <c r="AC1002">
        <f t="shared" si="341"/>
        <v>0.7891211235790011</v>
      </c>
      <c r="AD1002">
        <f t="shared" si="342"/>
        <v>0.39620498732921172</v>
      </c>
      <c r="AE1002">
        <f t="shared" si="343"/>
        <v>0.39291613624978938</v>
      </c>
      <c r="AF1002">
        <f t="shared" si="344"/>
        <v>1141.0703635081297</v>
      </c>
      <c r="AG1002">
        <f t="shared" si="345"/>
        <v>0</v>
      </c>
      <c r="AH1002">
        <f t="shared" si="346"/>
        <v>0</v>
      </c>
      <c r="AI1002">
        <f t="shared" si="347"/>
        <v>0</v>
      </c>
      <c r="AJ1002">
        <f t="shared" si="348"/>
        <v>0</v>
      </c>
    </row>
    <row r="1003" spans="2:36" x14ac:dyDescent="0.3">
      <c r="B1003" s="5" t="s">
        <v>11</v>
      </c>
      <c r="C1003" s="5">
        <v>999</v>
      </c>
      <c r="D1003" s="5">
        <v>410</v>
      </c>
      <c r="E1003" s="10">
        <f t="shared" si="330"/>
        <v>0</v>
      </c>
      <c r="F1003" s="12">
        <v>0</v>
      </c>
      <c r="G1003" s="3">
        <f t="shared" si="349"/>
        <v>0</v>
      </c>
      <c r="H1003" s="3">
        <f t="shared" si="350"/>
        <v>0</v>
      </c>
      <c r="I1003" s="3">
        <f>SUM($E$4:$E1003)</f>
        <v>7850.4166666666733</v>
      </c>
      <c r="J1003" s="15">
        <f t="shared" si="351"/>
        <v>0</v>
      </c>
      <c r="K1003" s="3">
        <f>'Vehicle Data'!$D$4*'WLTP Class 3'!$G1003</f>
        <v>0</v>
      </c>
      <c r="L1003" s="3">
        <f>('Vehicle Data'!$D$4*9.81)*'Vehicle Data'!$D$10</f>
        <v>138.66434999999998</v>
      </c>
      <c r="M1003" s="3">
        <f>(1/2)*1.225*'Vehicle Data'!$D$8*'Vehicle Data'!$D$9*'WLTP Class 3'!$E1003^2</f>
        <v>0</v>
      </c>
      <c r="N1003" s="3">
        <f t="shared" si="331"/>
        <v>138.66434999999998</v>
      </c>
      <c r="O1003" s="3">
        <f t="shared" si="332"/>
        <v>0</v>
      </c>
      <c r="P1003" s="3">
        <f t="shared" si="333"/>
        <v>0</v>
      </c>
      <c r="Q1003" s="3">
        <f>SUM($P$4:$P1003)</f>
        <v>2840836.0448844042</v>
      </c>
      <c r="R1003" s="3">
        <f t="shared" si="334"/>
        <v>2840.8360448844041</v>
      </c>
      <c r="S1003">
        <f t="shared" si="335"/>
        <v>0</v>
      </c>
      <c r="T1003">
        <f t="shared" si="336"/>
        <v>0</v>
      </c>
      <c r="U1003">
        <f t="shared" si="337"/>
        <v>0</v>
      </c>
      <c r="V1003" s="3">
        <f>SUM($S$4:$S1003)</f>
        <v>-1426337.9543851623</v>
      </c>
      <c r="W1003">
        <f>V1003*-1</f>
        <v>1426337.9543851623</v>
      </c>
      <c r="X1003">
        <f t="shared" si="338"/>
        <v>1426.3379543851622</v>
      </c>
      <c r="Y1003" s="3">
        <f>R1003-X1003</f>
        <v>1414.4980904992419</v>
      </c>
      <c r="Z1003" s="3">
        <f t="shared" si="339"/>
        <v>0</v>
      </c>
      <c r="AA1003">
        <f>1/2*'Vehicle Data'!$D$4*$E1003^2</f>
        <v>0</v>
      </c>
      <c r="AB1003">
        <f t="shared" si="340"/>
        <v>0</v>
      </c>
      <c r="AC1003">
        <f t="shared" si="341"/>
        <v>0.7891211235790011</v>
      </c>
      <c r="AD1003">
        <f t="shared" si="342"/>
        <v>0.39620498732921172</v>
      </c>
      <c r="AE1003">
        <f t="shared" si="343"/>
        <v>0.39291613624978938</v>
      </c>
      <c r="AF1003">
        <f t="shared" si="344"/>
        <v>1141.0703635081297</v>
      </c>
      <c r="AG1003">
        <f t="shared" si="345"/>
        <v>0</v>
      </c>
      <c r="AH1003">
        <f t="shared" si="346"/>
        <v>0</v>
      </c>
      <c r="AI1003">
        <f t="shared" si="347"/>
        <v>0</v>
      </c>
      <c r="AJ1003">
        <f t="shared" si="348"/>
        <v>0</v>
      </c>
    </row>
    <row r="1004" spans="2:36" x14ac:dyDescent="0.3">
      <c r="B1004" s="5" t="s">
        <v>11</v>
      </c>
      <c r="C1004" s="5">
        <v>1000</v>
      </c>
      <c r="D1004" s="5">
        <v>411</v>
      </c>
      <c r="E1004" s="10">
        <f t="shared" si="330"/>
        <v>0</v>
      </c>
      <c r="F1004" s="12">
        <v>0</v>
      </c>
      <c r="G1004" s="3">
        <f t="shared" si="349"/>
        <v>0</v>
      </c>
      <c r="H1004" s="3">
        <f t="shared" si="350"/>
        <v>0</v>
      </c>
      <c r="I1004" s="3">
        <f>SUM($E$4:$E1004)</f>
        <v>7850.4166666666733</v>
      </c>
      <c r="J1004" s="15">
        <f t="shared" si="351"/>
        <v>0</v>
      </c>
      <c r="K1004" s="3">
        <f>'Vehicle Data'!$D$4*'WLTP Class 3'!$G1004</f>
        <v>0</v>
      </c>
      <c r="L1004" s="3">
        <f>('Vehicle Data'!$D$4*9.81)*'Vehicle Data'!$D$10</f>
        <v>138.66434999999998</v>
      </c>
      <c r="M1004" s="3">
        <f>(1/2)*1.225*'Vehicle Data'!$D$8*'Vehicle Data'!$D$9*'WLTP Class 3'!$E1004^2</f>
        <v>0</v>
      </c>
      <c r="N1004" s="3">
        <f t="shared" si="331"/>
        <v>138.66434999999998</v>
      </c>
      <c r="O1004" s="3">
        <f t="shared" si="332"/>
        <v>0</v>
      </c>
      <c r="P1004" s="3">
        <f t="shared" si="333"/>
        <v>0</v>
      </c>
      <c r="Q1004" s="3">
        <f>SUM($P$4:$P1004)</f>
        <v>2840836.0448844042</v>
      </c>
      <c r="R1004" s="3">
        <f t="shared" si="334"/>
        <v>2840.8360448844041</v>
      </c>
      <c r="S1004">
        <f t="shared" si="335"/>
        <v>0</v>
      </c>
      <c r="T1004">
        <f t="shared" si="336"/>
        <v>0</v>
      </c>
      <c r="U1004">
        <f t="shared" si="337"/>
        <v>0</v>
      </c>
      <c r="V1004" s="3">
        <f>SUM($S$4:$S1004)</f>
        <v>-1426337.9543851623</v>
      </c>
      <c r="W1004">
        <f>V1004*-1</f>
        <v>1426337.9543851623</v>
      </c>
      <c r="X1004">
        <f t="shared" si="338"/>
        <v>1426.3379543851622</v>
      </c>
      <c r="Y1004" s="3">
        <f>R1004-X1004</f>
        <v>1414.4980904992419</v>
      </c>
      <c r="Z1004" s="3">
        <f t="shared" si="339"/>
        <v>0</v>
      </c>
      <c r="AA1004">
        <f>1/2*'Vehicle Data'!$D$4*$E1004^2</f>
        <v>0</v>
      </c>
      <c r="AB1004">
        <f t="shared" si="340"/>
        <v>0</v>
      </c>
      <c r="AC1004">
        <f t="shared" si="341"/>
        <v>0.7891211235790011</v>
      </c>
      <c r="AD1004">
        <f t="shared" si="342"/>
        <v>0.39620498732921172</v>
      </c>
      <c r="AE1004">
        <f t="shared" si="343"/>
        <v>0.39291613624978938</v>
      </c>
      <c r="AF1004">
        <f t="shared" si="344"/>
        <v>1141.0703635081297</v>
      </c>
      <c r="AG1004">
        <f t="shared" si="345"/>
        <v>0</v>
      </c>
      <c r="AH1004">
        <f t="shared" si="346"/>
        <v>0</v>
      </c>
      <c r="AI1004">
        <f t="shared" si="347"/>
        <v>0</v>
      </c>
      <c r="AJ1004">
        <f t="shared" si="348"/>
        <v>0</v>
      </c>
    </row>
    <row r="1005" spans="2:36" x14ac:dyDescent="0.3">
      <c r="B1005" s="5" t="s">
        <v>11</v>
      </c>
      <c r="C1005" s="5">
        <v>1001</v>
      </c>
      <c r="D1005" s="5">
        <v>412</v>
      </c>
      <c r="E1005" s="10">
        <f t="shared" si="330"/>
        <v>0</v>
      </c>
      <c r="F1005" s="12">
        <v>0</v>
      </c>
      <c r="G1005" s="3">
        <f t="shared" si="349"/>
        <v>0</v>
      </c>
      <c r="H1005" s="3">
        <f t="shared" si="350"/>
        <v>0</v>
      </c>
      <c r="I1005" s="3">
        <f>SUM($E$4:$E1005)</f>
        <v>7850.4166666666733</v>
      </c>
      <c r="J1005" s="15">
        <f t="shared" si="351"/>
        <v>0</v>
      </c>
      <c r="K1005" s="3">
        <f>'Vehicle Data'!$D$4*'WLTP Class 3'!$G1005</f>
        <v>0</v>
      </c>
      <c r="L1005" s="3">
        <f>('Vehicle Data'!$D$4*9.81)*'Vehicle Data'!$D$10</f>
        <v>138.66434999999998</v>
      </c>
      <c r="M1005" s="3">
        <f>(1/2)*1.225*'Vehicle Data'!$D$8*'Vehicle Data'!$D$9*'WLTP Class 3'!$E1005^2</f>
        <v>0</v>
      </c>
      <c r="N1005" s="3">
        <f t="shared" si="331"/>
        <v>138.66434999999998</v>
      </c>
      <c r="O1005" s="3">
        <f t="shared" si="332"/>
        <v>0</v>
      </c>
      <c r="P1005" s="3">
        <f t="shared" si="333"/>
        <v>0</v>
      </c>
      <c r="Q1005" s="3">
        <f>SUM($P$4:$P1005)</f>
        <v>2840836.0448844042</v>
      </c>
      <c r="R1005" s="3">
        <f t="shared" si="334"/>
        <v>2840.8360448844041</v>
      </c>
      <c r="S1005">
        <f t="shared" si="335"/>
        <v>0</v>
      </c>
      <c r="T1005">
        <f t="shared" si="336"/>
        <v>0</v>
      </c>
      <c r="U1005">
        <f t="shared" si="337"/>
        <v>0</v>
      </c>
      <c r="V1005" s="3">
        <f>SUM($S$4:$S1005)</f>
        <v>-1426337.9543851623</v>
      </c>
      <c r="W1005">
        <f>V1005*-1</f>
        <v>1426337.9543851623</v>
      </c>
      <c r="X1005">
        <f t="shared" si="338"/>
        <v>1426.3379543851622</v>
      </c>
      <c r="Y1005" s="3">
        <f>R1005-X1005</f>
        <v>1414.4980904992419</v>
      </c>
      <c r="Z1005" s="3">
        <f t="shared" si="339"/>
        <v>0</v>
      </c>
      <c r="AA1005">
        <f>1/2*'Vehicle Data'!$D$4*$E1005^2</f>
        <v>0</v>
      </c>
      <c r="AB1005">
        <f t="shared" si="340"/>
        <v>0</v>
      </c>
      <c r="AC1005">
        <f t="shared" si="341"/>
        <v>0.7891211235790011</v>
      </c>
      <c r="AD1005">
        <f t="shared" si="342"/>
        <v>0.39620498732921172</v>
      </c>
      <c r="AE1005">
        <f t="shared" si="343"/>
        <v>0.39291613624978938</v>
      </c>
      <c r="AF1005">
        <f t="shared" si="344"/>
        <v>1141.0703635081297</v>
      </c>
      <c r="AG1005">
        <f t="shared" si="345"/>
        <v>0</v>
      </c>
      <c r="AH1005">
        <f t="shared" si="346"/>
        <v>0</v>
      </c>
      <c r="AI1005">
        <f t="shared" si="347"/>
        <v>0</v>
      </c>
      <c r="AJ1005">
        <f t="shared" si="348"/>
        <v>0</v>
      </c>
    </row>
    <row r="1006" spans="2:36" x14ac:dyDescent="0.3">
      <c r="B1006" s="5" t="s">
        <v>11</v>
      </c>
      <c r="C1006" s="5">
        <v>1002</v>
      </c>
      <c r="D1006" s="5">
        <v>413</v>
      </c>
      <c r="E1006" s="10">
        <f t="shared" si="330"/>
        <v>0</v>
      </c>
      <c r="F1006" s="12">
        <v>0</v>
      </c>
      <c r="G1006" s="3">
        <f t="shared" si="349"/>
        <v>0</v>
      </c>
      <c r="H1006" s="3">
        <f t="shared" si="350"/>
        <v>0</v>
      </c>
      <c r="I1006" s="3">
        <f>SUM($E$4:$E1006)</f>
        <v>7850.4166666666733</v>
      </c>
      <c r="J1006" s="15">
        <f t="shared" si="351"/>
        <v>0</v>
      </c>
      <c r="K1006" s="3">
        <f>'Vehicle Data'!$D$4*'WLTP Class 3'!$G1006</f>
        <v>0</v>
      </c>
      <c r="L1006" s="3">
        <f>('Vehicle Data'!$D$4*9.81)*'Vehicle Data'!$D$10</f>
        <v>138.66434999999998</v>
      </c>
      <c r="M1006" s="3">
        <f>(1/2)*1.225*'Vehicle Data'!$D$8*'Vehicle Data'!$D$9*'WLTP Class 3'!$E1006^2</f>
        <v>0</v>
      </c>
      <c r="N1006" s="3">
        <f t="shared" si="331"/>
        <v>138.66434999999998</v>
      </c>
      <c r="O1006" s="3">
        <f t="shared" si="332"/>
        <v>0</v>
      </c>
      <c r="P1006" s="3">
        <f t="shared" si="333"/>
        <v>0</v>
      </c>
      <c r="Q1006" s="3">
        <f>SUM($P$4:$P1006)</f>
        <v>2840836.0448844042</v>
      </c>
      <c r="R1006" s="3">
        <f t="shared" si="334"/>
        <v>2840.8360448844041</v>
      </c>
      <c r="S1006">
        <f t="shared" si="335"/>
        <v>0</v>
      </c>
      <c r="T1006">
        <f t="shared" si="336"/>
        <v>0</v>
      </c>
      <c r="U1006">
        <f t="shared" si="337"/>
        <v>0</v>
      </c>
      <c r="V1006" s="3">
        <f>SUM($S$4:$S1006)</f>
        <v>-1426337.9543851623</v>
      </c>
      <c r="W1006">
        <f>V1006*-1</f>
        <v>1426337.9543851623</v>
      </c>
      <c r="X1006">
        <f t="shared" si="338"/>
        <v>1426.3379543851622</v>
      </c>
      <c r="Y1006" s="3">
        <f>R1006-X1006</f>
        <v>1414.4980904992419</v>
      </c>
      <c r="Z1006" s="3">
        <f t="shared" si="339"/>
        <v>0</v>
      </c>
      <c r="AA1006">
        <f>1/2*'Vehicle Data'!$D$4*$E1006^2</f>
        <v>0</v>
      </c>
      <c r="AB1006">
        <f t="shared" si="340"/>
        <v>0</v>
      </c>
      <c r="AC1006">
        <f t="shared" si="341"/>
        <v>0.7891211235790011</v>
      </c>
      <c r="AD1006">
        <f t="shared" si="342"/>
        <v>0.39620498732921172</v>
      </c>
      <c r="AE1006">
        <f t="shared" si="343"/>
        <v>0.39291613624978938</v>
      </c>
      <c r="AF1006">
        <f t="shared" si="344"/>
        <v>1141.0703635081297</v>
      </c>
      <c r="AG1006">
        <f t="shared" si="345"/>
        <v>0</v>
      </c>
      <c r="AH1006">
        <f t="shared" si="346"/>
        <v>0</v>
      </c>
      <c r="AI1006">
        <f t="shared" si="347"/>
        <v>0</v>
      </c>
      <c r="AJ1006">
        <f t="shared" si="348"/>
        <v>0</v>
      </c>
    </row>
    <row r="1007" spans="2:36" x14ac:dyDescent="0.3">
      <c r="B1007" s="5" t="s">
        <v>11</v>
      </c>
      <c r="C1007" s="5">
        <v>1003</v>
      </c>
      <c r="D1007" s="5">
        <v>414</v>
      </c>
      <c r="E1007" s="10">
        <f t="shared" si="330"/>
        <v>0</v>
      </c>
      <c r="F1007" s="12">
        <v>0</v>
      </c>
      <c r="G1007" s="3">
        <f t="shared" si="349"/>
        <v>0</v>
      </c>
      <c r="H1007" s="3">
        <f t="shared" si="350"/>
        <v>0</v>
      </c>
      <c r="I1007" s="3">
        <f>SUM($E$4:$E1007)</f>
        <v>7850.4166666666733</v>
      </c>
      <c r="J1007" s="15">
        <f t="shared" si="351"/>
        <v>0</v>
      </c>
      <c r="K1007" s="3">
        <f>'Vehicle Data'!$D$4*'WLTP Class 3'!$G1007</f>
        <v>0</v>
      </c>
      <c r="L1007" s="3">
        <f>('Vehicle Data'!$D$4*9.81)*'Vehicle Data'!$D$10</f>
        <v>138.66434999999998</v>
      </c>
      <c r="M1007" s="3">
        <f>(1/2)*1.225*'Vehicle Data'!$D$8*'Vehicle Data'!$D$9*'WLTP Class 3'!$E1007^2</f>
        <v>0</v>
      </c>
      <c r="N1007" s="3">
        <f t="shared" si="331"/>
        <v>138.66434999999998</v>
      </c>
      <c r="O1007" s="3">
        <f t="shared" si="332"/>
        <v>0</v>
      </c>
      <c r="P1007" s="3">
        <f t="shared" si="333"/>
        <v>0</v>
      </c>
      <c r="Q1007" s="3">
        <f>SUM($P$4:$P1007)</f>
        <v>2840836.0448844042</v>
      </c>
      <c r="R1007" s="3">
        <f t="shared" si="334"/>
        <v>2840.8360448844041</v>
      </c>
      <c r="S1007">
        <f t="shared" si="335"/>
        <v>0</v>
      </c>
      <c r="T1007">
        <f t="shared" si="336"/>
        <v>0</v>
      </c>
      <c r="U1007">
        <f t="shared" si="337"/>
        <v>0</v>
      </c>
      <c r="V1007" s="3">
        <f>SUM($S$4:$S1007)</f>
        <v>-1426337.9543851623</v>
      </c>
      <c r="W1007">
        <f>V1007*-1</f>
        <v>1426337.9543851623</v>
      </c>
      <c r="X1007">
        <f t="shared" si="338"/>
        <v>1426.3379543851622</v>
      </c>
      <c r="Y1007" s="3">
        <f>R1007-X1007</f>
        <v>1414.4980904992419</v>
      </c>
      <c r="Z1007" s="3">
        <f t="shared" si="339"/>
        <v>0</v>
      </c>
      <c r="AA1007">
        <f>1/2*'Vehicle Data'!$D$4*$E1007^2</f>
        <v>0</v>
      </c>
      <c r="AB1007">
        <f t="shared" si="340"/>
        <v>0</v>
      </c>
      <c r="AC1007">
        <f t="shared" si="341"/>
        <v>0.7891211235790011</v>
      </c>
      <c r="AD1007">
        <f t="shared" si="342"/>
        <v>0.39620498732921172</v>
      </c>
      <c r="AE1007">
        <f t="shared" si="343"/>
        <v>0.39291613624978938</v>
      </c>
      <c r="AF1007">
        <f t="shared" si="344"/>
        <v>1141.0703635081297</v>
      </c>
      <c r="AG1007">
        <f t="shared" si="345"/>
        <v>0</v>
      </c>
      <c r="AH1007">
        <f t="shared" si="346"/>
        <v>0</v>
      </c>
      <c r="AI1007">
        <f t="shared" si="347"/>
        <v>0</v>
      </c>
      <c r="AJ1007">
        <f t="shared" si="348"/>
        <v>0</v>
      </c>
    </row>
    <row r="1008" spans="2:36" x14ac:dyDescent="0.3">
      <c r="B1008" s="5" t="s">
        <v>11</v>
      </c>
      <c r="C1008" s="5">
        <v>1004</v>
      </c>
      <c r="D1008" s="5">
        <v>415</v>
      </c>
      <c r="E1008" s="10">
        <f t="shared" si="330"/>
        <v>0</v>
      </c>
      <c r="F1008" s="12">
        <v>0</v>
      </c>
      <c r="G1008" s="3">
        <f t="shared" si="349"/>
        <v>0</v>
      </c>
      <c r="H1008" s="3">
        <f t="shared" si="350"/>
        <v>0</v>
      </c>
      <c r="I1008" s="3">
        <f>SUM($E$4:$E1008)</f>
        <v>7850.4166666666733</v>
      </c>
      <c r="J1008" s="15">
        <f t="shared" si="351"/>
        <v>0</v>
      </c>
      <c r="K1008" s="3">
        <f>'Vehicle Data'!$D$4*'WLTP Class 3'!$G1008</f>
        <v>0</v>
      </c>
      <c r="L1008" s="3">
        <f>('Vehicle Data'!$D$4*9.81)*'Vehicle Data'!$D$10</f>
        <v>138.66434999999998</v>
      </c>
      <c r="M1008" s="3">
        <f>(1/2)*1.225*'Vehicle Data'!$D$8*'Vehicle Data'!$D$9*'WLTP Class 3'!$E1008^2</f>
        <v>0</v>
      </c>
      <c r="N1008" s="3">
        <f t="shared" si="331"/>
        <v>138.66434999999998</v>
      </c>
      <c r="O1008" s="3">
        <f t="shared" si="332"/>
        <v>0</v>
      </c>
      <c r="P1008" s="3">
        <f t="shared" si="333"/>
        <v>0</v>
      </c>
      <c r="Q1008" s="3">
        <f>SUM($P$4:$P1008)</f>
        <v>2840836.0448844042</v>
      </c>
      <c r="R1008" s="3">
        <f t="shared" si="334"/>
        <v>2840.8360448844041</v>
      </c>
      <c r="S1008">
        <f t="shared" si="335"/>
        <v>0</v>
      </c>
      <c r="T1008">
        <f t="shared" si="336"/>
        <v>0</v>
      </c>
      <c r="U1008">
        <f t="shared" si="337"/>
        <v>0</v>
      </c>
      <c r="V1008" s="3">
        <f>SUM($S$4:$S1008)</f>
        <v>-1426337.9543851623</v>
      </c>
      <c r="W1008">
        <f>V1008*-1</f>
        <v>1426337.9543851623</v>
      </c>
      <c r="X1008">
        <f t="shared" si="338"/>
        <v>1426.3379543851622</v>
      </c>
      <c r="Y1008" s="3">
        <f>R1008-X1008</f>
        <v>1414.4980904992419</v>
      </c>
      <c r="Z1008" s="3">
        <f t="shared" si="339"/>
        <v>0</v>
      </c>
      <c r="AA1008">
        <f>1/2*'Vehicle Data'!$D$4*$E1008^2</f>
        <v>0</v>
      </c>
      <c r="AB1008">
        <f t="shared" si="340"/>
        <v>0</v>
      </c>
      <c r="AC1008">
        <f t="shared" si="341"/>
        <v>0.7891211235790011</v>
      </c>
      <c r="AD1008">
        <f t="shared" si="342"/>
        <v>0.39620498732921172</v>
      </c>
      <c r="AE1008">
        <f t="shared" si="343"/>
        <v>0.39291613624978938</v>
      </c>
      <c r="AF1008">
        <f t="shared" si="344"/>
        <v>1141.0703635081297</v>
      </c>
      <c r="AG1008">
        <f t="shared" si="345"/>
        <v>0</v>
      </c>
      <c r="AH1008">
        <f t="shared" si="346"/>
        <v>0</v>
      </c>
      <c r="AI1008">
        <f t="shared" si="347"/>
        <v>0</v>
      </c>
      <c r="AJ1008">
        <f t="shared" si="348"/>
        <v>0</v>
      </c>
    </row>
    <row r="1009" spans="2:36" x14ac:dyDescent="0.3">
      <c r="B1009" s="5" t="s">
        <v>11</v>
      </c>
      <c r="C1009" s="5">
        <v>1005</v>
      </c>
      <c r="D1009" s="5">
        <v>416</v>
      </c>
      <c r="E1009" s="10">
        <f t="shared" si="330"/>
        <v>0</v>
      </c>
      <c r="F1009" s="12">
        <v>0</v>
      </c>
      <c r="G1009" s="3">
        <f t="shared" si="349"/>
        <v>0</v>
      </c>
      <c r="H1009" s="3">
        <f t="shared" si="350"/>
        <v>0</v>
      </c>
      <c r="I1009" s="3">
        <f>SUM($E$4:$E1009)</f>
        <v>7850.4166666666733</v>
      </c>
      <c r="J1009" s="15">
        <f t="shared" si="351"/>
        <v>0</v>
      </c>
      <c r="K1009" s="3">
        <f>'Vehicle Data'!$D$4*'WLTP Class 3'!$G1009</f>
        <v>0</v>
      </c>
      <c r="L1009" s="3">
        <f>('Vehicle Data'!$D$4*9.81)*'Vehicle Data'!$D$10</f>
        <v>138.66434999999998</v>
      </c>
      <c r="M1009" s="3">
        <f>(1/2)*1.225*'Vehicle Data'!$D$8*'Vehicle Data'!$D$9*'WLTP Class 3'!$E1009^2</f>
        <v>0</v>
      </c>
      <c r="N1009" s="3">
        <f t="shared" si="331"/>
        <v>138.66434999999998</v>
      </c>
      <c r="O1009" s="3">
        <f t="shared" si="332"/>
        <v>0</v>
      </c>
      <c r="P1009" s="3">
        <f t="shared" si="333"/>
        <v>0</v>
      </c>
      <c r="Q1009" s="3">
        <f>SUM($P$4:$P1009)</f>
        <v>2840836.0448844042</v>
      </c>
      <c r="R1009" s="3">
        <f t="shared" si="334"/>
        <v>2840.8360448844041</v>
      </c>
      <c r="S1009">
        <f t="shared" si="335"/>
        <v>0</v>
      </c>
      <c r="T1009">
        <f t="shared" si="336"/>
        <v>0</v>
      </c>
      <c r="U1009">
        <f t="shared" si="337"/>
        <v>0</v>
      </c>
      <c r="V1009" s="3">
        <f>SUM($S$4:$S1009)</f>
        <v>-1426337.9543851623</v>
      </c>
      <c r="W1009">
        <f>V1009*-1</f>
        <v>1426337.9543851623</v>
      </c>
      <c r="X1009">
        <f t="shared" si="338"/>
        <v>1426.3379543851622</v>
      </c>
      <c r="Y1009" s="3">
        <f>R1009-X1009</f>
        <v>1414.4980904992419</v>
      </c>
      <c r="Z1009" s="3">
        <f t="shared" si="339"/>
        <v>0</v>
      </c>
      <c r="AA1009">
        <f>1/2*'Vehicle Data'!$D$4*$E1009^2</f>
        <v>0</v>
      </c>
      <c r="AB1009">
        <f t="shared" si="340"/>
        <v>0</v>
      </c>
      <c r="AC1009">
        <f t="shared" si="341"/>
        <v>0.7891211235790011</v>
      </c>
      <c r="AD1009">
        <f t="shared" si="342"/>
        <v>0.39620498732921172</v>
      </c>
      <c r="AE1009">
        <f t="shared" si="343"/>
        <v>0.39291613624978938</v>
      </c>
      <c r="AF1009">
        <f t="shared" si="344"/>
        <v>1141.0703635081297</v>
      </c>
      <c r="AG1009">
        <f t="shared" si="345"/>
        <v>0</v>
      </c>
      <c r="AH1009">
        <f t="shared" si="346"/>
        <v>0</v>
      </c>
      <c r="AI1009">
        <f t="shared" si="347"/>
        <v>0</v>
      </c>
      <c r="AJ1009">
        <f t="shared" si="348"/>
        <v>0</v>
      </c>
    </row>
    <row r="1010" spans="2:36" x14ac:dyDescent="0.3">
      <c r="B1010" s="5" t="s">
        <v>11</v>
      </c>
      <c r="C1010" s="5">
        <v>1006</v>
      </c>
      <c r="D1010" s="5">
        <v>417</v>
      </c>
      <c r="E1010" s="10">
        <f t="shared" si="330"/>
        <v>0</v>
      </c>
      <c r="F1010" s="12">
        <v>0</v>
      </c>
      <c r="G1010" s="3">
        <f t="shared" si="349"/>
        <v>0</v>
      </c>
      <c r="H1010" s="3">
        <f t="shared" si="350"/>
        <v>0</v>
      </c>
      <c r="I1010" s="3">
        <f>SUM($E$4:$E1010)</f>
        <v>7850.4166666666733</v>
      </c>
      <c r="J1010" s="15">
        <f t="shared" si="351"/>
        <v>0</v>
      </c>
      <c r="K1010" s="3">
        <f>'Vehicle Data'!$D$4*'WLTP Class 3'!$G1010</f>
        <v>0</v>
      </c>
      <c r="L1010" s="3">
        <f>('Vehicle Data'!$D$4*9.81)*'Vehicle Data'!$D$10</f>
        <v>138.66434999999998</v>
      </c>
      <c r="M1010" s="3">
        <f>(1/2)*1.225*'Vehicle Data'!$D$8*'Vehicle Data'!$D$9*'WLTP Class 3'!$E1010^2</f>
        <v>0</v>
      </c>
      <c r="N1010" s="3">
        <f t="shared" si="331"/>
        <v>138.66434999999998</v>
      </c>
      <c r="O1010" s="3">
        <f t="shared" si="332"/>
        <v>0</v>
      </c>
      <c r="P1010" s="3">
        <f t="shared" si="333"/>
        <v>0</v>
      </c>
      <c r="Q1010" s="3">
        <f>SUM($P$4:$P1010)</f>
        <v>2840836.0448844042</v>
      </c>
      <c r="R1010" s="3">
        <f t="shared" si="334"/>
        <v>2840.8360448844041</v>
      </c>
      <c r="S1010">
        <f t="shared" si="335"/>
        <v>0</v>
      </c>
      <c r="T1010">
        <f t="shared" si="336"/>
        <v>0</v>
      </c>
      <c r="U1010">
        <f t="shared" si="337"/>
        <v>0</v>
      </c>
      <c r="V1010" s="3">
        <f>SUM($S$4:$S1010)</f>
        <v>-1426337.9543851623</v>
      </c>
      <c r="W1010">
        <f>V1010*-1</f>
        <v>1426337.9543851623</v>
      </c>
      <c r="X1010">
        <f t="shared" si="338"/>
        <v>1426.3379543851622</v>
      </c>
      <c r="Y1010" s="3">
        <f>R1010-X1010</f>
        <v>1414.4980904992419</v>
      </c>
      <c r="Z1010" s="3">
        <f t="shared" si="339"/>
        <v>0</v>
      </c>
      <c r="AA1010">
        <f>1/2*'Vehicle Data'!$D$4*$E1010^2</f>
        <v>0</v>
      </c>
      <c r="AB1010">
        <f t="shared" si="340"/>
        <v>0</v>
      </c>
      <c r="AC1010">
        <f t="shared" si="341"/>
        <v>0.7891211235790011</v>
      </c>
      <c r="AD1010">
        <f t="shared" si="342"/>
        <v>0.39620498732921172</v>
      </c>
      <c r="AE1010">
        <f t="shared" si="343"/>
        <v>0.39291613624978938</v>
      </c>
      <c r="AF1010">
        <f t="shared" si="344"/>
        <v>1141.0703635081297</v>
      </c>
      <c r="AG1010">
        <f t="shared" si="345"/>
        <v>0</v>
      </c>
      <c r="AH1010">
        <f t="shared" si="346"/>
        <v>0</v>
      </c>
      <c r="AI1010">
        <f t="shared" si="347"/>
        <v>0</v>
      </c>
      <c r="AJ1010">
        <f t="shared" si="348"/>
        <v>0</v>
      </c>
    </row>
    <row r="1011" spans="2:36" x14ac:dyDescent="0.3">
      <c r="B1011" s="5" t="s">
        <v>11</v>
      </c>
      <c r="C1011" s="5">
        <v>1007</v>
      </c>
      <c r="D1011" s="5">
        <v>418</v>
      </c>
      <c r="E1011" s="10">
        <f t="shared" si="330"/>
        <v>0</v>
      </c>
      <c r="F1011" s="12">
        <v>0</v>
      </c>
      <c r="G1011" s="3">
        <f t="shared" si="349"/>
        <v>0</v>
      </c>
      <c r="H1011" s="3">
        <f t="shared" si="350"/>
        <v>0</v>
      </c>
      <c r="I1011" s="3">
        <f>SUM($E$4:$E1011)</f>
        <v>7850.4166666666733</v>
      </c>
      <c r="J1011" s="15">
        <f t="shared" si="351"/>
        <v>0</v>
      </c>
      <c r="K1011" s="3">
        <f>'Vehicle Data'!$D$4*'WLTP Class 3'!$G1011</f>
        <v>0</v>
      </c>
      <c r="L1011" s="3">
        <f>('Vehicle Data'!$D$4*9.81)*'Vehicle Data'!$D$10</f>
        <v>138.66434999999998</v>
      </c>
      <c r="M1011" s="3">
        <f>(1/2)*1.225*'Vehicle Data'!$D$8*'Vehicle Data'!$D$9*'WLTP Class 3'!$E1011^2</f>
        <v>0</v>
      </c>
      <c r="N1011" s="3">
        <f t="shared" si="331"/>
        <v>138.66434999999998</v>
      </c>
      <c r="O1011" s="3">
        <f t="shared" si="332"/>
        <v>0</v>
      </c>
      <c r="P1011" s="3">
        <f t="shared" si="333"/>
        <v>0</v>
      </c>
      <c r="Q1011" s="3">
        <f>SUM($P$4:$P1011)</f>
        <v>2840836.0448844042</v>
      </c>
      <c r="R1011" s="3">
        <f t="shared" si="334"/>
        <v>2840.8360448844041</v>
      </c>
      <c r="S1011">
        <f t="shared" si="335"/>
        <v>0</v>
      </c>
      <c r="T1011">
        <f t="shared" si="336"/>
        <v>0</v>
      </c>
      <c r="U1011">
        <f t="shared" si="337"/>
        <v>0</v>
      </c>
      <c r="V1011" s="3">
        <f>SUM($S$4:$S1011)</f>
        <v>-1426337.9543851623</v>
      </c>
      <c r="W1011">
        <f>V1011*-1</f>
        <v>1426337.9543851623</v>
      </c>
      <c r="X1011">
        <f t="shared" si="338"/>
        <v>1426.3379543851622</v>
      </c>
      <c r="Y1011" s="3">
        <f>R1011-X1011</f>
        <v>1414.4980904992419</v>
      </c>
      <c r="Z1011" s="3">
        <f t="shared" si="339"/>
        <v>0</v>
      </c>
      <c r="AA1011">
        <f>1/2*'Vehicle Data'!$D$4*$E1011^2</f>
        <v>0</v>
      </c>
      <c r="AB1011">
        <f t="shared" si="340"/>
        <v>0</v>
      </c>
      <c r="AC1011">
        <f t="shared" si="341"/>
        <v>0.7891211235790011</v>
      </c>
      <c r="AD1011">
        <f t="shared" si="342"/>
        <v>0.39620498732921172</v>
      </c>
      <c r="AE1011">
        <f t="shared" si="343"/>
        <v>0.39291613624978938</v>
      </c>
      <c r="AF1011">
        <f t="shared" si="344"/>
        <v>1141.0703635081297</v>
      </c>
      <c r="AG1011">
        <f t="shared" si="345"/>
        <v>0</v>
      </c>
      <c r="AH1011">
        <f t="shared" si="346"/>
        <v>0</v>
      </c>
      <c r="AI1011">
        <f t="shared" si="347"/>
        <v>0</v>
      </c>
      <c r="AJ1011">
        <f t="shared" si="348"/>
        <v>0</v>
      </c>
    </row>
    <row r="1012" spans="2:36" x14ac:dyDescent="0.3">
      <c r="B1012" s="5" t="s">
        <v>11</v>
      </c>
      <c r="C1012" s="5">
        <v>1008</v>
      </c>
      <c r="D1012" s="5">
        <v>419</v>
      </c>
      <c r="E1012" s="10">
        <f t="shared" si="330"/>
        <v>0</v>
      </c>
      <c r="F1012" s="12">
        <v>0</v>
      </c>
      <c r="G1012" s="3">
        <f t="shared" si="349"/>
        <v>0</v>
      </c>
      <c r="H1012" s="3">
        <f t="shared" si="350"/>
        <v>0</v>
      </c>
      <c r="I1012" s="3">
        <f>SUM($E$4:$E1012)</f>
        <v>7850.4166666666733</v>
      </c>
      <c r="J1012" s="15">
        <f t="shared" si="351"/>
        <v>0</v>
      </c>
      <c r="K1012" s="3">
        <f>'Vehicle Data'!$D$4*'WLTP Class 3'!$G1012</f>
        <v>0</v>
      </c>
      <c r="L1012" s="3">
        <f>('Vehicle Data'!$D$4*9.81)*'Vehicle Data'!$D$10</f>
        <v>138.66434999999998</v>
      </c>
      <c r="M1012" s="3">
        <f>(1/2)*1.225*'Vehicle Data'!$D$8*'Vehicle Data'!$D$9*'WLTP Class 3'!$E1012^2</f>
        <v>0</v>
      </c>
      <c r="N1012" s="3">
        <f t="shared" si="331"/>
        <v>138.66434999999998</v>
      </c>
      <c r="O1012" s="3">
        <f t="shared" si="332"/>
        <v>0</v>
      </c>
      <c r="P1012" s="3">
        <f t="shared" si="333"/>
        <v>0</v>
      </c>
      <c r="Q1012" s="3">
        <f>SUM($P$4:$P1012)</f>
        <v>2840836.0448844042</v>
      </c>
      <c r="R1012" s="3">
        <f t="shared" si="334"/>
        <v>2840.8360448844041</v>
      </c>
      <c r="S1012">
        <f t="shared" si="335"/>
        <v>0</v>
      </c>
      <c r="T1012">
        <f t="shared" si="336"/>
        <v>0</v>
      </c>
      <c r="U1012">
        <f t="shared" si="337"/>
        <v>0</v>
      </c>
      <c r="V1012" s="3">
        <f>SUM($S$4:$S1012)</f>
        <v>-1426337.9543851623</v>
      </c>
      <c r="W1012">
        <f>V1012*-1</f>
        <v>1426337.9543851623</v>
      </c>
      <c r="X1012">
        <f t="shared" si="338"/>
        <v>1426.3379543851622</v>
      </c>
      <c r="Y1012" s="3">
        <f>R1012-X1012</f>
        <v>1414.4980904992419</v>
      </c>
      <c r="Z1012" s="3">
        <f t="shared" si="339"/>
        <v>0</v>
      </c>
      <c r="AA1012">
        <f>1/2*'Vehicle Data'!$D$4*$E1012^2</f>
        <v>0</v>
      </c>
      <c r="AB1012">
        <f t="shared" si="340"/>
        <v>0</v>
      </c>
      <c r="AC1012">
        <f t="shared" si="341"/>
        <v>0.7891211235790011</v>
      </c>
      <c r="AD1012">
        <f t="shared" si="342"/>
        <v>0.39620498732921172</v>
      </c>
      <c r="AE1012">
        <f t="shared" si="343"/>
        <v>0.39291613624978938</v>
      </c>
      <c r="AF1012">
        <f t="shared" si="344"/>
        <v>1141.0703635081297</v>
      </c>
      <c r="AG1012">
        <f t="shared" si="345"/>
        <v>0</v>
      </c>
      <c r="AH1012">
        <f t="shared" si="346"/>
        <v>0</v>
      </c>
      <c r="AI1012">
        <f t="shared" si="347"/>
        <v>0</v>
      </c>
      <c r="AJ1012">
        <f t="shared" si="348"/>
        <v>0</v>
      </c>
    </row>
    <row r="1013" spans="2:36" x14ac:dyDescent="0.3">
      <c r="B1013" s="5" t="s">
        <v>11</v>
      </c>
      <c r="C1013" s="5">
        <v>1009</v>
      </c>
      <c r="D1013" s="5">
        <v>420</v>
      </c>
      <c r="E1013" s="10">
        <f t="shared" si="330"/>
        <v>0</v>
      </c>
      <c r="F1013" s="12">
        <v>0</v>
      </c>
      <c r="G1013" s="3">
        <f t="shared" si="349"/>
        <v>0</v>
      </c>
      <c r="H1013" s="3">
        <f t="shared" si="350"/>
        <v>0</v>
      </c>
      <c r="I1013" s="3">
        <f>SUM($E$4:$E1013)</f>
        <v>7850.4166666666733</v>
      </c>
      <c r="J1013" s="15">
        <f t="shared" si="351"/>
        <v>0</v>
      </c>
      <c r="K1013" s="3">
        <f>'Vehicle Data'!$D$4*'WLTP Class 3'!$G1013</f>
        <v>0</v>
      </c>
      <c r="L1013" s="3">
        <f>('Vehicle Data'!$D$4*9.81)*'Vehicle Data'!$D$10</f>
        <v>138.66434999999998</v>
      </c>
      <c r="M1013" s="3">
        <f>(1/2)*1.225*'Vehicle Data'!$D$8*'Vehicle Data'!$D$9*'WLTP Class 3'!$E1013^2</f>
        <v>0</v>
      </c>
      <c r="N1013" s="3">
        <f t="shared" si="331"/>
        <v>138.66434999999998</v>
      </c>
      <c r="O1013" s="3">
        <f t="shared" si="332"/>
        <v>0</v>
      </c>
      <c r="P1013" s="3">
        <f t="shared" si="333"/>
        <v>0</v>
      </c>
      <c r="Q1013" s="3">
        <f>SUM($P$4:$P1013)</f>
        <v>2840836.0448844042</v>
      </c>
      <c r="R1013" s="3">
        <f t="shared" si="334"/>
        <v>2840.8360448844041</v>
      </c>
      <c r="S1013">
        <f t="shared" si="335"/>
        <v>0</v>
      </c>
      <c r="T1013">
        <f t="shared" si="336"/>
        <v>0</v>
      </c>
      <c r="U1013">
        <f t="shared" si="337"/>
        <v>0</v>
      </c>
      <c r="V1013" s="3">
        <f>SUM($S$4:$S1013)</f>
        <v>-1426337.9543851623</v>
      </c>
      <c r="W1013">
        <f>V1013*-1</f>
        <v>1426337.9543851623</v>
      </c>
      <c r="X1013">
        <f t="shared" si="338"/>
        <v>1426.3379543851622</v>
      </c>
      <c r="Y1013" s="3">
        <f>R1013-X1013</f>
        <v>1414.4980904992419</v>
      </c>
      <c r="Z1013" s="3">
        <f t="shared" si="339"/>
        <v>0</v>
      </c>
      <c r="AA1013">
        <f>1/2*'Vehicle Data'!$D$4*$E1013^2</f>
        <v>0</v>
      </c>
      <c r="AB1013">
        <f t="shared" si="340"/>
        <v>0</v>
      </c>
      <c r="AC1013">
        <f t="shared" si="341"/>
        <v>0.7891211235790011</v>
      </c>
      <c r="AD1013">
        <f t="shared" si="342"/>
        <v>0.39620498732921172</v>
      </c>
      <c r="AE1013">
        <f t="shared" si="343"/>
        <v>0.39291613624978938</v>
      </c>
      <c r="AF1013">
        <f t="shared" si="344"/>
        <v>1141.0703635081297</v>
      </c>
      <c r="AG1013">
        <f t="shared" si="345"/>
        <v>0</v>
      </c>
      <c r="AH1013">
        <f t="shared" si="346"/>
        <v>0</v>
      </c>
      <c r="AI1013">
        <f t="shared" si="347"/>
        <v>0</v>
      </c>
      <c r="AJ1013">
        <f t="shared" si="348"/>
        <v>0</v>
      </c>
    </row>
    <row r="1014" spans="2:36" x14ac:dyDescent="0.3">
      <c r="B1014" s="5" t="s">
        <v>11</v>
      </c>
      <c r="C1014" s="5">
        <v>1010</v>
      </c>
      <c r="D1014" s="5">
        <v>421</v>
      </c>
      <c r="E1014" s="10">
        <f t="shared" si="330"/>
        <v>0</v>
      </c>
      <c r="F1014" s="12">
        <v>0</v>
      </c>
      <c r="G1014" s="3">
        <f t="shared" si="349"/>
        <v>0</v>
      </c>
      <c r="H1014" s="3">
        <f t="shared" si="350"/>
        <v>0</v>
      </c>
      <c r="I1014" s="3">
        <f>SUM($E$4:$E1014)</f>
        <v>7850.4166666666733</v>
      </c>
      <c r="J1014" s="15">
        <f t="shared" si="351"/>
        <v>0</v>
      </c>
      <c r="K1014" s="3">
        <f>'Vehicle Data'!$D$4*'WLTP Class 3'!$G1014</f>
        <v>0</v>
      </c>
      <c r="L1014" s="3">
        <f>('Vehicle Data'!$D$4*9.81)*'Vehicle Data'!$D$10</f>
        <v>138.66434999999998</v>
      </c>
      <c r="M1014" s="3">
        <f>(1/2)*1.225*'Vehicle Data'!$D$8*'Vehicle Data'!$D$9*'WLTP Class 3'!$E1014^2</f>
        <v>0</v>
      </c>
      <c r="N1014" s="3">
        <f t="shared" si="331"/>
        <v>138.66434999999998</v>
      </c>
      <c r="O1014" s="3">
        <f t="shared" si="332"/>
        <v>0</v>
      </c>
      <c r="P1014" s="3">
        <f t="shared" si="333"/>
        <v>0</v>
      </c>
      <c r="Q1014" s="3">
        <f>SUM($P$4:$P1014)</f>
        <v>2840836.0448844042</v>
      </c>
      <c r="R1014" s="3">
        <f t="shared" si="334"/>
        <v>2840.8360448844041</v>
      </c>
      <c r="S1014">
        <f t="shared" si="335"/>
        <v>0</v>
      </c>
      <c r="T1014">
        <f t="shared" si="336"/>
        <v>0</v>
      </c>
      <c r="U1014">
        <f t="shared" si="337"/>
        <v>0</v>
      </c>
      <c r="V1014" s="3">
        <f>SUM($S$4:$S1014)</f>
        <v>-1426337.9543851623</v>
      </c>
      <c r="W1014">
        <f>V1014*-1</f>
        <v>1426337.9543851623</v>
      </c>
      <c r="X1014">
        <f t="shared" si="338"/>
        <v>1426.3379543851622</v>
      </c>
      <c r="Y1014" s="3">
        <f>R1014-X1014</f>
        <v>1414.4980904992419</v>
      </c>
      <c r="Z1014" s="3">
        <f t="shared" si="339"/>
        <v>0</v>
      </c>
      <c r="AA1014">
        <f>1/2*'Vehicle Data'!$D$4*$E1014^2</f>
        <v>0</v>
      </c>
      <c r="AB1014">
        <f t="shared" si="340"/>
        <v>0</v>
      </c>
      <c r="AC1014">
        <f t="shared" si="341"/>
        <v>0.7891211235790011</v>
      </c>
      <c r="AD1014">
        <f t="shared" si="342"/>
        <v>0.39620498732921172</v>
      </c>
      <c r="AE1014">
        <f t="shared" si="343"/>
        <v>0.39291613624978938</v>
      </c>
      <c r="AF1014">
        <f t="shared" si="344"/>
        <v>1141.0703635081297</v>
      </c>
      <c r="AG1014">
        <f t="shared" si="345"/>
        <v>0</v>
      </c>
      <c r="AH1014">
        <f t="shared" si="346"/>
        <v>0</v>
      </c>
      <c r="AI1014">
        <f t="shared" si="347"/>
        <v>0</v>
      </c>
      <c r="AJ1014">
        <f t="shared" si="348"/>
        <v>0</v>
      </c>
    </row>
    <row r="1015" spans="2:36" x14ac:dyDescent="0.3">
      <c r="B1015" s="5" t="s">
        <v>11</v>
      </c>
      <c r="C1015" s="5">
        <v>1011</v>
      </c>
      <c r="D1015" s="5">
        <v>422</v>
      </c>
      <c r="E1015" s="10">
        <f t="shared" si="330"/>
        <v>0</v>
      </c>
      <c r="F1015" s="12">
        <v>0</v>
      </c>
      <c r="G1015" s="3">
        <f t="shared" si="349"/>
        <v>0</v>
      </c>
      <c r="H1015" s="3">
        <f t="shared" si="350"/>
        <v>0</v>
      </c>
      <c r="I1015" s="3">
        <f>SUM($E$4:$E1015)</f>
        <v>7850.4166666666733</v>
      </c>
      <c r="J1015" s="15">
        <f t="shared" si="351"/>
        <v>0</v>
      </c>
      <c r="K1015" s="3">
        <f>'Vehicle Data'!$D$4*'WLTP Class 3'!$G1015</f>
        <v>0</v>
      </c>
      <c r="L1015" s="3">
        <f>('Vehicle Data'!$D$4*9.81)*'Vehicle Data'!$D$10</f>
        <v>138.66434999999998</v>
      </c>
      <c r="M1015" s="3">
        <f>(1/2)*1.225*'Vehicle Data'!$D$8*'Vehicle Data'!$D$9*'WLTP Class 3'!$E1015^2</f>
        <v>0</v>
      </c>
      <c r="N1015" s="3">
        <f t="shared" si="331"/>
        <v>138.66434999999998</v>
      </c>
      <c r="O1015" s="3">
        <f t="shared" si="332"/>
        <v>0</v>
      </c>
      <c r="P1015" s="3">
        <f t="shared" si="333"/>
        <v>0</v>
      </c>
      <c r="Q1015" s="3">
        <f>SUM($P$4:$P1015)</f>
        <v>2840836.0448844042</v>
      </c>
      <c r="R1015" s="3">
        <f t="shared" si="334"/>
        <v>2840.8360448844041</v>
      </c>
      <c r="S1015">
        <f t="shared" si="335"/>
        <v>0</v>
      </c>
      <c r="T1015">
        <f t="shared" si="336"/>
        <v>0</v>
      </c>
      <c r="U1015">
        <f t="shared" si="337"/>
        <v>0</v>
      </c>
      <c r="V1015" s="3">
        <f>SUM($S$4:$S1015)</f>
        <v>-1426337.9543851623</v>
      </c>
      <c r="W1015">
        <f>V1015*-1</f>
        <v>1426337.9543851623</v>
      </c>
      <c r="X1015">
        <f t="shared" si="338"/>
        <v>1426.3379543851622</v>
      </c>
      <c r="Y1015" s="3">
        <f>R1015-X1015</f>
        <v>1414.4980904992419</v>
      </c>
      <c r="Z1015" s="3">
        <f t="shared" si="339"/>
        <v>0</v>
      </c>
      <c r="AA1015">
        <f>1/2*'Vehicle Data'!$D$4*$E1015^2</f>
        <v>0</v>
      </c>
      <c r="AB1015">
        <f t="shared" si="340"/>
        <v>0</v>
      </c>
      <c r="AC1015">
        <f t="shared" si="341"/>
        <v>0.7891211235790011</v>
      </c>
      <c r="AD1015">
        <f t="shared" si="342"/>
        <v>0.39620498732921172</v>
      </c>
      <c r="AE1015">
        <f t="shared" si="343"/>
        <v>0.39291613624978938</v>
      </c>
      <c r="AF1015">
        <f t="shared" si="344"/>
        <v>1141.0703635081297</v>
      </c>
      <c r="AG1015">
        <f t="shared" si="345"/>
        <v>0</v>
      </c>
      <c r="AH1015">
        <f t="shared" si="346"/>
        <v>0</v>
      </c>
      <c r="AI1015">
        <f t="shared" si="347"/>
        <v>0</v>
      </c>
      <c r="AJ1015">
        <f t="shared" si="348"/>
        <v>0</v>
      </c>
    </row>
    <row r="1016" spans="2:36" x14ac:dyDescent="0.3">
      <c r="B1016" s="5" t="s">
        <v>11</v>
      </c>
      <c r="C1016" s="5">
        <v>1012</v>
      </c>
      <c r="D1016" s="5">
        <v>423</v>
      </c>
      <c r="E1016" s="10">
        <f t="shared" si="330"/>
        <v>0</v>
      </c>
      <c r="F1016" s="12">
        <v>0</v>
      </c>
      <c r="G1016" s="3">
        <f t="shared" si="349"/>
        <v>0</v>
      </c>
      <c r="H1016" s="3">
        <f t="shared" si="350"/>
        <v>0</v>
      </c>
      <c r="I1016" s="3">
        <f>SUM($E$4:$E1016)</f>
        <v>7850.4166666666733</v>
      </c>
      <c r="J1016" s="15">
        <f t="shared" si="351"/>
        <v>0</v>
      </c>
      <c r="K1016" s="3">
        <f>'Vehicle Data'!$D$4*'WLTP Class 3'!$G1016</f>
        <v>0</v>
      </c>
      <c r="L1016" s="3">
        <f>('Vehicle Data'!$D$4*9.81)*'Vehicle Data'!$D$10</f>
        <v>138.66434999999998</v>
      </c>
      <c r="M1016" s="3">
        <f>(1/2)*1.225*'Vehicle Data'!$D$8*'Vehicle Data'!$D$9*'WLTP Class 3'!$E1016^2</f>
        <v>0</v>
      </c>
      <c r="N1016" s="3">
        <f t="shared" si="331"/>
        <v>138.66434999999998</v>
      </c>
      <c r="O1016" s="3">
        <f t="shared" si="332"/>
        <v>0</v>
      </c>
      <c r="P1016" s="3">
        <f t="shared" si="333"/>
        <v>0</v>
      </c>
      <c r="Q1016" s="3">
        <f>SUM($P$4:$P1016)</f>
        <v>2840836.0448844042</v>
      </c>
      <c r="R1016" s="3">
        <f t="shared" si="334"/>
        <v>2840.8360448844041</v>
      </c>
      <c r="S1016">
        <f t="shared" si="335"/>
        <v>0</v>
      </c>
      <c r="T1016">
        <f t="shared" si="336"/>
        <v>0</v>
      </c>
      <c r="U1016">
        <f t="shared" si="337"/>
        <v>0</v>
      </c>
      <c r="V1016" s="3">
        <f>SUM($S$4:$S1016)</f>
        <v>-1426337.9543851623</v>
      </c>
      <c r="W1016">
        <f>V1016*-1</f>
        <v>1426337.9543851623</v>
      </c>
      <c r="X1016">
        <f t="shared" si="338"/>
        <v>1426.3379543851622</v>
      </c>
      <c r="Y1016" s="3">
        <f>R1016-X1016</f>
        <v>1414.4980904992419</v>
      </c>
      <c r="Z1016" s="3">
        <f t="shared" si="339"/>
        <v>0</v>
      </c>
      <c r="AA1016">
        <f>1/2*'Vehicle Data'!$D$4*$E1016^2</f>
        <v>0</v>
      </c>
      <c r="AB1016">
        <f t="shared" si="340"/>
        <v>0</v>
      </c>
      <c r="AC1016">
        <f t="shared" si="341"/>
        <v>0.7891211235790011</v>
      </c>
      <c r="AD1016">
        <f t="shared" si="342"/>
        <v>0.39620498732921172</v>
      </c>
      <c r="AE1016">
        <f t="shared" si="343"/>
        <v>0.39291613624978938</v>
      </c>
      <c r="AF1016">
        <f t="shared" si="344"/>
        <v>1141.0703635081297</v>
      </c>
      <c r="AG1016">
        <f t="shared" si="345"/>
        <v>0</v>
      </c>
      <c r="AH1016">
        <f t="shared" si="346"/>
        <v>0</v>
      </c>
      <c r="AI1016">
        <f t="shared" si="347"/>
        <v>0</v>
      </c>
      <c r="AJ1016">
        <f t="shared" si="348"/>
        <v>0</v>
      </c>
    </row>
    <row r="1017" spans="2:36" x14ac:dyDescent="0.3">
      <c r="B1017" s="5" t="s">
        <v>11</v>
      </c>
      <c r="C1017" s="5">
        <v>1013</v>
      </c>
      <c r="D1017" s="5">
        <v>424</v>
      </c>
      <c r="E1017" s="10">
        <f t="shared" si="330"/>
        <v>0</v>
      </c>
      <c r="F1017" s="12">
        <v>0</v>
      </c>
      <c r="G1017" s="3">
        <f t="shared" si="349"/>
        <v>0</v>
      </c>
      <c r="H1017" s="3">
        <f t="shared" si="350"/>
        <v>0</v>
      </c>
      <c r="I1017" s="3">
        <f>SUM($E$4:$E1017)</f>
        <v>7850.4166666666733</v>
      </c>
      <c r="J1017" s="15">
        <f t="shared" si="351"/>
        <v>0</v>
      </c>
      <c r="K1017" s="3">
        <f>'Vehicle Data'!$D$4*'WLTP Class 3'!$G1017</f>
        <v>0</v>
      </c>
      <c r="L1017" s="3">
        <f>('Vehicle Data'!$D$4*9.81)*'Vehicle Data'!$D$10</f>
        <v>138.66434999999998</v>
      </c>
      <c r="M1017" s="3">
        <f>(1/2)*1.225*'Vehicle Data'!$D$8*'Vehicle Data'!$D$9*'WLTP Class 3'!$E1017^2</f>
        <v>0</v>
      </c>
      <c r="N1017" s="3">
        <f t="shared" si="331"/>
        <v>138.66434999999998</v>
      </c>
      <c r="O1017" s="3">
        <f t="shared" si="332"/>
        <v>0</v>
      </c>
      <c r="P1017" s="3">
        <f t="shared" si="333"/>
        <v>0</v>
      </c>
      <c r="Q1017" s="3">
        <f>SUM($P$4:$P1017)</f>
        <v>2840836.0448844042</v>
      </c>
      <c r="R1017" s="3">
        <f t="shared" si="334"/>
        <v>2840.8360448844041</v>
      </c>
      <c r="S1017">
        <f t="shared" si="335"/>
        <v>0</v>
      </c>
      <c r="T1017">
        <f t="shared" si="336"/>
        <v>0</v>
      </c>
      <c r="U1017">
        <f t="shared" si="337"/>
        <v>0</v>
      </c>
      <c r="V1017" s="3">
        <f>SUM($S$4:$S1017)</f>
        <v>-1426337.9543851623</v>
      </c>
      <c r="W1017">
        <f>V1017*-1</f>
        <v>1426337.9543851623</v>
      </c>
      <c r="X1017">
        <f t="shared" si="338"/>
        <v>1426.3379543851622</v>
      </c>
      <c r="Y1017" s="3">
        <f>R1017-X1017</f>
        <v>1414.4980904992419</v>
      </c>
      <c r="Z1017" s="3">
        <f t="shared" si="339"/>
        <v>0</v>
      </c>
      <c r="AA1017">
        <f>1/2*'Vehicle Data'!$D$4*$E1017^2</f>
        <v>0</v>
      </c>
      <c r="AB1017">
        <f t="shared" si="340"/>
        <v>0</v>
      </c>
      <c r="AC1017">
        <f t="shared" si="341"/>
        <v>0.7891211235790011</v>
      </c>
      <c r="AD1017">
        <f t="shared" si="342"/>
        <v>0.39620498732921172</v>
      </c>
      <c r="AE1017">
        <f t="shared" si="343"/>
        <v>0.39291613624978938</v>
      </c>
      <c r="AF1017">
        <f t="shared" si="344"/>
        <v>1141.0703635081297</v>
      </c>
      <c r="AG1017">
        <f t="shared" si="345"/>
        <v>0</v>
      </c>
      <c r="AH1017">
        <f t="shared" si="346"/>
        <v>0</v>
      </c>
      <c r="AI1017">
        <f t="shared" si="347"/>
        <v>0</v>
      </c>
      <c r="AJ1017">
        <f t="shared" si="348"/>
        <v>0</v>
      </c>
    </row>
    <row r="1018" spans="2:36" x14ac:dyDescent="0.3">
      <c r="B1018" s="5" t="s">
        <v>11</v>
      </c>
      <c r="C1018" s="5">
        <v>1014</v>
      </c>
      <c r="D1018" s="5">
        <v>425</v>
      </c>
      <c r="E1018" s="10">
        <f t="shared" si="330"/>
        <v>0</v>
      </c>
      <c r="F1018" s="12">
        <v>0</v>
      </c>
      <c r="G1018" s="3">
        <f t="shared" si="349"/>
        <v>0</v>
      </c>
      <c r="H1018" s="3">
        <f t="shared" si="350"/>
        <v>0</v>
      </c>
      <c r="I1018" s="3">
        <f>SUM($E$4:$E1018)</f>
        <v>7850.4166666666733</v>
      </c>
      <c r="J1018" s="15">
        <f t="shared" si="351"/>
        <v>0</v>
      </c>
      <c r="K1018" s="3">
        <f>'Vehicle Data'!$D$4*'WLTP Class 3'!$G1018</f>
        <v>0</v>
      </c>
      <c r="L1018" s="3">
        <f>('Vehicle Data'!$D$4*9.81)*'Vehicle Data'!$D$10</f>
        <v>138.66434999999998</v>
      </c>
      <c r="M1018" s="3">
        <f>(1/2)*1.225*'Vehicle Data'!$D$8*'Vehicle Data'!$D$9*'WLTP Class 3'!$E1018^2</f>
        <v>0</v>
      </c>
      <c r="N1018" s="3">
        <f t="shared" si="331"/>
        <v>138.66434999999998</v>
      </c>
      <c r="O1018" s="3">
        <f t="shared" si="332"/>
        <v>0</v>
      </c>
      <c r="P1018" s="3">
        <f t="shared" si="333"/>
        <v>0</v>
      </c>
      <c r="Q1018" s="3">
        <f>SUM($P$4:$P1018)</f>
        <v>2840836.0448844042</v>
      </c>
      <c r="R1018" s="3">
        <f t="shared" si="334"/>
        <v>2840.8360448844041</v>
      </c>
      <c r="S1018">
        <f t="shared" si="335"/>
        <v>0</v>
      </c>
      <c r="T1018">
        <f t="shared" si="336"/>
        <v>0</v>
      </c>
      <c r="U1018">
        <f t="shared" si="337"/>
        <v>0</v>
      </c>
      <c r="V1018" s="3">
        <f>SUM($S$4:$S1018)</f>
        <v>-1426337.9543851623</v>
      </c>
      <c r="W1018">
        <f>V1018*-1</f>
        <v>1426337.9543851623</v>
      </c>
      <c r="X1018">
        <f t="shared" si="338"/>
        <v>1426.3379543851622</v>
      </c>
      <c r="Y1018" s="3">
        <f>R1018-X1018</f>
        <v>1414.4980904992419</v>
      </c>
      <c r="Z1018" s="3">
        <f t="shared" si="339"/>
        <v>0</v>
      </c>
      <c r="AA1018">
        <f>1/2*'Vehicle Data'!$D$4*$E1018^2</f>
        <v>0</v>
      </c>
      <c r="AB1018">
        <f t="shared" si="340"/>
        <v>0</v>
      </c>
      <c r="AC1018">
        <f t="shared" si="341"/>
        <v>0.7891211235790011</v>
      </c>
      <c r="AD1018">
        <f t="shared" si="342"/>
        <v>0.39620498732921172</v>
      </c>
      <c r="AE1018">
        <f t="shared" si="343"/>
        <v>0.39291613624978938</v>
      </c>
      <c r="AF1018">
        <f t="shared" si="344"/>
        <v>1141.0703635081297</v>
      </c>
      <c r="AG1018">
        <f t="shared" si="345"/>
        <v>0</v>
      </c>
      <c r="AH1018">
        <f t="shared" si="346"/>
        <v>0</v>
      </c>
      <c r="AI1018">
        <f t="shared" si="347"/>
        <v>0</v>
      </c>
      <c r="AJ1018">
        <f t="shared" si="348"/>
        <v>0</v>
      </c>
    </row>
    <row r="1019" spans="2:36" x14ac:dyDescent="0.3">
      <c r="B1019" s="5" t="s">
        <v>11</v>
      </c>
      <c r="C1019" s="5">
        <v>1015</v>
      </c>
      <c r="D1019" s="5">
        <v>426</v>
      </c>
      <c r="E1019" s="10">
        <f t="shared" si="330"/>
        <v>0</v>
      </c>
      <c r="F1019" s="12">
        <v>0</v>
      </c>
      <c r="G1019" s="3">
        <f t="shared" si="349"/>
        <v>0</v>
      </c>
      <c r="H1019" s="3">
        <f t="shared" si="350"/>
        <v>0</v>
      </c>
      <c r="I1019" s="3">
        <f>SUM($E$4:$E1019)</f>
        <v>7850.4166666666733</v>
      </c>
      <c r="J1019" s="15">
        <f t="shared" si="351"/>
        <v>0</v>
      </c>
      <c r="K1019" s="3">
        <f>'Vehicle Data'!$D$4*'WLTP Class 3'!$G1019</f>
        <v>0</v>
      </c>
      <c r="L1019" s="3">
        <f>('Vehicle Data'!$D$4*9.81)*'Vehicle Data'!$D$10</f>
        <v>138.66434999999998</v>
      </c>
      <c r="M1019" s="3">
        <f>(1/2)*1.225*'Vehicle Data'!$D$8*'Vehicle Data'!$D$9*'WLTP Class 3'!$E1019^2</f>
        <v>0</v>
      </c>
      <c r="N1019" s="3">
        <f t="shared" si="331"/>
        <v>138.66434999999998</v>
      </c>
      <c r="O1019" s="3">
        <f t="shared" si="332"/>
        <v>0</v>
      </c>
      <c r="P1019" s="3">
        <f t="shared" si="333"/>
        <v>0</v>
      </c>
      <c r="Q1019" s="3">
        <f>SUM($P$4:$P1019)</f>
        <v>2840836.0448844042</v>
      </c>
      <c r="R1019" s="3">
        <f t="shared" si="334"/>
        <v>2840.8360448844041</v>
      </c>
      <c r="S1019">
        <f t="shared" si="335"/>
        <v>0</v>
      </c>
      <c r="T1019">
        <f t="shared" si="336"/>
        <v>0</v>
      </c>
      <c r="U1019">
        <f t="shared" si="337"/>
        <v>0</v>
      </c>
      <c r="V1019" s="3">
        <f>SUM($S$4:$S1019)</f>
        <v>-1426337.9543851623</v>
      </c>
      <c r="W1019">
        <f>V1019*-1</f>
        <v>1426337.9543851623</v>
      </c>
      <c r="X1019">
        <f t="shared" si="338"/>
        <v>1426.3379543851622</v>
      </c>
      <c r="Y1019" s="3">
        <f>R1019-X1019</f>
        <v>1414.4980904992419</v>
      </c>
      <c r="Z1019" s="3">
        <f t="shared" si="339"/>
        <v>0</v>
      </c>
      <c r="AA1019">
        <f>1/2*'Vehicle Data'!$D$4*$E1019^2</f>
        <v>0</v>
      </c>
      <c r="AB1019">
        <f t="shared" si="340"/>
        <v>0</v>
      </c>
      <c r="AC1019">
        <f t="shared" si="341"/>
        <v>0.7891211235790011</v>
      </c>
      <c r="AD1019">
        <f t="shared" si="342"/>
        <v>0.39620498732921172</v>
      </c>
      <c r="AE1019">
        <f t="shared" si="343"/>
        <v>0.39291613624978938</v>
      </c>
      <c r="AF1019">
        <f t="shared" si="344"/>
        <v>1141.0703635081297</v>
      </c>
      <c r="AG1019">
        <f t="shared" si="345"/>
        <v>0</v>
      </c>
      <c r="AH1019">
        <f t="shared" si="346"/>
        <v>0</v>
      </c>
      <c r="AI1019">
        <f t="shared" si="347"/>
        <v>0</v>
      </c>
      <c r="AJ1019">
        <f t="shared" si="348"/>
        <v>0</v>
      </c>
    </row>
    <row r="1020" spans="2:36" x14ac:dyDescent="0.3">
      <c r="B1020" s="5" t="s">
        <v>11</v>
      </c>
      <c r="C1020" s="5">
        <v>1016</v>
      </c>
      <c r="D1020" s="5">
        <v>427</v>
      </c>
      <c r="E1020" s="10">
        <f t="shared" si="330"/>
        <v>0</v>
      </c>
      <c r="F1020" s="12">
        <v>0</v>
      </c>
      <c r="G1020" s="3">
        <f t="shared" si="349"/>
        <v>0</v>
      </c>
      <c r="H1020" s="3">
        <f t="shared" si="350"/>
        <v>0</v>
      </c>
      <c r="I1020" s="3">
        <f>SUM($E$4:$E1020)</f>
        <v>7850.4166666666733</v>
      </c>
      <c r="J1020" s="15">
        <f t="shared" si="351"/>
        <v>0</v>
      </c>
      <c r="K1020" s="3">
        <f>'Vehicle Data'!$D$4*'WLTP Class 3'!$G1020</f>
        <v>0</v>
      </c>
      <c r="L1020" s="3">
        <f>('Vehicle Data'!$D$4*9.81)*'Vehicle Data'!$D$10</f>
        <v>138.66434999999998</v>
      </c>
      <c r="M1020" s="3">
        <f>(1/2)*1.225*'Vehicle Data'!$D$8*'Vehicle Data'!$D$9*'WLTP Class 3'!$E1020^2</f>
        <v>0</v>
      </c>
      <c r="N1020" s="3">
        <f t="shared" si="331"/>
        <v>138.66434999999998</v>
      </c>
      <c r="O1020" s="3">
        <f t="shared" si="332"/>
        <v>0</v>
      </c>
      <c r="P1020" s="3">
        <f t="shared" si="333"/>
        <v>0</v>
      </c>
      <c r="Q1020" s="3">
        <f>SUM($P$4:$P1020)</f>
        <v>2840836.0448844042</v>
      </c>
      <c r="R1020" s="3">
        <f t="shared" si="334"/>
        <v>2840.8360448844041</v>
      </c>
      <c r="S1020">
        <f t="shared" si="335"/>
        <v>0</v>
      </c>
      <c r="T1020">
        <f t="shared" si="336"/>
        <v>0</v>
      </c>
      <c r="U1020">
        <f t="shared" si="337"/>
        <v>0</v>
      </c>
      <c r="V1020" s="3">
        <f>SUM($S$4:$S1020)</f>
        <v>-1426337.9543851623</v>
      </c>
      <c r="W1020">
        <f>V1020*-1</f>
        <v>1426337.9543851623</v>
      </c>
      <c r="X1020">
        <f t="shared" si="338"/>
        <v>1426.3379543851622</v>
      </c>
      <c r="Y1020" s="3">
        <f>R1020-X1020</f>
        <v>1414.4980904992419</v>
      </c>
      <c r="Z1020" s="3">
        <f t="shared" si="339"/>
        <v>0</v>
      </c>
      <c r="AA1020">
        <f>1/2*'Vehicle Data'!$D$4*$E1020^2</f>
        <v>0</v>
      </c>
      <c r="AB1020">
        <f t="shared" si="340"/>
        <v>0</v>
      </c>
      <c r="AC1020">
        <f t="shared" si="341"/>
        <v>0.7891211235790011</v>
      </c>
      <c r="AD1020">
        <f t="shared" si="342"/>
        <v>0.39620498732921172</v>
      </c>
      <c r="AE1020">
        <f t="shared" si="343"/>
        <v>0.39291613624978938</v>
      </c>
      <c r="AF1020">
        <f t="shared" si="344"/>
        <v>1141.0703635081297</v>
      </c>
      <c r="AG1020">
        <f t="shared" si="345"/>
        <v>0</v>
      </c>
      <c r="AH1020">
        <f t="shared" si="346"/>
        <v>0</v>
      </c>
      <c r="AI1020">
        <f t="shared" si="347"/>
        <v>0</v>
      </c>
      <c r="AJ1020">
        <f t="shared" si="348"/>
        <v>0</v>
      </c>
    </row>
    <row r="1021" spans="2:36" x14ac:dyDescent="0.3">
      <c r="B1021" s="5" t="s">
        <v>11</v>
      </c>
      <c r="C1021" s="5">
        <v>1017</v>
      </c>
      <c r="D1021" s="5">
        <v>428</v>
      </c>
      <c r="E1021" s="10">
        <f t="shared" si="330"/>
        <v>0</v>
      </c>
      <c r="F1021" s="12">
        <v>0</v>
      </c>
      <c r="G1021" s="3">
        <f t="shared" si="349"/>
        <v>0</v>
      </c>
      <c r="H1021" s="3">
        <f t="shared" si="350"/>
        <v>0</v>
      </c>
      <c r="I1021" s="3">
        <f>SUM($E$4:$E1021)</f>
        <v>7850.4166666666733</v>
      </c>
      <c r="J1021" s="15">
        <f t="shared" si="351"/>
        <v>0</v>
      </c>
      <c r="K1021" s="3">
        <f>'Vehicle Data'!$D$4*'WLTP Class 3'!$G1021</f>
        <v>0</v>
      </c>
      <c r="L1021" s="3">
        <f>('Vehicle Data'!$D$4*9.81)*'Vehicle Data'!$D$10</f>
        <v>138.66434999999998</v>
      </c>
      <c r="M1021" s="3">
        <f>(1/2)*1.225*'Vehicle Data'!$D$8*'Vehicle Data'!$D$9*'WLTP Class 3'!$E1021^2</f>
        <v>0</v>
      </c>
      <c r="N1021" s="3">
        <f t="shared" si="331"/>
        <v>138.66434999999998</v>
      </c>
      <c r="O1021" s="3">
        <f t="shared" si="332"/>
        <v>0</v>
      </c>
      <c r="P1021" s="3">
        <f t="shared" si="333"/>
        <v>0</v>
      </c>
      <c r="Q1021" s="3">
        <f>SUM($P$4:$P1021)</f>
        <v>2840836.0448844042</v>
      </c>
      <c r="R1021" s="3">
        <f t="shared" si="334"/>
        <v>2840.8360448844041</v>
      </c>
      <c r="S1021">
        <f t="shared" si="335"/>
        <v>0</v>
      </c>
      <c r="T1021">
        <f t="shared" si="336"/>
        <v>0</v>
      </c>
      <c r="U1021">
        <f t="shared" si="337"/>
        <v>0</v>
      </c>
      <c r="V1021" s="3">
        <f>SUM($S$4:$S1021)</f>
        <v>-1426337.9543851623</v>
      </c>
      <c r="W1021">
        <f>V1021*-1</f>
        <v>1426337.9543851623</v>
      </c>
      <c r="X1021">
        <f t="shared" si="338"/>
        <v>1426.3379543851622</v>
      </c>
      <c r="Y1021" s="3">
        <f>R1021-X1021</f>
        <v>1414.4980904992419</v>
      </c>
      <c r="Z1021" s="3">
        <f t="shared" si="339"/>
        <v>0</v>
      </c>
      <c r="AA1021">
        <f>1/2*'Vehicle Data'!$D$4*$E1021^2</f>
        <v>0</v>
      </c>
      <c r="AB1021">
        <f t="shared" si="340"/>
        <v>0</v>
      </c>
      <c r="AC1021">
        <f t="shared" si="341"/>
        <v>0.7891211235790011</v>
      </c>
      <c r="AD1021">
        <f t="shared" si="342"/>
        <v>0.39620498732921172</v>
      </c>
      <c r="AE1021">
        <f t="shared" si="343"/>
        <v>0.39291613624978938</v>
      </c>
      <c r="AF1021">
        <f t="shared" si="344"/>
        <v>1141.0703635081297</v>
      </c>
      <c r="AG1021">
        <f t="shared" si="345"/>
        <v>0</v>
      </c>
      <c r="AH1021">
        <f t="shared" si="346"/>
        <v>0</v>
      </c>
      <c r="AI1021">
        <f t="shared" si="347"/>
        <v>0</v>
      </c>
      <c r="AJ1021">
        <f t="shared" si="348"/>
        <v>0</v>
      </c>
    </row>
    <row r="1022" spans="2:36" x14ac:dyDescent="0.3">
      <c r="B1022" s="5" t="s">
        <v>11</v>
      </c>
      <c r="C1022" s="5">
        <v>1018</v>
      </c>
      <c r="D1022" s="5">
        <v>429</v>
      </c>
      <c r="E1022" s="10">
        <f t="shared" si="330"/>
        <v>0</v>
      </c>
      <c r="F1022" s="12">
        <v>0</v>
      </c>
      <c r="G1022" s="3">
        <f t="shared" si="349"/>
        <v>0</v>
      </c>
      <c r="H1022" s="3">
        <f t="shared" si="350"/>
        <v>0</v>
      </c>
      <c r="I1022" s="3">
        <f>SUM($E$4:$E1022)</f>
        <v>7850.4166666666733</v>
      </c>
      <c r="J1022" s="15">
        <f t="shared" si="351"/>
        <v>0</v>
      </c>
      <c r="K1022" s="3">
        <f>'Vehicle Data'!$D$4*'WLTP Class 3'!$G1022</f>
        <v>0</v>
      </c>
      <c r="L1022" s="3">
        <f>('Vehicle Data'!$D$4*9.81)*'Vehicle Data'!$D$10</f>
        <v>138.66434999999998</v>
      </c>
      <c r="M1022" s="3">
        <f>(1/2)*1.225*'Vehicle Data'!$D$8*'Vehicle Data'!$D$9*'WLTP Class 3'!$E1022^2</f>
        <v>0</v>
      </c>
      <c r="N1022" s="3">
        <f t="shared" si="331"/>
        <v>138.66434999999998</v>
      </c>
      <c r="O1022" s="3">
        <f t="shared" si="332"/>
        <v>0</v>
      </c>
      <c r="P1022" s="3">
        <f t="shared" si="333"/>
        <v>0</v>
      </c>
      <c r="Q1022" s="3">
        <f>SUM($P$4:$P1022)</f>
        <v>2840836.0448844042</v>
      </c>
      <c r="R1022" s="3">
        <f t="shared" si="334"/>
        <v>2840.8360448844041</v>
      </c>
      <c r="S1022">
        <f t="shared" si="335"/>
        <v>0</v>
      </c>
      <c r="T1022">
        <f t="shared" si="336"/>
        <v>0</v>
      </c>
      <c r="U1022">
        <f t="shared" si="337"/>
        <v>0</v>
      </c>
      <c r="V1022" s="3">
        <f>SUM($S$4:$S1022)</f>
        <v>-1426337.9543851623</v>
      </c>
      <c r="W1022">
        <f>V1022*-1</f>
        <v>1426337.9543851623</v>
      </c>
      <c r="X1022">
        <f t="shared" si="338"/>
        <v>1426.3379543851622</v>
      </c>
      <c r="Y1022" s="3">
        <f>R1022-X1022</f>
        <v>1414.4980904992419</v>
      </c>
      <c r="Z1022" s="3">
        <f t="shared" si="339"/>
        <v>0</v>
      </c>
      <c r="AA1022">
        <f>1/2*'Vehicle Data'!$D$4*$E1022^2</f>
        <v>0</v>
      </c>
      <c r="AB1022">
        <f t="shared" si="340"/>
        <v>0</v>
      </c>
      <c r="AC1022">
        <f t="shared" si="341"/>
        <v>0.7891211235790011</v>
      </c>
      <c r="AD1022">
        <f t="shared" si="342"/>
        <v>0.39620498732921172</v>
      </c>
      <c r="AE1022">
        <f t="shared" si="343"/>
        <v>0.39291613624978938</v>
      </c>
      <c r="AF1022">
        <f t="shared" si="344"/>
        <v>1141.0703635081297</v>
      </c>
      <c r="AG1022">
        <f t="shared" si="345"/>
        <v>0</v>
      </c>
      <c r="AH1022">
        <f t="shared" si="346"/>
        <v>0</v>
      </c>
      <c r="AI1022">
        <f t="shared" si="347"/>
        <v>0</v>
      </c>
      <c r="AJ1022">
        <f t="shared" si="348"/>
        <v>0</v>
      </c>
    </row>
    <row r="1023" spans="2:36" x14ac:dyDescent="0.3">
      <c r="B1023" s="5" t="s">
        <v>11</v>
      </c>
      <c r="C1023" s="5">
        <v>1019</v>
      </c>
      <c r="D1023" s="5">
        <v>430</v>
      </c>
      <c r="E1023" s="10">
        <f t="shared" si="330"/>
        <v>0</v>
      </c>
      <c r="F1023" s="12">
        <v>0</v>
      </c>
      <c r="G1023" s="3">
        <f t="shared" si="349"/>
        <v>0</v>
      </c>
      <c r="H1023" s="3">
        <f t="shared" si="350"/>
        <v>0</v>
      </c>
      <c r="I1023" s="3">
        <f>SUM($E$4:$E1023)</f>
        <v>7850.4166666666733</v>
      </c>
      <c r="J1023" s="15">
        <f t="shared" si="351"/>
        <v>0</v>
      </c>
      <c r="K1023" s="3">
        <f>'Vehicle Data'!$D$4*'WLTP Class 3'!$G1023</f>
        <v>0</v>
      </c>
      <c r="L1023" s="3">
        <f>('Vehicle Data'!$D$4*9.81)*'Vehicle Data'!$D$10</f>
        <v>138.66434999999998</v>
      </c>
      <c r="M1023" s="3">
        <f>(1/2)*1.225*'Vehicle Data'!$D$8*'Vehicle Data'!$D$9*'WLTP Class 3'!$E1023^2</f>
        <v>0</v>
      </c>
      <c r="N1023" s="3">
        <f t="shared" si="331"/>
        <v>138.66434999999998</v>
      </c>
      <c r="O1023" s="3">
        <f t="shared" si="332"/>
        <v>0</v>
      </c>
      <c r="P1023" s="3">
        <f t="shared" si="333"/>
        <v>0</v>
      </c>
      <c r="Q1023" s="3">
        <f>SUM($P$4:$P1023)</f>
        <v>2840836.0448844042</v>
      </c>
      <c r="R1023" s="3">
        <f t="shared" si="334"/>
        <v>2840.8360448844041</v>
      </c>
      <c r="S1023">
        <f t="shared" si="335"/>
        <v>0</v>
      </c>
      <c r="T1023">
        <f t="shared" si="336"/>
        <v>0</v>
      </c>
      <c r="U1023">
        <f t="shared" si="337"/>
        <v>0</v>
      </c>
      <c r="V1023" s="3">
        <f>SUM($S$4:$S1023)</f>
        <v>-1426337.9543851623</v>
      </c>
      <c r="W1023">
        <f>V1023*-1</f>
        <v>1426337.9543851623</v>
      </c>
      <c r="X1023">
        <f t="shared" si="338"/>
        <v>1426.3379543851622</v>
      </c>
      <c r="Y1023" s="3">
        <f>R1023-X1023</f>
        <v>1414.4980904992419</v>
      </c>
      <c r="Z1023" s="3">
        <f t="shared" si="339"/>
        <v>0</v>
      </c>
      <c r="AA1023">
        <f>1/2*'Vehicle Data'!$D$4*$E1023^2</f>
        <v>0</v>
      </c>
      <c r="AB1023">
        <f t="shared" si="340"/>
        <v>0</v>
      </c>
      <c r="AC1023">
        <f t="shared" si="341"/>
        <v>0.7891211235790011</v>
      </c>
      <c r="AD1023">
        <f t="shared" si="342"/>
        <v>0.39620498732921172</v>
      </c>
      <c r="AE1023">
        <f t="shared" si="343"/>
        <v>0.39291613624978938</v>
      </c>
      <c r="AF1023">
        <f t="shared" si="344"/>
        <v>1141.0703635081297</v>
      </c>
      <c r="AG1023">
        <f t="shared" si="345"/>
        <v>0</v>
      </c>
      <c r="AH1023">
        <f t="shared" si="346"/>
        <v>0</v>
      </c>
      <c r="AI1023">
        <f t="shared" si="347"/>
        <v>0</v>
      </c>
      <c r="AJ1023">
        <f t="shared" si="348"/>
        <v>0</v>
      </c>
    </row>
    <row r="1024" spans="2:36" x14ac:dyDescent="0.3">
      <c r="B1024" s="5" t="s">
        <v>11</v>
      </c>
      <c r="C1024" s="5">
        <v>1020</v>
      </c>
      <c r="D1024" s="5">
        <v>431</v>
      </c>
      <c r="E1024" s="10">
        <f t="shared" si="330"/>
        <v>0</v>
      </c>
      <c r="F1024" s="12">
        <v>0</v>
      </c>
      <c r="G1024" s="3">
        <f t="shared" si="349"/>
        <v>0</v>
      </c>
      <c r="H1024" s="3">
        <f t="shared" si="350"/>
        <v>0</v>
      </c>
      <c r="I1024" s="3">
        <f>SUM($E$4:$E1024)</f>
        <v>7850.4166666666733</v>
      </c>
      <c r="J1024" s="15">
        <f t="shared" si="351"/>
        <v>0</v>
      </c>
      <c r="K1024" s="3">
        <f>'Vehicle Data'!$D$4*'WLTP Class 3'!$G1024</f>
        <v>0</v>
      </c>
      <c r="L1024" s="3">
        <f>('Vehicle Data'!$D$4*9.81)*'Vehicle Data'!$D$10</f>
        <v>138.66434999999998</v>
      </c>
      <c r="M1024" s="3">
        <f>(1/2)*1.225*'Vehicle Data'!$D$8*'Vehicle Data'!$D$9*'WLTP Class 3'!$E1024^2</f>
        <v>0</v>
      </c>
      <c r="N1024" s="3">
        <f t="shared" si="331"/>
        <v>138.66434999999998</v>
      </c>
      <c r="O1024" s="3">
        <f t="shared" si="332"/>
        <v>0</v>
      </c>
      <c r="P1024" s="3">
        <f t="shared" si="333"/>
        <v>0</v>
      </c>
      <c r="Q1024" s="3">
        <f>SUM($P$4:$P1024)</f>
        <v>2840836.0448844042</v>
      </c>
      <c r="R1024" s="3">
        <f t="shared" si="334"/>
        <v>2840.8360448844041</v>
      </c>
      <c r="S1024">
        <f t="shared" si="335"/>
        <v>0</v>
      </c>
      <c r="T1024">
        <f t="shared" si="336"/>
        <v>0</v>
      </c>
      <c r="U1024">
        <f t="shared" si="337"/>
        <v>0</v>
      </c>
      <c r="V1024" s="3">
        <f>SUM($S$4:$S1024)</f>
        <v>-1426337.9543851623</v>
      </c>
      <c r="W1024">
        <f>V1024*-1</f>
        <v>1426337.9543851623</v>
      </c>
      <c r="X1024">
        <f t="shared" si="338"/>
        <v>1426.3379543851622</v>
      </c>
      <c r="Y1024" s="3">
        <f>R1024-X1024</f>
        <v>1414.4980904992419</v>
      </c>
      <c r="Z1024" s="3">
        <f t="shared" si="339"/>
        <v>0</v>
      </c>
      <c r="AA1024">
        <f>1/2*'Vehicle Data'!$D$4*$E1024^2</f>
        <v>0</v>
      </c>
      <c r="AB1024">
        <f t="shared" si="340"/>
        <v>0</v>
      </c>
      <c r="AC1024">
        <f t="shared" si="341"/>
        <v>0.7891211235790011</v>
      </c>
      <c r="AD1024">
        <f t="shared" si="342"/>
        <v>0.39620498732921172</v>
      </c>
      <c r="AE1024">
        <f t="shared" si="343"/>
        <v>0.39291613624978938</v>
      </c>
      <c r="AF1024">
        <f t="shared" si="344"/>
        <v>1141.0703635081297</v>
      </c>
      <c r="AG1024">
        <f t="shared" si="345"/>
        <v>0</v>
      </c>
      <c r="AH1024">
        <f t="shared" si="346"/>
        <v>0</v>
      </c>
      <c r="AI1024">
        <f t="shared" si="347"/>
        <v>0</v>
      </c>
      <c r="AJ1024">
        <f t="shared" si="348"/>
        <v>0</v>
      </c>
    </row>
    <row r="1025" spans="2:36" x14ac:dyDescent="0.3">
      <c r="B1025" s="5" t="s">
        <v>11</v>
      </c>
      <c r="C1025" s="5">
        <v>1021</v>
      </c>
      <c r="D1025" s="5">
        <v>432</v>
      </c>
      <c r="E1025" s="10">
        <f t="shared" si="330"/>
        <v>0</v>
      </c>
      <c r="F1025" s="12">
        <v>0</v>
      </c>
      <c r="G1025" s="3">
        <f t="shared" si="349"/>
        <v>0</v>
      </c>
      <c r="H1025" s="3">
        <f t="shared" si="350"/>
        <v>0</v>
      </c>
      <c r="I1025" s="3">
        <f>SUM($E$4:$E1025)</f>
        <v>7850.4166666666733</v>
      </c>
      <c r="J1025" s="15">
        <f t="shared" si="351"/>
        <v>0</v>
      </c>
      <c r="K1025" s="3">
        <f>'Vehicle Data'!$D$4*'WLTP Class 3'!$G1025</f>
        <v>0</v>
      </c>
      <c r="L1025" s="3">
        <f>('Vehicle Data'!$D$4*9.81)*'Vehicle Data'!$D$10</f>
        <v>138.66434999999998</v>
      </c>
      <c r="M1025" s="3">
        <f>(1/2)*1.225*'Vehicle Data'!$D$8*'Vehicle Data'!$D$9*'WLTP Class 3'!$E1025^2</f>
        <v>0</v>
      </c>
      <c r="N1025" s="3">
        <f t="shared" si="331"/>
        <v>138.66434999999998</v>
      </c>
      <c r="O1025" s="3">
        <f t="shared" si="332"/>
        <v>0</v>
      </c>
      <c r="P1025" s="3">
        <f t="shared" si="333"/>
        <v>0</v>
      </c>
      <c r="Q1025" s="3">
        <f>SUM($P$4:$P1025)</f>
        <v>2840836.0448844042</v>
      </c>
      <c r="R1025" s="3">
        <f t="shared" si="334"/>
        <v>2840.8360448844041</v>
      </c>
      <c r="S1025">
        <f t="shared" si="335"/>
        <v>0</v>
      </c>
      <c r="T1025">
        <f t="shared" si="336"/>
        <v>0</v>
      </c>
      <c r="U1025">
        <f t="shared" si="337"/>
        <v>0</v>
      </c>
      <c r="V1025" s="3">
        <f>SUM($S$4:$S1025)</f>
        <v>-1426337.9543851623</v>
      </c>
      <c r="W1025">
        <f>V1025*-1</f>
        <v>1426337.9543851623</v>
      </c>
      <c r="X1025">
        <f t="shared" si="338"/>
        <v>1426.3379543851622</v>
      </c>
      <c r="Y1025" s="3">
        <f>R1025-X1025</f>
        <v>1414.4980904992419</v>
      </c>
      <c r="Z1025" s="3">
        <f t="shared" si="339"/>
        <v>0</v>
      </c>
      <c r="AA1025">
        <f>1/2*'Vehicle Data'!$D$4*$E1025^2</f>
        <v>0</v>
      </c>
      <c r="AB1025">
        <f t="shared" si="340"/>
        <v>0</v>
      </c>
      <c r="AC1025">
        <f t="shared" si="341"/>
        <v>0.7891211235790011</v>
      </c>
      <c r="AD1025">
        <f t="shared" si="342"/>
        <v>0.39620498732921172</v>
      </c>
      <c r="AE1025">
        <f t="shared" si="343"/>
        <v>0.39291613624978938</v>
      </c>
      <c r="AF1025">
        <f t="shared" si="344"/>
        <v>1141.0703635081297</v>
      </c>
      <c r="AG1025">
        <f t="shared" si="345"/>
        <v>0</v>
      </c>
      <c r="AH1025">
        <f t="shared" si="346"/>
        <v>0</v>
      </c>
      <c r="AI1025">
        <f t="shared" si="347"/>
        <v>0</v>
      </c>
      <c r="AJ1025">
        <f t="shared" si="348"/>
        <v>0</v>
      </c>
    </row>
    <row r="1026" spans="2:36" x14ac:dyDescent="0.3">
      <c r="B1026" s="5" t="s">
        <v>11</v>
      </c>
      <c r="C1026" s="5">
        <v>1022</v>
      </c>
      <c r="D1026" s="5">
        <v>433</v>
      </c>
      <c r="E1026" s="10">
        <f t="shared" si="330"/>
        <v>0</v>
      </c>
      <c r="F1026" s="12">
        <v>0</v>
      </c>
      <c r="G1026" s="3">
        <f t="shared" si="349"/>
        <v>0</v>
      </c>
      <c r="H1026" s="3">
        <f t="shared" si="350"/>
        <v>0</v>
      </c>
      <c r="I1026" s="3">
        <f>SUM($E$4:$E1026)</f>
        <v>7850.4166666666733</v>
      </c>
      <c r="J1026" s="15">
        <f t="shared" si="351"/>
        <v>0</v>
      </c>
      <c r="K1026" s="3">
        <f>'Vehicle Data'!$D$4*'WLTP Class 3'!$G1026</f>
        <v>0</v>
      </c>
      <c r="L1026" s="3">
        <f>('Vehicle Data'!$D$4*9.81)*'Vehicle Data'!$D$10</f>
        <v>138.66434999999998</v>
      </c>
      <c r="M1026" s="3">
        <f>(1/2)*1.225*'Vehicle Data'!$D$8*'Vehicle Data'!$D$9*'WLTP Class 3'!$E1026^2</f>
        <v>0</v>
      </c>
      <c r="N1026" s="3">
        <f t="shared" si="331"/>
        <v>138.66434999999998</v>
      </c>
      <c r="O1026" s="3">
        <f t="shared" si="332"/>
        <v>0</v>
      </c>
      <c r="P1026" s="3">
        <f t="shared" si="333"/>
        <v>0</v>
      </c>
      <c r="Q1026" s="3">
        <f>SUM($P$4:$P1026)</f>
        <v>2840836.0448844042</v>
      </c>
      <c r="R1026" s="3">
        <f t="shared" si="334"/>
        <v>2840.8360448844041</v>
      </c>
      <c r="S1026">
        <f t="shared" si="335"/>
        <v>0</v>
      </c>
      <c r="T1026">
        <f t="shared" si="336"/>
        <v>0</v>
      </c>
      <c r="U1026">
        <f t="shared" si="337"/>
        <v>0</v>
      </c>
      <c r="V1026" s="3">
        <f>SUM($S$4:$S1026)</f>
        <v>-1426337.9543851623</v>
      </c>
      <c r="W1026">
        <f>V1026*-1</f>
        <v>1426337.9543851623</v>
      </c>
      <c r="X1026">
        <f t="shared" si="338"/>
        <v>1426.3379543851622</v>
      </c>
      <c r="Y1026" s="3">
        <f>R1026-X1026</f>
        <v>1414.4980904992419</v>
      </c>
      <c r="Z1026" s="3">
        <f t="shared" si="339"/>
        <v>0</v>
      </c>
      <c r="AA1026">
        <f>1/2*'Vehicle Data'!$D$4*$E1026^2</f>
        <v>0</v>
      </c>
      <c r="AB1026">
        <f t="shared" si="340"/>
        <v>0</v>
      </c>
      <c r="AC1026">
        <f t="shared" si="341"/>
        <v>0.7891211235790011</v>
      </c>
      <c r="AD1026">
        <f t="shared" si="342"/>
        <v>0.39620498732921172</v>
      </c>
      <c r="AE1026">
        <f t="shared" si="343"/>
        <v>0.39291613624978938</v>
      </c>
      <c r="AF1026">
        <f t="shared" si="344"/>
        <v>1141.0703635081297</v>
      </c>
      <c r="AG1026">
        <f t="shared" si="345"/>
        <v>0</v>
      </c>
      <c r="AH1026">
        <f t="shared" si="346"/>
        <v>0</v>
      </c>
      <c r="AI1026">
        <f t="shared" si="347"/>
        <v>0</v>
      </c>
      <c r="AJ1026">
        <f t="shared" si="348"/>
        <v>0</v>
      </c>
    </row>
    <row r="1027" spans="2:36" x14ac:dyDescent="0.3">
      <c r="B1027" s="7" t="s">
        <v>12</v>
      </c>
      <c r="C1027" s="7">
        <v>1023</v>
      </c>
      <c r="D1027" s="7">
        <v>1</v>
      </c>
      <c r="E1027" s="10">
        <f t="shared" si="330"/>
        <v>0</v>
      </c>
      <c r="F1027" s="13">
        <v>0</v>
      </c>
      <c r="G1027" s="3">
        <f t="shared" si="349"/>
        <v>0</v>
      </c>
      <c r="H1027" s="3">
        <f t="shared" si="350"/>
        <v>0</v>
      </c>
      <c r="I1027" s="3">
        <f>SUM($E$4:$E1027)</f>
        <v>7850.4166666666733</v>
      </c>
      <c r="J1027" s="15">
        <f t="shared" si="351"/>
        <v>0</v>
      </c>
      <c r="K1027" s="3">
        <f>'Vehicle Data'!$D$4*'WLTP Class 3'!$G1027</f>
        <v>0</v>
      </c>
      <c r="L1027" s="3">
        <f>('Vehicle Data'!$D$4*9.81)*'Vehicle Data'!$D$10</f>
        <v>138.66434999999998</v>
      </c>
      <c r="M1027" s="3">
        <f>(1/2)*1.225*'Vehicle Data'!$D$8*'Vehicle Data'!$D$9*'WLTP Class 3'!$E1027^2</f>
        <v>0</v>
      </c>
      <c r="N1027" s="3">
        <f t="shared" si="331"/>
        <v>138.66434999999998</v>
      </c>
      <c r="O1027" s="3">
        <f t="shared" si="332"/>
        <v>0</v>
      </c>
      <c r="P1027" s="3">
        <f t="shared" si="333"/>
        <v>0</v>
      </c>
      <c r="Q1027" s="3">
        <f>SUM($P$4:$P1027)</f>
        <v>2840836.0448844042</v>
      </c>
      <c r="R1027" s="3">
        <f t="shared" si="334"/>
        <v>2840.8360448844041</v>
      </c>
      <c r="S1027">
        <f t="shared" si="335"/>
        <v>0</v>
      </c>
      <c r="T1027">
        <f t="shared" si="336"/>
        <v>0</v>
      </c>
      <c r="U1027">
        <f t="shared" si="337"/>
        <v>0</v>
      </c>
      <c r="V1027" s="3">
        <f>SUM($S$4:$S1027)</f>
        <v>-1426337.9543851623</v>
      </c>
      <c r="W1027">
        <f>V1027*-1</f>
        <v>1426337.9543851623</v>
      </c>
      <c r="X1027">
        <f t="shared" si="338"/>
        <v>1426.3379543851622</v>
      </c>
      <c r="Y1027" s="3">
        <f>R1027-X1027</f>
        <v>1414.4980904992419</v>
      </c>
      <c r="Z1027" s="3">
        <f t="shared" si="339"/>
        <v>0</v>
      </c>
      <c r="AA1027">
        <f>1/2*'Vehicle Data'!$D$4*$E1027^2</f>
        <v>0</v>
      </c>
      <c r="AB1027">
        <f t="shared" si="340"/>
        <v>0</v>
      </c>
      <c r="AC1027">
        <f t="shared" si="341"/>
        <v>0.7891211235790011</v>
      </c>
      <c r="AD1027">
        <f t="shared" si="342"/>
        <v>0.39620498732921172</v>
      </c>
      <c r="AE1027">
        <f t="shared" si="343"/>
        <v>0.39291613624978938</v>
      </c>
      <c r="AF1027">
        <f t="shared" si="344"/>
        <v>1141.0703635081297</v>
      </c>
      <c r="AG1027">
        <f t="shared" si="345"/>
        <v>0</v>
      </c>
      <c r="AH1027">
        <f t="shared" si="346"/>
        <v>0</v>
      </c>
      <c r="AI1027">
        <f t="shared" si="347"/>
        <v>0</v>
      </c>
      <c r="AJ1027">
        <f t="shared" si="348"/>
        <v>0</v>
      </c>
    </row>
    <row r="1028" spans="2:36" x14ac:dyDescent="0.3">
      <c r="B1028" s="7" t="s">
        <v>12</v>
      </c>
      <c r="C1028" s="7">
        <v>1024</v>
      </c>
      <c r="D1028" s="7">
        <v>2</v>
      </c>
      <c r="E1028" s="10">
        <f t="shared" si="330"/>
        <v>0</v>
      </c>
      <c r="F1028" s="13">
        <v>0</v>
      </c>
      <c r="G1028" s="3">
        <f t="shared" si="349"/>
        <v>0</v>
      </c>
      <c r="H1028" s="3">
        <f t="shared" si="350"/>
        <v>0</v>
      </c>
      <c r="I1028" s="3">
        <f>SUM($E$4:$E1028)</f>
        <v>7850.4166666666733</v>
      </c>
      <c r="J1028" s="15">
        <f t="shared" si="351"/>
        <v>0</v>
      </c>
      <c r="K1028" s="3">
        <f>'Vehicle Data'!$D$4*'WLTP Class 3'!$G1028</f>
        <v>0</v>
      </c>
      <c r="L1028" s="3">
        <f>('Vehicle Data'!$D$4*9.81)*'Vehicle Data'!$D$10</f>
        <v>138.66434999999998</v>
      </c>
      <c r="M1028" s="3">
        <f>(1/2)*1.225*'Vehicle Data'!$D$8*'Vehicle Data'!$D$9*'WLTP Class 3'!$E1028^2</f>
        <v>0</v>
      </c>
      <c r="N1028" s="3">
        <f t="shared" si="331"/>
        <v>138.66434999999998</v>
      </c>
      <c r="O1028" s="3">
        <f t="shared" si="332"/>
        <v>0</v>
      </c>
      <c r="P1028" s="3">
        <f t="shared" si="333"/>
        <v>0</v>
      </c>
      <c r="Q1028" s="3">
        <f>SUM($P$4:$P1028)</f>
        <v>2840836.0448844042</v>
      </c>
      <c r="R1028" s="3">
        <f t="shared" si="334"/>
        <v>2840.8360448844041</v>
      </c>
      <c r="S1028">
        <f t="shared" si="335"/>
        <v>0</v>
      </c>
      <c r="T1028">
        <f t="shared" si="336"/>
        <v>0</v>
      </c>
      <c r="U1028">
        <f t="shared" si="337"/>
        <v>0</v>
      </c>
      <c r="V1028" s="3">
        <f>SUM($S$4:$S1028)</f>
        <v>-1426337.9543851623</v>
      </c>
      <c r="W1028">
        <f>V1028*-1</f>
        <v>1426337.9543851623</v>
      </c>
      <c r="X1028">
        <f t="shared" si="338"/>
        <v>1426.3379543851622</v>
      </c>
      <c r="Y1028" s="3">
        <f>R1028-X1028</f>
        <v>1414.4980904992419</v>
      </c>
      <c r="Z1028" s="3">
        <f t="shared" si="339"/>
        <v>0</v>
      </c>
      <c r="AA1028">
        <f>1/2*'Vehicle Data'!$D$4*$E1028^2</f>
        <v>0</v>
      </c>
      <c r="AB1028">
        <f t="shared" si="340"/>
        <v>0</v>
      </c>
      <c r="AC1028">
        <f t="shared" si="341"/>
        <v>0.7891211235790011</v>
      </c>
      <c r="AD1028">
        <f t="shared" si="342"/>
        <v>0.39620498732921172</v>
      </c>
      <c r="AE1028">
        <f t="shared" si="343"/>
        <v>0.39291613624978938</v>
      </c>
      <c r="AF1028">
        <f t="shared" si="344"/>
        <v>1141.0703635081297</v>
      </c>
      <c r="AG1028">
        <f t="shared" si="345"/>
        <v>0</v>
      </c>
      <c r="AH1028">
        <f t="shared" si="346"/>
        <v>0</v>
      </c>
      <c r="AI1028">
        <f t="shared" si="347"/>
        <v>0</v>
      </c>
      <c r="AJ1028">
        <f t="shared" si="348"/>
        <v>0</v>
      </c>
    </row>
    <row r="1029" spans="2:36" x14ac:dyDescent="0.3">
      <c r="B1029" s="7" t="s">
        <v>12</v>
      </c>
      <c r="C1029" s="7">
        <v>1025</v>
      </c>
      <c r="D1029" s="7">
        <v>3</v>
      </c>
      <c r="E1029" s="10">
        <f t="shared" ref="E1029:E1092" si="352">(F1029*1000)/3600</f>
        <v>0</v>
      </c>
      <c r="F1029" s="13">
        <v>0</v>
      </c>
      <c r="G1029" s="3">
        <f t="shared" si="349"/>
        <v>0</v>
      </c>
      <c r="H1029" s="3">
        <f t="shared" si="350"/>
        <v>0</v>
      </c>
      <c r="I1029" s="3">
        <f>SUM($E$4:$E1029)</f>
        <v>7850.4166666666733</v>
      </c>
      <c r="J1029" s="15">
        <f t="shared" si="351"/>
        <v>0</v>
      </c>
      <c r="K1029" s="3">
        <f>'Vehicle Data'!$D$4*'WLTP Class 3'!$G1029</f>
        <v>0</v>
      </c>
      <c r="L1029" s="3">
        <f>('Vehicle Data'!$D$4*9.81)*'Vehicle Data'!$D$10</f>
        <v>138.66434999999998</v>
      </c>
      <c r="M1029" s="3">
        <f>(1/2)*1.225*'Vehicle Data'!$D$8*'Vehicle Data'!$D$9*'WLTP Class 3'!$E1029^2</f>
        <v>0</v>
      </c>
      <c r="N1029" s="3">
        <f t="shared" ref="N1029:N1092" si="353">SUM(K1029:M1029)</f>
        <v>138.66434999999998</v>
      </c>
      <c r="O1029" s="3">
        <f t="shared" ref="O1029:O1092" si="354">IF($N1029&gt;0.0001, 0, 1)</f>
        <v>0</v>
      </c>
      <c r="P1029" s="3">
        <f t="shared" ref="P1029:P1092" si="355">IF(G1029&lt;0.00001,0,$N1029*$J1029)</f>
        <v>0</v>
      </c>
      <c r="Q1029" s="3">
        <f>SUM($P$4:$P1029)</f>
        <v>2840836.0448844042</v>
      </c>
      <c r="R1029" s="3">
        <f t="shared" ref="R1029:R1092" si="356">Q1029/1000</f>
        <v>2840.8360448844041</v>
      </c>
      <c r="S1029">
        <f t="shared" ref="S1029:S1092" si="357">IF($N1029&gt;0,0,$N1029*$J1029)</f>
        <v>0</v>
      </c>
      <c r="T1029">
        <f t="shared" ref="T1029:T1092" si="358">S1029*-1</f>
        <v>0</v>
      </c>
      <c r="U1029">
        <f t="shared" ref="U1029:U1092" si="359">T1029/1000</f>
        <v>0</v>
      </c>
      <c r="V1029" s="3">
        <f>SUM($S$4:$S1029)</f>
        <v>-1426337.9543851623</v>
      </c>
      <c r="W1029">
        <f>V1029*-1</f>
        <v>1426337.9543851623</v>
      </c>
      <c r="X1029">
        <f t="shared" ref="X1029:X1092" si="360">W1029/1000</f>
        <v>1426.3379543851622</v>
      </c>
      <c r="Y1029" s="3">
        <f>R1029-X1029</f>
        <v>1414.4980904992419</v>
      </c>
      <c r="Z1029" s="3">
        <f t="shared" ref="Z1029:Z1092" si="361">$P1029+$S1029</f>
        <v>0</v>
      </c>
      <c r="AA1029">
        <f>1/2*'Vehicle Data'!$D$4*$E1029^2</f>
        <v>0</v>
      </c>
      <c r="AB1029">
        <f t="shared" ref="AB1029:AB1092" si="362">AA1029/1000</f>
        <v>0</v>
      </c>
      <c r="AC1029">
        <f t="shared" ref="AC1029:AC1092" si="363">$R1029/3600</f>
        <v>0.7891211235790011</v>
      </c>
      <c r="AD1029">
        <f t="shared" ref="AD1029:AD1092" si="364">X1029/3600</f>
        <v>0.39620498732921172</v>
      </c>
      <c r="AE1029">
        <f t="shared" ref="AE1029:AE1092" si="365">AC1029-AD1029</f>
        <v>0.39291613624978938</v>
      </c>
      <c r="AF1029">
        <f t="shared" ref="AF1029:AF1092" si="366">$X1029*80%</f>
        <v>1141.0703635081297</v>
      </c>
      <c r="AG1029">
        <f t="shared" ref="AG1029:AG1092" si="367">IF($AJ1029&gt;0,$AJ1029,0)</f>
        <v>0</v>
      </c>
      <c r="AH1029">
        <f t="shared" ref="AH1029:AH1092" si="368">IF($AJ1029&lt;0,$AJ1029,0)</f>
        <v>0</v>
      </c>
      <c r="AI1029">
        <f t="shared" ref="AI1029:AI1092" si="369">AH1029*-1</f>
        <v>0</v>
      </c>
      <c r="AJ1029">
        <f t="shared" ref="AJ1029:AJ1092" si="370">($E1029*$N1029)/1000</f>
        <v>0</v>
      </c>
    </row>
    <row r="1030" spans="2:36" x14ac:dyDescent="0.3">
      <c r="B1030" s="7" t="s">
        <v>12</v>
      </c>
      <c r="C1030" s="7">
        <v>1026</v>
      </c>
      <c r="D1030" s="7">
        <v>4</v>
      </c>
      <c r="E1030" s="10">
        <f t="shared" si="352"/>
        <v>0</v>
      </c>
      <c r="F1030" s="13">
        <v>0</v>
      </c>
      <c r="G1030" s="3">
        <f t="shared" ref="G1030:G1093" si="371">($F1031-$F1029)/2/3.6</f>
        <v>0.11111111111111112</v>
      </c>
      <c r="H1030" s="3">
        <f t="shared" ref="H1030:H1093" si="372">($F1031-$F1029)/2</f>
        <v>0.4</v>
      </c>
      <c r="I1030" s="3">
        <f>SUM($E$4:$E1030)</f>
        <v>7850.4166666666733</v>
      </c>
      <c r="J1030" s="15">
        <f t="shared" ref="J1030:J1093" si="373">I1030-I1029</f>
        <v>0</v>
      </c>
      <c r="K1030" s="3">
        <f>'Vehicle Data'!$D$4*'WLTP Class 3'!$G1030</f>
        <v>142.7777777777778</v>
      </c>
      <c r="L1030" s="3">
        <f>('Vehicle Data'!$D$4*9.81)*'Vehicle Data'!$D$10</f>
        <v>138.66434999999998</v>
      </c>
      <c r="M1030" s="3">
        <f>(1/2)*1.225*'Vehicle Data'!$D$8*'Vehicle Data'!$D$9*'WLTP Class 3'!$E1030^2</f>
        <v>0</v>
      </c>
      <c r="N1030" s="3">
        <f t="shared" si="353"/>
        <v>281.44212777777778</v>
      </c>
      <c r="O1030" s="3">
        <f t="shared" si="354"/>
        <v>0</v>
      </c>
      <c r="P1030" s="3">
        <f t="shared" si="355"/>
        <v>0</v>
      </c>
      <c r="Q1030" s="3">
        <f>SUM($P$4:$P1030)</f>
        <v>2840836.0448844042</v>
      </c>
      <c r="R1030" s="3">
        <f t="shared" si="356"/>
        <v>2840.8360448844041</v>
      </c>
      <c r="S1030">
        <f t="shared" si="357"/>
        <v>0</v>
      </c>
      <c r="T1030">
        <f t="shared" si="358"/>
        <v>0</v>
      </c>
      <c r="U1030">
        <f t="shared" si="359"/>
        <v>0</v>
      </c>
      <c r="V1030" s="3">
        <f>SUM($S$4:$S1030)</f>
        <v>-1426337.9543851623</v>
      </c>
      <c r="W1030">
        <f>V1030*-1</f>
        <v>1426337.9543851623</v>
      </c>
      <c r="X1030">
        <f t="shared" si="360"/>
        <v>1426.3379543851622</v>
      </c>
      <c r="Y1030" s="3">
        <f>R1030-X1030</f>
        <v>1414.4980904992419</v>
      </c>
      <c r="Z1030" s="3">
        <f t="shared" si="361"/>
        <v>0</v>
      </c>
      <c r="AA1030">
        <f>1/2*'Vehicle Data'!$D$4*$E1030^2</f>
        <v>0</v>
      </c>
      <c r="AB1030">
        <f t="shared" si="362"/>
        <v>0</v>
      </c>
      <c r="AC1030">
        <f t="shared" si="363"/>
        <v>0.7891211235790011</v>
      </c>
      <c r="AD1030">
        <f t="shared" si="364"/>
        <v>0.39620498732921172</v>
      </c>
      <c r="AE1030">
        <f t="shared" si="365"/>
        <v>0.39291613624978938</v>
      </c>
      <c r="AF1030">
        <f t="shared" si="366"/>
        <v>1141.0703635081297</v>
      </c>
      <c r="AG1030">
        <f t="shared" si="367"/>
        <v>0</v>
      </c>
      <c r="AH1030">
        <f t="shared" si="368"/>
        <v>0</v>
      </c>
      <c r="AI1030">
        <f t="shared" si="369"/>
        <v>0</v>
      </c>
      <c r="AJ1030">
        <f t="shared" si="370"/>
        <v>0</v>
      </c>
    </row>
    <row r="1031" spans="2:36" x14ac:dyDescent="0.3">
      <c r="B1031" s="7" t="s">
        <v>12</v>
      </c>
      <c r="C1031" s="7">
        <v>1027</v>
      </c>
      <c r="D1031" s="7">
        <v>5</v>
      </c>
      <c r="E1031" s="10">
        <f t="shared" si="352"/>
        <v>0.22222222222222221</v>
      </c>
      <c r="F1031" s="13">
        <v>0.8</v>
      </c>
      <c r="G1031" s="3">
        <f t="shared" si="371"/>
        <v>0.5</v>
      </c>
      <c r="H1031" s="3">
        <f t="shared" si="372"/>
        <v>1.8</v>
      </c>
      <c r="I1031" s="3">
        <f>SUM($E$4:$E1031)</f>
        <v>7850.638888888896</v>
      </c>
      <c r="J1031" s="15">
        <f t="shared" si="373"/>
        <v>0.22222222222262644</v>
      </c>
      <c r="K1031" s="3">
        <f>'Vehicle Data'!$D$4*'WLTP Class 3'!$G1031</f>
        <v>642.5</v>
      </c>
      <c r="L1031" s="3">
        <f>('Vehicle Data'!$D$4*9.81)*'Vehicle Data'!$D$10</f>
        <v>138.66434999999998</v>
      </c>
      <c r="M1031" s="3">
        <f>(1/2)*1.225*'Vehicle Data'!$D$8*'Vehicle Data'!$D$9*'WLTP Class 3'!$E1031^2</f>
        <v>1.7785185185185185E-2</v>
      </c>
      <c r="N1031" s="3">
        <f t="shared" si="353"/>
        <v>781.18213518518519</v>
      </c>
      <c r="O1031" s="3">
        <f t="shared" si="354"/>
        <v>0</v>
      </c>
      <c r="P1031" s="3">
        <f t="shared" si="355"/>
        <v>173.59603004146803</v>
      </c>
      <c r="Q1031" s="3">
        <f>SUM($P$4:$P1031)</f>
        <v>2841009.6409144457</v>
      </c>
      <c r="R1031" s="3">
        <f t="shared" si="356"/>
        <v>2841.0096409144458</v>
      </c>
      <c r="S1031">
        <f t="shared" si="357"/>
        <v>0</v>
      </c>
      <c r="T1031">
        <f t="shared" si="358"/>
        <v>0</v>
      </c>
      <c r="U1031">
        <f t="shared" si="359"/>
        <v>0</v>
      </c>
      <c r="V1031" s="3">
        <f>SUM($S$4:$S1031)</f>
        <v>-1426337.9543851623</v>
      </c>
      <c r="W1031">
        <f>V1031*-1</f>
        <v>1426337.9543851623</v>
      </c>
      <c r="X1031">
        <f t="shared" si="360"/>
        <v>1426.3379543851622</v>
      </c>
      <c r="Y1031" s="3">
        <f>R1031-X1031</f>
        <v>1414.6716865292835</v>
      </c>
      <c r="Z1031" s="3">
        <f t="shared" si="361"/>
        <v>173.59603004146803</v>
      </c>
      <c r="AA1031">
        <f>1/2*'Vehicle Data'!$D$4*$E1031^2</f>
        <v>31.728395061728392</v>
      </c>
      <c r="AB1031">
        <f t="shared" si="362"/>
        <v>3.1728395061728393E-2</v>
      </c>
      <c r="AC1031">
        <f t="shared" si="363"/>
        <v>0.78916934469845712</v>
      </c>
      <c r="AD1031">
        <f t="shared" si="364"/>
        <v>0.39620498732921172</v>
      </c>
      <c r="AE1031">
        <f t="shared" si="365"/>
        <v>0.3929643573692454</v>
      </c>
      <c r="AF1031">
        <f t="shared" si="366"/>
        <v>1141.0703635081297</v>
      </c>
      <c r="AG1031">
        <f t="shared" si="367"/>
        <v>0.17359603004115226</v>
      </c>
      <c r="AH1031">
        <f t="shared" si="368"/>
        <v>0</v>
      </c>
      <c r="AI1031">
        <f t="shared" si="369"/>
        <v>0</v>
      </c>
      <c r="AJ1031">
        <f t="shared" si="370"/>
        <v>0.17359603004115226</v>
      </c>
    </row>
    <row r="1032" spans="2:36" x14ac:dyDescent="0.3">
      <c r="B1032" s="7" t="s">
        <v>12</v>
      </c>
      <c r="C1032" s="7">
        <v>1028</v>
      </c>
      <c r="D1032" s="7">
        <v>6</v>
      </c>
      <c r="E1032" s="10">
        <f t="shared" si="352"/>
        <v>1</v>
      </c>
      <c r="F1032" s="13">
        <v>3.6</v>
      </c>
      <c r="G1032" s="3">
        <f t="shared" si="371"/>
        <v>1.0833333333333333</v>
      </c>
      <c r="H1032" s="3">
        <f t="shared" si="372"/>
        <v>3.9</v>
      </c>
      <c r="I1032" s="3">
        <f>SUM($E$4:$E1032)</f>
        <v>7851.638888888896</v>
      </c>
      <c r="J1032" s="15">
        <f t="shared" si="373"/>
        <v>1</v>
      </c>
      <c r="K1032" s="3">
        <f>'Vehicle Data'!$D$4*'WLTP Class 3'!$G1032</f>
        <v>1392.0833333333333</v>
      </c>
      <c r="L1032" s="3">
        <f>('Vehicle Data'!$D$4*9.81)*'Vehicle Data'!$D$10</f>
        <v>138.66434999999998</v>
      </c>
      <c r="M1032" s="3">
        <f>(1/2)*1.225*'Vehicle Data'!$D$8*'Vehicle Data'!$D$9*'WLTP Class 3'!$E1032^2</f>
        <v>0.36015000000000003</v>
      </c>
      <c r="N1032" s="3">
        <f t="shared" si="353"/>
        <v>1531.1078333333332</v>
      </c>
      <c r="O1032" s="3">
        <f t="shared" si="354"/>
        <v>0</v>
      </c>
      <c r="P1032" s="3">
        <f t="shared" si="355"/>
        <v>1531.1078333333332</v>
      </c>
      <c r="Q1032" s="3">
        <f>SUM($P$4:$P1032)</f>
        <v>2842540.7487477791</v>
      </c>
      <c r="R1032" s="3">
        <f t="shared" si="356"/>
        <v>2842.5407487477792</v>
      </c>
      <c r="S1032">
        <f t="shared" si="357"/>
        <v>0</v>
      </c>
      <c r="T1032">
        <f t="shared" si="358"/>
        <v>0</v>
      </c>
      <c r="U1032">
        <f t="shared" si="359"/>
        <v>0</v>
      </c>
      <c r="V1032" s="3">
        <f>SUM($S$4:$S1032)</f>
        <v>-1426337.9543851623</v>
      </c>
      <c r="W1032">
        <f>V1032*-1</f>
        <v>1426337.9543851623</v>
      </c>
      <c r="X1032">
        <f t="shared" si="360"/>
        <v>1426.3379543851622</v>
      </c>
      <c r="Y1032" s="3">
        <f>R1032-X1032</f>
        <v>1416.2027943626169</v>
      </c>
      <c r="Z1032" s="3">
        <f t="shared" si="361"/>
        <v>1531.1078333333332</v>
      </c>
      <c r="AA1032">
        <f>1/2*'Vehicle Data'!$D$4*$E1032^2</f>
        <v>642.5</v>
      </c>
      <c r="AB1032">
        <f t="shared" si="362"/>
        <v>0.64249999999999996</v>
      </c>
      <c r="AC1032">
        <f t="shared" si="363"/>
        <v>0.78959465242993865</v>
      </c>
      <c r="AD1032">
        <f t="shared" si="364"/>
        <v>0.39620498732921172</v>
      </c>
      <c r="AE1032">
        <f t="shared" si="365"/>
        <v>0.39338966510072693</v>
      </c>
      <c r="AF1032">
        <f t="shared" si="366"/>
        <v>1141.0703635081297</v>
      </c>
      <c r="AG1032">
        <f t="shared" si="367"/>
        <v>1.5311078333333332</v>
      </c>
      <c r="AH1032">
        <f t="shared" si="368"/>
        <v>0</v>
      </c>
      <c r="AI1032">
        <f t="shared" si="369"/>
        <v>0</v>
      </c>
      <c r="AJ1032">
        <f t="shared" si="370"/>
        <v>1.5311078333333332</v>
      </c>
    </row>
    <row r="1033" spans="2:36" x14ac:dyDescent="0.3">
      <c r="B1033" s="7" t="s">
        <v>12</v>
      </c>
      <c r="C1033" s="7">
        <v>1029</v>
      </c>
      <c r="D1033" s="7">
        <v>7</v>
      </c>
      <c r="E1033" s="10">
        <f t="shared" si="352"/>
        <v>2.3888888888888888</v>
      </c>
      <c r="F1033" s="13">
        <v>8.6</v>
      </c>
      <c r="G1033" s="3">
        <f t="shared" si="371"/>
        <v>1.5277777777777777</v>
      </c>
      <c r="H1033" s="3">
        <f t="shared" si="372"/>
        <v>5.5</v>
      </c>
      <c r="I1033" s="3">
        <f>SUM($E$4:$E1033)</f>
        <v>7854.0277777777846</v>
      </c>
      <c r="J1033" s="15">
        <f t="shared" si="373"/>
        <v>2.3888888888886868</v>
      </c>
      <c r="K1033" s="3">
        <f>'Vehicle Data'!$D$4*'WLTP Class 3'!$G1033</f>
        <v>1963.1944444444443</v>
      </c>
      <c r="L1033" s="3">
        <f>('Vehicle Data'!$D$4*9.81)*'Vehicle Data'!$D$10</f>
        <v>138.66434999999998</v>
      </c>
      <c r="M1033" s="3">
        <f>(1/2)*1.225*'Vehicle Data'!$D$8*'Vehicle Data'!$D$9*'WLTP Class 3'!$E1033^2</f>
        <v>2.055300462962963</v>
      </c>
      <c r="N1033" s="3">
        <f t="shared" si="353"/>
        <v>2103.9140949074072</v>
      </c>
      <c r="O1033" s="3">
        <f t="shared" si="354"/>
        <v>0</v>
      </c>
      <c r="P1033" s="3">
        <f t="shared" si="355"/>
        <v>5026.0170045006034</v>
      </c>
      <c r="Q1033" s="3">
        <f>SUM($P$4:$P1033)</f>
        <v>2847566.7657522797</v>
      </c>
      <c r="R1033" s="3">
        <f t="shared" si="356"/>
        <v>2847.5667657522795</v>
      </c>
      <c r="S1033">
        <f t="shared" si="357"/>
        <v>0</v>
      </c>
      <c r="T1033">
        <f t="shared" si="358"/>
        <v>0</v>
      </c>
      <c r="U1033">
        <f t="shared" si="359"/>
        <v>0</v>
      </c>
      <c r="V1033" s="3">
        <f>SUM($S$4:$S1033)</f>
        <v>-1426337.9543851623</v>
      </c>
      <c r="W1033">
        <f>V1033*-1</f>
        <v>1426337.9543851623</v>
      </c>
      <c r="X1033">
        <f t="shared" si="360"/>
        <v>1426.3379543851622</v>
      </c>
      <c r="Y1033" s="3">
        <f>R1033-X1033</f>
        <v>1421.2288113671173</v>
      </c>
      <c r="Z1033" s="3">
        <f t="shared" si="361"/>
        <v>5026.0170045006034</v>
      </c>
      <c r="AA1033">
        <f>1/2*'Vehicle Data'!$D$4*$E1033^2</f>
        <v>3666.6126543209871</v>
      </c>
      <c r="AB1033">
        <f t="shared" si="362"/>
        <v>3.6666126543209869</v>
      </c>
      <c r="AC1033">
        <f t="shared" si="363"/>
        <v>0.79099076826452208</v>
      </c>
      <c r="AD1033">
        <f t="shared" si="364"/>
        <v>0.39620498732921172</v>
      </c>
      <c r="AE1033">
        <f t="shared" si="365"/>
        <v>0.39478578093531036</v>
      </c>
      <c r="AF1033">
        <f t="shared" si="366"/>
        <v>1141.0703635081297</v>
      </c>
      <c r="AG1033">
        <f t="shared" si="367"/>
        <v>5.0260170045010284</v>
      </c>
      <c r="AH1033">
        <f t="shared" si="368"/>
        <v>0</v>
      </c>
      <c r="AI1033">
        <f t="shared" si="369"/>
        <v>0</v>
      </c>
      <c r="AJ1033">
        <f t="shared" si="370"/>
        <v>5.0260170045010284</v>
      </c>
    </row>
    <row r="1034" spans="2:36" x14ac:dyDescent="0.3">
      <c r="B1034" s="7" t="s">
        <v>12</v>
      </c>
      <c r="C1034" s="7">
        <v>1030</v>
      </c>
      <c r="D1034" s="7">
        <v>8</v>
      </c>
      <c r="E1034" s="10">
        <f t="shared" si="352"/>
        <v>4.0555555555555554</v>
      </c>
      <c r="F1034" s="13">
        <v>14.6</v>
      </c>
      <c r="G1034" s="3">
        <f t="shared" si="371"/>
        <v>1.5833333333333333</v>
      </c>
      <c r="H1034" s="3">
        <f t="shared" si="372"/>
        <v>5.7</v>
      </c>
      <c r="I1034" s="3">
        <f>SUM($E$4:$E1034)</f>
        <v>7858.0833333333403</v>
      </c>
      <c r="J1034" s="15">
        <f t="shared" si="373"/>
        <v>4.0555555555556566</v>
      </c>
      <c r="K1034" s="3">
        <f>'Vehicle Data'!$D$4*'WLTP Class 3'!$G1034</f>
        <v>2034.5833333333333</v>
      </c>
      <c r="L1034" s="3">
        <f>('Vehicle Data'!$D$4*9.81)*'Vehicle Data'!$D$10</f>
        <v>138.66434999999998</v>
      </c>
      <c r="M1034" s="3">
        <f>(1/2)*1.225*'Vehicle Data'!$D$8*'Vehicle Data'!$D$9*'WLTP Class 3'!$E1034^2</f>
        <v>5.9235782407407402</v>
      </c>
      <c r="N1034" s="3">
        <f t="shared" si="353"/>
        <v>2179.1712615740739</v>
      </c>
      <c r="O1034" s="3">
        <f t="shared" si="354"/>
        <v>0</v>
      </c>
      <c r="P1034" s="3">
        <f t="shared" si="355"/>
        <v>8837.7501163839643</v>
      </c>
      <c r="Q1034" s="3">
        <f>SUM($P$4:$P1034)</f>
        <v>2856404.5158686638</v>
      </c>
      <c r="R1034" s="3">
        <f t="shared" si="356"/>
        <v>2856.4045158686636</v>
      </c>
      <c r="S1034">
        <f t="shared" si="357"/>
        <v>0</v>
      </c>
      <c r="T1034">
        <f t="shared" si="358"/>
        <v>0</v>
      </c>
      <c r="U1034">
        <f t="shared" si="359"/>
        <v>0</v>
      </c>
      <c r="V1034" s="3">
        <f>SUM($S$4:$S1034)</f>
        <v>-1426337.9543851623</v>
      </c>
      <c r="W1034">
        <f>V1034*-1</f>
        <v>1426337.9543851623</v>
      </c>
      <c r="X1034">
        <f t="shared" si="360"/>
        <v>1426.3379543851622</v>
      </c>
      <c r="Y1034" s="3">
        <f>R1034-X1034</f>
        <v>1430.0665614835013</v>
      </c>
      <c r="Z1034" s="3">
        <f t="shared" si="361"/>
        <v>8837.7501163839643</v>
      </c>
      <c r="AA1034">
        <f>1/2*'Vehicle Data'!$D$4*$E1034^2</f>
        <v>10567.538580246912</v>
      </c>
      <c r="AB1034">
        <f t="shared" si="362"/>
        <v>10.567538580246913</v>
      </c>
      <c r="AC1034">
        <f t="shared" si="363"/>
        <v>0.79344569885240657</v>
      </c>
      <c r="AD1034">
        <f t="shared" si="364"/>
        <v>0.39620498732921172</v>
      </c>
      <c r="AE1034">
        <f t="shared" si="365"/>
        <v>0.39724071152319484</v>
      </c>
      <c r="AF1034">
        <f t="shared" si="366"/>
        <v>1141.0703635081297</v>
      </c>
      <c r="AG1034">
        <f t="shared" si="367"/>
        <v>8.8377501163837433</v>
      </c>
      <c r="AH1034">
        <f t="shared" si="368"/>
        <v>0</v>
      </c>
      <c r="AI1034">
        <f t="shared" si="369"/>
        <v>0</v>
      </c>
      <c r="AJ1034">
        <f t="shared" si="370"/>
        <v>8.8377501163837433</v>
      </c>
    </row>
    <row r="1035" spans="2:36" x14ac:dyDescent="0.3">
      <c r="B1035" s="7" t="s">
        <v>12</v>
      </c>
      <c r="C1035" s="7">
        <v>1031</v>
      </c>
      <c r="D1035" s="7">
        <v>9</v>
      </c>
      <c r="E1035" s="10">
        <f t="shared" si="352"/>
        <v>5.5555555555555554</v>
      </c>
      <c r="F1035" s="13">
        <v>20</v>
      </c>
      <c r="G1035" s="3">
        <f t="shared" si="371"/>
        <v>1.3611111111111109</v>
      </c>
      <c r="H1035" s="3">
        <f t="shared" si="372"/>
        <v>4.8999999999999995</v>
      </c>
      <c r="I1035" s="3">
        <f>SUM($E$4:$E1035)</f>
        <v>7863.638888888896</v>
      </c>
      <c r="J1035" s="15">
        <f t="shared" si="373"/>
        <v>5.5555555555556566</v>
      </c>
      <c r="K1035" s="3">
        <f>'Vehicle Data'!$D$4*'WLTP Class 3'!$G1035</f>
        <v>1749.0277777777776</v>
      </c>
      <c r="L1035" s="3">
        <f>('Vehicle Data'!$D$4*9.81)*'Vehicle Data'!$D$10</f>
        <v>138.66434999999998</v>
      </c>
      <c r="M1035" s="3">
        <f>(1/2)*1.225*'Vehicle Data'!$D$8*'Vehicle Data'!$D$9*'WLTP Class 3'!$E1035^2</f>
        <v>11.11574074074074</v>
      </c>
      <c r="N1035" s="3">
        <f t="shared" si="353"/>
        <v>1898.8078685185183</v>
      </c>
      <c r="O1035" s="3">
        <f t="shared" si="354"/>
        <v>0</v>
      </c>
      <c r="P1035" s="3">
        <f t="shared" si="355"/>
        <v>10548.932602880848</v>
      </c>
      <c r="Q1035" s="3">
        <f>SUM($P$4:$P1035)</f>
        <v>2866953.4484715448</v>
      </c>
      <c r="R1035" s="3">
        <f t="shared" si="356"/>
        <v>2866.9534484715446</v>
      </c>
      <c r="S1035">
        <f t="shared" si="357"/>
        <v>0</v>
      </c>
      <c r="T1035">
        <f t="shared" si="358"/>
        <v>0</v>
      </c>
      <c r="U1035">
        <f t="shared" si="359"/>
        <v>0</v>
      </c>
      <c r="V1035" s="3">
        <f>SUM($S$4:$S1035)</f>
        <v>-1426337.9543851623</v>
      </c>
      <c r="W1035">
        <f>V1035*-1</f>
        <v>1426337.9543851623</v>
      </c>
      <c r="X1035">
        <f t="shared" si="360"/>
        <v>1426.3379543851622</v>
      </c>
      <c r="Y1035" s="3">
        <f>R1035-X1035</f>
        <v>1440.6154940863823</v>
      </c>
      <c r="Z1035" s="3">
        <f t="shared" si="361"/>
        <v>10548.932602880848</v>
      </c>
      <c r="AA1035">
        <f>1/2*'Vehicle Data'!$D$4*$E1035^2</f>
        <v>19830.246913580246</v>
      </c>
      <c r="AB1035">
        <f t="shared" si="362"/>
        <v>19.830246913580247</v>
      </c>
      <c r="AC1035">
        <f t="shared" si="363"/>
        <v>0.79637595790876237</v>
      </c>
      <c r="AD1035">
        <f t="shared" si="364"/>
        <v>0.39620498732921172</v>
      </c>
      <c r="AE1035">
        <f t="shared" si="365"/>
        <v>0.40017097057955064</v>
      </c>
      <c r="AF1035">
        <f t="shared" si="366"/>
        <v>1141.0703635081297</v>
      </c>
      <c r="AG1035">
        <f t="shared" si="367"/>
        <v>10.548932602880658</v>
      </c>
      <c r="AH1035">
        <f t="shared" si="368"/>
        <v>0</v>
      </c>
      <c r="AI1035">
        <f t="shared" si="369"/>
        <v>0</v>
      </c>
      <c r="AJ1035">
        <f t="shared" si="370"/>
        <v>10.548932602880658</v>
      </c>
    </row>
    <row r="1036" spans="2:36" x14ac:dyDescent="0.3">
      <c r="B1036" s="7" t="s">
        <v>12</v>
      </c>
      <c r="C1036" s="7">
        <v>1032</v>
      </c>
      <c r="D1036" s="7">
        <v>10</v>
      </c>
      <c r="E1036" s="10">
        <f t="shared" si="352"/>
        <v>6.7777777777777777</v>
      </c>
      <c r="F1036" s="13">
        <v>24.4</v>
      </c>
      <c r="G1036" s="3">
        <f t="shared" si="371"/>
        <v>1.1388888888888888</v>
      </c>
      <c r="H1036" s="3">
        <f t="shared" si="372"/>
        <v>4.0999999999999996</v>
      </c>
      <c r="I1036" s="3">
        <f>SUM($E$4:$E1036)</f>
        <v>7870.4166666666733</v>
      </c>
      <c r="J1036" s="15">
        <f t="shared" si="373"/>
        <v>6.7777777777773736</v>
      </c>
      <c r="K1036" s="3">
        <f>'Vehicle Data'!$D$4*'WLTP Class 3'!$G1036</f>
        <v>1463.4722222222222</v>
      </c>
      <c r="L1036" s="3">
        <f>('Vehicle Data'!$D$4*9.81)*'Vehicle Data'!$D$10</f>
        <v>138.66434999999998</v>
      </c>
      <c r="M1036" s="3">
        <f>(1/2)*1.225*'Vehicle Data'!$D$8*'Vehicle Data'!$D$9*'WLTP Class 3'!$E1036^2</f>
        <v>16.54466851851852</v>
      </c>
      <c r="N1036" s="3">
        <f t="shared" si="353"/>
        <v>1618.6812407407408</v>
      </c>
      <c r="O1036" s="3">
        <f t="shared" si="354"/>
        <v>0</v>
      </c>
      <c r="P1036" s="3">
        <f t="shared" si="355"/>
        <v>10971.061742797699</v>
      </c>
      <c r="Q1036" s="3">
        <f>SUM($P$4:$P1036)</f>
        <v>2877924.5102143423</v>
      </c>
      <c r="R1036" s="3">
        <f t="shared" si="356"/>
        <v>2877.9245102143423</v>
      </c>
      <c r="S1036">
        <f t="shared" si="357"/>
        <v>0</v>
      </c>
      <c r="T1036">
        <f t="shared" si="358"/>
        <v>0</v>
      </c>
      <c r="U1036">
        <f t="shared" si="359"/>
        <v>0</v>
      </c>
      <c r="V1036" s="3">
        <f>SUM($S$4:$S1036)</f>
        <v>-1426337.9543851623</v>
      </c>
      <c r="W1036">
        <f>V1036*-1</f>
        <v>1426337.9543851623</v>
      </c>
      <c r="X1036">
        <f t="shared" si="360"/>
        <v>1426.3379543851622</v>
      </c>
      <c r="Y1036" s="3">
        <f>R1036-X1036</f>
        <v>1451.58655582918</v>
      </c>
      <c r="Z1036" s="3">
        <f t="shared" si="361"/>
        <v>10971.061742797699</v>
      </c>
      <c r="AA1036">
        <f>1/2*'Vehicle Data'!$D$4*$E1036^2</f>
        <v>29515.339506172841</v>
      </c>
      <c r="AB1036">
        <f t="shared" si="362"/>
        <v>29.51533950617284</v>
      </c>
      <c r="AC1036">
        <f t="shared" si="363"/>
        <v>0.79942347505953948</v>
      </c>
      <c r="AD1036">
        <f t="shared" si="364"/>
        <v>0.39620498732921172</v>
      </c>
      <c r="AE1036">
        <f t="shared" si="365"/>
        <v>0.40321848773032776</v>
      </c>
      <c r="AF1036">
        <f t="shared" si="366"/>
        <v>1141.0703635081297</v>
      </c>
      <c r="AG1036">
        <f t="shared" si="367"/>
        <v>10.971061742798355</v>
      </c>
      <c r="AH1036">
        <f t="shared" si="368"/>
        <v>0</v>
      </c>
      <c r="AI1036">
        <f t="shared" si="369"/>
        <v>0</v>
      </c>
      <c r="AJ1036">
        <f t="shared" si="370"/>
        <v>10.971061742798355</v>
      </c>
    </row>
    <row r="1037" spans="2:36" x14ac:dyDescent="0.3">
      <c r="B1037" s="7" t="s">
        <v>12</v>
      </c>
      <c r="C1037" s="7">
        <v>1033</v>
      </c>
      <c r="D1037" s="7">
        <v>11</v>
      </c>
      <c r="E1037" s="10">
        <f t="shared" si="352"/>
        <v>7.833333333333333</v>
      </c>
      <c r="F1037" s="13">
        <v>28.2</v>
      </c>
      <c r="G1037" s="3">
        <f t="shared" si="371"/>
        <v>1.0138888888888891</v>
      </c>
      <c r="H1037" s="3">
        <f t="shared" si="372"/>
        <v>3.6500000000000004</v>
      </c>
      <c r="I1037" s="3">
        <f>SUM($E$4:$E1037)</f>
        <v>7878.2500000000064</v>
      </c>
      <c r="J1037" s="15">
        <f t="shared" si="373"/>
        <v>7.8333333333330302</v>
      </c>
      <c r="K1037" s="3">
        <f>'Vehicle Data'!$D$4*'WLTP Class 3'!$G1037</f>
        <v>1302.8472222222224</v>
      </c>
      <c r="L1037" s="3">
        <f>('Vehicle Data'!$D$4*9.81)*'Vehicle Data'!$D$10</f>
        <v>138.66434999999998</v>
      </c>
      <c r="M1037" s="3">
        <f>(1/2)*1.225*'Vehicle Data'!$D$8*'Vehicle Data'!$D$9*'WLTP Class 3'!$E1037^2</f>
        <v>22.099204166666667</v>
      </c>
      <c r="N1037" s="3">
        <f t="shared" si="353"/>
        <v>1463.610776388889</v>
      </c>
      <c r="O1037" s="3">
        <f t="shared" si="354"/>
        <v>0</v>
      </c>
      <c r="P1037" s="3">
        <f t="shared" si="355"/>
        <v>11464.951081712521</v>
      </c>
      <c r="Q1037" s="3">
        <f>SUM($P$4:$P1037)</f>
        <v>2889389.461296055</v>
      </c>
      <c r="R1037" s="3">
        <f t="shared" si="356"/>
        <v>2889.3894612960548</v>
      </c>
      <c r="S1037">
        <f t="shared" si="357"/>
        <v>0</v>
      </c>
      <c r="T1037">
        <f t="shared" si="358"/>
        <v>0</v>
      </c>
      <c r="U1037">
        <f t="shared" si="359"/>
        <v>0</v>
      </c>
      <c r="V1037" s="3">
        <f>SUM($S$4:$S1037)</f>
        <v>-1426337.9543851623</v>
      </c>
      <c r="W1037">
        <f>V1037*-1</f>
        <v>1426337.9543851623</v>
      </c>
      <c r="X1037">
        <f t="shared" si="360"/>
        <v>1426.3379543851622</v>
      </c>
      <c r="Y1037" s="3">
        <f>R1037-X1037</f>
        <v>1463.0515069108926</v>
      </c>
      <c r="Z1037" s="3">
        <f t="shared" si="361"/>
        <v>11464.951081712521</v>
      </c>
      <c r="AA1037">
        <f>1/2*'Vehicle Data'!$D$4*$E1037^2</f>
        <v>39424.513888888883</v>
      </c>
      <c r="AB1037">
        <f t="shared" si="362"/>
        <v>39.424513888888882</v>
      </c>
      <c r="AC1037">
        <f t="shared" si="363"/>
        <v>0.80260818369334852</v>
      </c>
      <c r="AD1037">
        <f t="shared" si="364"/>
        <v>0.39620498732921172</v>
      </c>
      <c r="AE1037">
        <f t="shared" si="365"/>
        <v>0.4064031963641368</v>
      </c>
      <c r="AF1037">
        <f t="shared" si="366"/>
        <v>1141.0703635081297</v>
      </c>
      <c r="AG1037">
        <f t="shared" si="367"/>
        <v>11.464951081712963</v>
      </c>
      <c r="AH1037">
        <f t="shared" si="368"/>
        <v>0</v>
      </c>
      <c r="AI1037">
        <f t="shared" si="369"/>
        <v>0</v>
      </c>
      <c r="AJ1037">
        <f t="shared" si="370"/>
        <v>11.464951081712963</v>
      </c>
    </row>
    <row r="1038" spans="2:36" x14ac:dyDescent="0.3">
      <c r="B1038" s="7" t="s">
        <v>12</v>
      </c>
      <c r="C1038" s="7">
        <v>1034</v>
      </c>
      <c r="D1038" s="7">
        <v>12</v>
      </c>
      <c r="E1038" s="10">
        <f t="shared" si="352"/>
        <v>8.8055555555555554</v>
      </c>
      <c r="F1038" s="13">
        <v>31.7</v>
      </c>
      <c r="G1038" s="3">
        <f t="shared" si="371"/>
        <v>0.94444444444444453</v>
      </c>
      <c r="H1038" s="3">
        <f t="shared" si="372"/>
        <v>3.4000000000000004</v>
      </c>
      <c r="I1038" s="3">
        <f>SUM($E$4:$E1038)</f>
        <v>7887.055555555562</v>
      </c>
      <c r="J1038" s="15">
        <f t="shared" si="373"/>
        <v>8.8055555555556566</v>
      </c>
      <c r="K1038" s="3">
        <f>'Vehicle Data'!$D$4*'WLTP Class 3'!$G1038</f>
        <v>1213.6111111111113</v>
      </c>
      <c r="L1038" s="3">
        <f>('Vehicle Data'!$D$4*9.81)*'Vehicle Data'!$D$10</f>
        <v>138.66434999999998</v>
      </c>
      <c r="M1038" s="3">
        <f>(1/2)*1.225*'Vehicle Data'!$D$8*'Vehicle Data'!$D$9*'WLTP Class 3'!$E1038^2</f>
        <v>27.925241782407408</v>
      </c>
      <c r="N1038" s="3">
        <f t="shared" si="353"/>
        <v>1380.2007028935188</v>
      </c>
      <c r="O1038" s="3">
        <f t="shared" si="354"/>
        <v>0</v>
      </c>
      <c r="P1038" s="3">
        <f t="shared" si="355"/>
        <v>12153.433967145847</v>
      </c>
      <c r="Q1038" s="3">
        <f>SUM($P$4:$P1038)</f>
        <v>2901542.8952632006</v>
      </c>
      <c r="R1038" s="3">
        <f t="shared" si="356"/>
        <v>2901.5428952632005</v>
      </c>
      <c r="S1038">
        <f t="shared" si="357"/>
        <v>0</v>
      </c>
      <c r="T1038">
        <f t="shared" si="358"/>
        <v>0</v>
      </c>
      <c r="U1038">
        <f t="shared" si="359"/>
        <v>0</v>
      </c>
      <c r="V1038" s="3">
        <f>SUM($S$4:$S1038)</f>
        <v>-1426337.9543851623</v>
      </c>
      <c r="W1038">
        <f>V1038*-1</f>
        <v>1426337.9543851623</v>
      </c>
      <c r="X1038">
        <f t="shared" si="360"/>
        <v>1426.3379543851622</v>
      </c>
      <c r="Y1038" s="3">
        <f>R1038-X1038</f>
        <v>1475.2049408780383</v>
      </c>
      <c r="Z1038" s="3">
        <f t="shared" si="361"/>
        <v>12153.433967145847</v>
      </c>
      <c r="AA1038">
        <f>1/2*'Vehicle Data'!$D$4*$E1038^2</f>
        <v>49818.042052469129</v>
      </c>
      <c r="AB1038">
        <f t="shared" si="362"/>
        <v>49.818042052469131</v>
      </c>
      <c r="AC1038">
        <f t="shared" si="363"/>
        <v>0.80598413757311127</v>
      </c>
      <c r="AD1038">
        <f t="shared" si="364"/>
        <v>0.39620498732921172</v>
      </c>
      <c r="AE1038">
        <f t="shared" si="365"/>
        <v>0.40977915024389955</v>
      </c>
      <c r="AF1038">
        <f t="shared" si="366"/>
        <v>1141.0703635081297</v>
      </c>
      <c r="AG1038">
        <f t="shared" si="367"/>
        <v>12.153433967145707</v>
      </c>
      <c r="AH1038">
        <f t="shared" si="368"/>
        <v>0</v>
      </c>
      <c r="AI1038">
        <f t="shared" si="369"/>
        <v>0</v>
      </c>
      <c r="AJ1038">
        <f t="shared" si="370"/>
        <v>12.153433967145707</v>
      </c>
    </row>
    <row r="1039" spans="2:36" x14ac:dyDescent="0.3">
      <c r="B1039" s="7" t="s">
        <v>12</v>
      </c>
      <c r="C1039" s="7">
        <v>1035</v>
      </c>
      <c r="D1039" s="7">
        <v>13</v>
      </c>
      <c r="E1039" s="10">
        <f t="shared" si="352"/>
        <v>9.7222222222222214</v>
      </c>
      <c r="F1039" s="13">
        <v>35</v>
      </c>
      <c r="G1039" s="3">
        <f t="shared" si="371"/>
        <v>0.81944444444444475</v>
      </c>
      <c r="H1039" s="3">
        <f t="shared" si="372"/>
        <v>2.9500000000000011</v>
      </c>
      <c r="I1039" s="3">
        <f>SUM($E$4:$E1039)</f>
        <v>7896.7777777777846</v>
      </c>
      <c r="J1039" s="15">
        <f t="shared" si="373"/>
        <v>9.7222222222226264</v>
      </c>
      <c r="K1039" s="3">
        <f>'Vehicle Data'!$D$4*'WLTP Class 3'!$G1039</f>
        <v>1052.9861111111115</v>
      </c>
      <c r="L1039" s="3">
        <f>('Vehicle Data'!$D$4*9.81)*'Vehicle Data'!$D$10</f>
        <v>138.66434999999998</v>
      </c>
      <c r="M1039" s="3">
        <f>(1/2)*1.225*'Vehicle Data'!$D$8*'Vehicle Data'!$D$9*'WLTP Class 3'!$E1039^2</f>
        <v>34.041956018518519</v>
      </c>
      <c r="N1039" s="3">
        <f t="shared" si="353"/>
        <v>1225.69241712963</v>
      </c>
      <c r="O1039" s="3">
        <f t="shared" si="354"/>
        <v>0</v>
      </c>
      <c r="P1039" s="3">
        <f t="shared" si="355"/>
        <v>11916.454055427454</v>
      </c>
      <c r="Q1039" s="3">
        <f>SUM($P$4:$P1039)</f>
        <v>2913459.3493186282</v>
      </c>
      <c r="R1039" s="3">
        <f t="shared" si="356"/>
        <v>2913.459349318628</v>
      </c>
      <c r="S1039">
        <f t="shared" si="357"/>
        <v>0</v>
      </c>
      <c r="T1039">
        <f t="shared" si="358"/>
        <v>0</v>
      </c>
      <c r="U1039">
        <f t="shared" si="359"/>
        <v>0</v>
      </c>
      <c r="V1039" s="3">
        <f>SUM($S$4:$S1039)</f>
        <v>-1426337.9543851623</v>
      </c>
      <c r="W1039">
        <f>V1039*-1</f>
        <v>1426337.9543851623</v>
      </c>
      <c r="X1039">
        <f t="shared" si="360"/>
        <v>1426.3379543851622</v>
      </c>
      <c r="Y1039" s="3">
        <f>R1039-X1039</f>
        <v>1487.1213949334658</v>
      </c>
      <c r="Z1039" s="3">
        <f t="shared" si="361"/>
        <v>11916.454055427454</v>
      </c>
      <c r="AA1039">
        <f>1/2*'Vehicle Data'!$D$4*$E1039^2</f>
        <v>60730.131172839501</v>
      </c>
      <c r="AB1039">
        <f t="shared" si="362"/>
        <v>60.730131172839499</v>
      </c>
      <c r="AC1039">
        <f t="shared" si="363"/>
        <v>0.80929426369961888</v>
      </c>
      <c r="AD1039">
        <f t="shared" si="364"/>
        <v>0.39620498732921172</v>
      </c>
      <c r="AE1039">
        <f t="shared" si="365"/>
        <v>0.41308927637040715</v>
      </c>
      <c r="AF1039">
        <f t="shared" si="366"/>
        <v>1141.0703635081297</v>
      </c>
      <c r="AG1039">
        <f t="shared" si="367"/>
        <v>11.916454055426957</v>
      </c>
      <c r="AH1039">
        <f t="shared" si="368"/>
        <v>0</v>
      </c>
      <c r="AI1039">
        <f t="shared" si="369"/>
        <v>0</v>
      </c>
      <c r="AJ1039">
        <f t="shared" si="370"/>
        <v>11.916454055426957</v>
      </c>
    </row>
    <row r="1040" spans="2:36" x14ac:dyDescent="0.3">
      <c r="B1040" s="7" t="s">
        <v>12</v>
      </c>
      <c r="C1040" s="7">
        <v>1036</v>
      </c>
      <c r="D1040" s="7">
        <v>14</v>
      </c>
      <c r="E1040" s="10">
        <f t="shared" si="352"/>
        <v>10.444444444444445</v>
      </c>
      <c r="F1040" s="13">
        <v>37.6</v>
      </c>
      <c r="G1040" s="3">
        <f t="shared" si="371"/>
        <v>0.65277777777777812</v>
      </c>
      <c r="H1040" s="3">
        <f t="shared" si="372"/>
        <v>2.3500000000000014</v>
      </c>
      <c r="I1040" s="3">
        <f>SUM($E$4:$E1040)</f>
        <v>7907.222222222229</v>
      </c>
      <c r="J1040" s="15">
        <f t="shared" si="373"/>
        <v>10.444444444444343</v>
      </c>
      <c r="K1040" s="3">
        <f>'Vehicle Data'!$D$4*'WLTP Class 3'!$G1040</f>
        <v>838.81944444444491</v>
      </c>
      <c r="L1040" s="3">
        <f>('Vehicle Data'!$D$4*9.81)*'Vehicle Data'!$D$10</f>
        <v>138.66434999999998</v>
      </c>
      <c r="M1040" s="3">
        <f>(1/2)*1.225*'Vehicle Data'!$D$8*'Vehicle Data'!$D$9*'WLTP Class 3'!$E1040^2</f>
        <v>39.287474074074076</v>
      </c>
      <c r="N1040" s="3">
        <f t="shared" si="353"/>
        <v>1016.771268518519</v>
      </c>
      <c r="O1040" s="3">
        <f t="shared" si="354"/>
        <v>0</v>
      </c>
      <c r="P1040" s="3">
        <f t="shared" si="355"/>
        <v>10619.611026748873</v>
      </c>
      <c r="Q1040" s="3">
        <f>SUM($P$4:$P1040)</f>
        <v>2924078.9603453772</v>
      </c>
      <c r="R1040" s="3">
        <f t="shared" si="356"/>
        <v>2924.0789603453773</v>
      </c>
      <c r="S1040">
        <f t="shared" si="357"/>
        <v>0</v>
      </c>
      <c r="T1040">
        <f t="shared" si="358"/>
        <v>0</v>
      </c>
      <c r="U1040">
        <f t="shared" si="359"/>
        <v>0</v>
      </c>
      <c r="V1040" s="3">
        <f>SUM($S$4:$S1040)</f>
        <v>-1426337.9543851623</v>
      </c>
      <c r="W1040">
        <f>V1040*-1</f>
        <v>1426337.9543851623</v>
      </c>
      <c r="X1040">
        <f t="shared" si="360"/>
        <v>1426.3379543851622</v>
      </c>
      <c r="Y1040" s="3">
        <f>R1040-X1040</f>
        <v>1497.741005960215</v>
      </c>
      <c r="Z1040" s="3">
        <f t="shared" si="361"/>
        <v>10619.611026748873</v>
      </c>
      <c r="AA1040">
        <f>1/2*'Vehicle Data'!$D$4*$E1040^2</f>
        <v>70088.024691358019</v>
      </c>
      <c r="AB1040">
        <f t="shared" si="362"/>
        <v>70.088024691358015</v>
      </c>
      <c r="AC1040">
        <f t="shared" si="363"/>
        <v>0.81224415565149366</v>
      </c>
      <c r="AD1040">
        <f t="shared" si="364"/>
        <v>0.39620498732921172</v>
      </c>
      <c r="AE1040">
        <f t="shared" si="365"/>
        <v>0.41603916832228194</v>
      </c>
      <c r="AF1040">
        <f t="shared" si="366"/>
        <v>1141.0703635081297</v>
      </c>
      <c r="AG1040">
        <f t="shared" si="367"/>
        <v>10.619611026748977</v>
      </c>
      <c r="AH1040">
        <f t="shared" si="368"/>
        <v>0</v>
      </c>
      <c r="AI1040">
        <f t="shared" si="369"/>
        <v>0</v>
      </c>
      <c r="AJ1040">
        <f t="shared" si="370"/>
        <v>10.619611026748977</v>
      </c>
    </row>
    <row r="1041" spans="2:36" x14ac:dyDescent="0.3">
      <c r="B1041" s="7" t="s">
        <v>12</v>
      </c>
      <c r="C1041" s="7">
        <v>1037</v>
      </c>
      <c r="D1041" s="7">
        <v>15</v>
      </c>
      <c r="E1041" s="10">
        <f t="shared" si="352"/>
        <v>11.027777777777779</v>
      </c>
      <c r="F1041" s="13">
        <v>39.700000000000003</v>
      </c>
      <c r="G1041" s="3">
        <f t="shared" si="371"/>
        <v>0.54166666666666641</v>
      </c>
      <c r="H1041" s="3">
        <f t="shared" si="372"/>
        <v>1.9499999999999993</v>
      </c>
      <c r="I1041" s="3">
        <f>SUM($E$4:$E1041)</f>
        <v>7918.2500000000064</v>
      </c>
      <c r="J1041" s="15">
        <f t="shared" si="373"/>
        <v>11.027777777777374</v>
      </c>
      <c r="K1041" s="3">
        <f>'Vehicle Data'!$D$4*'WLTP Class 3'!$G1041</f>
        <v>696.04166666666629</v>
      </c>
      <c r="L1041" s="3">
        <f>('Vehicle Data'!$D$4*9.81)*'Vehicle Data'!$D$10</f>
        <v>138.66434999999998</v>
      </c>
      <c r="M1041" s="3">
        <f>(1/2)*1.225*'Vehicle Data'!$D$8*'Vehicle Data'!$D$9*'WLTP Class 3'!$E1041^2</f>
        <v>43.798519560185191</v>
      </c>
      <c r="N1041" s="3">
        <f t="shared" si="353"/>
        <v>878.50453622685154</v>
      </c>
      <c r="O1041" s="3">
        <f t="shared" si="354"/>
        <v>0</v>
      </c>
      <c r="P1041" s="3">
        <f t="shared" si="355"/>
        <v>9687.952802279091</v>
      </c>
      <c r="Q1041" s="3">
        <f>SUM($P$4:$P1041)</f>
        <v>2933766.9131476562</v>
      </c>
      <c r="R1041" s="3">
        <f t="shared" si="356"/>
        <v>2933.7669131476564</v>
      </c>
      <c r="S1041">
        <f t="shared" si="357"/>
        <v>0</v>
      </c>
      <c r="T1041">
        <f t="shared" si="358"/>
        <v>0</v>
      </c>
      <c r="U1041">
        <f t="shared" si="359"/>
        <v>0</v>
      </c>
      <c r="V1041" s="3">
        <f>SUM($S$4:$S1041)</f>
        <v>-1426337.9543851623</v>
      </c>
      <c r="W1041">
        <f>V1041*-1</f>
        <v>1426337.9543851623</v>
      </c>
      <c r="X1041">
        <f t="shared" si="360"/>
        <v>1426.3379543851622</v>
      </c>
      <c r="Y1041" s="3">
        <f>R1041-X1041</f>
        <v>1507.4289587624942</v>
      </c>
      <c r="Z1041" s="3">
        <f t="shared" si="361"/>
        <v>9687.952802279091</v>
      </c>
      <c r="AA1041">
        <f>1/2*'Vehicle Data'!$D$4*$E1041^2</f>
        <v>78135.634645061742</v>
      </c>
      <c r="AB1041">
        <f t="shared" si="362"/>
        <v>78.135634645061742</v>
      </c>
      <c r="AC1041">
        <f t="shared" si="363"/>
        <v>0.81493525365212682</v>
      </c>
      <c r="AD1041">
        <f t="shared" si="364"/>
        <v>0.39620498732921172</v>
      </c>
      <c r="AE1041">
        <f t="shared" si="365"/>
        <v>0.4187302663229151</v>
      </c>
      <c r="AF1041">
        <f t="shared" si="366"/>
        <v>1141.0703635081297</v>
      </c>
      <c r="AG1041">
        <f t="shared" si="367"/>
        <v>9.6879528022794474</v>
      </c>
      <c r="AH1041">
        <f t="shared" si="368"/>
        <v>0</v>
      </c>
      <c r="AI1041">
        <f t="shared" si="369"/>
        <v>0</v>
      </c>
      <c r="AJ1041">
        <f t="shared" si="370"/>
        <v>9.6879528022794474</v>
      </c>
    </row>
    <row r="1042" spans="2:36" x14ac:dyDescent="0.3">
      <c r="B1042" s="7" t="s">
        <v>12</v>
      </c>
      <c r="C1042" s="7">
        <v>1038</v>
      </c>
      <c r="D1042" s="7">
        <v>16</v>
      </c>
      <c r="E1042" s="10">
        <f t="shared" si="352"/>
        <v>11.527777777777779</v>
      </c>
      <c r="F1042" s="13">
        <v>41.5</v>
      </c>
      <c r="G1042" s="3">
        <f t="shared" si="371"/>
        <v>0.54166666666666641</v>
      </c>
      <c r="H1042" s="3">
        <f t="shared" si="372"/>
        <v>1.9499999999999993</v>
      </c>
      <c r="I1042" s="3">
        <f>SUM($E$4:$E1042)</f>
        <v>7929.7777777777837</v>
      </c>
      <c r="J1042" s="15">
        <f t="shared" si="373"/>
        <v>11.527777777777374</v>
      </c>
      <c r="K1042" s="3">
        <f>'Vehicle Data'!$D$4*'WLTP Class 3'!$G1042</f>
        <v>696.04166666666629</v>
      </c>
      <c r="L1042" s="3">
        <f>('Vehicle Data'!$D$4*9.81)*'Vehicle Data'!$D$10</f>
        <v>138.66434999999998</v>
      </c>
      <c r="M1042" s="3">
        <f>(1/2)*1.225*'Vehicle Data'!$D$8*'Vehicle Data'!$D$9*'WLTP Class 3'!$E1042^2</f>
        <v>47.86021122685186</v>
      </c>
      <c r="N1042" s="3">
        <f t="shared" si="353"/>
        <v>882.5662278935182</v>
      </c>
      <c r="O1042" s="3">
        <f t="shared" si="354"/>
        <v>0</v>
      </c>
      <c r="P1042" s="3">
        <f t="shared" si="355"/>
        <v>10174.0273493277</v>
      </c>
      <c r="Q1042" s="3">
        <f>SUM($P$4:$P1042)</f>
        <v>2943940.9404969839</v>
      </c>
      <c r="R1042" s="3">
        <f t="shared" si="356"/>
        <v>2943.9409404969838</v>
      </c>
      <c r="S1042">
        <f t="shared" si="357"/>
        <v>0</v>
      </c>
      <c r="T1042">
        <f t="shared" si="358"/>
        <v>0</v>
      </c>
      <c r="U1042">
        <f t="shared" si="359"/>
        <v>0</v>
      </c>
      <c r="V1042" s="3">
        <f>SUM($S$4:$S1042)</f>
        <v>-1426337.9543851623</v>
      </c>
      <c r="W1042">
        <f>V1042*-1</f>
        <v>1426337.9543851623</v>
      </c>
      <c r="X1042">
        <f t="shared" si="360"/>
        <v>1426.3379543851622</v>
      </c>
      <c r="Y1042" s="3">
        <f>R1042-X1042</f>
        <v>1517.6029861118216</v>
      </c>
      <c r="Z1042" s="3">
        <f t="shared" si="361"/>
        <v>10174.0273493277</v>
      </c>
      <c r="AA1042">
        <f>1/2*'Vehicle Data'!$D$4*$E1042^2</f>
        <v>85381.606867283946</v>
      </c>
      <c r="AB1042">
        <f t="shared" si="362"/>
        <v>85.381606867283949</v>
      </c>
      <c r="AC1042">
        <f t="shared" si="363"/>
        <v>0.81776137236027324</v>
      </c>
      <c r="AD1042">
        <f t="shared" si="364"/>
        <v>0.39620498732921172</v>
      </c>
      <c r="AE1042">
        <f t="shared" si="365"/>
        <v>0.42155638503106152</v>
      </c>
      <c r="AF1042">
        <f t="shared" si="366"/>
        <v>1141.0703635081297</v>
      </c>
      <c r="AG1042">
        <f t="shared" si="367"/>
        <v>10.174027349328059</v>
      </c>
      <c r="AH1042">
        <f t="shared" si="368"/>
        <v>0</v>
      </c>
      <c r="AI1042">
        <f t="shared" si="369"/>
        <v>0</v>
      </c>
      <c r="AJ1042">
        <f t="shared" si="370"/>
        <v>10.174027349328059</v>
      </c>
    </row>
    <row r="1043" spans="2:36" x14ac:dyDescent="0.3">
      <c r="B1043" s="7" t="s">
        <v>12</v>
      </c>
      <c r="C1043" s="7">
        <v>1039</v>
      </c>
      <c r="D1043" s="7">
        <v>17</v>
      </c>
      <c r="E1043" s="10">
        <f t="shared" si="352"/>
        <v>12.111111111111111</v>
      </c>
      <c r="F1043" s="13">
        <v>43.6</v>
      </c>
      <c r="G1043" s="3">
        <f t="shared" si="371"/>
        <v>0.625</v>
      </c>
      <c r="H1043" s="3">
        <f t="shared" si="372"/>
        <v>2.25</v>
      </c>
      <c r="I1043" s="3">
        <f>SUM($E$4:$E1043)</f>
        <v>7941.8888888888951</v>
      </c>
      <c r="J1043" s="15">
        <f t="shared" si="373"/>
        <v>12.111111111111313</v>
      </c>
      <c r="K1043" s="3">
        <f>'Vehicle Data'!$D$4*'WLTP Class 3'!$G1043</f>
        <v>803.125</v>
      </c>
      <c r="L1043" s="3">
        <f>('Vehicle Data'!$D$4*9.81)*'Vehicle Data'!$D$10</f>
        <v>138.66434999999998</v>
      </c>
      <c r="M1043" s="3">
        <f>(1/2)*1.225*'Vehicle Data'!$D$8*'Vehicle Data'!$D$9*'WLTP Class 3'!$E1043^2</f>
        <v>52.826446296296304</v>
      </c>
      <c r="N1043" s="3">
        <f t="shared" si="353"/>
        <v>994.61579629629637</v>
      </c>
      <c r="O1043" s="3">
        <f t="shared" si="354"/>
        <v>0</v>
      </c>
      <c r="P1043" s="3">
        <f t="shared" si="355"/>
        <v>12045.902421810901</v>
      </c>
      <c r="Q1043" s="3">
        <f>SUM($P$4:$P1043)</f>
        <v>2955986.8429187951</v>
      </c>
      <c r="R1043" s="3">
        <f t="shared" si="356"/>
        <v>2955.986842918795</v>
      </c>
      <c r="S1043">
        <f t="shared" si="357"/>
        <v>0</v>
      </c>
      <c r="T1043">
        <f t="shared" si="358"/>
        <v>0</v>
      </c>
      <c r="U1043">
        <f t="shared" si="359"/>
        <v>0</v>
      </c>
      <c r="V1043" s="3">
        <f>SUM($S$4:$S1043)</f>
        <v>-1426337.9543851623</v>
      </c>
      <c r="W1043">
        <f>V1043*-1</f>
        <v>1426337.9543851623</v>
      </c>
      <c r="X1043">
        <f t="shared" si="360"/>
        <v>1426.3379543851622</v>
      </c>
      <c r="Y1043" s="3">
        <f>R1043-X1043</f>
        <v>1529.6488885336328</v>
      </c>
      <c r="Z1043" s="3">
        <f t="shared" si="361"/>
        <v>12045.902421810901</v>
      </c>
      <c r="AA1043">
        <f>1/2*'Vehicle Data'!$D$4*$E1043^2</f>
        <v>94241.265432098764</v>
      </c>
      <c r="AB1043">
        <f t="shared" si="362"/>
        <v>94.241265432098757</v>
      </c>
      <c r="AC1043">
        <f t="shared" si="363"/>
        <v>0.82110745636633198</v>
      </c>
      <c r="AD1043">
        <f t="shared" si="364"/>
        <v>0.39620498732921172</v>
      </c>
      <c r="AE1043">
        <f t="shared" si="365"/>
        <v>0.42490246903712026</v>
      </c>
      <c r="AF1043">
        <f t="shared" si="366"/>
        <v>1141.0703635081297</v>
      </c>
      <c r="AG1043">
        <f t="shared" si="367"/>
        <v>12.0459024218107</v>
      </c>
      <c r="AH1043">
        <f t="shared" si="368"/>
        <v>0</v>
      </c>
      <c r="AI1043">
        <f t="shared" si="369"/>
        <v>0</v>
      </c>
      <c r="AJ1043">
        <f t="shared" si="370"/>
        <v>12.0459024218107</v>
      </c>
    </row>
    <row r="1044" spans="2:36" x14ac:dyDescent="0.3">
      <c r="B1044" s="7" t="s">
        <v>12</v>
      </c>
      <c r="C1044" s="7">
        <v>1040</v>
      </c>
      <c r="D1044" s="7">
        <v>18</v>
      </c>
      <c r="E1044" s="10">
        <f t="shared" si="352"/>
        <v>12.777777777777779</v>
      </c>
      <c r="F1044" s="13">
        <v>46</v>
      </c>
      <c r="G1044" s="3">
        <f t="shared" si="371"/>
        <v>0.6666666666666663</v>
      </c>
      <c r="H1044" s="3">
        <f t="shared" si="372"/>
        <v>2.3999999999999986</v>
      </c>
      <c r="I1044" s="3">
        <f>SUM($E$4:$E1044)</f>
        <v>7954.6666666666724</v>
      </c>
      <c r="J1044" s="15">
        <f t="shared" si="373"/>
        <v>12.777777777777374</v>
      </c>
      <c r="K1044" s="3">
        <f>'Vehicle Data'!$D$4*'WLTP Class 3'!$G1044</f>
        <v>856.66666666666617</v>
      </c>
      <c r="L1044" s="3">
        <f>('Vehicle Data'!$D$4*9.81)*'Vehicle Data'!$D$10</f>
        <v>138.66434999999998</v>
      </c>
      <c r="M1044" s="3">
        <f>(1/2)*1.225*'Vehicle Data'!$D$8*'Vehicle Data'!$D$9*'WLTP Class 3'!$E1044^2</f>
        <v>58.802268518518531</v>
      </c>
      <c r="N1044" s="3">
        <f t="shared" si="353"/>
        <v>1054.1332851851848</v>
      </c>
      <c r="O1044" s="3">
        <f t="shared" si="354"/>
        <v>0</v>
      </c>
      <c r="P1044" s="3">
        <f t="shared" si="355"/>
        <v>13469.480866254713</v>
      </c>
      <c r="Q1044" s="3">
        <f>SUM($P$4:$P1044)</f>
        <v>2969456.3237850498</v>
      </c>
      <c r="R1044" s="3">
        <f t="shared" si="356"/>
        <v>2969.4563237850498</v>
      </c>
      <c r="S1044">
        <f t="shared" si="357"/>
        <v>0</v>
      </c>
      <c r="T1044">
        <f t="shared" si="358"/>
        <v>0</v>
      </c>
      <c r="U1044">
        <f t="shared" si="359"/>
        <v>0</v>
      </c>
      <c r="V1044" s="3">
        <f>SUM($S$4:$S1044)</f>
        <v>-1426337.9543851623</v>
      </c>
      <c r="W1044">
        <f>V1044*-1</f>
        <v>1426337.9543851623</v>
      </c>
      <c r="X1044">
        <f t="shared" si="360"/>
        <v>1426.3379543851622</v>
      </c>
      <c r="Y1044" s="3">
        <f>R1044-X1044</f>
        <v>1543.1183693998876</v>
      </c>
      <c r="Z1044" s="3">
        <f t="shared" si="361"/>
        <v>13469.480866254713</v>
      </c>
      <c r="AA1044">
        <f>1/2*'Vehicle Data'!$D$4*$E1044^2</f>
        <v>104902.00617283952</v>
      </c>
      <c r="AB1044">
        <f t="shared" si="362"/>
        <v>104.90200617283952</v>
      </c>
      <c r="AC1044">
        <f t="shared" si="363"/>
        <v>0.82484897882918051</v>
      </c>
      <c r="AD1044">
        <f t="shared" si="364"/>
        <v>0.39620498732921172</v>
      </c>
      <c r="AE1044">
        <f t="shared" si="365"/>
        <v>0.42864399149996879</v>
      </c>
      <c r="AF1044">
        <f t="shared" si="366"/>
        <v>1141.0703635081297</v>
      </c>
      <c r="AG1044">
        <f t="shared" si="367"/>
        <v>13.469480866255141</v>
      </c>
      <c r="AH1044">
        <f t="shared" si="368"/>
        <v>0</v>
      </c>
      <c r="AI1044">
        <f t="shared" si="369"/>
        <v>0</v>
      </c>
      <c r="AJ1044">
        <f t="shared" si="370"/>
        <v>13.469480866255141</v>
      </c>
    </row>
    <row r="1045" spans="2:36" x14ac:dyDescent="0.3">
      <c r="B1045" s="7" t="s">
        <v>12</v>
      </c>
      <c r="C1045" s="7">
        <v>1041</v>
      </c>
      <c r="D1045" s="7">
        <v>19</v>
      </c>
      <c r="E1045" s="10">
        <f t="shared" si="352"/>
        <v>13.444444444444445</v>
      </c>
      <c r="F1045" s="13">
        <v>48.4</v>
      </c>
      <c r="G1045" s="3">
        <f t="shared" si="371"/>
        <v>0.625</v>
      </c>
      <c r="H1045" s="3">
        <f t="shared" si="372"/>
        <v>2.25</v>
      </c>
      <c r="I1045" s="3">
        <f>SUM($E$4:$E1045)</f>
        <v>7968.1111111111168</v>
      </c>
      <c r="J1045" s="15">
        <f t="shared" si="373"/>
        <v>13.444444444444343</v>
      </c>
      <c r="K1045" s="3">
        <f>'Vehicle Data'!$D$4*'WLTP Class 3'!$G1045</f>
        <v>803.125</v>
      </c>
      <c r="L1045" s="3">
        <f>('Vehicle Data'!$D$4*9.81)*'Vehicle Data'!$D$10</f>
        <v>138.66434999999998</v>
      </c>
      <c r="M1045" s="3">
        <f>(1/2)*1.225*'Vehicle Data'!$D$8*'Vehicle Data'!$D$9*'WLTP Class 3'!$E1045^2</f>
        <v>65.098224074074082</v>
      </c>
      <c r="N1045" s="3">
        <f t="shared" si="353"/>
        <v>1006.8875740740741</v>
      </c>
      <c r="O1045" s="3">
        <f t="shared" si="354"/>
        <v>0</v>
      </c>
      <c r="P1045" s="3">
        <f t="shared" si="355"/>
        <v>13537.044051440227</v>
      </c>
      <c r="Q1045" s="3">
        <f>SUM($P$4:$P1045)</f>
        <v>2982993.3678364903</v>
      </c>
      <c r="R1045" s="3">
        <f t="shared" si="356"/>
        <v>2982.9933678364901</v>
      </c>
      <c r="S1045">
        <f t="shared" si="357"/>
        <v>0</v>
      </c>
      <c r="T1045">
        <f t="shared" si="358"/>
        <v>0</v>
      </c>
      <c r="U1045">
        <f t="shared" si="359"/>
        <v>0</v>
      </c>
      <c r="V1045" s="3">
        <f>SUM($S$4:$S1045)</f>
        <v>-1426337.9543851623</v>
      </c>
      <c r="W1045">
        <f>V1045*-1</f>
        <v>1426337.9543851623</v>
      </c>
      <c r="X1045">
        <f t="shared" si="360"/>
        <v>1426.3379543851622</v>
      </c>
      <c r="Y1045" s="3">
        <f>R1045-X1045</f>
        <v>1556.6554134513278</v>
      </c>
      <c r="Z1045" s="3">
        <f t="shared" si="361"/>
        <v>13537.044051440227</v>
      </c>
      <c r="AA1045">
        <f>1/2*'Vehicle Data'!$D$4*$E1045^2</f>
        <v>116133.85802469136</v>
      </c>
      <c r="AB1045">
        <f t="shared" si="362"/>
        <v>116.13385802469136</v>
      </c>
      <c r="AC1045">
        <f t="shared" si="363"/>
        <v>0.82860926884346942</v>
      </c>
      <c r="AD1045">
        <f t="shared" si="364"/>
        <v>0.39620498732921172</v>
      </c>
      <c r="AE1045">
        <f t="shared" si="365"/>
        <v>0.43240428151425769</v>
      </c>
      <c r="AF1045">
        <f t="shared" si="366"/>
        <v>1141.0703635081297</v>
      </c>
      <c r="AG1045">
        <f t="shared" si="367"/>
        <v>13.537044051440329</v>
      </c>
      <c r="AH1045">
        <f t="shared" si="368"/>
        <v>0</v>
      </c>
      <c r="AI1045">
        <f t="shared" si="369"/>
        <v>0</v>
      </c>
      <c r="AJ1045">
        <f t="shared" si="370"/>
        <v>13.537044051440329</v>
      </c>
    </row>
    <row r="1046" spans="2:36" x14ac:dyDescent="0.3">
      <c r="B1046" s="7" t="s">
        <v>12</v>
      </c>
      <c r="C1046" s="7">
        <v>1042</v>
      </c>
      <c r="D1046" s="7">
        <v>20</v>
      </c>
      <c r="E1046" s="10">
        <f t="shared" si="352"/>
        <v>14.027777777777779</v>
      </c>
      <c r="F1046" s="13">
        <v>50.5</v>
      </c>
      <c r="G1046" s="3">
        <f t="shared" si="371"/>
        <v>0.4861111111111111</v>
      </c>
      <c r="H1046" s="3">
        <f t="shared" si="372"/>
        <v>1.75</v>
      </c>
      <c r="I1046" s="3">
        <f>SUM($E$4:$E1046)</f>
        <v>7982.1388888888941</v>
      </c>
      <c r="J1046" s="15">
        <f t="shared" si="373"/>
        <v>14.027777777777374</v>
      </c>
      <c r="K1046" s="3">
        <f>'Vehicle Data'!$D$4*'WLTP Class 3'!$G1046</f>
        <v>624.65277777777771</v>
      </c>
      <c r="L1046" s="3">
        <f>('Vehicle Data'!$D$4*9.81)*'Vehicle Data'!$D$10</f>
        <v>138.66434999999998</v>
      </c>
      <c r="M1046" s="3">
        <f>(1/2)*1.225*'Vehicle Data'!$D$8*'Vehicle Data'!$D$9*'WLTP Class 3'!$E1046^2</f>
        <v>70.869794560185198</v>
      </c>
      <c r="N1046" s="3">
        <f t="shared" si="353"/>
        <v>834.18692233796287</v>
      </c>
      <c r="O1046" s="3">
        <f t="shared" si="354"/>
        <v>0</v>
      </c>
      <c r="P1046" s="3">
        <f t="shared" si="355"/>
        <v>11701.788771684975</v>
      </c>
      <c r="Q1046" s="3">
        <f>SUM($P$4:$P1046)</f>
        <v>2994695.156608175</v>
      </c>
      <c r="R1046" s="3">
        <f t="shared" si="356"/>
        <v>2994.6951566081752</v>
      </c>
      <c r="S1046">
        <f t="shared" si="357"/>
        <v>0</v>
      </c>
      <c r="T1046">
        <f t="shared" si="358"/>
        <v>0</v>
      </c>
      <c r="U1046">
        <f t="shared" si="359"/>
        <v>0</v>
      </c>
      <c r="V1046" s="3">
        <f>SUM($S$4:$S1046)</f>
        <v>-1426337.9543851623</v>
      </c>
      <c r="W1046">
        <f>V1046*-1</f>
        <v>1426337.9543851623</v>
      </c>
      <c r="X1046">
        <f t="shared" si="360"/>
        <v>1426.3379543851622</v>
      </c>
      <c r="Y1046" s="3">
        <f>R1046-X1046</f>
        <v>1568.357202223013</v>
      </c>
      <c r="Z1046" s="3">
        <f t="shared" si="361"/>
        <v>11701.788771684975</v>
      </c>
      <c r="AA1046">
        <f>1/2*'Vehicle Data'!$D$4*$E1046^2</f>
        <v>126430.21797839509</v>
      </c>
      <c r="AB1046">
        <f t="shared" si="362"/>
        <v>126.43021797839509</v>
      </c>
      <c r="AC1046">
        <f t="shared" si="363"/>
        <v>0.83185976572449316</v>
      </c>
      <c r="AD1046">
        <f t="shared" si="364"/>
        <v>0.39620498732921172</v>
      </c>
      <c r="AE1046">
        <f t="shared" si="365"/>
        <v>0.43565477839528144</v>
      </c>
      <c r="AF1046">
        <f t="shared" si="366"/>
        <v>1141.0703635081297</v>
      </c>
      <c r="AG1046">
        <f t="shared" si="367"/>
        <v>11.701788771685314</v>
      </c>
      <c r="AH1046">
        <f t="shared" si="368"/>
        <v>0</v>
      </c>
      <c r="AI1046">
        <f t="shared" si="369"/>
        <v>0</v>
      </c>
      <c r="AJ1046">
        <f t="shared" si="370"/>
        <v>11.701788771685314</v>
      </c>
    </row>
    <row r="1047" spans="2:36" x14ac:dyDescent="0.3">
      <c r="B1047" s="7" t="s">
        <v>12</v>
      </c>
      <c r="C1047" s="7">
        <v>1043</v>
      </c>
      <c r="D1047" s="7">
        <v>21</v>
      </c>
      <c r="E1047" s="10">
        <f t="shared" si="352"/>
        <v>14.416666666666666</v>
      </c>
      <c r="F1047" s="13">
        <v>51.9</v>
      </c>
      <c r="G1047" s="3">
        <f t="shared" si="371"/>
        <v>0.29166666666666685</v>
      </c>
      <c r="H1047" s="3">
        <f t="shared" si="372"/>
        <v>1.0500000000000007</v>
      </c>
      <c r="I1047" s="3">
        <f>SUM($E$4:$E1047)</f>
        <v>7996.5555555555611</v>
      </c>
      <c r="J1047" s="15">
        <f t="shared" si="373"/>
        <v>14.41666666666697</v>
      </c>
      <c r="K1047" s="3">
        <f>'Vehicle Data'!$D$4*'WLTP Class 3'!$G1047</f>
        <v>374.79166666666691</v>
      </c>
      <c r="L1047" s="3">
        <f>('Vehicle Data'!$D$4*9.81)*'Vehicle Data'!$D$10</f>
        <v>138.66434999999998</v>
      </c>
      <c r="M1047" s="3">
        <f>(1/2)*1.225*'Vehicle Data'!$D$8*'Vehicle Data'!$D$9*'WLTP Class 3'!$E1047^2</f>
        <v>74.853676041666674</v>
      </c>
      <c r="N1047" s="3">
        <f t="shared" si="353"/>
        <v>588.3096927083335</v>
      </c>
      <c r="O1047" s="3">
        <f t="shared" si="354"/>
        <v>0</v>
      </c>
      <c r="P1047" s="3">
        <f t="shared" si="355"/>
        <v>8481.4647365453202</v>
      </c>
      <c r="Q1047" s="3">
        <f>SUM($P$4:$P1047)</f>
        <v>3003176.6213447205</v>
      </c>
      <c r="R1047" s="3">
        <f t="shared" si="356"/>
        <v>3003.1766213447204</v>
      </c>
      <c r="S1047">
        <f t="shared" si="357"/>
        <v>0</v>
      </c>
      <c r="T1047">
        <f t="shared" si="358"/>
        <v>0</v>
      </c>
      <c r="U1047">
        <f t="shared" si="359"/>
        <v>0</v>
      </c>
      <c r="V1047" s="3">
        <f>SUM($S$4:$S1047)</f>
        <v>-1426337.9543851623</v>
      </c>
      <c r="W1047">
        <f>V1047*-1</f>
        <v>1426337.9543851623</v>
      </c>
      <c r="X1047">
        <f t="shared" si="360"/>
        <v>1426.3379543851622</v>
      </c>
      <c r="Y1047" s="3">
        <f>R1047-X1047</f>
        <v>1576.8386669595582</v>
      </c>
      <c r="Z1047" s="3">
        <f t="shared" si="361"/>
        <v>8481.4647365453202</v>
      </c>
      <c r="AA1047">
        <f>1/2*'Vehicle Data'!$D$4*$E1047^2</f>
        <v>133537.37847222222</v>
      </c>
      <c r="AB1047">
        <f t="shared" si="362"/>
        <v>133.53737847222223</v>
      </c>
      <c r="AC1047">
        <f t="shared" si="363"/>
        <v>0.83421572815131118</v>
      </c>
      <c r="AD1047">
        <f t="shared" si="364"/>
        <v>0.39620498732921172</v>
      </c>
      <c r="AE1047">
        <f t="shared" si="365"/>
        <v>0.43801074082209945</v>
      </c>
      <c r="AF1047">
        <f t="shared" si="366"/>
        <v>1141.0703635081297</v>
      </c>
      <c r="AG1047">
        <f t="shared" si="367"/>
        <v>8.4814647365451403</v>
      </c>
      <c r="AH1047">
        <f t="shared" si="368"/>
        <v>0</v>
      </c>
      <c r="AI1047">
        <f t="shared" si="369"/>
        <v>0</v>
      </c>
      <c r="AJ1047">
        <f t="shared" si="370"/>
        <v>8.4814647365451403</v>
      </c>
    </row>
    <row r="1048" spans="2:36" x14ac:dyDescent="0.3">
      <c r="B1048" s="7" t="s">
        <v>12</v>
      </c>
      <c r="C1048" s="7">
        <v>1044</v>
      </c>
      <c r="D1048" s="7">
        <v>22</v>
      </c>
      <c r="E1048" s="10">
        <f t="shared" si="352"/>
        <v>14.611111111111111</v>
      </c>
      <c r="F1048" s="13">
        <v>52.6</v>
      </c>
      <c r="G1048" s="3">
        <f t="shared" si="371"/>
        <v>0.12499999999999981</v>
      </c>
      <c r="H1048" s="3">
        <f t="shared" si="372"/>
        <v>0.44999999999999929</v>
      </c>
      <c r="I1048" s="3">
        <f>SUM($E$4:$E1048)</f>
        <v>8011.1666666666724</v>
      </c>
      <c r="J1048" s="15">
        <f t="shared" si="373"/>
        <v>14.611111111111313</v>
      </c>
      <c r="K1048" s="3">
        <f>'Vehicle Data'!$D$4*'WLTP Class 3'!$G1048</f>
        <v>160.62499999999974</v>
      </c>
      <c r="L1048" s="3">
        <f>('Vehicle Data'!$D$4*9.81)*'Vehicle Data'!$D$10</f>
        <v>138.66434999999998</v>
      </c>
      <c r="M1048" s="3">
        <f>(1/2)*1.225*'Vehicle Data'!$D$8*'Vehicle Data'!$D$9*'WLTP Class 3'!$E1048^2</f>
        <v>76.886467129629636</v>
      </c>
      <c r="N1048" s="3">
        <f t="shared" si="353"/>
        <v>376.17581712962937</v>
      </c>
      <c r="O1048" s="3">
        <f t="shared" si="354"/>
        <v>0</v>
      </c>
      <c r="P1048" s="3">
        <f t="shared" si="355"/>
        <v>5496.3466613941055</v>
      </c>
      <c r="Q1048" s="3">
        <f>SUM($P$4:$P1048)</f>
        <v>3008672.9680061145</v>
      </c>
      <c r="R1048" s="3">
        <f t="shared" si="356"/>
        <v>3008.6729680061144</v>
      </c>
      <c r="S1048">
        <f t="shared" si="357"/>
        <v>0</v>
      </c>
      <c r="T1048">
        <f t="shared" si="358"/>
        <v>0</v>
      </c>
      <c r="U1048">
        <f t="shared" si="359"/>
        <v>0</v>
      </c>
      <c r="V1048" s="3">
        <f>SUM($S$4:$S1048)</f>
        <v>-1426337.9543851623</v>
      </c>
      <c r="W1048">
        <f>V1048*-1</f>
        <v>1426337.9543851623</v>
      </c>
      <c r="X1048">
        <f t="shared" si="360"/>
        <v>1426.3379543851622</v>
      </c>
      <c r="Y1048" s="3">
        <f>R1048-X1048</f>
        <v>1582.3350136209522</v>
      </c>
      <c r="Z1048" s="3">
        <f t="shared" si="361"/>
        <v>5496.3466613941055</v>
      </c>
      <c r="AA1048">
        <f>1/2*'Vehicle Data'!$D$4*$E1048^2</f>
        <v>137163.8348765432</v>
      </c>
      <c r="AB1048">
        <f t="shared" si="362"/>
        <v>137.16383487654321</v>
      </c>
      <c r="AC1048">
        <f t="shared" si="363"/>
        <v>0.83574249111280952</v>
      </c>
      <c r="AD1048">
        <f t="shared" si="364"/>
        <v>0.39620498732921172</v>
      </c>
      <c r="AE1048">
        <f t="shared" si="365"/>
        <v>0.43953750378359779</v>
      </c>
      <c r="AF1048">
        <f t="shared" si="366"/>
        <v>1141.0703635081297</v>
      </c>
      <c r="AG1048">
        <f t="shared" si="367"/>
        <v>5.4963466613940293</v>
      </c>
      <c r="AH1048">
        <f t="shared" si="368"/>
        <v>0</v>
      </c>
      <c r="AI1048">
        <f t="shared" si="369"/>
        <v>0</v>
      </c>
      <c r="AJ1048">
        <f t="shared" si="370"/>
        <v>5.4963466613940293</v>
      </c>
    </row>
    <row r="1049" spans="2:36" x14ac:dyDescent="0.3">
      <c r="B1049" s="7" t="s">
        <v>12</v>
      </c>
      <c r="C1049" s="7">
        <v>1045</v>
      </c>
      <c r="D1049" s="7">
        <v>23</v>
      </c>
      <c r="E1049" s="10">
        <f t="shared" si="352"/>
        <v>14.666666666666666</v>
      </c>
      <c r="F1049" s="13">
        <v>52.8</v>
      </c>
      <c r="G1049" s="3">
        <f t="shared" si="371"/>
        <v>4.1666666666666269E-2</v>
      </c>
      <c r="H1049" s="3">
        <f t="shared" si="372"/>
        <v>0.14999999999999858</v>
      </c>
      <c r="I1049" s="3">
        <f>SUM($E$4:$E1049)</f>
        <v>8025.8333333333394</v>
      </c>
      <c r="J1049" s="15">
        <f t="shared" si="373"/>
        <v>14.66666666666697</v>
      </c>
      <c r="K1049" s="3">
        <f>'Vehicle Data'!$D$4*'WLTP Class 3'!$G1049</f>
        <v>53.541666666666153</v>
      </c>
      <c r="L1049" s="3">
        <f>('Vehicle Data'!$D$4*9.81)*'Vehicle Data'!$D$10</f>
        <v>138.66434999999998</v>
      </c>
      <c r="M1049" s="3">
        <f>(1/2)*1.225*'Vehicle Data'!$D$8*'Vehicle Data'!$D$9*'WLTP Class 3'!$E1049^2</f>
        <v>77.47226666666667</v>
      </c>
      <c r="N1049" s="3">
        <f t="shared" si="353"/>
        <v>269.67828333333279</v>
      </c>
      <c r="O1049" s="3">
        <f t="shared" si="354"/>
        <v>0</v>
      </c>
      <c r="P1049" s="3">
        <f t="shared" si="355"/>
        <v>3955.2814888889625</v>
      </c>
      <c r="Q1049" s="3">
        <f>SUM($P$4:$P1049)</f>
        <v>3012628.2494950034</v>
      </c>
      <c r="R1049" s="3">
        <f t="shared" si="356"/>
        <v>3012.6282494950033</v>
      </c>
      <c r="S1049">
        <f t="shared" si="357"/>
        <v>0</v>
      </c>
      <c r="T1049">
        <f t="shared" si="358"/>
        <v>0</v>
      </c>
      <c r="U1049">
        <f t="shared" si="359"/>
        <v>0</v>
      </c>
      <c r="V1049" s="3">
        <f>SUM($S$4:$S1049)</f>
        <v>-1426337.9543851623</v>
      </c>
      <c r="W1049">
        <f>V1049*-1</f>
        <v>1426337.9543851623</v>
      </c>
      <c r="X1049">
        <f t="shared" si="360"/>
        <v>1426.3379543851622</v>
      </c>
      <c r="Y1049" s="3">
        <f>R1049-X1049</f>
        <v>1586.2902951098411</v>
      </c>
      <c r="Z1049" s="3">
        <f t="shared" si="361"/>
        <v>3955.2814888889625</v>
      </c>
      <c r="AA1049">
        <f>1/2*'Vehicle Data'!$D$4*$E1049^2</f>
        <v>138208.88888888888</v>
      </c>
      <c r="AB1049">
        <f t="shared" si="362"/>
        <v>138.20888888888888</v>
      </c>
      <c r="AC1049">
        <f t="shared" si="363"/>
        <v>0.83684118041527866</v>
      </c>
      <c r="AD1049">
        <f t="shared" si="364"/>
        <v>0.39620498732921172</v>
      </c>
      <c r="AE1049">
        <f t="shared" si="365"/>
        <v>0.44063619308606694</v>
      </c>
      <c r="AF1049">
        <f t="shared" si="366"/>
        <v>1141.0703635081297</v>
      </c>
      <c r="AG1049">
        <f t="shared" si="367"/>
        <v>3.9552814888888808</v>
      </c>
      <c r="AH1049">
        <f t="shared" si="368"/>
        <v>0</v>
      </c>
      <c r="AI1049">
        <f t="shared" si="369"/>
        <v>0</v>
      </c>
      <c r="AJ1049">
        <f t="shared" si="370"/>
        <v>3.9552814888888808</v>
      </c>
    </row>
    <row r="1050" spans="2:36" x14ac:dyDescent="0.3">
      <c r="B1050" s="7" t="s">
        <v>12</v>
      </c>
      <c r="C1050" s="7">
        <v>1046</v>
      </c>
      <c r="D1050" s="7">
        <v>24</v>
      </c>
      <c r="E1050" s="10">
        <f t="shared" si="352"/>
        <v>14.694444444444445</v>
      </c>
      <c r="F1050" s="13">
        <v>52.9</v>
      </c>
      <c r="G1050" s="3">
        <f t="shared" si="371"/>
        <v>4.1666666666667261E-2</v>
      </c>
      <c r="H1050" s="3">
        <f t="shared" si="372"/>
        <v>0.15000000000000213</v>
      </c>
      <c r="I1050" s="3">
        <f>SUM($E$4:$E1050)</f>
        <v>8040.5277777777837</v>
      </c>
      <c r="J1050" s="15">
        <f t="shared" si="373"/>
        <v>14.694444444444343</v>
      </c>
      <c r="K1050" s="3">
        <f>'Vehicle Data'!$D$4*'WLTP Class 3'!$G1050</f>
        <v>53.541666666667432</v>
      </c>
      <c r="L1050" s="3">
        <f>('Vehicle Data'!$D$4*9.81)*'Vehicle Data'!$D$10</f>
        <v>138.66434999999998</v>
      </c>
      <c r="M1050" s="3">
        <f>(1/2)*1.225*'Vehicle Data'!$D$8*'Vehicle Data'!$D$9*'WLTP Class 3'!$E1050^2</f>
        <v>77.766000115740752</v>
      </c>
      <c r="N1050" s="3">
        <f t="shared" si="353"/>
        <v>269.97201678240816</v>
      </c>
      <c r="O1050" s="3">
        <f t="shared" si="354"/>
        <v>0</v>
      </c>
      <c r="P1050" s="3">
        <f t="shared" si="355"/>
        <v>3967.0888021636924</v>
      </c>
      <c r="Q1050" s="3">
        <f>SUM($P$4:$P1050)</f>
        <v>3016595.3382971669</v>
      </c>
      <c r="R1050" s="3">
        <f t="shared" si="356"/>
        <v>3016.595338297167</v>
      </c>
      <c r="S1050">
        <f t="shared" si="357"/>
        <v>0</v>
      </c>
      <c r="T1050">
        <f t="shared" si="358"/>
        <v>0</v>
      </c>
      <c r="U1050">
        <f t="shared" si="359"/>
        <v>0</v>
      </c>
      <c r="V1050" s="3">
        <f>SUM($S$4:$S1050)</f>
        <v>-1426337.9543851623</v>
      </c>
      <c r="W1050">
        <f>V1050*-1</f>
        <v>1426337.9543851623</v>
      </c>
      <c r="X1050">
        <f t="shared" si="360"/>
        <v>1426.3379543851622</v>
      </c>
      <c r="Y1050" s="3">
        <f>R1050-X1050</f>
        <v>1590.2573839120048</v>
      </c>
      <c r="Z1050" s="3">
        <f t="shared" si="361"/>
        <v>3967.0888021636924</v>
      </c>
      <c r="AA1050">
        <f>1/2*'Vehicle Data'!$D$4*$E1050^2</f>
        <v>138732.90316358025</v>
      </c>
      <c r="AB1050">
        <f t="shared" si="362"/>
        <v>138.73290316358026</v>
      </c>
      <c r="AC1050">
        <f t="shared" si="363"/>
        <v>0.83794314952699089</v>
      </c>
      <c r="AD1050">
        <f t="shared" si="364"/>
        <v>0.39620498732921172</v>
      </c>
      <c r="AE1050">
        <f t="shared" si="365"/>
        <v>0.44173816219777917</v>
      </c>
      <c r="AF1050">
        <f t="shared" si="366"/>
        <v>1141.0703635081297</v>
      </c>
      <c r="AG1050">
        <f t="shared" si="367"/>
        <v>3.9670888021637203</v>
      </c>
      <c r="AH1050">
        <f t="shared" si="368"/>
        <v>0</v>
      </c>
      <c r="AI1050">
        <f t="shared" si="369"/>
        <v>0</v>
      </c>
      <c r="AJ1050">
        <f t="shared" si="370"/>
        <v>3.9670888021637203</v>
      </c>
    </row>
    <row r="1051" spans="2:36" x14ac:dyDescent="0.3">
      <c r="B1051" s="7" t="s">
        <v>12</v>
      </c>
      <c r="C1051" s="7">
        <v>1047</v>
      </c>
      <c r="D1051" s="7">
        <v>25</v>
      </c>
      <c r="E1051" s="10">
        <f t="shared" si="352"/>
        <v>14.75</v>
      </c>
      <c r="F1051" s="13">
        <v>53.1</v>
      </c>
      <c r="G1051" s="3">
        <f t="shared" si="371"/>
        <v>5.5555555555555358E-2</v>
      </c>
      <c r="H1051" s="3">
        <f t="shared" si="372"/>
        <v>0.19999999999999929</v>
      </c>
      <c r="I1051" s="3">
        <f>SUM($E$4:$E1051)</f>
        <v>8055.2777777777837</v>
      </c>
      <c r="J1051" s="15">
        <f t="shared" si="373"/>
        <v>14.75</v>
      </c>
      <c r="K1051" s="3">
        <f>'Vehicle Data'!$D$4*'WLTP Class 3'!$G1051</f>
        <v>71.38888888888863</v>
      </c>
      <c r="L1051" s="3">
        <f>('Vehicle Data'!$D$4*9.81)*'Vehicle Data'!$D$10</f>
        <v>138.66434999999998</v>
      </c>
      <c r="M1051" s="3">
        <f>(1/2)*1.225*'Vehicle Data'!$D$8*'Vehicle Data'!$D$9*'WLTP Class 3'!$E1051^2</f>
        <v>78.355134375000006</v>
      </c>
      <c r="N1051" s="3">
        <f t="shared" si="353"/>
        <v>288.40837326388862</v>
      </c>
      <c r="O1051" s="3">
        <f t="shared" si="354"/>
        <v>0</v>
      </c>
      <c r="P1051" s="3">
        <f t="shared" si="355"/>
        <v>4254.0235056423571</v>
      </c>
      <c r="Q1051" s="3">
        <f>SUM($P$4:$P1051)</f>
        <v>3020849.3618028094</v>
      </c>
      <c r="R1051" s="3">
        <f t="shared" si="356"/>
        <v>3020.8493618028092</v>
      </c>
      <c r="S1051">
        <f t="shared" si="357"/>
        <v>0</v>
      </c>
      <c r="T1051">
        <f t="shared" si="358"/>
        <v>0</v>
      </c>
      <c r="U1051">
        <f t="shared" si="359"/>
        <v>0</v>
      </c>
      <c r="V1051" s="3">
        <f>SUM($S$4:$S1051)</f>
        <v>-1426337.9543851623</v>
      </c>
      <c r="W1051">
        <f>V1051*-1</f>
        <v>1426337.9543851623</v>
      </c>
      <c r="X1051">
        <f t="shared" si="360"/>
        <v>1426.3379543851622</v>
      </c>
      <c r="Y1051" s="3">
        <f>R1051-X1051</f>
        <v>1594.511407417647</v>
      </c>
      <c r="Z1051" s="3">
        <f t="shared" si="361"/>
        <v>4254.0235056423571</v>
      </c>
      <c r="AA1051">
        <f>1/2*'Vehicle Data'!$D$4*$E1051^2</f>
        <v>139783.90625</v>
      </c>
      <c r="AB1051">
        <f t="shared" si="362"/>
        <v>139.78390625</v>
      </c>
      <c r="AC1051">
        <f t="shared" si="363"/>
        <v>0.83912482272300259</v>
      </c>
      <c r="AD1051">
        <f t="shared" si="364"/>
        <v>0.39620498732921172</v>
      </c>
      <c r="AE1051">
        <f t="shared" si="365"/>
        <v>0.44291983539379087</v>
      </c>
      <c r="AF1051">
        <f t="shared" si="366"/>
        <v>1141.0703635081297</v>
      </c>
      <c r="AG1051">
        <f t="shared" si="367"/>
        <v>4.2540235056423574</v>
      </c>
      <c r="AH1051">
        <f t="shared" si="368"/>
        <v>0</v>
      </c>
      <c r="AI1051">
        <f t="shared" si="369"/>
        <v>0</v>
      </c>
      <c r="AJ1051">
        <f t="shared" si="370"/>
        <v>4.2540235056423574</v>
      </c>
    </row>
    <row r="1052" spans="2:36" x14ac:dyDescent="0.3">
      <c r="B1052" s="7" t="s">
        <v>12</v>
      </c>
      <c r="C1052" s="7">
        <v>1048</v>
      </c>
      <c r="D1052" s="7">
        <v>26</v>
      </c>
      <c r="E1052" s="10">
        <f t="shared" si="352"/>
        <v>14.805555555555555</v>
      </c>
      <c r="F1052" s="13">
        <v>53.3</v>
      </c>
      <c r="G1052" s="3">
        <f t="shared" si="371"/>
        <v>0</v>
      </c>
      <c r="H1052" s="3">
        <f t="shared" si="372"/>
        <v>0</v>
      </c>
      <c r="I1052" s="3">
        <f>SUM($E$4:$E1052)</f>
        <v>8070.0833333333394</v>
      </c>
      <c r="J1052" s="15">
        <f t="shared" si="373"/>
        <v>14.805555555555657</v>
      </c>
      <c r="K1052" s="3">
        <f>'Vehicle Data'!$D$4*'WLTP Class 3'!$G1052</f>
        <v>0</v>
      </c>
      <c r="L1052" s="3">
        <f>('Vehicle Data'!$D$4*9.81)*'Vehicle Data'!$D$10</f>
        <v>138.66434999999998</v>
      </c>
      <c r="M1052" s="3">
        <f>(1/2)*1.225*'Vehicle Data'!$D$8*'Vehicle Data'!$D$9*'WLTP Class 3'!$E1052^2</f>
        <v>78.946491782407406</v>
      </c>
      <c r="N1052" s="3">
        <f t="shared" si="353"/>
        <v>217.61084178240739</v>
      </c>
      <c r="O1052" s="3">
        <f t="shared" si="354"/>
        <v>0</v>
      </c>
      <c r="P1052" s="3">
        <f t="shared" si="355"/>
        <v>0</v>
      </c>
      <c r="Q1052" s="3">
        <f>SUM($P$4:$P1052)</f>
        <v>3020849.3618028094</v>
      </c>
      <c r="R1052" s="3">
        <f t="shared" si="356"/>
        <v>3020.8493618028092</v>
      </c>
      <c r="S1052">
        <f t="shared" si="357"/>
        <v>0</v>
      </c>
      <c r="T1052">
        <f t="shared" si="358"/>
        <v>0</v>
      </c>
      <c r="U1052">
        <f t="shared" si="359"/>
        <v>0</v>
      </c>
      <c r="V1052" s="3">
        <f>SUM($S$4:$S1052)</f>
        <v>-1426337.9543851623</v>
      </c>
      <c r="W1052">
        <f>V1052*-1</f>
        <v>1426337.9543851623</v>
      </c>
      <c r="X1052">
        <f t="shared" si="360"/>
        <v>1426.3379543851622</v>
      </c>
      <c r="Y1052" s="3">
        <f>R1052-X1052</f>
        <v>1594.511407417647</v>
      </c>
      <c r="Z1052" s="3">
        <f t="shared" si="361"/>
        <v>0</v>
      </c>
      <c r="AA1052">
        <f>1/2*'Vehicle Data'!$D$4*$E1052^2</f>
        <v>140838.87538580247</v>
      </c>
      <c r="AB1052">
        <f t="shared" si="362"/>
        <v>140.83887538580248</v>
      </c>
      <c r="AC1052">
        <f t="shared" si="363"/>
        <v>0.83912482272300259</v>
      </c>
      <c r="AD1052">
        <f t="shared" si="364"/>
        <v>0.39620498732921172</v>
      </c>
      <c r="AE1052">
        <f t="shared" si="365"/>
        <v>0.44291983539379087</v>
      </c>
      <c r="AF1052">
        <f t="shared" si="366"/>
        <v>1141.0703635081297</v>
      </c>
      <c r="AG1052">
        <f t="shared" si="367"/>
        <v>3.2218494075006427</v>
      </c>
      <c r="AH1052">
        <f t="shared" si="368"/>
        <v>0</v>
      </c>
      <c r="AI1052">
        <f t="shared" si="369"/>
        <v>0</v>
      </c>
      <c r="AJ1052">
        <f t="shared" si="370"/>
        <v>3.2218494075006427</v>
      </c>
    </row>
    <row r="1053" spans="2:36" x14ac:dyDescent="0.3">
      <c r="B1053" s="7" t="s">
        <v>12</v>
      </c>
      <c r="C1053" s="7">
        <v>1049</v>
      </c>
      <c r="D1053" s="7">
        <v>27</v>
      </c>
      <c r="E1053" s="10">
        <f t="shared" si="352"/>
        <v>14.75</v>
      </c>
      <c r="F1053" s="13">
        <v>53.1</v>
      </c>
      <c r="G1053" s="3">
        <f t="shared" si="371"/>
        <v>-0.1388888888888889</v>
      </c>
      <c r="H1053" s="3">
        <f t="shared" si="372"/>
        <v>-0.5</v>
      </c>
      <c r="I1053" s="3">
        <f>SUM($E$4:$E1053)</f>
        <v>8084.8333333333394</v>
      </c>
      <c r="J1053" s="15">
        <f t="shared" si="373"/>
        <v>14.75</v>
      </c>
      <c r="K1053" s="3">
        <f>'Vehicle Data'!$D$4*'WLTP Class 3'!$G1053</f>
        <v>-178.47222222222223</v>
      </c>
      <c r="L1053" s="3">
        <f>('Vehicle Data'!$D$4*9.81)*'Vehicle Data'!$D$10</f>
        <v>138.66434999999998</v>
      </c>
      <c r="M1053" s="3">
        <f>(1/2)*1.225*'Vehicle Data'!$D$8*'Vehicle Data'!$D$9*'WLTP Class 3'!$E1053^2</f>
        <v>78.355134375000006</v>
      </c>
      <c r="N1053" s="3">
        <f t="shared" si="353"/>
        <v>38.547262152777762</v>
      </c>
      <c r="O1053" s="3">
        <f t="shared" si="354"/>
        <v>0</v>
      </c>
      <c r="P1053" s="3">
        <f t="shared" si="355"/>
        <v>0</v>
      </c>
      <c r="Q1053" s="3">
        <f>SUM($P$4:$P1053)</f>
        <v>3020849.3618028094</v>
      </c>
      <c r="R1053" s="3">
        <f t="shared" si="356"/>
        <v>3020.8493618028092</v>
      </c>
      <c r="S1053">
        <f t="shared" si="357"/>
        <v>0</v>
      </c>
      <c r="T1053">
        <f t="shared" si="358"/>
        <v>0</v>
      </c>
      <c r="U1053">
        <f t="shared" si="359"/>
        <v>0</v>
      </c>
      <c r="V1053" s="3">
        <f>SUM($S$4:$S1053)</f>
        <v>-1426337.9543851623</v>
      </c>
      <c r="W1053">
        <f>V1053*-1</f>
        <v>1426337.9543851623</v>
      </c>
      <c r="X1053">
        <f t="shared" si="360"/>
        <v>1426.3379543851622</v>
      </c>
      <c r="Y1053" s="3">
        <f>R1053-X1053</f>
        <v>1594.511407417647</v>
      </c>
      <c r="Z1053" s="3">
        <f t="shared" si="361"/>
        <v>0</v>
      </c>
      <c r="AA1053">
        <f>1/2*'Vehicle Data'!$D$4*$E1053^2</f>
        <v>139783.90625</v>
      </c>
      <c r="AB1053">
        <f t="shared" si="362"/>
        <v>139.78390625</v>
      </c>
      <c r="AC1053">
        <f t="shared" si="363"/>
        <v>0.83912482272300259</v>
      </c>
      <c r="AD1053">
        <f t="shared" si="364"/>
        <v>0.39620498732921172</v>
      </c>
      <c r="AE1053">
        <f t="shared" si="365"/>
        <v>0.44291983539379087</v>
      </c>
      <c r="AF1053">
        <f t="shared" si="366"/>
        <v>1141.0703635081297</v>
      </c>
      <c r="AG1053">
        <f t="shared" si="367"/>
        <v>0.56857211675347197</v>
      </c>
      <c r="AH1053">
        <f t="shared" si="368"/>
        <v>0</v>
      </c>
      <c r="AI1053">
        <f t="shared" si="369"/>
        <v>0</v>
      </c>
      <c r="AJ1053">
        <f t="shared" si="370"/>
        <v>0.56857211675347197</v>
      </c>
    </row>
    <row r="1054" spans="2:36" x14ac:dyDescent="0.3">
      <c r="B1054" s="7" t="s">
        <v>12</v>
      </c>
      <c r="C1054" s="7">
        <v>1050</v>
      </c>
      <c r="D1054" s="7">
        <v>28</v>
      </c>
      <c r="E1054" s="10">
        <f t="shared" si="352"/>
        <v>14.527777777777779</v>
      </c>
      <c r="F1054" s="13">
        <v>52.3</v>
      </c>
      <c r="G1054" s="3">
        <f t="shared" si="371"/>
        <v>-0.33333333333333315</v>
      </c>
      <c r="H1054" s="3">
        <f t="shared" si="372"/>
        <v>-1.1999999999999993</v>
      </c>
      <c r="I1054" s="3">
        <f>SUM($E$4:$E1054)</f>
        <v>8099.3611111111168</v>
      </c>
      <c r="J1054" s="15">
        <f t="shared" si="373"/>
        <v>14.527777777777374</v>
      </c>
      <c r="K1054" s="3">
        <f>'Vehicle Data'!$D$4*'WLTP Class 3'!$G1054</f>
        <v>-428.33333333333309</v>
      </c>
      <c r="L1054" s="3">
        <f>('Vehicle Data'!$D$4*9.81)*'Vehicle Data'!$D$10</f>
        <v>138.66434999999998</v>
      </c>
      <c r="M1054" s="3">
        <f>(1/2)*1.225*'Vehicle Data'!$D$8*'Vehicle Data'!$D$9*'WLTP Class 3'!$E1054^2</f>
        <v>76.011936226851873</v>
      </c>
      <c r="N1054" s="3">
        <f t="shared" si="353"/>
        <v>-213.65704710648126</v>
      </c>
      <c r="O1054" s="3">
        <f t="shared" si="354"/>
        <v>1</v>
      </c>
      <c r="P1054" s="3">
        <f t="shared" si="355"/>
        <v>0</v>
      </c>
      <c r="Q1054" s="3">
        <f>SUM($P$4:$P1054)</f>
        <v>3020849.3618028094</v>
      </c>
      <c r="R1054" s="3">
        <f t="shared" si="356"/>
        <v>3020.8493618028092</v>
      </c>
      <c r="S1054">
        <f t="shared" si="357"/>
        <v>-3103.9621010190717</v>
      </c>
      <c r="T1054">
        <f t="shared" si="358"/>
        <v>3103.9621010190717</v>
      </c>
      <c r="U1054">
        <f t="shared" si="359"/>
        <v>3.1039621010190719</v>
      </c>
      <c r="V1054" s="3">
        <f>SUM($S$4:$S1054)</f>
        <v>-1429441.9164861813</v>
      </c>
      <c r="W1054">
        <f>V1054*-1</f>
        <v>1429441.9164861813</v>
      </c>
      <c r="X1054">
        <f t="shared" si="360"/>
        <v>1429.4419164861813</v>
      </c>
      <c r="Y1054" s="3">
        <f>R1054-X1054</f>
        <v>1591.4074453166279</v>
      </c>
      <c r="Z1054" s="3">
        <f t="shared" si="361"/>
        <v>-3103.9621010190717</v>
      </c>
      <c r="AA1054">
        <f>1/2*'Vehicle Data'!$D$4*$E1054^2</f>
        <v>135603.6902006173</v>
      </c>
      <c r="AB1054">
        <f t="shared" si="362"/>
        <v>135.60369020061731</v>
      </c>
      <c r="AC1054">
        <f t="shared" si="363"/>
        <v>0.83912482272300259</v>
      </c>
      <c r="AD1054">
        <f t="shared" si="364"/>
        <v>0.39706719902393928</v>
      </c>
      <c r="AE1054">
        <f t="shared" si="365"/>
        <v>0.44205762369906332</v>
      </c>
      <c r="AF1054">
        <f t="shared" si="366"/>
        <v>1143.553533188945</v>
      </c>
      <c r="AG1054">
        <f t="shared" si="367"/>
        <v>0</v>
      </c>
      <c r="AH1054">
        <f t="shared" si="368"/>
        <v>-3.1039621010191585</v>
      </c>
      <c r="AI1054">
        <f t="shared" si="369"/>
        <v>3.1039621010191585</v>
      </c>
      <c r="AJ1054">
        <f t="shared" si="370"/>
        <v>-3.1039621010191585</v>
      </c>
    </row>
    <row r="1055" spans="2:36" x14ac:dyDescent="0.3">
      <c r="B1055" s="7" t="s">
        <v>12</v>
      </c>
      <c r="C1055" s="7">
        <v>1051</v>
      </c>
      <c r="D1055" s="7">
        <v>29</v>
      </c>
      <c r="E1055" s="10">
        <f t="shared" si="352"/>
        <v>14.083333333333334</v>
      </c>
      <c r="F1055" s="13">
        <v>50.7</v>
      </c>
      <c r="G1055" s="3">
        <f t="shared" si="371"/>
        <v>-0.4861111111111111</v>
      </c>
      <c r="H1055" s="3">
        <f t="shared" si="372"/>
        <v>-1.75</v>
      </c>
      <c r="I1055" s="3">
        <f>SUM($E$4:$E1055)</f>
        <v>8113.4444444444498</v>
      </c>
      <c r="J1055" s="15">
        <f t="shared" si="373"/>
        <v>14.08333333333303</v>
      </c>
      <c r="K1055" s="3">
        <f>'Vehicle Data'!$D$4*'WLTP Class 3'!$G1055</f>
        <v>-624.65277777777771</v>
      </c>
      <c r="L1055" s="3">
        <f>('Vehicle Data'!$D$4*9.81)*'Vehicle Data'!$D$10</f>
        <v>138.66434999999998</v>
      </c>
      <c r="M1055" s="3">
        <f>(1/2)*1.225*'Vehicle Data'!$D$8*'Vehicle Data'!$D$9*'WLTP Class 3'!$E1055^2</f>
        <v>71.432251041666674</v>
      </c>
      <c r="N1055" s="3">
        <f t="shared" si="353"/>
        <v>-414.55617673611101</v>
      </c>
      <c r="O1055" s="3">
        <f t="shared" si="354"/>
        <v>1</v>
      </c>
      <c r="P1055" s="3">
        <f t="shared" si="355"/>
        <v>0</v>
      </c>
      <c r="Q1055" s="3">
        <f>SUM($P$4:$P1055)</f>
        <v>3020849.3618028094</v>
      </c>
      <c r="R1055" s="3">
        <f t="shared" si="356"/>
        <v>3020.8493618028092</v>
      </c>
      <c r="S1055">
        <f t="shared" si="357"/>
        <v>-5838.3328223667713</v>
      </c>
      <c r="T1055">
        <f t="shared" si="358"/>
        <v>5838.3328223667713</v>
      </c>
      <c r="U1055">
        <f t="shared" si="359"/>
        <v>5.8383328223667714</v>
      </c>
      <c r="V1055" s="3">
        <f>SUM($S$4:$S1055)</f>
        <v>-1435280.2493085482</v>
      </c>
      <c r="W1055">
        <f>V1055*-1</f>
        <v>1435280.2493085482</v>
      </c>
      <c r="X1055">
        <f t="shared" si="360"/>
        <v>1435.2802493085483</v>
      </c>
      <c r="Y1055" s="3">
        <f>R1055-X1055</f>
        <v>1585.5691124942609</v>
      </c>
      <c r="Z1055" s="3">
        <f t="shared" si="361"/>
        <v>-5838.3328223667713</v>
      </c>
      <c r="AA1055">
        <f>1/2*'Vehicle Data'!$D$4*$E1055^2</f>
        <v>127433.62847222223</v>
      </c>
      <c r="AB1055">
        <f t="shared" si="362"/>
        <v>127.43362847222224</v>
      </c>
      <c r="AC1055">
        <f t="shared" si="363"/>
        <v>0.83912482272300259</v>
      </c>
      <c r="AD1055">
        <f t="shared" si="364"/>
        <v>0.39868895814126343</v>
      </c>
      <c r="AE1055">
        <f t="shared" si="365"/>
        <v>0.44043586458173917</v>
      </c>
      <c r="AF1055">
        <f t="shared" si="366"/>
        <v>1148.2241994468386</v>
      </c>
      <c r="AG1055">
        <f t="shared" si="367"/>
        <v>0</v>
      </c>
      <c r="AH1055">
        <f t="shared" si="368"/>
        <v>-5.8383328223668967</v>
      </c>
      <c r="AI1055">
        <f t="shared" si="369"/>
        <v>5.8383328223668967</v>
      </c>
      <c r="AJ1055">
        <f t="shared" si="370"/>
        <v>-5.8383328223668967</v>
      </c>
    </row>
    <row r="1056" spans="2:36" x14ac:dyDescent="0.3">
      <c r="B1056" s="7" t="s">
        <v>12</v>
      </c>
      <c r="C1056" s="7">
        <v>1052</v>
      </c>
      <c r="D1056" s="7">
        <v>30</v>
      </c>
      <c r="E1056" s="10">
        <f t="shared" si="352"/>
        <v>13.555555555555555</v>
      </c>
      <c r="F1056" s="13">
        <v>48.8</v>
      </c>
      <c r="G1056" s="3">
        <f t="shared" si="371"/>
        <v>-0.5833333333333337</v>
      </c>
      <c r="H1056" s="3">
        <f t="shared" si="372"/>
        <v>-2.1000000000000014</v>
      </c>
      <c r="I1056" s="3">
        <f>SUM($E$4:$E1056)</f>
        <v>8127.0000000000055</v>
      </c>
      <c r="J1056" s="15">
        <f t="shared" si="373"/>
        <v>13.555555555555657</v>
      </c>
      <c r="K1056" s="3">
        <f>'Vehicle Data'!$D$4*'WLTP Class 3'!$G1056</f>
        <v>-749.58333333333383</v>
      </c>
      <c r="L1056" s="3">
        <f>('Vehicle Data'!$D$4*9.81)*'Vehicle Data'!$D$10</f>
        <v>138.66434999999998</v>
      </c>
      <c r="M1056" s="3">
        <f>(1/2)*1.225*'Vehicle Data'!$D$8*'Vehicle Data'!$D$9*'WLTP Class 3'!$E1056^2</f>
        <v>66.178674074074081</v>
      </c>
      <c r="N1056" s="3">
        <f t="shared" si="353"/>
        <v>-544.74030925925967</v>
      </c>
      <c r="O1056" s="3">
        <f t="shared" si="354"/>
        <v>1</v>
      </c>
      <c r="P1056" s="3">
        <f t="shared" si="355"/>
        <v>0</v>
      </c>
      <c r="Q1056" s="3">
        <f>SUM($P$4:$P1056)</f>
        <v>3020849.3618028094</v>
      </c>
      <c r="R1056" s="3">
        <f t="shared" si="356"/>
        <v>3020.8493618028092</v>
      </c>
      <c r="S1056">
        <f t="shared" si="357"/>
        <v>-7384.2575255144639</v>
      </c>
      <c r="T1056">
        <f t="shared" si="358"/>
        <v>7384.2575255144639</v>
      </c>
      <c r="U1056">
        <f t="shared" si="359"/>
        <v>7.3842575255144638</v>
      </c>
      <c r="V1056" s="3">
        <f>SUM($S$4:$S1056)</f>
        <v>-1442664.5068340627</v>
      </c>
      <c r="W1056">
        <f>V1056*-1</f>
        <v>1442664.5068340627</v>
      </c>
      <c r="X1056">
        <f t="shared" si="360"/>
        <v>1442.6645068340626</v>
      </c>
      <c r="Y1056" s="3">
        <f>R1056-X1056</f>
        <v>1578.1848549687465</v>
      </c>
      <c r="Z1056" s="3">
        <f t="shared" si="361"/>
        <v>-7384.2575255144639</v>
      </c>
      <c r="AA1056">
        <f>1/2*'Vehicle Data'!$D$4*$E1056^2</f>
        <v>118061.35802469136</v>
      </c>
      <c r="AB1056">
        <f t="shared" si="362"/>
        <v>118.06135802469136</v>
      </c>
      <c r="AC1056">
        <f t="shared" si="363"/>
        <v>0.83912482272300259</v>
      </c>
      <c r="AD1056">
        <f t="shared" si="364"/>
        <v>0.40074014078723963</v>
      </c>
      <c r="AE1056">
        <f t="shared" si="365"/>
        <v>0.43838468193576297</v>
      </c>
      <c r="AF1056">
        <f t="shared" si="366"/>
        <v>1154.1316054672502</v>
      </c>
      <c r="AG1056">
        <f t="shared" si="367"/>
        <v>0</v>
      </c>
      <c r="AH1056">
        <f t="shared" si="368"/>
        <v>-7.3842575255144087</v>
      </c>
      <c r="AI1056">
        <f t="shared" si="369"/>
        <v>7.3842575255144087</v>
      </c>
      <c r="AJ1056">
        <f t="shared" si="370"/>
        <v>-7.3842575255144087</v>
      </c>
    </row>
    <row r="1057" spans="2:36" x14ac:dyDescent="0.3">
      <c r="B1057" s="7" t="s">
        <v>12</v>
      </c>
      <c r="C1057" s="7">
        <v>1053</v>
      </c>
      <c r="D1057" s="7">
        <v>31</v>
      </c>
      <c r="E1057" s="10">
        <f t="shared" si="352"/>
        <v>12.916666666666666</v>
      </c>
      <c r="F1057" s="13">
        <v>46.5</v>
      </c>
      <c r="G1057" s="3">
        <f t="shared" si="371"/>
        <v>-0.69444444444444442</v>
      </c>
      <c r="H1057" s="3">
        <f t="shared" si="372"/>
        <v>-2.5</v>
      </c>
      <c r="I1057" s="3">
        <f>SUM($E$4:$E1057)</f>
        <v>8139.9166666666724</v>
      </c>
      <c r="J1057" s="15">
        <f t="shared" si="373"/>
        <v>12.91666666666697</v>
      </c>
      <c r="K1057" s="3">
        <f>'Vehicle Data'!$D$4*'WLTP Class 3'!$G1057</f>
        <v>-892.36111111111109</v>
      </c>
      <c r="L1057" s="3">
        <f>('Vehicle Data'!$D$4*9.81)*'Vehicle Data'!$D$10</f>
        <v>138.66434999999998</v>
      </c>
      <c r="M1057" s="3">
        <f>(1/2)*1.225*'Vehicle Data'!$D$8*'Vehicle Data'!$D$9*'WLTP Class 3'!$E1057^2</f>
        <v>60.087526041666671</v>
      </c>
      <c r="N1057" s="3">
        <f t="shared" si="353"/>
        <v>-693.60923506944437</v>
      </c>
      <c r="O1057" s="3">
        <f t="shared" si="354"/>
        <v>1</v>
      </c>
      <c r="P1057" s="3">
        <f t="shared" si="355"/>
        <v>0</v>
      </c>
      <c r="Q1057" s="3">
        <f>SUM($P$4:$P1057)</f>
        <v>3020849.3618028094</v>
      </c>
      <c r="R1057" s="3">
        <f t="shared" si="356"/>
        <v>3020.8493618028092</v>
      </c>
      <c r="S1057">
        <f t="shared" si="357"/>
        <v>-8959.1192863138658</v>
      </c>
      <c r="T1057">
        <f t="shared" si="358"/>
        <v>8959.1192863138658</v>
      </c>
      <c r="U1057">
        <f t="shared" si="359"/>
        <v>8.9591192863138662</v>
      </c>
      <c r="V1057" s="3">
        <f>SUM($S$4:$S1057)</f>
        <v>-1451623.6261203766</v>
      </c>
      <c r="W1057">
        <f>V1057*-1</f>
        <v>1451623.6261203766</v>
      </c>
      <c r="X1057">
        <f t="shared" si="360"/>
        <v>1451.6236261203767</v>
      </c>
      <c r="Y1057" s="3">
        <f>R1057-X1057</f>
        <v>1569.2257356824325</v>
      </c>
      <c r="Z1057" s="3">
        <f t="shared" si="361"/>
        <v>-8959.1192863138658</v>
      </c>
      <c r="AA1057">
        <f>1/2*'Vehicle Data'!$D$4*$E1057^2</f>
        <v>107194.87847222222</v>
      </c>
      <c r="AB1057">
        <f t="shared" si="362"/>
        <v>107.19487847222221</v>
      </c>
      <c r="AC1057">
        <f t="shared" si="363"/>
        <v>0.83912482272300259</v>
      </c>
      <c r="AD1057">
        <f t="shared" si="364"/>
        <v>0.40322878503343795</v>
      </c>
      <c r="AE1057">
        <f t="shared" si="365"/>
        <v>0.43589603768956464</v>
      </c>
      <c r="AF1057">
        <f t="shared" si="366"/>
        <v>1161.2989008963013</v>
      </c>
      <c r="AG1057">
        <f t="shared" si="367"/>
        <v>0</v>
      </c>
      <c r="AH1057">
        <f t="shared" si="368"/>
        <v>-8.9591192863136566</v>
      </c>
      <c r="AI1057">
        <f t="shared" si="369"/>
        <v>8.9591192863136566</v>
      </c>
      <c r="AJ1057">
        <f t="shared" si="370"/>
        <v>-8.9591192863136566</v>
      </c>
    </row>
    <row r="1058" spans="2:36" x14ac:dyDescent="0.3">
      <c r="B1058" s="7" t="s">
        <v>12</v>
      </c>
      <c r="C1058" s="7">
        <v>1054</v>
      </c>
      <c r="D1058" s="7">
        <v>32</v>
      </c>
      <c r="E1058" s="10">
        <f t="shared" si="352"/>
        <v>12.166666666666666</v>
      </c>
      <c r="F1058" s="13">
        <v>43.8</v>
      </c>
      <c r="G1058" s="3">
        <f t="shared" si="371"/>
        <v>-0.86111111111111149</v>
      </c>
      <c r="H1058" s="3">
        <f t="shared" si="372"/>
        <v>-3.1000000000000014</v>
      </c>
      <c r="I1058" s="3">
        <f>SUM($E$4:$E1058)</f>
        <v>8152.0833333333394</v>
      </c>
      <c r="J1058" s="15">
        <f t="shared" si="373"/>
        <v>12.16666666666697</v>
      </c>
      <c r="K1058" s="3">
        <f>'Vehicle Data'!$D$4*'WLTP Class 3'!$G1058</f>
        <v>-1106.5277777777783</v>
      </c>
      <c r="L1058" s="3">
        <f>('Vehicle Data'!$D$4*9.81)*'Vehicle Data'!$D$10</f>
        <v>138.66434999999998</v>
      </c>
      <c r="M1058" s="3">
        <f>(1/2)*1.225*'Vehicle Data'!$D$8*'Vehicle Data'!$D$9*'WLTP Class 3'!$E1058^2</f>
        <v>53.312204166666668</v>
      </c>
      <c r="N1058" s="3">
        <f t="shared" si="353"/>
        <v>-914.5512236111116</v>
      </c>
      <c r="O1058" s="3">
        <f t="shared" si="354"/>
        <v>1</v>
      </c>
      <c r="P1058" s="3">
        <f t="shared" si="355"/>
        <v>0</v>
      </c>
      <c r="Q1058" s="3">
        <f>SUM($P$4:$P1058)</f>
        <v>3020849.3618028094</v>
      </c>
      <c r="R1058" s="3">
        <f t="shared" si="356"/>
        <v>3020.8493618028092</v>
      </c>
      <c r="S1058">
        <f t="shared" si="357"/>
        <v>-11127.039887268802</v>
      </c>
      <c r="T1058">
        <f t="shared" si="358"/>
        <v>11127.039887268802</v>
      </c>
      <c r="U1058">
        <f t="shared" si="359"/>
        <v>11.127039887268802</v>
      </c>
      <c r="V1058" s="3">
        <f>SUM($S$4:$S1058)</f>
        <v>-1462750.6660076454</v>
      </c>
      <c r="W1058">
        <f>V1058*-1</f>
        <v>1462750.6660076454</v>
      </c>
      <c r="X1058">
        <f t="shared" si="360"/>
        <v>1462.7506660076453</v>
      </c>
      <c r="Y1058" s="3">
        <f>R1058-X1058</f>
        <v>1558.0986957951638</v>
      </c>
      <c r="Z1058" s="3">
        <f t="shared" si="361"/>
        <v>-11127.039887268802</v>
      </c>
      <c r="AA1058">
        <f>1/2*'Vehicle Data'!$D$4*$E1058^2</f>
        <v>95107.847222222219</v>
      </c>
      <c r="AB1058">
        <f t="shared" si="362"/>
        <v>95.107847222222219</v>
      </c>
      <c r="AC1058">
        <f t="shared" si="363"/>
        <v>0.83912482272300259</v>
      </c>
      <c r="AD1058">
        <f t="shared" si="364"/>
        <v>0.40631962944656813</v>
      </c>
      <c r="AE1058">
        <f t="shared" si="365"/>
        <v>0.43280519327643446</v>
      </c>
      <c r="AF1058">
        <f t="shared" si="366"/>
        <v>1170.2005328061164</v>
      </c>
      <c r="AG1058">
        <f t="shared" si="367"/>
        <v>0</v>
      </c>
      <c r="AH1058">
        <f t="shared" si="368"/>
        <v>-11.127039887268523</v>
      </c>
      <c r="AI1058">
        <f t="shared" si="369"/>
        <v>11.127039887268523</v>
      </c>
      <c r="AJ1058">
        <f t="shared" si="370"/>
        <v>-11.127039887268523</v>
      </c>
    </row>
    <row r="1059" spans="2:36" x14ac:dyDescent="0.3">
      <c r="B1059" s="7" t="s">
        <v>12</v>
      </c>
      <c r="C1059" s="7">
        <v>1055</v>
      </c>
      <c r="D1059" s="7">
        <v>33</v>
      </c>
      <c r="E1059" s="10">
        <f t="shared" si="352"/>
        <v>11.194444444444445</v>
      </c>
      <c r="F1059" s="13">
        <v>40.299999999999997</v>
      </c>
      <c r="G1059" s="3">
        <f t="shared" si="371"/>
        <v>-1.0833333333333328</v>
      </c>
      <c r="H1059" s="3">
        <f t="shared" si="372"/>
        <v>-3.8999999999999986</v>
      </c>
      <c r="I1059" s="3">
        <f>SUM($E$4:$E1059)</f>
        <v>8163.2777777777837</v>
      </c>
      <c r="J1059" s="15">
        <f t="shared" si="373"/>
        <v>11.194444444444343</v>
      </c>
      <c r="K1059" s="3">
        <f>'Vehicle Data'!$D$4*'WLTP Class 3'!$G1059</f>
        <v>-1392.0833333333326</v>
      </c>
      <c r="L1059" s="3">
        <f>('Vehicle Data'!$D$4*9.81)*'Vehicle Data'!$D$10</f>
        <v>138.66434999999998</v>
      </c>
      <c r="M1059" s="3">
        <f>(1/2)*1.225*'Vehicle Data'!$D$8*'Vehicle Data'!$D$9*'WLTP Class 3'!$E1059^2</f>
        <v>45.132408449074077</v>
      </c>
      <c r="N1059" s="3">
        <f t="shared" si="353"/>
        <v>-1208.2865748842585</v>
      </c>
      <c r="O1059" s="3">
        <f t="shared" si="354"/>
        <v>1</v>
      </c>
      <c r="P1059" s="3">
        <f t="shared" si="355"/>
        <v>0</v>
      </c>
      <c r="Q1059" s="3">
        <f>SUM($P$4:$P1059)</f>
        <v>3020849.3618028094</v>
      </c>
      <c r="R1059" s="3">
        <f t="shared" si="356"/>
        <v>3020.8493618028092</v>
      </c>
      <c r="S1059">
        <f t="shared" si="357"/>
        <v>-13526.096935509771</v>
      </c>
      <c r="T1059">
        <f t="shared" si="358"/>
        <v>13526.096935509771</v>
      </c>
      <c r="U1059">
        <f t="shared" si="359"/>
        <v>13.526096935509772</v>
      </c>
      <c r="V1059" s="3">
        <f>SUM($S$4:$S1059)</f>
        <v>-1476276.7629431551</v>
      </c>
      <c r="W1059">
        <f>V1059*-1</f>
        <v>1476276.7629431551</v>
      </c>
      <c r="X1059">
        <f t="shared" si="360"/>
        <v>1476.2767629431551</v>
      </c>
      <c r="Y1059" s="3">
        <f>R1059-X1059</f>
        <v>1544.5725988596541</v>
      </c>
      <c r="Z1059" s="3">
        <f t="shared" si="361"/>
        <v>-13526.096935509771</v>
      </c>
      <c r="AA1059">
        <f>1/2*'Vehicle Data'!$D$4*$E1059^2</f>
        <v>80515.264274691363</v>
      </c>
      <c r="AB1059">
        <f t="shared" si="362"/>
        <v>80.515264274691361</v>
      </c>
      <c r="AC1059">
        <f t="shared" si="363"/>
        <v>0.83912482272300259</v>
      </c>
      <c r="AD1059">
        <f t="shared" si="364"/>
        <v>0.41007687859532083</v>
      </c>
      <c r="AE1059">
        <f t="shared" si="365"/>
        <v>0.42904794412768177</v>
      </c>
      <c r="AF1059">
        <f t="shared" si="366"/>
        <v>1181.0214103545241</v>
      </c>
      <c r="AG1059">
        <f t="shared" si="367"/>
        <v>0</v>
      </c>
      <c r="AH1059">
        <f t="shared" si="368"/>
        <v>-13.526096935509893</v>
      </c>
      <c r="AI1059">
        <f t="shared" si="369"/>
        <v>13.526096935509893</v>
      </c>
      <c r="AJ1059">
        <f t="shared" si="370"/>
        <v>-13.526096935509893</v>
      </c>
    </row>
    <row r="1060" spans="2:36" x14ac:dyDescent="0.3">
      <c r="B1060" s="7" t="s">
        <v>12</v>
      </c>
      <c r="C1060" s="7">
        <v>1056</v>
      </c>
      <c r="D1060" s="7">
        <v>34</v>
      </c>
      <c r="E1060" s="10">
        <f t="shared" si="352"/>
        <v>10</v>
      </c>
      <c r="F1060" s="13">
        <v>36</v>
      </c>
      <c r="G1060" s="3">
        <f t="shared" si="371"/>
        <v>-1.333333333333333</v>
      </c>
      <c r="H1060" s="3">
        <f t="shared" si="372"/>
        <v>-4.7999999999999989</v>
      </c>
      <c r="I1060" s="3">
        <f>SUM($E$4:$E1060)</f>
        <v>8173.2777777777837</v>
      </c>
      <c r="J1060" s="15">
        <f t="shared" si="373"/>
        <v>10</v>
      </c>
      <c r="K1060" s="3">
        <f>'Vehicle Data'!$D$4*'WLTP Class 3'!$G1060</f>
        <v>-1713.333333333333</v>
      </c>
      <c r="L1060" s="3">
        <f>('Vehicle Data'!$D$4*9.81)*'Vehicle Data'!$D$10</f>
        <v>138.66434999999998</v>
      </c>
      <c r="M1060" s="3">
        <f>(1/2)*1.225*'Vehicle Data'!$D$8*'Vehicle Data'!$D$9*'WLTP Class 3'!$E1060^2</f>
        <v>36.015000000000001</v>
      </c>
      <c r="N1060" s="3">
        <f t="shared" si="353"/>
        <v>-1538.6539833333329</v>
      </c>
      <c r="O1060" s="3">
        <f t="shared" si="354"/>
        <v>1</v>
      </c>
      <c r="P1060" s="3">
        <f t="shared" si="355"/>
        <v>0</v>
      </c>
      <c r="Q1060" s="3">
        <f>SUM($P$4:$P1060)</f>
        <v>3020849.3618028094</v>
      </c>
      <c r="R1060" s="3">
        <f t="shared" si="356"/>
        <v>3020.8493618028092</v>
      </c>
      <c r="S1060">
        <f t="shared" si="357"/>
        <v>-15386.539833333329</v>
      </c>
      <c r="T1060">
        <f t="shared" si="358"/>
        <v>15386.539833333329</v>
      </c>
      <c r="U1060">
        <f t="shared" si="359"/>
        <v>15.386539833333329</v>
      </c>
      <c r="V1060" s="3">
        <f>SUM($S$4:$S1060)</f>
        <v>-1491663.3027764885</v>
      </c>
      <c r="W1060">
        <f>V1060*-1</f>
        <v>1491663.3027764885</v>
      </c>
      <c r="X1060">
        <f t="shared" si="360"/>
        <v>1491.6633027764885</v>
      </c>
      <c r="Y1060" s="3">
        <f>R1060-X1060</f>
        <v>1529.1860590263207</v>
      </c>
      <c r="Z1060" s="3">
        <f t="shared" si="361"/>
        <v>-15386.539833333329</v>
      </c>
      <c r="AA1060">
        <f>1/2*'Vehicle Data'!$D$4*$E1060^2</f>
        <v>64250</v>
      </c>
      <c r="AB1060">
        <f t="shared" si="362"/>
        <v>64.25</v>
      </c>
      <c r="AC1060">
        <f t="shared" si="363"/>
        <v>0.83912482272300259</v>
      </c>
      <c r="AD1060">
        <f t="shared" si="364"/>
        <v>0.41435091743791347</v>
      </c>
      <c r="AE1060">
        <f t="shared" si="365"/>
        <v>0.42477390528508913</v>
      </c>
      <c r="AF1060">
        <f t="shared" si="366"/>
        <v>1193.3306422211908</v>
      </c>
      <c r="AG1060">
        <f t="shared" si="367"/>
        <v>0</v>
      </c>
      <c r="AH1060">
        <f t="shared" si="368"/>
        <v>-15.386539833333329</v>
      </c>
      <c r="AI1060">
        <f t="shared" si="369"/>
        <v>15.386539833333329</v>
      </c>
      <c r="AJ1060">
        <f t="shared" si="370"/>
        <v>-15.386539833333329</v>
      </c>
    </row>
    <row r="1061" spans="2:36" x14ac:dyDescent="0.3">
      <c r="B1061" s="7" t="s">
        <v>12</v>
      </c>
      <c r="C1061" s="7">
        <v>1057</v>
      </c>
      <c r="D1061" s="7">
        <v>35</v>
      </c>
      <c r="E1061" s="10">
        <f t="shared" si="352"/>
        <v>8.5277777777777786</v>
      </c>
      <c r="F1061" s="13">
        <v>30.7</v>
      </c>
      <c r="G1061" s="3">
        <f t="shared" si="371"/>
        <v>-1.4722222222222223</v>
      </c>
      <c r="H1061" s="3">
        <f t="shared" si="372"/>
        <v>-5.3000000000000007</v>
      </c>
      <c r="I1061" s="3">
        <f>SUM($E$4:$E1061)</f>
        <v>8181.8055555555611</v>
      </c>
      <c r="J1061" s="15">
        <f t="shared" si="373"/>
        <v>8.5277777777773736</v>
      </c>
      <c r="K1061" s="3">
        <f>'Vehicle Data'!$D$4*'WLTP Class 3'!$G1061</f>
        <v>-1891.8055555555557</v>
      </c>
      <c r="L1061" s="3">
        <f>('Vehicle Data'!$D$4*9.81)*'Vehicle Data'!$D$10</f>
        <v>138.66434999999998</v>
      </c>
      <c r="M1061" s="3">
        <f>(1/2)*1.225*'Vehicle Data'!$D$8*'Vehicle Data'!$D$9*'WLTP Class 3'!$E1061^2</f>
        <v>26.191186226851858</v>
      </c>
      <c r="N1061" s="3">
        <f t="shared" si="353"/>
        <v>-1726.9500193287038</v>
      </c>
      <c r="O1061" s="3">
        <f t="shared" si="354"/>
        <v>1</v>
      </c>
      <c r="P1061" s="3">
        <f t="shared" si="355"/>
        <v>0</v>
      </c>
      <c r="Q1061" s="3">
        <f>SUM($P$4:$P1061)</f>
        <v>3020849.3618028094</v>
      </c>
      <c r="R1061" s="3">
        <f t="shared" si="356"/>
        <v>3020.8493618028092</v>
      </c>
      <c r="S1061">
        <f t="shared" si="357"/>
        <v>-14727.045998163525</v>
      </c>
      <c r="T1061">
        <f t="shared" si="358"/>
        <v>14727.045998163525</v>
      </c>
      <c r="U1061">
        <f t="shared" si="359"/>
        <v>14.727045998163526</v>
      </c>
      <c r="V1061" s="3">
        <f>SUM($S$4:$S1061)</f>
        <v>-1506390.348774652</v>
      </c>
      <c r="W1061">
        <f>V1061*-1</f>
        <v>1506390.348774652</v>
      </c>
      <c r="X1061">
        <f t="shared" si="360"/>
        <v>1506.390348774652</v>
      </c>
      <c r="Y1061" s="3">
        <f>R1061-X1061</f>
        <v>1514.4590130281572</v>
      </c>
      <c r="Z1061" s="3">
        <f t="shared" si="361"/>
        <v>-14727.045998163525</v>
      </c>
      <c r="AA1061">
        <f>1/2*'Vehicle Data'!$D$4*$E1061^2</f>
        <v>46724.523533950625</v>
      </c>
      <c r="AB1061">
        <f t="shared" si="362"/>
        <v>46.724523533950624</v>
      </c>
      <c r="AC1061">
        <f t="shared" si="363"/>
        <v>0.83912482272300259</v>
      </c>
      <c r="AD1061">
        <f t="shared" si="364"/>
        <v>0.41844176354851442</v>
      </c>
      <c r="AE1061">
        <f t="shared" si="365"/>
        <v>0.42068305917448817</v>
      </c>
      <c r="AF1061">
        <f t="shared" si="366"/>
        <v>1205.1122790197217</v>
      </c>
      <c r="AG1061">
        <f t="shared" si="367"/>
        <v>0</v>
      </c>
      <c r="AH1061">
        <f t="shared" si="368"/>
        <v>-14.727045998164225</v>
      </c>
      <c r="AI1061">
        <f t="shared" si="369"/>
        <v>14.727045998164225</v>
      </c>
      <c r="AJ1061">
        <f t="shared" si="370"/>
        <v>-14.727045998164225</v>
      </c>
    </row>
    <row r="1062" spans="2:36" x14ac:dyDescent="0.3">
      <c r="B1062" s="7" t="s">
        <v>12</v>
      </c>
      <c r="C1062" s="7">
        <v>1058</v>
      </c>
      <c r="D1062" s="7">
        <v>36</v>
      </c>
      <c r="E1062" s="10">
        <f t="shared" si="352"/>
        <v>7.0555555555555554</v>
      </c>
      <c r="F1062" s="13">
        <v>25.4</v>
      </c>
      <c r="G1062" s="3">
        <f t="shared" si="371"/>
        <v>-1.3472222222222221</v>
      </c>
      <c r="H1062" s="3">
        <f t="shared" si="372"/>
        <v>-4.8499999999999996</v>
      </c>
      <c r="I1062" s="3">
        <f>SUM($E$4:$E1062)</f>
        <v>8188.8611111111168</v>
      </c>
      <c r="J1062" s="15">
        <f t="shared" si="373"/>
        <v>7.0555555555556566</v>
      </c>
      <c r="K1062" s="3">
        <f>'Vehicle Data'!$D$4*'WLTP Class 3'!$G1062</f>
        <v>-1731.1805555555554</v>
      </c>
      <c r="L1062" s="3">
        <f>('Vehicle Data'!$D$4*9.81)*'Vehicle Data'!$D$10</f>
        <v>138.66434999999998</v>
      </c>
      <c r="M1062" s="3">
        <f>(1/2)*1.225*'Vehicle Data'!$D$8*'Vehicle Data'!$D$9*'WLTP Class 3'!$E1062^2</f>
        <v>17.928578240740741</v>
      </c>
      <c r="N1062" s="3">
        <f t="shared" si="353"/>
        <v>-1574.5876273148147</v>
      </c>
      <c r="O1062" s="3">
        <f t="shared" si="354"/>
        <v>1</v>
      </c>
      <c r="P1062" s="3">
        <f t="shared" si="355"/>
        <v>0</v>
      </c>
      <c r="Q1062" s="3">
        <f>SUM($P$4:$P1062)</f>
        <v>3020849.3618028094</v>
      </c>
      <c r="R1062" s="3">
        <f t="shared" si="356"/>
        <v>3020.8493618028092</v>
      </c>
      <c r="S1062">
        <f t="shared" si="357"/>
        <v>-11109.590481610241</v>
      </c>
      <c r="T1062">
        <f t="shared" si="358"/>
        <v>11109.590481610241</v>
      </c>
      <c r="U1062">
        <f t="shared" si="359"/>
        <v>11.10959048161024</v>
      </c>
      <c r="V1062" s="3">
        <f>SUM($S$4:$S1062)</f>
        <v>-1517499.9392562623</v>
      </c>
      <c r="W1062">
        <f>V1062*-1</f>
        <v>1517499.9392562623</v>
      </c>
      <c r="X1062">
        <f t="shared" si="360"/>
        <v>1517.4999392562622</v>
      </c>
      <c r="Y1062" s="3">
        <f>R1062-X1062</f>
        <v>1503.349422546547</v>
      </c>
      <c r="Z1062" s="3">
        <f t="shared" si="361"/>
        <v>-11109.590481610241</v>
      </c>
      <c r="AA1062">
        <f>1/2*'Vehicle Data'!$D$4*$E1062^2</f>
        <v>31984.205246913578</v>
      </c>
      <c r="AB1062">
        <f t="shared" si="362"/>
        <v>31.984205246913579</v>
      </c>
      <c r="AC1062">
        <f t="shared" si="363"/>
        <v>0.83912482272300259</v>
      </c>
      <c r="AD1062">
        <f t="shared" si="364"/>
        <v>0.42152776090451727</v>
      </c>
      <c r="AE1062">
        <f t="shared" si="365"/>
        <v>0.41759706181848533</v>
      </c>
      <c r="AF1062">
        <f t="shared" si="366"/>
        <v>1213.9999514050098</v>
      </c>
      <c r="AG1062">
        <f t="shared" si="367"/>
        <v>0</v>
      </c>
      <c r="AH1062">
        <f t="shared" si="368"/>
        <v>-11.109590481610081</v>
      </c>
      <c r="AI1062">
        <f t="shared" si="369"/>
        <v>11.109590481610081</v>
      </c>
      <c r="AJ1062">
        <f t="shared" si="370"/>
        <v>-11.109590481610081</v>
      </c>
    </row>
    <row r="1063" spans="2:36" x14ac:dyDescent="0.3">
      <c r="B1063" s="7" t="s">
        <v>12</v>
      </c>
      <c r="C1063" s="7">
        <v>1059</v>
      </c>
      <c r="D1063" s="7">
        <v>37</v>
      </c>
      <c r="E1063" s="10">
        <f t="shared" si="352"/>
        <v>5.833333333333333</v>
      </c>
      <c r="F1063" s="13">
        <v>21</v>
      </c>
      <c r="G1063" s="3">
        <f t="shared" si="371"/>
        <v>-1.2083333333333333</v>
      </c>
      <c r="H1063" s="3">
        <f t="shared" si="372"/>
        <v>-4.3499999999999996</v>
      </c>
      <c r="I1063" s="3">
        <f>SUM($E$4:$E1063)</f>
        <v>8194.6944444444507</v>
      </c>
      <c r="J1063" s="15">
        <f t="shared" si="373"/>
        <v>5.8333333333339397</v>
      </c>
      <c r="K1063" s="3">
        <f>'Vehicle Data'!$D$4*'WLTP Class 3'!$G1063</f>
        <v>-1552.7083333333333</v>
      </c>
      <c r="L1063" s="3">
        <f>('Vehicle Data'!$D$4*9.81)*'Vehicle Data'!$D$10</f>
        <v>138.66434999999998</v>
      </c>
      <c r="M1063" s="3">
        <f>(1/2)*1.225*'Vehicle Data'!$D$8*'Vehicle Data'!$D$9*'WLTP Class 3'!$E1063^2</f>
        <v>12.255104166666666</v>
      </c>
      <c r="N1063" s="3">
        <f t="shared" si="353"/>
        <v>-1401.7888791666667</v>
      </c>
      <c r="O1063" s="3">
        <f t="shared" si="354"/>
        <v>1</v>
      </c>
      <c r="P1063" s="3">
        <f t="shared" si="355"/>
        <v>0</v>
      </c>
      <c r="Q1063" s="3">
        <f>SUM($P$4:$P1063)</f>
        <v>3020849.3618028094</v>
      </c>
      <c r="R1063" s="3">
        <f t="shared" si="356"/>
        <v>3020.8493618028092</v>
      </c>
      <c r="S1063">
        <f t="shared" si="357"/>
        <v>-8177.1017951397389</v>
      </c>
      <c r="T1063">
        <f t="shared" si="358"/>
        <v>8177.1017951397389</v>
      </c>
      <c r="U1063">
        <f t="shared" si="359"/>
        <v>8.1771017951397393</v>
      </c>
      <c r="V1063" s="3">
        <f>SUM($S$4:$S1063)</f>
        <v>-1525677.041051402</v>
      </c>
      <c r="W1063">
        <f>V1063*-1</f>
        <v>1525677.041051402</v>
      </c>
      <c r="X1063">
        <f t="shared" si="360"/>
        <v>1525.6770410514021</v>
      </c>
      <c r="Y1063" s="3">
        <f>R1063-X1063</f>
        <v>1495.1723207514071</v>
      </c>
      <c r="Z1063" s="3">
        <f t="shared" si="361"/>
        <v>-8177.1017951397389</v>
      </c>
      <c r="AA1063">
        <f>1/2*'Vehicle Data'!$D$4*$E1063^2</f>
        <v>21862.847222222219</v>
      </c>
      <c r="AB1063">
        <f t="shared" si="362"/>
        <v>21.862847222222218</v>
      </c>
      <c r="AC1063">
        <f t="shared" si="363"/>
        <v>0.83912482272300259</v>
      </c>
      <c r="AD1063">
        <f t="shared" si="364"/>
        <v>0.42379917806983392</v>
      </c>
      <c r="AE1063">
        <f t="shared" si="365"/>
        <v>0.41532564465316868</v>
      </c>
      <c r="AF1063">
        <f t="shared" si="366"/>
        <v>1220.5416328411218</v>
      </c>
      <c r="AG1063">
        <f t="shared" si="367"/>
        <v>0</v>
      </c>
      <c r="AH1063">
        <f t="shared" si="368"/>
        <v>-8.1771017951388885</v>
      </c>
      <c r="AI1063">
        <f t="shared" si="369"/>
        <v>8.1771017951388885</v>
      </c>
      <c r="AJ1063">
        <f t="shared" si="370"/>
        <v>-8.1771017951388885</v>
      </c>
    </row>
    <row r="1064" spans="2:36" x14ac:dyDescent="0.3">
      <c r="B1064" s="7" t="s">
        <v>12</v>
      </c>
      <c r="C1064" s="7">
        <v>1060</v>
      </c>
      <c r="D1064" s="7">
        <v>38</v>
      </c>
      <c r="E1064" s="10">
        <f t="shared" si="352"/>
        <v>4.6388888888888893</v>
      </c>
      <c r="F1064" s="13">
        <v>16.7</v>
      </c>
      <c r="G1064" s="3">
        <f t="shared" si="371"/>
        <v>-1.0555555555555556</v>
      </c>
      <c r="H1064" s="3">
        <f t="shared" si="372"/>
        <v>-3.8</v>
      </c>
      <c r="I1064" s="3">
        <f>SUM($E$4:$E1064)</f>
        <v>8199.3333333333394</v>
      </c>
      <c r="J1064" s="15">
        <f t="shared" si="373"/>
        <v>4.6388888888886868</v>
      </c>
      <c r="K1064" s="3">
        <f>'Vehicle Data'!$D$4*'WLTP Class 3'!$G1064</f>
        <v>-1356.3888888888889</v>
      </c>
      <c r="L1064" s="3">
        <f>('Vehicle Data'!$D$4*9.81)*'Vehicle Data'!$D$10</f>
        <v>138.66434999999998</v>
      </c>
      <c r="M1064" s="3">
        <f>(1/2)*1.225*'Vehicle Data'!$D$8*'Vehicle Data'!$D$9*'WLTP Class 3'!$E1064^2</f>
        <v>7.7501723379629652</v>
      </c>
      <c r="N1064" s="3">
        <f t="shared" si="353"/>
        <v>-1209.9743665509259</v>
      </c>
      <c r="O1064" s="3">
        <f t="shared" si="354"/>
        <v>1</v>
      </c>
      <c r="P1064" s="3">
        <f t="shared" si="355"/>
        <v>0</v>
      </c>
      <c r="Q1064" s="3">
        <f>SUM($P$4:$P1064)</f>
        <v>3020849.3618028094</v>
      </c>
      <c r="R1064" s="3">
        <f t="shared" si="356"/>
        <v>3020.8493618028092</v>
      </c>
      <c r="S1064">
        <f t="shared" si="357"/>
        <v>-5612.9366448332175</v>
      </c>
      <c r="T1064">
        <f t="shared" si="358"/>
        <v>5612.9366448332175</v>
      </c>
      <c r="U1064">
        <f t="shared" si="359"/>
        <v>5.6129366448332174</v>
      </c>
      <c r="V1064" s="3">
        <f>SUM($S$4:$S1064)</f>
        <v>-1531289.9776962353</v>
      </c>
      <c r="W1064">
        <f>V1064*-1</f>
        <v>1531289.9776962353</v>
      </c>
      <c r="X1064">
        <f t="shared" si="360"/>
        <v>1531.2899776962354</v>
      </c>
      <c r="Y1064" s="3">
        <f>R1064-X1064</f>
        <v>1489.5593841065738</v>
      </c>
      <c r="Z1064" s="3">
        <f t="shared" si="361"/>
        <v>-5612.9366448332175</v>
      </c>
      <c r="AA1064">
        <f>1/2*'Vehicle Data'!$D$4*$E1064^2</f>
        <v>13826.14390432099</v>
      </c>
      <c r="AB1064">
        <f t="shared" si="362"/>
        <v>13.82614390432099</v>
      </c>
      <c r="AC1064">
        <f t="shared" si="363"/>
        <v>0.83912482272300259</v>
      </c>
      <c r="AD1064">
        <f t="shared" si="364"/>
        <v>0.42535832713784316</v>
      </c>
      <c r="AE1064">
        <f t="shared" si="365"/>
        <v>0.41376649558515943</v>
      </c>
      <c r="AF1064">
        <f t="shared" si="366"/>
        <v>1225.0319821569883</v>
      </c>
      <c r="AG1064">
        <f t="shared" si="367"/>
        <v>0</v>
      </c>
      <c r="AH1064">
        <f t="shared" si="368"/>
        <v>-5.6129366448334626</v>
      </c>
      <c r="AI1064">
        <f t="shared" si="369"/>
        <v>5.6129366448334626</v>
      </c>
      <c r="AJ1064">
        <f t="shared" si="370"/>
        <v>-5.6129366448334626</v>
      </c>
    </row>
    <row r="1065" spans="2:36" x14ac:dyDescent="0.3">
      <c r="B1065" s="7" t="s">
        <v>12</v>
      </c>
      <c r="C1065" s="7">
        <v>1061</v>
      </c>
      <c r="D1065" s="7">
        <v>39</v>
      </c>
      <c r="E1065" s="10">
        <f t="shared" si="352"/>
        <v>3.7222222222222223</v>
      </c>
      <c r="F1065" s="13">
        <v>13.4</v>
      </c>
      <c r="G1065" s="3">
        <f t="shared" si="371"/>
        <v>-0.65277777777777768</v>
      </c>
      <c r="H1065" s="3">
        <f t="shared" si="372"/>
        <v>-2.3499999999999996</v>
      </c>
      <c r="I1065" s="3">
        <f>SUM($E$4:$E1065)</f>
        <v>8203.055555555562</v>
      </c>
      <c r="J1065" s="15">
        <f t="shared" si="373"/>
        <v>3.7222222222226264</v>
      </c>
      <c r="K1065" s="3">
        <f>'Vehicle Data'!$D$4*'WLTP Class 3'!$G1065</f>
        <v>-838.81944444444434</v>
      </c>
      <c r="L1065" s="3">
        <f>('Vehicle Data'!$D$4*9.81)*'Vehicle Data'!$D$10</f>
        <v>138.66434999999998</v>
      </c>
      <c r="M1065" s="3">
        <f>(1/2)*1.225*'Vehicle Data'!$D$8*'Vehicle Data'!$D$9*'WLTP Class 3'!$E1065^2</f>
        <v>4.9898560185185188</v>
      </c>
      <c r="N1065" s="3">
        <f t="shared" si="353"/>
        <v>-695.16523842592585</v>
      </c>
      <c r="O1065" s="3">
        <f t="shared" si="354"/>
        <v>1</v>
      </c>
      <c r="P1065" s="3">
        <f t="shared" si="355"/>
        <v>0</v>
      </c>
      <c r="Q1065" s="3">
        <f>SUM($P$4:$P1065)</f>
        <v>3020849.3618028094</v>
      </c>
      <c r="R1065" s="3">
        <f t="shared" si="356"/>
        <v>3020.8493618028092</v>
      </c>
      <c r="S1065">
        <f t="shared" si="357"/>
        <v>-2587.5594985856715</v>
      </c>
      <c r="T1065">
        <f t="shared" si="358"/>
        <v>2587.5594985856715</v>
      </c>
      <c r="U1065">
        <f t="shared" si="359"/>
        <v>2.5875594985856716</v>
      </c>
      <c r="V1065" s="3">
        <f>SUM($S$4:$S1065)</f>
        <v>-1533877.5371948211</v>
      </c>
      <c r="W1065">
        <f>V1065*-1</f>
        <v>1533877.5371948211</v>
      </c>
      <c r="X1065">
        <f t="shared" si="360"/>
        <v>1533.8775371948211</v>
      </c>
      <c r="Y1065" s="3">
        <f>R1065-X1065</f>
        <v>1486.9718246079881</v>
      </c>
      <c r="Z1065" s="3">
        <f t="shared" si="361"/>
        <v>-2587.5594985856715</v>
      </c>
      <c r="AA1065">
        <f>1/2*'Vehicle Data'!$D$4*$E1065^2</f>
        <v>8901.7978395061727</v>
      </c>
      <c r="AB1065">
        <f t="shared" si="362"/>
        <v>8.9017978395061732</v>
      </c>
      <c r="AC1065">
        <f t="shared" si="363"/>
        <v>0.83912482272300259</v>
      </c>
      <c r="AD1065">
        <f t="shared" si="364"/>
        <v>0.42607709366522811</v>
      </c>
      <c r="AE1065">
        <f t="shared" si="365"/>
        <v>0.41304772905777448</v>
      </c>
      <c r="AF1065">
        <f t="shared" si="366"/>
        <v>1227.1020297558568</v>
      </c>
      <c r="AG1065">
        <f t="shared" si="367"/>
        <v>0</v>
      </c>
      <c r="AH1065">
        <f t="shared" si="368"/>
        <v>-2.5875594985853909</v>
      </c>
      <c r="AI1065">
        <f t="shared" si="369"/>
        <v>2.5875594985853909</v>
      </c>
      <c r="AJ1065">
        <f t="shared" si="370"/>
        <v>-2.5875594985853909</v>
      </c>
    </row>
    <row r="1066" spans="2:36" x14ac:dyDescent="0.3">
      <c r="B1066" s="7" t="s">
        <v>12</v>
      </c>
      <c r="C1066" s="7">
        <v>1062</v>
      </c>
      <c r="D1066" s="7">
        <v>40</v>
      </c>
      <c r="E1066" s="10">
        <f t="shared" si="352"/>
        <v>3.3333333333333335</v>
      </c>
      <c r="F1066" s="13">
        <v>12</v>
      </c>
      <c r="G1066" s="3">
        <f t="shared" si="371"/>
        <v>-0.18055555555555566</v>
      </c>
      <c r="H1066" s="3">
        <f t="shared" si="372"/>
        <v>-0.65000000000000036</v>
      </c>
      <c r="I1066" s="3">
        <f>SUM($E$4:$E1066)</f>
        <v>8206.388888888896</v>
      </c>
      <c r="J1066" s="15">
        <f t="shared" si="373"/>
        <v>3.3333333333339397</v>
      </c>
      <c r="K1066" s="3">
        <f>'Vehicle Data'!$D$4*'WLTP Class 3'!$G1066</f>
        <v>-232.01388888888903</v>
      </c>
      <c r="L1066" s="3">
        <f>('Vehicle Data'!$D$4*9.81)*'Vehicle Data'!$D$10</f>
        <v>138.66434999999998</v>
      </c>
      <c r="M1066" s="3">
        <f>(1/2)*1.225*'Vehicle Data'!$D$8*'Vehicle Data'!$D$9*'WLTP Class 3'!$E1066^2</f>
        <v>4.0016666666666678</v>
      </c>
      <c r="N1066" s="3">
        <f t="shared" si="353"/>
        <v>-89.347872222222378</v>
      </c>
      <c r="O1066" s="3">
        <f t="shared" si="354"/>
        <v>1</v>
      </c>
      <c r="P1066" s="3">
        <f t="shared" si="355"/>
        <v>0</v>
      </c>
      <c r="Q1066" s="3">
        <f>SUM($P$4:$P1066)</f>
        <v>3020849.3618028094</v>
      </c>
      <c r="R1066" s="3">
        <f t="shared" si="356"/>
        <v>3020.8493618028092</v>
      </c>
      <c r="S1066">
        <f t="shared" si="357"/>
        <v>-297.82624074079541</v>
      </c>
      <c r="T1066">
        <f t="shared" si="358"/>
        <v>297.82624074079541</v>
      </c>
      <c r="U1066">
        <f t="shared" si="359"/>
        <v>0.29782624074079539</v>
      </c>
      <c r="V1066" s="3">
        <f>SUM($S$4:$S1066)</f>
        <v>-1534175.3634355618</v>
      </c>
      <c r="W1066">
        <f>V1066*-1</f>
        <v>1534175.3634355618</v>
      </c>
      <c r="X1066">
        <f t="shared" si="360"/>
        <v>1534.1753634355618</v>
      </c>
      <c r="Y1066" s="3">
        <f>R1066-X1066</f>
        <v>1486.6739983672473</v>
      </c>
      <c r="Z1066" s="3">
        <f t="shared" si="361"/>
        <v>-297.82624074079541</v>
      </c>
      <c r="AA1066">
        <f>1/2*'Vehicle Data'!$D$4*$E1066^2</f>
        <v>7138.8888888888896</v>
      </c>
      <c r="AB1066">
        <f t="shared" si="362"/>
        <v>7.1388888888888893</v>
      </c>
      <c r="AC1066">
        <f t="shared" si="363"/>
        <v>0.83912482272300259</v>
      </c>
      <c r="AD1066">
        <f t="shared" si="364"/>
        <v>0.42615982317654494</v>
      </c>
      <c r="AE1066">
        <f t="shared" si="365"/>
        <v>0.41296499954645766</v>
      </c>
      <c r="AF1066">
        <f t="shared" si="366"/>
        <v>1227.3402907484494</v>
      </c>
      <c r="AG1066">
        <f t="shared" si="367"/>
        <v>0</v>
      </c>
      <c r="AH1066">
        <f t="shared" si="368"/>
        <v>-0.29782624074074132</v>
      </c>
      <c r="AI1066">
        <f t="shared" si="369"/>
        <v>0.29782624074074132</v>
      </c>
      <c r="AJ1066">
        <f t="shared" si="370"/>
        <v>-0.29782624074074132</v>
      </c>
    </row>
    <row r="1067" spans="2:36" x14ac:dyDescent="0.3">
      <c r="B1067" s="7" t="s">
        <v>12</v>
      </c>
      <c r="C1067" s="7">
        <v>1063</v>
      </c>
      <c r="D1067" s="7">
        <v>41</v>
      </c>
      <c r="E1067" s="10">
        <f t="shared" si="352"/>
        <v>3.3611111111111112</v>
      </c>
      <c r="F1067" s="13">
        <v>12.1</v>
      </c>
      <c r="G1067" s="3">
        <f t="shared" si="371"/>
        <v>0.1111111111111112</v>
      </c>
      <c r="H1067" s="3">
        <f t="shared" si="372"/>
        <v>0.40000000000000036</v>
      </c>
      <c r="I1067" s="3">
        <f>SUM($E$4:$E1067)</f>
        <v>8209.7500000000073</v>
      </c>
      <c r="J1067" s="15">
        <f t="shared" si="373"/>
        <v>3.3611111111113132</v>
      </c>
      <c r="K1067" s="3">
        <f>'Vehicle Data'!$D$4*'WLTP Class 3'!$G1067</f>
        <v>142.77777777777789</v>
      </c>
      <c r="L1067" s="3">
        <f>('Vehicle Data'!$D$4*9.81)*'Vehicle Data'!$D$10</f>
        <v>138.66434999999998</v>
      </c>
      <c r="M1067" s="3">
        <f>(1/2)*1.225*'Vehicle Data'!$D$8*'Vehicle Data'!$D$9*'WLTP Class 3'!$E1067^2</f>
        <v>4.0686390046296301</v>
      </c>
      <c r="N1067" s="3">
        <f t="shared" si="353"/>
        <v>285.51076678240747</v>
      </c>
      <c r="O1067" s="3">
        <f t="shared" si="354"/>
        <v>0</v>
      </c>
      <c r="P1067" s="3">
        <f t="shared" si="355"/>
        <v>959.63341057426055</v>
      </c>
      <c r="Q1067" s="3">
        <f>SUM($P$4:$P1067)</f>
        <v>3021808.9952133838</v>
      </c>
      <c r="R1067" s="3">
        <f t="shared" si="356"/>
        <v>3021.8089952133837</v>
      </c>
      <c r="S1067">
        <f t="shared" si="357"/>
        <v>0</v>
      </c>
      <c r="T1067">
        <f t="shared" si="358"/>
        <v>0</v>
      </c>
      <c r="U1067">
        <f t="shared" si="359"/>
        <v>0</v>
      </c>
      <c r="V1067" s="3">
        <f>SUM($S$4:$S1067)</f>
        <v>-1534175.3634355618</v>
      </c>
      <c r="W1067">
        <f>V1067*-1</f>
        <v>1534175.3634355618</v>
      </c>
      <c r="X1067">
        <f t="shared" si="360"/>
        <v>1534.1753634355618</v>
      </c>
      <c r="Y1067" s="3">
        <f>R1067-X1067</f>
        <v>1487.6336317778218</v>
      </c>
      <c r="Z1067" s="3">
        <f t="shared" si="361"/>
        <v>959.63341057426055</v>
      </c>
      <c r="AA1067">
        <f>1/2*'Vehicle Data'!$D$4*$E1067^2</f>
        <v>7258.3661265432102</v>
      </c>
      <c r="AB1067">
        <f t="shared" si="362"/>
        <v>7.2583661265432102</v>
      </c>
      <c r="AC1067">
        <f t="shared" si="363"/>
        <v>0.83939138755927323</v>
      </c>
      <c r="AD1067">
        <f t="shared" si="364"/>
        <v>0.42615982317654494</v>
      </c>
      <c r="AE1067">
        <f t="shared" si="365"/>
        <v>0.41323156438272829</v>
      </c>
      <c r="AF1067">
        <f t="shared" si="366"/>
        <v>1227.3402907484494</v>
      </c>
      <c r="AG1067">
        <f t="shared" si="367"/>
        <v>0.95963341057420293</v>
      </c>
      <c r="AH1067">
        <f t="shared" si="368"/>
        <v>0</v>
      </c>
      <c r="AI1067">
        <f t="shared" si="369"/>
        <v>0</v>
      </c>
      <c r="AJ1067">
        <f t="shared" si="370"/>
        <v>0.95963341057420293</v>
      </c>
    </row>
    <row r="1068" spans="2:36" x14ac:dyDescent="0.3">
      <c r="B1068" s="7" t="s">
        <v>12</v>
      </c>
      <c r="C1068" s="7">
        <v>1064</v>
      </c>
      <c r="D1068" s="7">
        <v>42</v>
      </c>
      <c r="E1068" s="10">
        <f t="shared" si="352"/>
        <v>3.5555555555555554</v>
      </c>
      <c r="F1068" s="13">
        <v>12.8</v>
      </c>
      <c r="G1068" s="3">
        <f t="shared" si="371"/>
        <v>0.4861111111111111</v>
      </c>
      <c r="H1068" s="3">
        <f t="shared" si="372"/>
        <v>1.75</v>
      </c>
      <c r="I1068" s="3">
        <f>SUM($E$4:$E1068)</f>
        <v>8213.305555555562</v>
      </c>
      <c r="J1068" s="15">
        <f t="shared" si="373"/>
        <v>3.5555555555547471</v>
      </c>
      <c r="K1068" s="3">
        <f>'Vehicle Data'!$D$4*'WLTP Class 3'!$G1068</f>
        <v>624.65277777777771</v>
      </c>
      <c r="L1068" s="3">
        <f>('Vehicle Data'!$D$4*9.81)*'Vehicle Data'!$D$10</f>
        <v>138.66434999999998</v>
      </c>
      <c r="M1068" s="3">
        <f>(1/2)*1.225*'Vehicle Data'!$D$8*'Vehicle Data'!$D$9*'WLTP Class 3'!$E1068^2</f>
        <v>4.5530074074074074</v>
      </c>
      <c r="N1068" s="3">
        <f t="shared" si="353"/>
        <v>767.87013518518518</v>
      </c>
      <c r="O1068" s="3">
        <f t="shared" si="354"/>
        <v>0</v>
      </c>
      <c r="P1068" s="3">
        <f t="shared" si="355"/>
        <v>2730.2049251022599</v>
      </c>
      <c r="Q1068" s="3">
        <f>SUM($P$4:$P1068)</f>
        <v>3024539.200138486</v>
      </c>
      <c r="R1068" s="3">
        <f t="shared" si="356"/>
        <v>3024.5392001384862</v>
      </c>
      <c r="S1068">
        <f t="shared" si="357"/>
        <v>0</v>
      </c>
      <c r="T1068">
        <f t="shared" si="358"/>
        <v>0</v>
      </c>
      <c r="U1068">
        <f t="shared" si="359"/>
        <v>0</v>
      </c>
      <c r="V1068" s="3">
        <f>SUM($S$4:$S1068)</f>
        <v>-1534175.3634355618</v>
      </c>
      <c r="W1068">
        <f>V1068*-1</f>
        <v>1534175.3634355618</v>
      </c>
      <c r="X1068">
        <f t="shared" si="360"/>
        <v>1534.1753634355618</v>
      </c>
      <c r="Y1068" s="3">
        <f>R1068-X1068</f>
        <v>1490.3638367029243</v>
      </c>
      <c r="Z1068" s="3">
        <f t="shared" si="361"/>
        <v>2730.2049251022599</v>
      </c>
      <c r="AA1068">
        <f>1/2*'Vehicle Data'!$D$4*$E1068^2</f>
        <v>8122.4691358024684</v>
      </c>
      <c r="AB1068">
        <f t="shared" si="362"/>
        <v>8.1224691358024685</v>
      </c>
      <c r="AC1068">
        <f t="shared" si="363"/>
        <v>0.84014977781624611</v>
      </c>
      <c r="AD1068">
        <f t="shared" si="364"/>
        <v>0.42615982317654494</v>
      </c>
      <c r="AE1068">
        <f t="shared" si="365"/>
        <v>0.41398995463970117</v>
      </c>
      <c r="AF1068">
        <f t="shared" si="366"/>
        <v>1227.3402907484494</v>
      </c>
      <c r="AG1068">
        <f t="shared" si="367"/>
        <v>2.7302049251028806</v>
      </c>
      <c r="AH1068">
        <f t="shared" si="368"/>
        <v>0</v>
      </c>
      <c r="AI1068">
        <f t="shared" si="369"/>
        <v>0</v>
      </c>
      <c r="AJ1068">
        <f t="shared" si="370"/>
        <v>2.7302049251028806</v>
      </c>
    </row>
    <row r="1069" spans="2:36" x14ac:dyDescent="0.3">
      <c r="B1069" s="7" t="s">
        <v>12</v>
      </c>
      <c r="C1069" s="7">
        <v>1065</v>
      </c>
      <c r="D1069" s="7">
        <v>43</v>
      </c>
      <c r="E1069" s="10">
        <f t="shared" si="352"/>
        <v>4.333333333333333</v>
      </c>
      <c r="F1069" s="13">
        <v>15.6</v>
      </c>
      <c r="G1069" s="3">
        <f t="shared" si="371"/>
        <v>0.98611111111111083</v>
      </c>
      <c r="H1069" s="3">
        <f t="shared" si="372"/>
        <v>3.5499999999999989</v>
      </c>
      <c r="I1069" s="3">
        <f>SUM($E$4:$E1069)</f>
        <v>8217.638888888896</v>
      </c>
      <c r="J1069" s="15">
        <f t="shared" si="373"/>
        <v>4.3333333333339397</v>
      </c>
      <c r="K1069" s="3">
        <f>'Vehicle Data'!$D$4*'WLTP Class 3'!$G1069</f>
        <v>1267.1527777777774</v>
      </c>
      <c r="L1069" s="3">
        <f>('Vehicle Data'!$D$4*9.81)*'Vehicle Data'!$D$10</f>
        <v>138.66434999999998</v>
      </c>
      <c r="M1069" s="3">
        <f>(1/2)*1.225*'Vehicle Data'!$D$8*'Vehicle Data'!$D$9*'WLTP Class 3'!$E1069^2</f>
        <v>6.7628166666666658</v>
      </c>
      <c r="N1069" s="3">
        <f t="shared" si="353"/>
        <v>1412.579944444444</v>
      </c>
      <c r="O1069" s="3">
        <f t="shared" si="354"/>
        <v>0</v>
      </c>
      <c r="P1069" s="3">
        <f t="shared" si="355"/>
        <v>6121.1797592601133</v>
      </c>
      <c r="Q1069" s="3">
        <f>SUM($P$4:$P1069)</f>
        <v>3030660.3798977463</v>
      </c>
      <c r="R1069" s="3">
        <f t="shared" si="356"/>
        <v>3030.6603798977462</v>
      </c>
      <c r="S1069">
        <f t="shared" si="357"/>
        <v>0</v>
      </c>
      <c r="T1069">
        <f t="shared" si="358"/>
        <v>0</v>
      </c>
      <c r="U1069">
        <f t="shared" si="359"/>
        <v>0</v>
      </c>
      <c r="V1069" s="3">
        <f>SUM($S$4:$S1069)</f>
        <v>-1534175.3634355618</v>
      </c>
      <c r="W1069">
        <f>V1069*-1</f>
        <v>1534175.3634355618</v>
      </c>
      <c r="X1069">
        <f t="shared" si="360"/>
        <v>1534.1753634355618</v>
      </c>
      <c r="Y1069" s="3">
        <f>R1069-X1069</f>
        <v>1496.4850164621844</v>
      </c>
      <c r="Z1069" s="3">
        <f t="shared" si="361"/>
        <v>6121.1797592601133</v>
      </c>
      <c r="AA1069">
        <f>1/2*'Vehicle Data'!$D$4*$E1069^2</f>
        <v>12064.722222222221</v>
      </c>
      <c r="AB1069">
        <f t="shared" si="362"/>
        <v>12.064722222222221</v>
      </c>
      <c r="AC1069">
        <f t="shared" si="363"/>
        <v>0.84185010552715178</v>
      </c>
      <c r="AD1069">
        <f t="shared" si="364"/>
        <v>0.42615982317654494</v>
      </c>
      <c r="AE1069">
        <f t="shared" si="365"/>
        <v>0.41569028235060684</v>
      </c>
      <c r="AF1069">
        <f t="shared" si="366"/>
        <v>1227.3402907484494</v>
      </c>
      <c r="AG1069">
        <f t="shared" si="367"/>
        <v>6.1211797592592569</v>
      </c>
      <c r="AH1069">
        <f t="shared" si="368"/>
        <v>0</v>
      </c>
      <c r="AI1069">
        <f t="shared" si="369"/>
        <v>0</v>
      </c>
      <c r="AJ1069">
        <f t="shared" si="370"/>
        <v>6.1211797592592569</v>
      </c>
    </row>
    <row r="1070" spans="2:36" x14ac:dyDescent="0.3">
      <c r="B1070" s="7" t="s">
        <v>12</v>
      </c>
      <c r="C1070" s="7">
        <v>1066</v>
      </c>
      <c r="D1070" s="7">
        <v>44</v>
      </c>
      <c r="E1070" s="10">
        <f t="shared" si="352"/>
        <v>5.5277777777777777</v>
      </c>
      <c r="F1070" s="13">
        <v>19.899999999999999</v>
      </c>
      <c r="G1070" s="3">
        <f t="shared" si="371"/>
        <v>1.0833333333333333</v>
      </c>
      <c r="H1070" s="3">
        <f t="shared" si="372"/>
        <v>3.8999999999999995</v>
      </c>
      <c r="I1070" s="3">
        <f>SUM($E$4:$E1070)</f>
        <v>8223.1666666666733</v>
      </c>
      <c r="J1070" s="15">
        <f t="shared" si="373"/>
        <v>5.5277777777773736</v>
      </c>
      <c r="K1070" s="3">
        <f>'Vehicle Data'!$D$4*'WLTP Class 3'!$G1070</f>
        <v>1392.0833333333333</v>
      </c>
      <c r="L1070" s="3">
        <f>('Vehicle Data'!$D$4*9.81)*'Vehicle Data'!$D$10</f>
        <v>138.66434999999998</v>
      </c>
      <c r="M1070" s="3">
        <f>(1/2)*1.225*'Vehicle Data'!$D$8*'Vehicle Data'!$D$9*'WLTP Class 3'!$E1070^2</f>
        <v>11.004861226851853</v>
      </c>
      <c r="N1070" s="3">
        <f t="shared" si="353"/>
        <v>1541.752544560185</v>
      </c>
      <c r="O1070" s="3">
        <f t="shared" si="354"/>
        <v>0</v>
      </c>
      <c r="P1070" s="3">
        <f t="shared" si="355"/>
        <v>8522.4654546515103</v>
      </c>
      <c r="Q1070" s="3">
        <f>SUM($P$4:$P1070)</f>
        <v>3039182.8453523978</v>
      </c>
      <c r="R1070" s="3">
        <f t="shared" si="356"/>
        <v>3039.1828453523976</v>
      </c>
      <c r="S1070">
        <f t="shared" si="357"/>
        <v>0</v>
      </c>
      <c r="T1070">
        <f t="shared" si="358"/>
        <v>0</v>
      </c>
      <c r="U1070">
        <f t="shared" si="359"/>
        <v>0</v>
      </c>
      <c r="V1070" s="3">
        <f>SUM($S$4:$S1070)</f>
        <v>-1534175.3634355618</v>
      </c>
      <c r="W1070">
        <f>V1070*-1</f>
        <v>1534175.3634355618</v>
      </c>
      <c r="X1070">
        <f t="shared" si="360"/>
        <v>1534.1753634355618</v>
      </c>
      <c r="Y1070" s="3">
        <f>R1070-X1070</f>
        <v>1505.0074819168358</v>
      </c>
      <c r="Z1070" s="3">
        <f t="shared" si="361"/>
        <v>8522.4654546515103</v>
      </c>
      <c r="AA1070">
        <f>1/2*'Vehicle Data'!$D$4*$E1070^2</f>
        <v>19632.440200617282</v>
      </c>
      <c r="AB1070">
        <f t="shared" si="362"/>
        <v>19.632440200617282</v>
      </c>
      <c r="AC1070">
        <f t="shared" si="363"/>
        <v>0.84421745704233264</v>
      </c>
      <c r="AD1070">
        <f t="shared" si="364"/>
        <v>0.42615982317654494</v>
      </c>
      <c r="AE1070">
        <f t="shared" si="365"/>
        <v>0.4180576338657877</v>
      </c>
      <c r="AF1070">
        <f t="shared" si="366"/>
        <v>1227.3402907484494</v>
      </c>
      <c r="AG1070">
        <f t="shared" si="367"/>
        <v>8.522465454652135</v>
      </c>
      <c r="AH1070">
        <f t="shared" si="368"/>
        <v>0</v>
      </c>
      <c r="AI1070">
        <f t="shared" si="369"/>
        <v>0</v>
      </c>
      <c r="AJ1070">
        <f t="shared" si="370"/>
        <v>8.522465454652135</v>
      </c>
    </row>
    <row r="1071" spans="2:36" x14ac:dyDescent="0.3">
      <c r="B1071" s="7" t="s">
        <v>12</v>
      </c>
      <c r="C1071" s="7">
        <v>1067</v>
      </c>
      <c r="D1071" s="7">
        <v>45</v>
      </c>
      <c r="E1071" s="10">
        <f t="shared" si="352"/>
        <v>6.5</v>
      </c>
      <c r="F1071" s="13">
        <v>23.4</v>
      </c>
      <c r="G1071" s="3">
        <f t="shared" si="371"/>
        <v>0.65277777777777812</v>
      </c>
      <c r="H1071" s="3">
        <f t="shared" si="372"/>
        <v>2.3500000000000014</v>
      </c>
      <c r="I1071" s="3">
        <f>SUM($E$4:$E1071)</f>
        <v>8229.6666666666733</v>
      </c>
      <c r="J1071" s="15">
        <f t="shared" si="373"/>
        <v>6.5</v>
      </c>
      <c r="K1071" s="3">
        <f>'Vehicle Data'!$D$4*'WLTP Class 3'!$G1071</f>
        <v>838.81944444444491</v>
      </c>
      <c r="L1071" s="3">
        <f>('Vehicle Data'!$D$4*9.81)*'Vehicle Data'!$D$10</f>
        <v>138.66434999999998</v>
      </c>
      <c r="M1071" s="3">
        <f>(1/2)*1.225*'Vehicle Data'!$D$8*'Vehicle Data'!$D$9*'WLTP Class 3'!$E1071^2</f>
        <v>15.216337500000002</v>
      </c>
      <c r="N1071" s="3">
        <f t="shared" si="353"/>
        <v>992.70013194444493</v>
      </c>
      <c r="O1071" s="3">
        <f t="shared" si="354"/>
        <v>0</v>
      </c>
      <c r="P1071" s="3">
        <f t="shared" si="355"/>
        <v>6452.550857638892</v>
      </c>
      <c r="Q1071" s="3">
        <f>SUM($P$4:$P1071)</f>
        <v>3045635.3962100367</v>
      </c>
      <c r="R1071" s="3">
        <f t="shared" si="356"/>
        <v>3045.6353962100366</v>
      </c>
      <c r="S1071">
        <f t="shared" si="357"/>
        <v>0</v>
      </c>
      <c r="T1071">
        <f t="shared" si="358"/>
        <v>0</v>
      </c>
      <c r="U1071">
        <f t="shared" si="359"/>
        <v>0</v>
      </c>
      <c r="V1071" s="3">
        <f>SUM($S$4:$S1071)</f>
        <v>-1534175.3634355618</v>
      </c>
      <c r="W1071">
        <f>V1071*-1</f>
        <v>1534175.3634355618</v>
      </c>
      <c r="X1071">
        <f t="shared" si="360"/>
        <v>1534.1753634355618</v>
      </c>
      <c r="Y1071" s="3">
        <f>R1071-X1071</f>
        <v>1511.4600327744747</v>
      </c>
      <c r="Z1071" s="3">
        <f t="shared" si="361"/>
        <v>6452.550857638892</v>
      </c>
      <c r="AA1071">
        <f>1/2*'Vehicle Data'!$D$4*$E1071^2</f>
        <v>27145.625</v>
      </c>
      <c r="AB1071">
        <f t="shared" si="362"/>
        <v>27.145624999999999</v>
      </c>
      <c r="AC1071">
        <f t="shared" si="363"/>
        <v>0.8460098322805657</v>
      </c>
      <c r="AD1071">
        <f t="shared" si="364"/>
        <v>0.42615982317654494</v>
      </c>
      <c r="AE1071">
        <f t="shared" si="365"/>
        <v>0.41985000910402076</v>
      </c>
      <c r="AF1071">
        <f t="shared" si="366"/>
        <v>1227.3402907484494</v>
      </c>
      <c r="AG1071">
        <f t="shared" si="367"/>
        <v>6.4525508576388919</v>
      </c>
      <c r="AH1071">
        <f t="shared" si="368"/>
        <v>0</v>
      </c>
      <c r="AI1071">
        <f t="shared" si="369"/>
        <v>0</v>
      </c>
      <c r="AJ1071">
        <f t="shared" si="370"/>
        <v>6.4525508576388919</v>
      </c>
    </row>
    <row r="1072" spans="2:36" x14ac:dyDescent="0.3">
      <c r="B1072" s="7" t="s">
        <v>12</v>
      </c>
      <c r="C1072" s="7">
        <v>1068</v>
      </c>
      <c r="D1072" s="7">
        <v>46</v>
      </c>
      <c r="E1072" s="10">
        <f t="shared" si="352"/>
        <v>6.833333333333333</v>
      </c>
      <c r="F1072" s="13">
        <v>24.6</v>
      </c>
      <c r="G1072" s="3">
        <f t="shared" si="371"/>
        <v>0.25000000000000011</v>
      </c>
      <c r="H1072" s="3">
        <f t="shared" si="372"/>
        <v>0.90000000000000036</v>
      </c>
      <c r="I1072" s="3">
        <f>SUM($E$4:$E1072)</f>
        <v>8236.5000000000073</v>
      </c>
      <c r="J1072" s="15">
        <f t="shared" si="373"/>
        <v>6.8333333333339397</v>
      </c>
      <c r="K1072" s="3">
        <f>'Vehicle Data'!$D$4*'WLTP Class 3'!$G1072</f>
        <v>321.25000000000017</v>
      </c>
      <c r="L1072" s="3">
        <f>('Vehicle Data'!$D$4*9.81)*'Vehicle Data'!$D$10</f>
        <v>138.66434999999998</v>
      </c>
      <c r="M1072" s="3">
        <f>(1/2)*1.225*'Vehicle Data'!$D$8*'Vehicle Data'!$D$9*'WLTP Class 3'!$E1072^2</f>
        <v>16.817004166666667</v>
      </c>
      <c r="N1072" s="3">
        <f t="shared" si="353"/>
        <v>476.73135416666679</v>
      </c>
      <c r="O1072" s="3">
        <f t="shared" si="354"/>
        <v>0</v>
      </c>
      <c r="P1072" s="3">
        <f t="shared" si="355"/>
        <v>3257.664253472512</v>
      </c>
      <c r="Q1072" s="3">
        <f>SUM($P$4:$P1072)</f>
        <v>3048893.0604635091</v>
      </c>
      <c r="R1072" s="3">
        <f t="shared" si="356"/>
        <v>3048.8930604635088</v>
      </c>
      <c r="S1072">
        <f t="shared" si="357"/>
        <v>0</v>
      </c>
      <c r="T1072">
        <f t="shared" si="358"/>
        <v>0</v>
      </c>
      <c r="U1072">
        <f t="shared" si="359"/>
        <v>0</v>
      </c>
      <c r="V1072" s="3">
        <f>SUM($S$4:$S1072)</f>
        <v>-1534175.3634355618</v>
      </c>
      <c r="W1072">
        <f>V1072*-1</f>
        <v>1534175.3634355618</v>
      </c>
      <c r="X1072">
        <f t="shared" si="360"/>
        <v>1534.1753634355618</v>
      </c>
      <c r="Y1072" s="3">
        <f>R1072-X1072</f>
        <v>1514.717697027947</v>
      </c>
      <c r="Z1072" s="3">
        <f t="shared" si="361"/>
        <v>3257.664253472512</v>
      </c>
      <c r="AA1072">
        <f>1/2*'Vehicle Data'!$D$4*$E1072^2</f>
        <v>30001.180555555555</v>
      </c>
      <c r="AB1072">
        <f t="shared" si="362"/>
        <v>30.001180555555553</v>
      </c>
      <c r="AC1072">
        <f t="shared" si="363"/>
        <v>0.84691473901764136</v>
      </c>
      <c r="AD1072">
        <f t="shared" si="364"/>
        <v>0.42615982317654494</v>
      </c>
      <c r="AE1072">
        <f t="shared" si="365"/>
        <v>0.42075491584109642</v>
      </c>
      <c r="AF1072">
        <f t="shared" si="366"/>
        <v>1227.3402907484494</v>
      </c>
      <c r="AG1072">
        <f t="shared" si="367"/>
        <v>3.2576642534722229</v>
      </c>
      <c r="AH1072">
        <f t="shared" si="368"/>
        <v>0</v>
      </c>
      <c r="AI1072">
        <f t="shared" si="369"/>
        <v>0</v>
      </c>
      <c r="AJ1072">
        <f t="shared" si="370"/>
        <v>3.2576642534722229</v>
      </c>
    </row>
    <row r="1073" spans="2:36" x14ac:dyDescent="0.3">
      <c r="B1073" s="7" t="s">
        <v>12</v>
      </c>
      <c r="C1073" s="7">
        <v>1069</v>
      </c>
      <c r="D1073" s="7">
        <v>47</v>
      </c>
      <c r="E1073" s="10">
        <f t="shared" si="352"/>
        <v>7</v>
      </c>
      <c r="F1073" s="13">
        <v>25.2</v>
      </c>
      <c r="G1073" s="3">
        <f t="shared" si="371"/>
        <v>0.24999999999999961</v>
      </c>
      <c r="H1073" s="3">
        <f t="shared" si="372"/>
        <v>0.89999999999999858</v>
      </c>
      <c r="I1073" s="3">
        <f>SUM($E$4:$E1073)</f>
        <v>8243.5000000000073</v>
      </c>
      <c r="J1073" s="15">
        <f t="shared" si="373"/>
        <v>7</v>
      </c>
      <c r="K1073" s="3">
        <f>'Vehicle Data'!$D$4*'WLTP Class 3'!$G1073</f>
        <v>321.24999999999949</v>
      </c>
      <c r="L1073" s="3">
        <f>('Vehicle Data'!$D$4*9.81)*'Vehicle Data'!$D$10</f>
        <v>138.66434999999998</v>
      </c>
      <c r="M1073" s="3">
        <f>(1/2)*1.225*'Vehicle Data'!$D$8*'Vehicle Data'!$D$9*'WLTP Class 3'!$E1073^2</f>
        <v>17.647350000000003</v>
      </c>
      <c r="N1073" s="3">
        <f t="shared" si="353"/>
        <v>477.56169999999946</v>
      </c>
      <c r="O1073" s="3">
        <f t="shared" si="354"/>
        <v>0</v>
      </c>
      <c r="P1073" s="3">
        <f t="shared" si="355"/>
        <v>3342.9318999999964</v>
      </c>
      <c r="Q1073" s="3">
        <f>SUM($P$4:$P1073)</f>
        <v>3052235.9923635093</v>
      </c>
      <c r="R1073" s="3">
        <f t="shared" si="356"/>
        <v>3052.2359923635095</v>
      </c>
      <c r="S1073">
        <f t="shared" si="357"/>
        <v>0</v>
      </c>
      <c r="T1073">
        <f t="shared" si="358"/>
        <v>0</v>
      </c>
      <c r="U1073">
        <f t="shared" si="359"/>
        <v>0</v>
      </c>
      <c r="V1073" s="3">
        <f>SUM($S$4:$S1073)</f>
        <v>-1534175.3634355618</v>
      </c>
      <c r="W1073">
        <f>V1073*-1</f>
        <v>1534175.3634355618</v>
      </c>
      <c r="X1073">
        <f t="shared" si="360"/>
        <v>1534.1753634355618</v>
      </c>
      <c r="Y1073" s="3">
        <f>R1073-X1073</f>
        <v>1518.0606289279476</v>
      </c>
      <c r="Z1073" s="3">
        <f t="shared" si="361"/>
        <v>3342.9318999999964</v>
      </c>
      <c r="AA1073">
        <f>1/2*'Vehicle Data'!$D$4*$E1073^2</f>
        <v>31482.5</v>
      </c>
      <c r="AB1073">
        <f t="shared" si="362"/>
        <v>31.482500000000002</v>
      </c>
      <c r="AC1073">
        <f t="shared" si="363"/>
        <v>0.84784333121208599</v>
      </c>
      <c r="AD1073">
        <f t="shared" si="364"/>
        <v>0.42615982317654494</v>
      </c>
      <c r="AE1073">
        <f t="shared" si="365"/>
        <v>0.42168350803554105</v>
      </c>
      <c r="AF1073">
        <f t="shared" si="366"/>
        <v>1227.3402907484494</v>
      </c>
      <c r="AG1073">
        <f t="shared" si="367"/>
        <v>3.3429318999999964</v>
      </c>
      <c r="AH1073">
        <f t="shared" si="368"/>
        <v>0</v>
      </c>
      <c r="AI1073">
        <f t="shared" si="369"/>
        <v>0</v>
      </c>
      <c r="AJ1073">
        <f t="shared" si="370"/>
        <v>3.3429318999999964</v>
      </c>
    </row>
    <row r="1074" spans="2:36" x14ac:dyDescent="0.3">
      <c r="B1074" s="7" t="s">
        <v>12</v>
      </c>
      <c r="C1074" s="7">
        <v>1070</v>
      </c>
      <c r="D1074" s="7">
        <v>48</v>
      </c>
      <c r="E1074" s="10">
        <f t="shared" si="352"/>
        <v>7.333333333333333</v>
      </c>
      <c r="F1074" s="13">
        <v>26.4</v>
      </c>
      <c r="G1074" s="3">
        <f t="shared" si="371"/>
        <v>0.50000000000000022</v>
      </c>
      <c r="H1074" s="3">
        <f t="shared" si="372"/>
        <v>1.8000000000000007</v>
      </c>
      <c r="I1074" s="3">
        <f>SUM($E$4:$E1074)</f>
        <v>8250.8333333333412</v>
      </c>
      <c r="J1074" s="15">
        <f t="shared" si="373"/>
        <v>7.3333333333339397</v>
      </c>
      <c r="K1074" s="3">
        <f>'Vehicle Data'!$D$4*'WLTP Class 3'!$G1074</f>
        <v>642.50000000000034</v>
      </c>
      <c r="L1074" s="3">
        <f>('Vehicle Data'!$D$4*9.81)*'Vehicle Data'!$D$10</f>
        <v>138.66434999999998</v>
      </c>
      <c r="M1074" s="3">
        <f>(1/2)*1.225*'Vehicle Data'!$D$8*'Vehicle Data'!$D$9*'WLTP Class 3'!$E1074^2</f>
        <v>19.368066666666667</v>
      </c>
      <c r="N1074" s="3">
        <f t="shared" si="353"/>
        <v>800.53241666666702</v>
      </c>
      <c r="O1074" s="3">
        <f t="shared" si="354"/>
        <v>0</v>
      </c>
      <c r="P1074" s="3">
        <f t="shared" si="355"/>
        <v>5870.5710555560436</v>
      </c>
      <c r="Q1074" s="3">
        <f>SUM($P$4:$P1074)</f>
        <v>3058106.5634190654</v>
      </c>
      <c r="R1074" s="3">
        <f t="shared" si="356"/>
        <v>3058.1065634190654</v>
      </c>
      <c r="S1074">
        <f t="shared" si="357"/>
        <v>0</v>
      </c>
      <c r="T1074">
        <f t="shared" si="358"/>
        <v>0</v>
      </c>
      <c r="U1074">
        <f t="shared" si="359"/>
        <v>0</v>
      </c>
      <c r="V1074" s="3">
        <f>SUM($S$4:$S1074)</f>
        <v>-1534175.3634355618</v>
      </c>
      <c r="W1074">
        <f>V1074*-1</f>
        <v>1534175.3634355618</v>
      </c>
      <c r="X1074">
        <f t="shared" si="360"/>
        <v>1534.1753634355618</v>
      </c>
      <c r="Y1074" s="3">
        <f>R1074-X1074</f>
        <v>1523.9311999835036</v>
      </c>
      <c r="Z1074" s="3">
        <f t="shared" si="361"/>
        <v>5870.5710555560436</v>
      </c>
      <c r="AA1074">
        <f>1/2*'Vehicle Data'!$D$4*$E1074^2</f>
        <v>34552.222222222219</v>
      </c>
      <c r="AB1074">
        <f t="shared" si="362"/>
        <v>34.55222222222222</v>
      </c>
      <c r="AC1074">
        <f t="shared" si="363"/>
        <v>0.84947404539418481</v>
      </c>
      <c r="AD1074">
        <f t="shared" si="364"/>
        <v>0.42615982317654494</v>
      </c>
      <c r="AE1074">
        <f t="shared" si="365"/>
        <v>0.42331422221763987</v>
      </c>
      <c r="AF1074">
        <f t="shared" si="366"/>
        <v>1227.3402907484494</v>
      </c>
      <c r="AG1074">
        <f t="shared" si="367"/>
        <v>5.8705710555555575</v>
      </c>
      <c r="AH1074">
        <f t="shared" si="368"/>
        <v>0</v>
      </c>
      <c r="AI1074">
        <f t="shared" si="369"/>
        <v>0</v>
      </c>
      <c r="AJ1074">
        <f t="shared" si="370"/>
        <v>5.8705710555555575</v>
      </c>
    </row>
    <row r="1075" spans="2:36" x14ac:dyDescent="0.3">
      <c r="B1075" s="7" t="s">
        <v>12</v>
      </c>
      <c r="C1075" s="7">
        <v>1071</v>
      </c>
      <c r="D1075" s="7">
        <v>49</v>
      </c>
      <c r="E1075" s="10">
        <f t="shared" si="352"/>
        <v>8</v>
      </c>
      <c r="F1075" s="13">
        <v>28.8</v>
      </c>
      <c r="G1075" s="3">
        <f t="shared" si="371"/>
        <v>0.75000000000000022</v>
      </c>
      <c r="H1075" s="3">
        <f t="shared" si="372"/>
        <v>2.7000000000000011</v>
      </c>
      <c r="I1075" s="3">
        <f>SUM($E$4:$E1075)</f>
        <v>8258.8333333333412</v>
      </c>
      <c r="J1075" s="15">
        <f t="shared" si="373"/>
        <v>8</v>
      </c>
      <c r="K1075" s="3">
        <f>'Vehicle Data'!$D$4*'WLTP Class 3'!$G1075</f>
        <v>963.75000000000034</v>
      </c>
      <c r="L1075" s="3">
        <f>('Vehicle Data'!$D$4*9.81)*'Vehicle Data'!$D$10</f>
        <v>138.66434999999998</v>
      </c>
      <c r="M1075" s="3">
        <f>(1/2)*1.225*'Vehicle Data'!$D$8*'Vehicle Data'!$D$9*'WLTP Class 3'!$E1075^2</f>
        <v>23.049600000000002</v>
      </c>
      <c r="N1075" s="3">
        <f t="shared" si="353"/>
        <v>1125.4639500000003</v>
      </c>
      <c r="O1075" s="3">
        <f t="shared" si="354"/>
        <v>0</v>
      </c>
      <c r="P1075" s="3">
        <f t="shared" si="355"/>
        <v>9003.7116000000024</v>
      </c>
      <c r="Q1075" s="3">
        <f>SUM($P$4:$P1075)</f>
        <v>3067110.2750190655</v>
      </c>
      <c r="R1075" s="3">
        <f t="shared" si="356"/>
        <v>3067.1102750190653</v>
      </c>
      <c r="S1075">
        <f t="shared" si="357"/>
        <v>0</v>
      </c>
      <c r="T1075">
        <f t="shared" si="358"/>
        <v>0</v>
      </c>
      <c r="U1075">
        <f t="shared" si="359"/>
        <v>0</v>
      </c>
      <c r="V1075" s="3">
        <f>SUM($S$4:$S1075)</f>
        <v>-1534175.3634355618</v>
      </c>
      <c r="W1075">
        <f>V1075*-1</f>
        <v>1534175.3634355618</v>
      </c>
      <c r="X1075">
        <f t="shared" si="360"/>
        <v>1534.1753634355618</v>
      </c>
      <c r="Y1075" s="3">
        <f>R1075-X1075</f>
        <v>1532.9349115835034</v>
      </c>
      <c r="Z1075" s="3">
        <f t="shared" si="361"/>
        <v>9003.7116000000024</v>
      </c>
      <c r="AA1075">
        <f>1/2*'Vehicle Data'!$D$4*$E1075^2</f>
        <v>41120</v>
      </c>
      <c r="AB1075">
        <f t="shared" si="362"/>
        <v>41.12</v>
      </c>
      <c r="AC1075">
        <f t="shared" si="363"/>
        <v>0.85197507639418479</v>
      </c>
      <c r="AD1075">
        <f t="shared" si="364"/>
        <v>0.42615982317654494</v>
      </c>
      <c r="AE1075">
        <f t="shared" si="365"/>
        <v>0.42581525321763986</v>
      </c>
      <c r="AF1075">
        <f t="shared" si="366"/>
        <v>1227.3402907484494</v>
      </c>
      <c r="AG1075">
        <f t="shared" si="367"/>
        <v>9.0037116000000026</v>
      </c>
      <c r="AH1075">
        <f t="shared" si="368"/>
        <v>0</v>
      </c>
      <c r="AI1075">
        <f t="shared" si="369"/>
        <v>0</v>
      </c>
      <c r="AJ1075">
        <f t="shared" si="370"/>
        <v>9.0037116000000026</v>
      </c>
    </row>
    <row r="1076" spans="2:36" x14ac:dyDescent="0.3">
      <c r="B1076" s="7" t="s">
        <v>12</v>
      </c>
      <c r="C1076" s="7">
        <v>1072</v>
      </c>
      <c r="D1076" s="7">
        <v>50</v>
      </c>
      <c r="E1076" s="10">
        <f t="shared" si="352"/>
        <v>8.8333333333333339</v>
      </c>
      <c r="F1076" s="13">
        <v>31.8</v>
      </c>
      <c r="G1076" s="3">
        <f t="shared" si="371"/>
        <v>0.90277777777777724</v>
      </c>
      <c r="H1076" s="3">
        <f t="shared" si="372"/>
        <v>3.2499999999999982</v>
      </c>
      <c r="I1076" s="3">
        <f>SUM($E$4:$E1076)</f>
        <v>8267.6666666666752</v>
      </c>
      <c r="J1076" s="15">
        <f t="shared" si="373"/>
        <v>8.8333333333339397</v>
      </c>
      <c r="K1076" s="3">
        <f>'Vehicle Data'!$D$4*'WLTP Class 3'!$G1076</f>
        <v>1160.0694444444437</v>
      </c>
      <c r="L1076" s="3">
        <f>('Vehicle Data'!$D$4*9.81)*'Vehicle Data'!$D$10</f>
        <v>138.66434999999998</v>
      </c>
      <c r="M1076" s="3">
        <f>(1/2)*1.225*'Vehicle Data'!$D$8*'Vehicle Data'!$D$9*'WLTP Class 3'!$E1076^2</f>
        <v>28.101704166666671</v>
      </c>
      <c r="N1076" s="3">
        <f t="shared" si="353"/>
        <v>1326.8354986111103</v>
      </c>
      <c r="O1076" s="3">
        <f t="shared" si="354"/>
        <v>0</v>
      </c>
      <c r="P1076" s="3">
        <f t="shared" si="355"/>
        <v>11720.380237732279</v>
      </c>
      <c r="Q1076" s="3">
        <f>SUM($P$4:$P1076)</f>
        <v>3078830.6552567976</v>
      </c>
      <c r="R1076" s="3">
        <f t="shared" si="356"/>
        <v>3078.8306552567974</v>
      </c>
      <c r="S1076">
        <f t="shared" si="357"/>
        <v>0</v>
      </c>
      <c r="T1076">
        <f t="shared" si="358"/>
        <v>0</v>
      </c>
      <c r="U1076">
        <f t="shared" si="359"/>
        <v>0</v>
      </c>
      <c r="V1076" s="3">
        <f>SUM($S$4:$S1076)</f>
        <v>-1534175.3634355618</v>
      </c>
      <c r="W1076">
        <f>V1076*-1</f>
        <v>1534175.3634355618</v>
      </c>
      <c r="X1076">
        <f t="shared" si="360"/>
        <v>1534.1753634355618</v>
      </c>
      <c r="Y1076" s="3">
        <f>R1076-X1076</f>
        <v>1544.6552918212356</v>
      </c>
      <c r="Z1076" s="3">
        <f t="shared" si="361"/>
        <v>11720.380237732279</v>
      </c>
      <c r="AA1076">
        <f>1/2*'Vehicle Data'!$D$4*$E1076^2</f>
        <v>50132.847222222226</v>
      </c>
      <c r="AB1076">
        <f t="shared" si="362"/>
        <v>50.132847222222225</v>
      </c>
      <c r="AC1076">
        <f t="shared" si="363"/>
        <v>0.85523073757133261</v>
      </c>
      <c r="AD1076">
        <f t="shared" si="364"/>
        <v>0.42615982317654494</v>
      </c>
      <c r="AE1076">
        <f t="shared" si="365"/>
        <v>0.42907091439478767</v>
      </c>
      <c r="AF1076">
        <f t="shared" si="366"/>
        <v>1227.3402907484494</v>
      </c>
      <c r="AG1076">
        <f t="shared" si="367"/>
        <v>11.720380237731476</v>
      </c>
      <c r="AH1076">
        <f t="shared" si="368"/>
        <v>0</v>
      </c>
      <c r="AI1076">
        <f t="shared" si="369"/>
        <v>0</v>
      </c>
      <c r="AJ1076">
        <f t="shared" si="370"/>
        <v>11.720380237731476</v>
      </c>
    </row>
    <row r="1077" spans="2:36" x14ac:dyDescent="0.3">
      <c r="B1077" s="7" t="s">
        <v>12</v>
      </c>
      <c r="C1077" s="7">
        <v>1073</v>
      </c>
      <c r="D1077" s="7">
        <v>51</v>
      </c>
      <c r="E1077" s="10">
        <f t="shared" si="352"/>
        <v>9.8055555555555554</v>
      </c>
      <c r="F1077" s="13">
        <v>35.299999999999997</v>
      </c>
      <c r="G1077" s="3">
        <f t="shared" si="371"/>
        <v>1.0694444444444444</v>
      </c>
      <c r="H1077" s="3">
        <f t="shared" si="372"/>
        <v>3.8499999999999996</v>
      </c>
      <c r="I1077" s="3">
        <f>SUM($E$4:$E1077)</f>
        <v>8277.4722222222299</v>
      </c>
      <c r="J1077" s="15">
        <f t="shared" si="373"/>
        <v>9.8055555555547471</v>
      </c>
      <c r="K1077" s="3">
        <f>'Vehicle Data'!$D$4*'WLTP Class 3'!$G1077</f>
        <v>1374.2361111111111</v>
      </c>
      <c r="L1077" s="3">
        <f>('Vehicle Data'!$D$4*9.81)*'Vehicle Data'!$D$10</f>
        <v>138.66434999999998</v>
      </c>
      <c r="M1077" s="3">
        <f>(1/2)*1.225*'Vehicle Data'!$D$8*'Vehicle Data'!$D$9*'WLTP Class 3'!$E1077^2</f>
        <v>34.628033449074074</v>
      </c>
      <c r="N1077" s="3">
        <f t="shared" si="353"/>
        <v>1547.5284945601852</v>
      </c>
      <c r="O1077" s="3">
        <f t="shared" si="354"/>
        <v>0</v>
      </c>
      <c r="P1077" s="3">
        <f t="shared" si="355"/>
        <v>15174.376627213898</v>
      </c>
      <c r="Q1077" s="3">
        <f>SUM($P$4:$P1077)</f>
        <v>3094005.0318840113</v>
      </c>
      <c r="R1077" s="3">
        <f t="shared" si="356"/>
        <v>3094.0050318840113</v>
      </c>
      <c r="S1077">
        <f t="shared" si="357"/>
        <v>0</v>
      </c>
      <c r="T1077">
        <f t="shared" si="358"/>
        <v>0</v>
      </c>
      <c r="U1077">
        <f t="shared" si="359"/>
        <v>0</v>
      </c>
      <c r="V1077" s="3">
        <f>SUM($S$4:$S1077)</f>
        <v>-1534175.3634355618</v>
      </c>
      <c r="W1077">
        <f>V1077*-1</f>
        <v>1534175.3634355618</v>
      </c>
      <c r="X1077">
        <f t="shared" si="360"/>
        <v>1534.1753634355618</v>
      </c>
      <c r="Y1077" s="3">
        <f>R1077-X1077</f>
        <v>1559.8296684484494</v>
      </c>
      <c r="Z1077" s="3">
        <f t="shared" si="361"/>
        <v>15174.376627213898</v>
      </c>
      <c r="AA1077">
        <f>1/2*'Vehicle Data'!$D$4*$E1077^2</f>
        <v>61775.680941358027</v>
      </c>
      <c r="AB1077">
        <f t="shared" si="362"/>
        <v>61.775680941358026</v>
      </c>
      <c r="AC1077">
        <f t="shared" si="363"/>
        <v>0.85944584219000308</v>
      </c>
      <c r="AD1077">
        <f t="shared" si="364"/>
        <v>0.42615982317654494</v>
      </c>
      <c r="AE1077">
        <f t="shared" si="365"/>
        <v>0.43328601901345815</v>
      </c>
      <c r="AF1077">
        <f t="shared" si="366"/>
        <v>1227.3402907484494</v>
      </c>
      <c r="AG1077">
        <f t="shared" si="367"/>
        <v>15.17437662721515</v>
      </c>
      <c r="AH1077">
        <f t="shared" si="368"/>
        <v>0</v>
      </c>
      <c r="AI1077">
        <f t="shared" si="369"/>
        <v>0</v>
      </c>
      <c r="AJ1077">
        <f t="shared" si="370"/>
        <v>15.17437662721515</v>
      </c>
    </row>
    <row r="1078" spans="2:36" x14ac:dyDescent="0.3">
      <c r="B1078" s="7" t="s">
        <v>12</v>
      </c>
      <c r="C1078" s="7">
        <v>1074</v>
      </c>
      <c r="D1078" s="7">
        <v>52</v>
      </c>
      <c r="E1078" s="10">
        <f t="shared" si="352"/>
        <v>10.972222222222221</v>
      </c>
      <c r="F1078" s="13">
        <v>39.5</v>
      </c>
      <c r="G1078" s="3">
        <f t="shared" si="371"/>
        <v>1.2777777777777781</v>
      </c>
      <c r="H1078" s="3">
        <f t="shared" si="372"/>
        <v>4.6000000000000014</v>
      </c>
      <c r="I1078" s="3">
        <f>SUM($E$4:$E1078)</f>
        <v>8288.4444444444525</v>
      </c>
      <c r="J1078" s="15">
        <f t="shared" si="373"/>
        <v>10.972222222222626</v>
      </c>
      <c r="K1078" s="3">
        <f>'Vehicle Data'!$D$4*'WLTP Class 3'!$G1078</f>
        <v>1641.9444444444448</v>
      </c>
      <c r="L1078" s="3">
        <f>('Vehicle Data'!$D$4*9.81)*'Vehicle Data'!$D$10</f>
        <v>138.66434999999998</v>
      </c>
      <c r="M1078" s="3">
        <f>(1/2)*1.225*'Vehicle Data'!$D$8*'Vehicle Data'!$D$9*'WLTP Class 3'!$E1078^2</f>
        <v>43.358336226851847</v>
      </c>
      <c r="N1078" s="3">
        <f t="shared" si="353"/>
        <v>1823.9671306712967</v>
      </c>
      <c r="O1078" s="3">
        <f t="shared" si="354"/>
        <v>0</v>
      </c>
      <c r="P1078" s="3">
        <f t="shared" si="355"/>
        <v>20012.972683755241</v>
      </c>
      <c r="Q1078" s="3">
        <f>SUM($P$4:$P1078)</f>
        <v>3114018.0045677666</v>
      </c>
      <c r="R1078" s="3">
        <f t="shared" si="356"/>
        <v>3114.0180045677666</v>
      </c>
      <c r="S1078">
        <f t="shared" si="357"/>
        <v>0</v>
      </c>
      <c r="T1078">
        <f t="shared" si="358"/>
        <v>0</v>
      </c>
      <c r="U1078">
        <f t="shared" si="359"/>
        <v>0</v>
      </c>
      <c r="V1078" s="3">
        <f>SUM($S$4:$S1078)</f>
        <v>-1534175.3634355618</v>
      </c>
      <c r="W1078">
        <f>V1078*-1</f>
        <v>1534175.3634355618</v>
      </c>
      <c r="X1078">
        <f t="shared" si="360"/>
        <v>1534.1753634355618</v>
      </c>
      <c r="Y1078" s="3">
        <f>R1078-X1078</f>
        <v>1579.8426411322048</v>
      </c>
      <c r="Z1078" s="3">
        <f t="shared" si="361"/>
        <v>20012.972683755241</v>
      </c>
      <c r="AA1078">
        <f>1/2*'Vehicle Data'!$D$4*$E1078^2</f>
        <v>77350.356867283932</v>
      </c>
      <c r="AB1078">
        <f t="shared" si="362"/>
        <v>77.350356867283935</v>
      </c>
      <c r="AC1078">
        <f t="shared" si="363"/>
        <v>0.86500500126882407</v>
      </c>
      <c r="AD1078">
        <f t="shared" si="364"/>
        <v>0.42615982317654494</v>
      </c>
      <c r="AE1078">
        <f t="shared" si="365"/>
        <v>0.43884517809227913</v>
      </c>
      <c r="AF1078">
        <f t="shared" si="366"/>
        <v>1227.3402907484494</v>
      </c>
      <c r="AG1078">
        <f t="shared" si="367"/>
        <v>20.012972683754501</v>
      </c>
      <c r="AH1078">
        <f t="shared" si="368"/>
        <v>0</v>
      </c>
      <c r="AI1078">
        <f t="shared" si="369"/>
        <v>0</v>
      </c>
      <c r="AJ1078">
        <f t="shared" si="370"/>
        <v>20.012972683754501</v>
      </c>
    </row>
    <row r="1079" spans="2:36" x14ac:dyDescent="0.3">
      <c r="B1079" s="7" t="s">
        <v>12</v>
      </c>
      <c r="C1079" s="7">
        <v>1075</v>
      </c>
      <c r="D1079" s="7">
        <v>53</v>
      </c>
      <c r="E1079" s="10">
        <f t="shared" si="352"/>
        <v>12.361111111111111</v>
      </c>
      <c r="F1079" s="13">
        <v>44.5</v>
      </c>
      <c r="G1079" s="3">
        <f t="shared" si="371"/>
        <v>1.3611111111111107</v>
      </c>
      <c r="H1079" s="3">
        <f t="shared" si="372"/>
        <v>4.8999999999999986</v>
      </c>
      <c r="I1079" s="3">
        <f>SUM($E$4:$E1079)</f>
        <v>8300.8055555555638</v>
      </c>
      <c r="J1079" s="15">
        <f t="shared" si="373"/>
        <v>12.361111111111313</v>
      </c>
      <c r="K1079" s="3">
        <f>'Vehicle Data'!$D$4*'WLTP Class 3'!$G1079</f>
        <v>1749.0277777777774</v>
      </c>
      <c r="L1079" s="3">
        <f>('Vehicle Data'!$D$4*9.81)*'Vehicle Data'!$D$10</f>
        <v>138.66434999999998</v>
      </c>
      <c r="M1079" s="3">
        <f>(1/2)*1.225*'Vehicle Data'!$D$8*'Vehicle Data'!$D$9*'WLTP Class 3'!$E1079^2</f>
        <v>55.02986400462963</v>
      </c>
      <c r="N1079" s="3">
        <f t="shared" si="353"/>
        <v>1942.721991782407</v>
      </c>
      <c r="O1079" s="3">
        <f t="shared" si="354"/>
        <v>0</v>
      </c>
      <c r="P1079" s="3">
        <f t="shared" si="355"/>
        <v>24014.202398421814</v>
      </c>
      <c r="Q1079" s="3">
        <f>SUM($P$4:$P1079)</f>
        <v>3138032.2069661883</v>
      </c>
      <c r="R1079" s="3">
        <f t="shared" si="356"/>
        <v>3138.0322069661884</v>
      </c>
      <c r="S1079">
        <f t="shared" si="357"/>
        <v>0</v>
      </c>
      <c r="T1079">
        <f t="shared" si="358"/>
        <v>0</v>
      </c>
      <c r="U1079">
        <f t="shared" si="359"/>
        <v>0</v>
      </c>
      <c r="V1079" s="3">
        <f>SUM($S$4:$S1079)</f>
        <v>-1534175.3634355618</v>
      </c>
      <c r="W1079">
        <f>V1079*-1</f>
        <v>1534175.3634355618</v>
      </c>
      <c r="X1079">
        <f t="shared" si="360"/>
        <v>1534.1753634355618</v>
      </c>
      <c r="Y1079" s="3">
        <f>R1079-X1079</f>
        <v>1603.8568435306265</v>
      </c>
      <c r="Z1079" s="3">
        <f t="shared" si="361"/>
        <v>24014.202398421814</v>
      </c>
      <c r="AA1079">
        <f>1/2*'Vehicle Data'!$D$4*$E1079^2</f>
        <v>98172.116126543202</v>
      </c>
      <c r="AB1079">
        <f t="shared" si="362"/>
        <v>98.172116126543202</v>
      </c>
      <c r="AC1079">
        <f t="shared" si="363"/>
        <v>0.87167561304616348</v>
      </c>
      <c r="AD1079">
        <f t="shared" si="364"/>
        <v>0.42615982317654494</v>
      </c>
      <c r="AE1079">
        <f t="shared" si="365"/>
        <v>0.44551578986961854</v>
      </c>
      <c r="AF1079">
        <f t="shared" si="366"/>
        <v>1227.3402907484494</v>
      </c>
      <c r="AG1079">
        <f t="shared" si="367"/>
        <v>24.014202398421421</v>
      </c>
      <c r="AH1079">
        <f t="shared" si="368"/>
        <v>0</v>
      </c>
      <c r="AI1079">
        <f t="shared" si="369"/>
        <v>0</v>
      </c>
      <c r="AJ1079">
        <f t="shared" si="370"/>
        <v>24.014202398421421</v>
      </c>
    </row>
    <row r="1080" spans="2:36" x14ac:dyDescent="0.3">
      <c r="B1080" s="7" t="s">
        <v>12</v>
      </c>
      <c r="C1080" s="7">
        <v>1076</v>
      </c>
      <c r="D1080" s="7">
        <v>54</v>
      </c>
      <c r="E1080" s="10">
        <f t="shared" si="352"/>
        <v>13.694444444444445</v>
      </c>
      <c r="F1080" s="13">
        <v>49.3</v>
      </c>
      <c r="G1080" s="3">
        <f t="shared" si="371"/>
        <v>1.2222222222222219</v>
      </c>
      <c r="H1080" s="3">
        <f t="shared" si="372"/>
        <v>4.3999999999999986</v>
      </c>
      <c r="I1080" s="3">
        <f>SUM($E$4:$E1080)</f>
        <v>8314.5000000000091</v>
      </c>
      <c r="J1080" s="15">
        <f t="shared" si="373"/>
        <v>13.694444444445253</v>
      </c>
      <c r="K1080" s="3">
        <f>'Vehicle Data'!$D$4*'WLTP Class 3'!$G1080</f>
        <v>1570.5555555555552</v>
      </c>
      <c r="L1080" s="3">
        <f>('Vehicle Data'!$D$4*9.81)*'Vehicle Data'!$D$10</f>
        <v>138.66434999999998</v>
      </c>
      <c r="M1080" s="3">
        <f>(1/2)*1.225*'Vehicle Data'!$D$8*'Vehicle Data'!$D$9*'WLTP Class 3'!$E1080^2</f>
        <v>67.541741782407414</v>
      </c>
      <c r="N1080" s="3">
        <f t="shared" si="353"/>
        <v>1776.7616473379626</v>
      </c>
      <c r="O1080" s="3">
        <f t="shared" si="354"/>
        <v>0</v>
      </c>
      <c r="P1080" s="3">
        <f t="shared" si="355"/>
        <v>24331.763670490756</v>
      </c>
      <c r="Q1080" s="3">
        <f>SUM($P$4:$P1080)</f>
        <v>3162363.9706366789</v>
      </c>
      <c r="R1080" s="3">
        <f t="shared" si="356"/>
        <v>3162.3639706366789</v>
      </c>
      <c r="S1080">
        <f t="shared" si="357"/>
        <v>0</v>
      </c>
      <c r="T1080">
        <f t="shared" si="358"/>
        <v>0</v>
      </c>
      <c r="U1080">
        <f t="shared" si="359"/>
        <v>0</v>
      </c>
      <c r="V1080" s="3">
        <f>SUM($S$4:$S1080)</f>
        <v>-1534175.3634355618</v>
      </c>
      <c r="W1080">
        <f>V1080*-1</f>
        <v>1534175.3634355618</v>
      </c>
      <c r="X1080">
        <f t="shared" si="360"/>
        <v>1534.1753634355618</v>
      </c>
      <c r="Y1080" s="3">
        <f>R1080-X1080</f>
        <v>1628.1886072011171</v>
      </c>
      <c r="Z1080" s="3">
        <f t="shared" si="361"/>
        <v>24331.763670490756</v>
      </c>
      <c r="AA1080">
        <f>1/2*'Vehicle Data'!$D$4*$E1080^2</f>
        <v>120493.04205246914</v>
      </c>
      <c r="AB1080">
        <f t="shared" si="362"/>
        <v>120.49304205246915</v>
      </c>
      <c r="AC1080">
        <f t="shared" si="363"/>
        <v>0.87843443628796636</v>
      </c>
      <c r="AD1080">
        <f t="shared" si="364"/>
        <v>0.42615982317654494</v>
      </c>
      <c r="AE1080">
        <f t="shared" si="365"/>
        <v>0.45227461311142142</v>
      </c>
      <c r="AF1080">
        <f t="shared" si="366"/>
        <v>1227.3402907484494</v>
      </c>
      <c r="AG1080">
        <f t="shared" si="367"/>
        <v>24.331763670489323</v>
      </c>
      <c r="AH1080">
        <f t="shared" si="368"/>
        <v>0</v>
      </c>
      <c r="AI1080">
        <f t="shared" si="369"/>
        <v>0</v>
      </c>
      <c r="AJ1080">
        <f t="shared" si="370"/>
        <v>24.331763670489323</v>
      </c>
    </row>
    <row r="1081" spans="2:36" x14ac:dyDescent="0.3">
      <c r="B1081" s="7" t="s">
        <v>12</v>
      </c>
      <c r="C1081" s="7">
        <v>1077</v>
      </c>
      <c r="D1081" s="7">
        <v>55</v>
      </c>
      <c r="E1081" s="10">
        <f t="shared" si="352"/>
        <v>14.805555555555555</v>
      </c>
      <c r="F1081" s="13">
        <v>53.3</v>
      </c>
      <c r="G1081" s="3">
        <f t="shared" si="371"/>
        <v>0.98611111111111127</v>
      </c>
      <c r="H1081" s="3">
        <f t="shared" si="372"/>
        <v>3.5500000000000007</v>
      </c>
      <c r="I1081" s="3">
        <f>SUM($E$4:$E1081)</f>
        <v>8329.3055555555638</v>
      </c>
      <c r="J1081" s="15">
        <f t="shared" si="373"/>
        <v>14.805555555554747</v>
      </c>
      <c r="K1081" s="3">
        <f>'Vehicle Data'!$D$4*'WLTP Class 3'!$G1081</f>
        <v>1267.1527777777781</v>
      </c>
      <c r="L1081" s="3">
        <f>('Vehicle Data'!$D$4*9.81)*'Vehicle Data'!$D$10</f>
        <v>138.66434999999998</v>
      </c>
      <c r="M1081" s="3">
        <f>(1/2)*1.225*'Vehicle Data'!$D$8*'Vehicle Data'!$D$9*'WLTP Class 3'!$E1081^2</f>
        <v>78.946491782407406</v>
      </c>
      <c r="N1081" s="3">
        <f t="shared" si="353"/>
        <v>1484.7636195601854</v>
      </c>
      <c r="O1081" s="3">
        <f t="shared" si="354"/>
        <v>0</v>
      </c>
      <c r="P1081" s="3">
        <f t="shared" si="355"/>
        <v>21982.750256264877</v>
      </c>
      <c r="Q1081" s="3">
        <f>SUM($P$4:$P1081)</f>
        <v>3184346.7208929439</v>
      </c>
      <c r="R1081" s="3">
        <f t="shared" si="356"/>
        <v>3184.3467208929437</v>
      </c>
      <c r="S1081">
        <f t="shared" si="357"/>
        <v>0</v>
      </c>
      <c r="T1081">
        <f t="shared" si="358"/>
        <v>0</v>
      </c>
      <c r="U1081">
        <f t="shared" si="359"/>
        <v>0</v>
      </c>
      <c r="V1081" s="3">
        <f>SUM($S$4:$S1081)</f>
        <v>-1534175.3634355618</v>
      </c>
      <c r="W1081">
        <f>V1081*-1</f>
        <v>1534175.3634355618</v>
      </c>
      <c r="X1081">
        <f t="shared" si="360"/>
        <v>1534.1753634355618</v>
      </c>
      <c r="Y1081" s="3">
        <f>R1081-X1081</f>
        <v>1650.1713574573819</v>
      </c>
      <c r="Z1081" s="3">
        <f t="shared" si="361"/>
        <v>21982.750256264877</v>
      </c>
      <c r="AA1081">
        <f>1/2*'Vehicle Data'!$D$4*$E1081^2</f>
        <v>140838.87538580247</v>
      </c>
      <c r="AB1081">
        <f t="shared" si="362"/>
        <v>140.83887538580248</v>
      </c>
      <c r="AC1081">
        <f t="shared" si="363"/>
        <v>0.88454075580359548</v>
      </c>
      <c r="AD1081">
        <f t="shared" si="364"/>
        <v>0.42615982317654494</v>
      </c>
      <c r="AE1081">
        <f t="shared" si="365"/>
        <v>0.45838093262705054</v>
      </c>
      <c r="AF1081">
        <f t="shared" si="366"/>
        <v>1227.3402907484494</v>
      </c>
      <c r="AG1081">
        <f t="shared" si="367"/>
        <v>21.982750256266076</v>
      </c>
      <c r="AH1081">
        <f t="shared" si="368"/>
        <v>0</v>
      </c>
      <c r="AI1081">
        <f t="shared" si="369"/>
        <v>0</v>
      </c>
      <c r="AJ1081">
        <f t="shared" si="370"/>
        <v>21.982750256266076</v>
      </c>
    </row>
    <row r="1082" spans="2:36" x14ac:dyDescent="0.3">
      <c r="B1082" s="7" t="s">
        <v>12</v>
      </c>
      <c r="C1082" s="7">
        <v>1078</v>
      </c>
      <c r="D1082" s="7">
        <v>56</v>
      </c>
      <c r="E1082" s="10">
        <f t="shared" si="352"/>
        <v>15.666666666666666</v>
      </c>
      <c r="F1082" s="13">
        <v>56.4</v>
      </c>
      <c r="G1082" s="3">
        <f t="shared" si="371"/>
        <v>0.7777777777777779</v>
      </c>
      <c r="H1082" s="3">
        <f t="shared" si="372"/>
        <v>2.8000000000000007</v>
      </c>
      <c r="I1082" s="3">
        <f>SUM($E$4:$E1082)</f>
        <v>8344.9722222222299</v>
      </c>
      <c r="J1082" s="15">
        <f t="shared" si="373"/>
        <v>15.66666666666606</v>
      </c>
      <c r="K1082" s="3">
        <f>'Vehicle Data'!$D$4*'WLTP Class 3'!$G1082</f>
        <v>999.44444444444457</v>
      </c>
      <c r="L1082" s="3">
        <f>('Vehicle Data'!$D$4*9.81)*'Vehicle Data'!$D$10</f>
        <v>138.66434999999998</v>
      </c>
      <c r="M1082" s="3">
        <f>(1/2)*1.225*'Vehicle Data'!$D$8*'Vehicle Data'!$D$9*'WLTP Class 3'!$E1082^2</f>
        <v>88.396816666666666</v>
      </c>
      <c r="N1082" s="3">
        <f t="shared" si="353"/>
        <v>1226.5056111111112</v>
      </c>
      <c r="O1082" s="3">
        <f t="shared" si="354"/>
        <v>0</v>
      </c>
      <c r="P1082" s="3">
        <f t="shared" si="355"/>
        <v>19215.254574073333</v>
      </c>
      <c r="Q1082" s="3">
        <f>SUM($P$4:$P1082)</f>
        <v>3203561.9754670174</v>
      </c>
      <c r="R1082" s="3">
        <f t="shared" si="356"/>
        <v>3203.5619754670174</v>
      </c>
      <c r="S1082">
        <f t="shared" si="357"/>
        <v>0</v>
      </c>
      <c r="T1082">
        <f t="shared" si="358"/>
        <v>0</v>
      </c>
      <c r="U1082">
        <f t="shared" si="359"/>
        <v>0</v>
      </c>
      <c r="V1082" s="3">
        <f>SUM($S$4:$S1082)</f>
        <v>-1534175.3634355618</v>
      </c>
      <c r="W1082">
        <f>V1082*-1</f>
        <v>1534175.3634355618</v>
      </c>
      <c r="X1082">
        <f t="shared" si="360"/>
        <v>1534.1753634355618</v>
      </c>
      <c r="Y1082" s="3">
        <f>R1082-X1082</f>
        <v>1669.3866120314556</v>
      </c>
      <c r="Z1082" s="3">
        <f t="shared" si="361"/>
        <v>19215.254574073333</v>
      </c>
      <c r="AA1082">
        <f>1/2*'Vehicle Data'!$D$4*$E1082^2</f>
        <v>157698.05555555553</v>
      </c>
      <c r="AB1082">
        <f t="shared" si="362"/>
        <v>157.69805555555553</v>
      </c>
      <c r="AC1082">
        <f t="shared" si="363"/>
        <v>0.88987832651861598</v>
      </c>
      <c r="AD1082">
        <f t="shared" si="364"/>
        <v>0.42615982317654494</v>
      </c>
      <c r="AE1082">
        <f t="shared" si="365"/>
        <v>0.46371850334207104</v>
      </c>
      <c r="AF1082">
        <f t="shared" si="366"/>
        <v>1227.3402907484494</v>
      </c>
      <c r="AG1082">
        <f t="shared" si="367"/>
        <v>19.215254574074073</v>
      </c>
      <c r="AH1082">
        <f t="shared" si="368"/>
        <v>0</v>
      </c>
      <c r="AI1082">
        <f t="shared" si="369"/>
        <v>0</v>
      </c>
      <c r="AJ1082">
        <f t="shared" si="370"/>
        <v>19.215254574074073</v>
      </c>
    </row>
    <row r="1083" spans="2:36" x14ac:dyDescent="0.3">
      <c r="B1083" s="7" t="s">
        <v>12</v>
      </c>
      <c r="C1083" s="7">
        <v>1079</v>
      </c>
      <c r="D1083" s="7">
        <v>57</v>
      </c>
      <c r="E1083" s="10">
        <f t="shared" si="352"/>
        <v>16.361111111111111</v>
      </c>
      <c r="F1083" s="13">
        <v>58.9</v>
      </c>
      <c r="G1083" s="3">
        <f t="shared" si="371"/>
        <v>0.6666666666666673</v>
      </c>
      <c r="H1083" s="3">
        <f t="shared" si="372"/>
        <v>2.4000000000000021</v>
      </c>
      <c r="I1083" s="3">
        <f>SUM($E$4:$E1083)</f>
        <v>8361.3333333333412</v>
      </c>
      <c r="J1083" s="15">
        <f t="shared" si="373"/>
        <v>16.361111111111313</v>
      </c>
      <c r="K1083" s="3">
        <f>'Vehicle Data'!$D$4*'WLTP Class 3'!$G1083</f>
        <v>856.66666666666742</v>
      </c>
      <c r="L1083" s="3">
        <f>('Vehicle Data'!$D$4*9.81)*'Vehicle Data'!$D$10</f>
        <v>138.66434999999998</v>
      </c>
      <c r="M1083" s="3">
        <f>(1/2)*1.225*'Vehicle Data'!$D$8*'Vehicle Data'!$D$9*'WLTP Class 3'!$E1083^2</f>
        <v>96.407097337962966</v>
      </c>
      <c r="N1083" s="3">
        <f t="shared" si="353"/>
        <v>1091.7381140046305</v>
      </c>
      <c r="O1083" s="3">
        <f t="shared" si="354"/>
        <v>0</v>
      </c>
      <c r="P1083" s="3">
        <f t="shared" si="355"/>
        <v>17862.048587464869</v>
      </c>
      <c r="Q1083" s="3">
        <f>SUM($P$4:$P1083)</f>
        <v>3221424.0240544821</v>
      </c>
      <c r="R1083" s="3">
        <f t="shared" si="356"/>
        <v>3221.4240240544823</v>
      </c>
      <c r="S1083">
        <f t="shared" si="357"/>
        <v>0</v>
      </c>
      <c r="T1083">
        <f t="shared" si="358"/>
        <v>0</v>
      </c>
      <c r="U1083">
        <f t="shared" si="359"/>
        <v>0</v>
      </c>
      <c r="V1083" s="3">
        <f>SUM($S$4:$S1083)</f>
        <v>-1534175.3634355618</v>
      </c>
      <c r="W1083">
        <f>V1083*-1</f>
        <v>1534175.3634355618</v>
      </c>
      <c r="X1083">
        <f t="shared" si="360"/>
        <v>1534.1753634355618</v>
      </c>
      <c r="Y1083" s="3">
        <f>R1083-X1083</f>
        <v>1687.2486606189204</v>
      </c>
      <c r="Z1083" s="3">
        <f t="shared" si="361"/>
        <v>17862.048587464869</v>
      </c>
      <c r="AA1083">
        <f>1/2*'Vehicle Data'!$D$4*$E1083^2</f>
        <v>171988.2272376543</v>
      </c>
      <c r="AB1083">
        <f t="shared" si="362"/>
        <v>171.98822723765429</v>
      </c>
      <c r="AC1083">
        <f t="shared" si="363"/>
        <v>0.89484000668180064</v>
      </c>
      <c r="AD1083">
        <f t="shared" si="364"/>
        <v>0.42615982317654494</v>
      </c>
      <c r="AE1083">
        <f t="shared" si="365"/>
        <v>0.4686801835052557</v>
      </c>
      <c r="AF1083">
        <f t="shared" si="366"/>
        <v>1227.3402907484494</v>
      </c>
      <c r="AG1083">
        <f t="shared" si="367"/>
        <v>17.862048587464649</v>
      </c>
      <c r="AH1083">
        <f t="shared" si="368"/>
        <v>0</v>
      </c>
      <c r="AI1083">
        <f t="shared" si="369"/>
        <v>0</v>
      </c>
      <c r="AJ1083">
        <f t="shared" si="370"/>
        <v>17.862048587464649</v>
      </c>
    </row>
    <row r="1084" spans="2:36" x14ac:dyDescent="0.3">
      <c r="B1084" s="7" t="s">
        <v>12</v>
      </c>
      <c r="C1084" s="7">
        <v>1080</v>
      </c>
      <c r="D1084" s="7">
        <v>58</v>
      </c>
      <c r="E1084" s="10">
        <f t="shared" si="352"/>
        <v>17</v>
      </c>
      <c r="F1084" s="13">
        <v>61.2</v>
      </c>
      <c r="G1084" s="3">
        <f t="shared" si="371"/>
        <v>0.51388888888888928</v>
      </c>
      <c r="H1084" s="3">
        <f t="shared" si="372"/>
        <v>1.8500000000000014</v>
      </c>
      <c r="I1084" s="3">
        <f>SUM($E$4:$E1084)</f>
        <v>8378.3333333333412</v>
      </c>
      <c r="J1084" s="15">
        <f t="shared" si="373"/>
        <v>17</v>
      </c>
      <c r="K1084" s="3">
        <f>'Vehicle Data'!$D$4*'WLTP Class 3'!$G1084</f>
        <v>660.34722222222274</v>
      </c>
      <c r="L1084" s="3">
        <f>('Vehicle Data'!$D$4*9.81)*'Vehicle Data'!$D$10</f>
        <v>138.66434999999998</v>
      </c>
      <c r="M1084" s="3">
        <f>(1/2)*1.225*'Vehicle Data'!$D$8*'Vehicle Data'!$D$9*'WLTP Class 3'!$E1084^2</f>
        <v>104.08335000000001</v>
      </c>
      <c r="N1084" s="3">
        <f t="shared" si="353"/>
        <v>903.09492222222275</v>
      </c>
      <c r="O1084" s="3">
        <f t="shared" si="354"/>
        <v>0</v>
      </c>
      <c r="P1084" s="3">
        <f t="shared" si="355"/>
        <v>15352.613677777787</v>
      </c>
      <c r="Q1084" s="3">
        <f>SUM($P$4:$P1084)</f>
        <v>3236776.6377322599</v>
      </c>
      <c r="R1084" s="3">
        <f t="shared" si="356"/>
        <v>3236.77663773226</v>
      </c>
      <c r="S1084">
        <f t="shared" si="357"/>
        <v>0</v>
      </c>
      <c r="T1084">
        <f t="shared" si="358"/>
        <v>0</v>
      </c>
      <c r="U1084">
        <f t="shared" si="359"/>
        <v>0</v>
      </c>
      <c r="V1084" s="3">
        <f>SUM($S$4:$S1084)</f>
        <v>-1534175.3634355618</v>
      </c>
      <c r="W1084">
        <f>V1084*-1</f>
        <v>1534175.3634355618</v>
      </c>
      <c r="X1084">
        <f t="shared" si="360"/>
        <v>1534.1753634355618</v>
      </c>
      <c r="Y1084" s="3">
        <f>R1084-X1084</f>
        <v>1702.6012742966982</v>
      </c>
      <c r="Z1084" s="3">
        <f t="shared" si="361"/>
        <v>15352.613677777787</v>
      </c>
      <c r="AA1084">
        <f>1/2*'Vehicle Data'!$D$4*$E1084^2</f>
        <v>185682.5</v>
      </c>
      <c r="AB1084">
        <f t="shared" si="362"/>
        <v>185.6825</v>
      </c>
      <c r="AC1084">
        <f t="shared" si="363"/>
        <v>0.89910462159229443</v>
      </c>
      <c r="AD1084">
        <f t="shared" si="364"/>
        <v>0.42615982317654494</v>
      </c>
      <c r="AE1084">
        <f t="shared" si="365"/>
        <v>0.47294479841574949</v>
      </c>
      <c r="AF1084">
        <f t="shared" si="366"/>
        <v>1227.3402907484494</v>
      </c>
      <c r="AG1084">
        <f t="shared" si="367"/>
        <v>15.352613677777786</v>
      </c>
      <c r="AH1084">
        <f t="shared" si="368"/>
        <v>0</v>
      </c>
      <c r="AI1084">
        <f t="shared" si="369"/>
        <v>0</v>
      </c>
      <c r="AJ1084">
        <f t="shared" si="370"/>
        <v>15.352613677777786</v>
      </c>
    </row>
    <row r="1085" spans="2:36" x14ac:dyDescent="0.3">
      <c r="B1085" s="7" t="s">
        <v>12</v>
      </c>
      <c r="C1085" s="7">
        <v>1081</v>
      </c>
      <c r="D1085" s="7">
        <v>59</v>
      </c>
      <c r="E1085" s="10">
        <f t="shared" si="352"/>
        <v>17.388888888888889</v>
      </c>
      <c r="F1085" s="13">
        <v>62.6</v>
      </c>
      <c r="G1085" s="3">
        <f t="shared" si="371"/>
        <v>0.24999999999999961</v>
      </c>
      <c r="H1085" s="3">
        <f t="shared" si="372"/>
        <v>0.89999999999999858</v>
      </c>
      <c r="I1085" s="3">
        <f>SUM($E$4:$E1085)</f>
        <v>8395.7222222222299</v>
      </c>
      <c r="J1085" s="15">
        <f t="shared" si="373"/>
        <v>17.388888888888687</v>
      </c>
      <c r="K1085" s="3">
        <f>'Vehicle Data'!$D$4*'WLTP Class 3'!$G1085</f>
        <v>321.24999999999949</v>
      </c>
      <c r="L1085" s="3">
        <f>('Vehicle Data'!$D$4*9.81)*'Vehicle Data'!$D$10</f>
        <v>138.66434999999998</v>
      </c>
      <c r="M1085" s="3">
        <f>(1/2)*1.225*'Vehicle Data'!$D$8*'Vehicle Data'!$D$9*'WLTP Class 3'!$E1085^2</f>
        <v>108.89980046296299</v>
      </c>
      <c r="N1085" s="3">
        <f t="shared" si="353"/>
        <v>568.8141504629624</v>
      </c>
      <c r="O1085" s="3">
        <f t="shared" si="354"/>
        <v>0</v>
      </c>
      <c r="P1085" s="3">
        <f t="shared" si="355"/>
        <v>9891.0460608280646</v>
      </c>
      <c r="Q1085" s="3">
        <f>SUM($P$4:$P1085)</f>
        <v>3246667.683793088</v>
      </c>
      <c r="R1085" s="3">
        <f t="shared" si="356"/>
        <v>3246.6676837930881</v>
      </c>
      <c r="S1085">
        <f t="shared" si="357"/>
        <v>0</v>
      </c>
      <c r="T1085">
        <f t="shared" si="358"/>
        <v>0</v>
      </c>
      <c r="U1085">
        <f t="shared" si="359"/>
        <v>0</v>
      </c>
      <c r="V1085" s="3">
        <f>SUM($S$4:$S1085)</f>
        <v>-1534175.3634355618</v>
      </c>
      <c r="W1085">
        <f>V1085*-1</f>
        <v>1534175.3634355618</v>
      </c>
      <c r="X1085">
        <f t="shared" si="360"/>
        <v>1534.1753634355618</v>
      </c>
      <c r="Y1085" s="3">
        <f>R1085-X1085</f>
        <v>1712.4923203575263</v>
      </c>
      <c r="Z1085" s="3">
        <f t="shared" si="361"/>
        <v>9891.0460608280646</v>
      </c>
      <c r="AA1085">
        <f>1/2*'Vehicle Data'!$D$4*$E1085^2</f>
        <v>194274.94598765436</v>
      </c>
      <c r="AB1085">
        <f t="shared" si="362"/>
        <v>194.27494598765435</v>
      </c>
      <c r="AC1085">
        <f t="shared" si="363"/>
        <v>0.90185213438696898</v>
      </c>
      <c r="AD1085">
        <f t="shared" si="364"/>
        <v>0.42615982317654494</v>
      </c>
      <c r="AE1085">
        <f t="shared" si="365"/>
        <v>0.47569231121042405</v>
      </c>
      <c r="AF1085">
        <f t="shared" si="366"/>
        <v>1227.3402907484494</v>
      </c>
      <c r="AG1085">
        <f t="shared" si="367"/>
        <v>9.8910460608281792</v>
      </c>
      <c r="AH1085">
        <f t="shared" si="368"/>
        <v>0</v>
      </c>
      <c r="AI1085">
        <f t="shared" si="369"/>
        <v>0</v>
      </c>
      <c r="AJ1085">
        <f t="shared" si="370"/>
        <v>9.8910460608281792</v>
      </c>
    </row>
    <row r="1086" spans="2:36" x14ac:dyDescent="0.3">
      <c r="B1086" s="7" t="s">
        <v>12</v>
      </c>
      <c r="C1086" s="7">
        <v>1082</v>
      </c>
      <c r="D1086" s="7">
        <v>60</v>
      </c>
      <c r="E1086" s="10">
        <f t="shared" si="352"/>
        <v>17.5</v>
      </c>
      <c r="F1086" s="13">
        <v>63</v>
      </c>
      <c r="G1086" s="3">
        <f t="shared" si="371"/>
        <v>-1.3888888888889086E-2</v>
      </c>
      <c r="H1086" s="3">
        <f t="shared" si="372"/>
        <v>-5.0000000000000711E-2</v>
      </c>
      <c r="I1086" s="3">
        <f>SUM($E$4:$E1086)</f>
        <v>8413.2222222222299</v>
      </c>
      <c r="J1086" s="15">
        <f t="shared" si="373"/>
        <v>17.5</v>
      </c>
      <c r="K1086" s="3">
        <f>'Vehicle Data'!$D$4*'WLTP Class 3'!$G1086</f>
        <v>-17.847222222222474</v>
      </c>
      <c r="L1086" s="3">
        <f>('Vehicle Data'!$D$4*9.81)*'Vehicle Data'!$D$10</f>
        <v>138.66434999999998</v>
      </c>
      <c r="M1086" s="3">
        <f>(1/2)*1.225*'Vehicle Data'!$D$8*'Vehicle Data'!$D$9*'WLTP Class 3'!$E1086^2</f>
        <v>110.29593750000001</v>
      </c>
      <c r="N1086" s="3">
        <f t="shared" si="353"/>
        <v>231.11306527777754</v>
      </c>
      <c r="O1086" s="3">
        <f t="shared" si="354"/>
        <v>0</v>
      </c>
      <c r="P1086" s="3">
        <f t="shared" si="355"/>
        <v>0</v>
      </c>
      <c r="Q1086" s="3">
        <f>SUM($P$4:$P1086)</f>
        <v>3246667.683793088</v>
      </c>
      <c r="R1086" s="3">
        <f t="shared" si="356"/>
        <v>3246.6676837930881</v>
      </c>
      <c r="S1086">
        <f t="shared" si="357"/>
        <v>0</v>
      </c>
      <c r="T1086">
        <f t="shared" si="358"/>
        <v>0</v>
      </c>
      <c r="U1086">
        <f t="shared" si="359"/>
        <v>0</v>
      </c>
      <c r="V1086" s="3">
        <f>SUM($S$4:$S1086)</f>
        <v>-1534175.3634355618</v>
      </c>
      <c r="W1086">
        <f>V1086*-1</f>
        <v>1534175.3634355618</v>
      </c>
      <c r="X1086">
        <f t="shared" si="360"/>
        <v>1534.1753634355618</v>
      </c>
      <c r="Y1086" s="3">
        <f>R1086-X1086</f>
        <v>1712.4923203575263</v>
      </c>
      <c r="Z1086" s="3">
        <f t="shared" si="361"/>
        <v>0</v>
      </c>
      <c r="AA1086">
        <f>1/2*'Vehicle Data'!$D$4*$E1086^2</f>
        <v>196765.625</v>
      </c>
      <c r="AB1086">
        <f t="shared" si="362"/>
        <v>196.765625</v>
      </c>
      <c r="AC1086">
        <f t="shared" si="363"/>
        <v>0.90185213438696898</v>
      </c>
      <c r="AD1086">
        <f t="shared" si="364"/>
        <v>0.42615982317654494</v>
      </c>
      <c r="AE1086">
        <f t="shared" si="365"/>
        <v>0.47569231121042405</v>
      </c>
      <c r="AF1086">
        <f t="shared" si="366"/>
        <v>1227.3402907484494</v>
      </c>
      <c r="AG1086">
        <f t="shared" si="367"/>
        <v>4.0444786423611063</v>
      </c>
      <c r="AH1086">
        <f t="shared" si="368"/>
        <v>0</v>
      </c>
      <c r="AI1086">
        <f t="shared" si="369"/>
        <v>0</v>
      </c>
      <c r="AJ1086">
        <f t="shared" si="370"/>
        <v>4.0444786423611063</v>
      </c>
    </row>
    <row r="1087" spans="2:36" x14ac:dyDescent="0.3">
      <c r="B1087" s="7" t="s">
        <v>12</v>
      </c>
      <c r="C1087" s="7">
        <v>1083</v>
      </c>
      <c r="D1087" s="7">
        <v>61</v>
      </c>
      <c r="E1087" s="10">
        <f t="shared" si="352"/>
        <v>17.361111111111111</v>
      </c>
      <c r="F1087" s="13">
        <v>62.5</v>
      </c>
      <c r="G1087" s="3">
        <f t="shared" si="371"/>
        <v>-0.29166666666666685</v>
      </c>
      <c r="H1087" s="3">
        <f t="shared" si="372"/>
        <v>-1.0500000000000007</v>
      </c>
      <c r="I1087" s="3">
        <f>SUM($E$4:$E1087)</f>
        <v>8430.5833333333412</v>
      </c>
      <c r="J1087" s="15">
        <f t="shared" si="373"/>
        <v>17.361111111111313</v>
      </c>
      <c r="K1087" s="3">
        <f>'Vehicle Data'!$D$4*'WLTP Class 3'!$G1087</f>
        <v>-374.79166666666691</v>
      </c>
      <c r="L1087" s="3">
        <f>('Vehicle Data'!$D$4*9.81)*'Vehicle Data'!$D$10</f>
        <v>138.66434999999998</v>
      </c>
      <c r="M1087" s="3">
        <f>(1/2)*1.225*'Vehicle Data'!$D$8*'Vehicle Data'!$D$9*'WLTP Class 3'!$E1087^2</f>
        <v>108.5521556712963</v>
      </c>
      <c r="N1087" s="3">
        <f t="shared" si="353"/>
        <v>-127.57516099537062</v>
      </c>
      <c r="O1087" s="3">
        <f t="shared" si="354"/>
        <v>1</v>
      </c>
      <c r="P1087" s="3">
        <f t="shared" si="355"/>
        <v>0</v>
      </c>
      <c r="Q1087" s="3">
        <f>SUM($P$4:$P1087)</f>
        <v>3246667.683793088</v>
      </c>
      <c r="R1087" s="3">
        <f t="shared" si="356"/>
        <v>3246.6676837930881</v>
      </c>
      <c r="S1087">
        <f t="shared" si="357"/>
        <v>-2214.8465450585436</v>
      </c>
      <c r="T1087">
        <f t="shared" si="358"/>
        <v>2214.8465450585436</v>
      </c>
      <c r="U1087">
        <f t="shared" si="359"/>
        <v>2.2148465450585437</v>
      </c>
      <c r="V1087" s="3">
        <f>SUM($S$4:$S1087)</f>
        <v>-1536390.2099806203</v>
      </c>
      <c r="W1087">
        <f>V1087*-1</f>
        <v>1536390.2099806203</v>
      </c>
      <c r="X1087">
        <f t="shared" si="360"/>
        <v>1536.3902099806203</v>
      </c>
      <c r="Y1087" s="3">
        <f>R1087-X1087</f>
        <v>1710.2774738124679</v>
      </c>
      <c r="Z1087" s="3">
        <f t="shared" si="361"/>
        <v>-2214.8465450585436</v>
      </c>
      <c r="AA1087">
        <f>1/2*'Vehicle Data'!$D$4*$E1087^2</f>
        <v>193654.75501543211</v>
      </c>
      <c r="AB1087">
        <f t="shared" si="362"/>
        <v>193.6547550154321</v>
      </c>
      <c r="AC1087">
        <f t="shared" si="363"/>
        <v>0.90185213438696898</v>
      </c>
      <c r="AD1087">
        <f t="shared" si="364"/>
        <v>0.4267750583279501</v>
      </c>
      <c r="AE1087">
        <f t="shared" si="365"/>
        <v>0.47507707605901889</v>
      </c>
      <c r="AF1087">
        <f t="shared" si="366"/>
        <v>1229.1121679844964</v>
      </c>
      <c r="AG1087">
        <f t="shared" si="367"/>
        <v>0</v>
      </c>
      <c r="AH1087">
        <f t="shared" si="368"/>
        <v>-2.2148465450585175</v>
      </c>
      <c r="AI1087">
        <f t="shared" si="369"/>
        <v>2.2148465450585175</v>
      </c>
      <c r="AJ1087">
        <f t="shared" si="370"/>
        <v>-2.2148465450585175</v>
      </c>
    </row>
    <row r="1088" spans="2:36" x14ac:dyDescent="0.3">
      <c r="B1088" s="7" t="s">
        <v>12</v>
      </c>
      <c r="C1088" s="7">
        <v>1084</v>
      </c>
      <c r="D1088" s="7">
        <v>62</v>
      </c>
      <c r="E1088" s="10">
        <f t="shared" si="352"/>
        <v>16.916666666666668</v>
      </c>
      <c r="F1088" s="13">
        <v>60.9</v>
      </c>
      <c r="G1088" s="3">
        <f t="shared" si="371"/>
        <v>-0.44444444444444481</v>
      </c>
      <c r="H1088" s="3">
        <f t="shared" si="372"/>
        <v>-1.6000000000000014</v>
      </c>
      <c r="I1088" s="3">
        <f>SUM($E$4:$E1088)</f>
        <v>8447.5000000000073</v>
      </c>
      <c r="J1088" s="15">
        <f t="shared" si="373"/>
        <v>16.91666666666606</v>
      </c>
      <c r="K1088" s="3">
        <f>'Vehicle Data'!$D$4*'WLTP Class 3'!$G1088</f>
        <v>-571.11111111111154</v>
      </c>
      <c r="L1088" s="3">
        <f>('Vehicle Data'!$D$4*9.81)*'Vehicle Data'!$D$10</f>
        <v>138.66434999999998</v>
      </c>
      <c r="M1088" s="3">
        <f>(1/2)*1.225*'Vehicle Data'!$D$8*'Vehicle Data'!$D$9*'WLTP Class 3'!$E1088^2</f>
        <v>103.06542604166668</v>
      </c>
      <c r="N1088" s="3">
        <f t="shared" si="353"/>
        <v>-329.38133506944484</v>
      </c>
      <c r="O1088" s="3">
        <f t="shared" si="354"/>
        <v>1</v>
      </c>
      <c r="P1088" s="3">
        <f t="shared" si="355"/>
        <v>0</v>
      </c>
      <c r="Q1088" s="3">
        <f>SUM($P$4:$P1088)</f>
        <v>3246667.683793088</v>
      </c>
      <c r="R1088" s="3">
        <f t="shared" si="356"/>
        <v>3246.6676837930881</v>
      </c>
      <c r="S1088">
        <f t="shared" si="357"/>
        <v>-5572.0342515912425</v>
      </c>
      <c r="T1088">
        <f t="shared" si="358"/>
        <v>5572.0342515912425</v>
      </c>
      <c r="U1088">
        <f t="shared" si="359"/>
        <v>5.5720342515912424</v>
      </c>
      <c r="V1088" s="3">
        <f>SUM($S$4:$S1088)</f>
        <v>-1541962.2442322115</v>
      </c>
      <c r="W1088">
        <f>V1088*-1</f>
        <v>1541962.2442322115</v>
      </c>
      <c r="X1088">
        <f t="shared" si="360"/>
        <v>1541.9622442322116</v>
      </c>
      <c r="Y1088" s="3">
        <f>R1088-X1088</f>
        <v>1704.7054395608766</v>
      </c>
      <c r="Z1088" s="3">
        <f t="shared" si="361"/>
        <v>-5572.0342515912425</v>
      </c>
      <c r="AA1088">
        <f>1/2*'Vehicle Data'!$D$4*$E1088^2</f>
        <v>183866.54513888891</v>
      </c>
      <c r="AB1088">
        <f t="shared" si="362"/>
        <v>183.86654513888891</v>
      </c>
      <c r="AC1088">
        <f t="shared" si="363"/>
        <v>0.90185213438696898</v>
      </c>
      <c r="AD1088">
        <f t="shared" si="364"/>
        <v>0.42832284562005879</v>
      </c>
      <c r="AE1088">
        <f t="shared" si="365"/>
        <v>0.47352928876691019</v>
      </c>
      <c r="AF1088">
        <f t="shared" si="366"/>
        <v>1233.5697953857693</v>
      </c>
      <c r="AG1088">
        <f t="shared" si="367"/>
        <v>0</v>
      </c>
      <c r="AH1088">
        <f t="shared" si="368"/>
        <v>-5.5720342515914423</v>
      </c>
      <c r="AI1088">
        <f t="shared" si="369"/>
        <v>5.5720342515914423</v>
      </c>
      <c r="AJ1088">
        <f t="shared" si="370"/>
        <v>-5.5720342515914423</v>
      </c>
    </row>
    <row r="1089" spans="2:36" x14ac:dyDescent="0.3">
      <c r="B1089" s="7" t="s">
        <v>12</v>
      </c>
      <c r="C1089" s="7">
        <v>1085</v>
      </c>
      <c r="D1089" s="7">
        <v>63</v>
      </c>
      <c r="E1089" s="10">
        <f t="shared" si="352"/>
        <v>16.472222222222221</v>
      </c>
      <c r="F1089" s="13">
        <v>59.3</v>
      </c>
      <c r="G1089" s="3">
        <f t="shared" si="371"/>
        <v>-0.31944444444444403</v>
      </c>
      <c r="H1089" s="3">
        <f t="shared" si="372"/>
        <v>-1.1499999999999986</v>
      </c>
      <c r="I1089" s="3">
        <f>SUM($E$4:$E1089)</f>
        <v>8463.9722222222299</v>
      </c>
      <c r="J1089" s="15">
        <f t="shared" si="373"/>
        <v>16.472222222222626</v>
      </c>
      <c r="K1089" s="3">
        <f>'Vehicle Data'!$D$4*'WLTP Class 3'!$G1089</f>
        <v>-410.48611111111057</v>
      </c>
      <c r="L1089" s="3">
        <f>('Vehicle Data'!$D$4*9.81)*'Vehicle Data'!$D$10</f>
        <v>138.66434999999998</v>
      </c>
      <c r="M1089" s="3">
        <f>(1/2)*1.225*'Vehicle Data'!$D$8*'Vehicle Data'!$D$9*'WLTP Class 3'!$E1089^2</f>
        <v>97.720977893518523</v>
      </c>
      <c r="N1089" s="3">
        <f t="shared" si="353"/>
        <v>-174.1007832175921</v>
      </c>
      <c r="O1089" s="3">
        <f t="shared" si="354"/>
        <v>1</v>
      </c>
      <c r="P1089" s="3">
        <f t="shared" si="355"/>
        <v>0</v>
      </c>
      <c r="Q1089" s="3">
        <f>SUM($P$4:$P1089)</f>
        <v>3246667.683793088</v>
      </c>
      <c r="R1089" s="3">
        <f t="shared" si="356"/>
        <v>3246.6676837930881</v>
      </c>
      <c r="S1089">
        <f t="shared" si="357"/>
        <v>-2867.8267902231846</v>
      </c>
      <c r="T1089">
        <f t="shared" si="358"/>
        <v>2867.8267902231846</v>
      </c>
      <c r="U1089">
        <f t="shared" si="359"/>
        <v>2.8678267902231847</v>
      </c>
      <c r="V1089" s="3">
        <f>SUM($S$4:$S1089)</f>
        <v>-1544830.0710224346</v>
      </c>
      <c r="W1089">
        <f>V1089*-1</f>
        <v>1544830.0710224346</v>
      </c>
      <c r="X1089">
        <f t="shared" si="360"/>
        <v>1544.8300710224346</v>
      </c>
      <c r="Y1089" s="3">
        <f>R1089-X1089</f>
        <v>1701.8376127706535</v>
      </c>
      <c r="Z1089" s="3">
        <f t="shared" si="361"/>
        <v>-2867.8267902231846</v>
      </c>
      <c r="AA1089">
        <f>1/2*'Vehicle Data'!$D$4*$E1089^2</f>
        <v>174332.16242283949</v>
      </c>
      <c r="AB1089">
        <f t="shared" si="362"/>
        <v>174.3321624228395</v>
      </c>
      <c r="AC1089">
        <f t="shared" si="363"/>
        <v>0.90185213438696898</v>
      </c>
      <c r="AD1089">
        <f t="shared" si="364"/>
        <v>0.42911946417289848</v>
      </c>
      <c r="AE1089">
        <f t="shared" si="365"/>
        <v>0.47273267021407051</v>
      </c>
      <c r="AF1089">
        <f t="shared" si="366"/>
        <v>1235.8640568179478</v>
      </c>
      <c r="AG1089">
        <f t="shared" si="367"/>
        <v>0</v>
      </c>
      <c r="AH1089">
        <f t="shared" si="368"/>
        <v>-2.867826790223114</v>
      </c>
      <c r="AI1089">
        <f t="shared" si="369"/>
        <v>2.867826790223114</v>
      </c>
      <c r="AJ1089">
        <f t="shared" si="370"/>
        <v>-2.867826790223114</v>
      </c>
    </row>
    <row r="1090" spans="2:36" x14ac:dyDescent="0.3">
      <c r="B1090" s="7" t="s">
        <v>12</v>
      </c>
      <c r="C1090" s="7">
        <v>1086</v>
      </c>
      <c r="D1090" s="7">
        <v>64</v>
      </c>
      <c r="E1090" s="10">
        <f t="shared" si="352"/>
        <v>16.277777777777779</v>
      </c>
      <c r="F1090" s="13">
        <v>58.6</v>
      </c>
      <c r="G1090" s="3">
        <f t="shared" si="371"/>
        <v>-9.7222222222221627E-2</v>
      </c>
      <c r="H1090" s="3">
        <f t="shared" si="372"/>
        <v>-0.34999999999999787</v>
      </c>
      <c r="I1090" s="3">
        <f>SUM($E$4:$E1090)</f>
        <v>8480.2500000000073</v>
      </c>
      <c r="J1090" s="15">
        <f t="shared" si="373"/>
        <v>16.277777777777374</v>
      </c>
      <c r="K1090" s="3">
        <f>'Vehicle Data'!$D$4*'WLTP Class 3'!$G1090</f>
        <v>-124.93055555555479</v>
      </c>
      <c r="L1090" s="3">
        <f>('Vehicle Data'!$D$4*9.81)*'Vehicle Data'!$D$10</f>
        <v>138.66434999999998</v>
      </c>
      <c r="M1090" s="3">
        <f>(1/2)*1.225*'Vehicle Data'!$D$8*'Vehicle Data'!$D$9*'WLTP Class 3'!$E1090^2</f>
        <v>95.427522685185195</v>
      </c>
      <c r="N1090" s="3">
        <f t="shared" si="353"/>
        <v>109.16131712963039</v>
      </c>
      <c r="O1090" s="3">
        <f t="shared" si="354"/>
        <v>0</v>
      </c>
      <c r="P1090" s="3">
        <f t="shared" si="355"/>
        <v>0</v>
      </c>
      <c r="Q1090" s="3">
        <f>SUM($P$4:$P1090)</f>
        <v>3246667.683793088</v>
      </c>
      <c r="R1090" s="3">
        <f t="shared" si="356"/>
        <v>3246.6676837930881</v>
      </c>
      <c r="S1090">
        <f t="shared" si="357"/>
        <v>0</v>
      </c>
      <c r="T1090">
        <f t="shared" si="358"/>
        <v>0</v>
      </c>
      <c r="U1090">
        <f t="shared" si="359"/>
        <v>0</v>
      </c>
      <c r="V1090" s="3">
        <f>SUM($S$4:$S1090)</f>
        <v>-1544830.0710224346</v>
      </c>
      <c r="W1090">
        <f>V1090*-1</f>
        <v>1544830.0710224346</v>
      </c>
      <c r="X1090">
        <f t="shared" si="360"/>
        <v>1544.8300710224346</v>
      </c>
      <c r="Y1090" s="3">
        <f>R1090-X1090</f>
        <v>1701.8376127706535</v>
      </c>
      <c r="Z1090" s="3">
        <f t="shared" si="361"/>
        <v>0</v>
      </c>
      <c r="AA1090">
        <f>1/2*'Vehicle Data'!$D$4*$E1090^2</f>
        <v>170240.68672839506</v>
      </c>
      <c r="AB1090">
        <f t="shared" si="362"/>
        <v>170.24068672839505</v>
      </c>
      <c r="AC1090">
        <f t="shared" si="363"/>
        <v>0.90185213438696898</v>
      </c>
      <c r="AD1090">
        <f t="shared" si="364"/>
        <v>0.42911946417289848</v>
      </c>
      <c r="AE1090">
        <f t="shared" si="365"/>
        <v>0.47273267021407051</v>
      </c>
      <c r="AF1090">
        <f t="shared" si="366"/>
        <v>1235.8640568179478</v>
      </c>
      <c r="AG1090">
        <f t="shared" si="367"/>
        <v>1.7769036621656502</v>
      </c>
      <c r="AH1090">
        <f t="shared" si="368"/>
        <v>0</v>
      </c>
      <c r="AI1090">
        <f t="shared" si="369"/>
        <v>0</v>
      </c>
      <c r="AJ1090">
        <f t="shared" si="370"/>
        <v>1.7769036621656502</v>
      </c>
    </row>
    <row r="1091" spans="2:36" x14ac:dyDescent="0.3">
      <c r="B1091" s="7" t="s">
        <v>12</v>
      </c>
      <c r="C1091" s="7">
        <v>1087</v>
      </c>
      <c r="D1091" s="7">
        <v>65</v>
      </c>
      <c r="E1091" s="10">
        <f t="shared" si="352"/>
        <v>16.277777777777779</v>
      </c>
      <c r="F1091" s="13">
        <v>58.6</v>
      </c>
      <c r="G1091" s="3">
        <f t="shared" si="371"/>
        <v>1.3888888888889086E-2</v>
      </c>
      <c r="H1091" s="3">
        <f t="shared" si="372"/>
        <v>5.0000000000000711E-2</v>
      </c>
      <c r="I1091" s="3">
        <f>SUM($E$4:$E1091)</f>
        <v>8496.5277777777846</v>
      </c>
      <c r="J1091" s="15">
        <f t="shared" si="373"/>
        <v>16.277777777777374</v>
      </c>
      <c r="K1091" s="3">
        <f>'Vehicle Data'!$D$4*'WLTP Class 3'!$G1091</f>
        <v>17.847222222222474</v>
      </c>
      <c r="L1091" s="3">
        <f>('Vehicle Data'!$D$4*9.81)*'Vehicle Data'!$D$10</f>
        <v>138.66434999999998</v>
      </c>
      <c r="M1091" s="3">
        <f>(1/2)*1.225*'Vehicle Data'!$D$8*'Vehicle Data'!$D$9*'WLTP Class 3'!$E1091^2</f>
        <v>95.427522685185195</v>
      </c>
      <c r="N1091" s="3">
        <f t="shared" si="353"/>
        <v>251.93909490740765</v>
      </c>
      <c r="O1091" s="3">
        <f t="shared" si="354"/>
        <v>0</v>
      </c>
      <c r="P1091" s="3">
        <f t="shared" si="355"/>
        <v>4101.0086004371451</v>
      </c>
      <c r="Q1091" s="3">
        <f>SUM($P$4:$P1091)</f>
        <v>3250768.692393525</v>
      </c>
      <c r="R1091" s="3">
        <f t="shared" si="356"/>
        <v>3250.7686923935248</v>
      </c>
      <c r="S1091">
        <f t="shared" si="357"/>
        <v>0</v>
      </c>
      <c r="T1091">
        <f t="shared" si="358"/>
        <v>0</v>
      </c>
      <c r="U1091">
        <f t="shared" si="359"/>
        <v>0</v>
      </c>
      <c r="V1091" s="3">
        <f>SUM($S$4:$S1091)</f>
        <v>-1544830.0710224346</v>
      </c>
      <c r="W1091">
        <f>V1091*-1</f>
        <v>1544830.0710224346</v>
      </c>
      <c r="X1091">
        <f t="shared" si="360"/>
        <v>1544.8300710224346</v>
      </c>
      <c r="Y1091" s="3">
        <f>R1091-X1091</f>
        <v>1705.9386213710902</v>
      </c>
      <c r="Z1091" s="3">
        <f t="shared" si="361"/>
        <v>4101.0086004371451</v>
      </c>
      <c r="AA1091">
        <f>1/2*'Vehicle Data'!$D$4*$E1091^2</f>
        <v>170240.68672839506</v>
      </c>
      <c r="AB1091">
        <f t="shared" si="362"/>
        <v>170.24068672839505</v>
      </c>
      <c r="AC1091">
        <f t="shared" si="363"/>
        <v>0.90299130344264578</v>
      </c>
      <c r="AD1091">
        <f t="shared" si="364"/>
        <v>0.42911946417289848</v>
      </c>
      <c r="AE1091">
        <f t="shared" si="365"/>
        <v>0.4738718392697473</v>
      </c>
      <c r="AF1091">
        <f t="shared" si="366"/>
        <v>1235.8640568179478</v>
      </c>
      <c r="AG1091">
        <f t="shared" si="367"/>
        <v>4.1010086004372468</v>
      </c>
      <c r="AH1091">
        <f t="shared" si="368"/>
        <v>0</v>
      </c>
      <c r="AI1091">
        <f t="shared" si="369"/>
        <v>0</v>
      </c>
      <c r="AJ1091">
        <f t="shared" si="370"/>
        <v>4.1010086004372468</v>
      </c>
    </row>
    <row r="1092" spans="2:36" x14ac:dyDescent="0.3">
      <c r="B1092" s="7" t="s">
        <v>12</v>
      </c>
      <c r="C1092" s="7">
        <v>1088</v>
      </c>
      <c r="D1092" s="7">
        <v>66</v>
      </c>
      <c r="E1092" s="10">
        <f t="shared" si="352"/>
        <v>16.305555555555557</v>
      </c>
      <c r="F1092" s="13">
        <v>58.7</v>
      </c>
      <c r="G1092" s="3">
        <f t="shared" si="371"/>
        <v>2.7777777777777186E-2</v>
      </c>
      <c r="H1092" s="3">
        <f t="shared" si="372"/>
        <v>9.9999999999997868E-2</v>
      </c>
      <c r="I1092" s="3">
        <f>SUM($E$4:$E1092)</f>
        <v>8512.8333333333394</v>
      </c>
      <c r="J1092" s="15">
        <f t="shared" si="373"/>
        <v>16.305555555554747</v>
      </c>
      <c r="K1092" s="3">
        <f>'Vehicle Data'!$D$4*'WLTP Class 3'!$G1092</f>
        <v>35.694444444443683</v>
      </c>
      <c r="L1092" s="3">
        <f>('Vehicle Data'!$D$4*9.81)*'Vehicle Data'!$D$10</f>
        <v>138.66434999999998</v>
      </c>
      <c r="M1092" s="3">
        <f>(1/2)*1.225*'Vehicle Data'!$D$8*'Vehicle Data'!$D$9*'WLTP Class 3'!$E1092^2</f>
        <v>95.753491782407437</v>
      </c>
      <c r="N1092" s="3">
        <f t="shared" si="353"/>
        <v>270.1122862268511</v>
      </c>
      <c r="O1092" s="3">
        <f t="shared" si="354"/>
        <v>0</v>
      </c>
      <c r="P1092" s="3">
        <f t="shared" si="355"/>
        <v>4404.3308893098256</v>
      </c>
      <c r="Q1092" s="3">
        <f>SUM($P$4:$P1092)</f>
        <v>3255173.0232828348</v>
      </c>
      <c r="R1092" s="3">
        <f t="shared" si="356"/>
        <v>3255.1730232828349</v>
      </c>
      <c r="S1092">
        <f t="shared" si="357"/>
        <v>0</v>
      </c>
      <c r="T1092">
        <f t="shared" si="358"/>
        <v>0</v>
      </c>
      <c r="U1092">
        <f t="shared" si="359"/>
        <v>0</v>
      </c>
      <c r="V1092" s="3">
        <f>SUM($S$4:$S1092)</f>
        <v>-1544830.0710224346</v>
      </c>
      <c r="W1092">
        <f>V1092*-1</f>
        <v>1544830.0710224346</v>
      </c>
      <c r="X1092">
        <f t="shared" si="360"/>
        <v>1544.8300710224346</v>
      </c>
      <c r="Y1092" s="3">
        <f>R1092-X1092</f>
        <v>1710.3429522604004</v>
      </c>
      <c r="Z1092" s="3">
        <f t="shared" si="361"/>
        <v>4404.3308893098256</v>
      </c>
      <c r="AA1092">
        <f>1/2*'Vehicle Data'!$D$4*$E1092^2</f>
        <v>170822.20871913584</v>
      </c>
      <c r="AB1092">
        <f t="shared" si="362"/>
        <v>170.82220871913586</v>
      </c>
      <c r="AC1092">
        <f t="shared" si="363"/>
        <v>0.90421472868967634</v>
      </c>
      <c r="AD1092">
        <f t="shared" si="364"/>
        <v>0.42911946417289848</v>
      </c>
      <c r="AE1092">
        <f t="shared" si="365"/>
        <v>0.47509526451677786</v>
      </c>
      <c r="AF1092">
        <f t="shared" si="366"/>
        <v>1235.8640568179478</v>
      </c>
      <c r="AG1092">
        <f t="shared" si="367"/>
        <v>4.404330889310045</v>
      </c>
      <c r="AH1092">
        <f t="shared" si="368"/>
        <v>0</v>
      </c>
      <c r="AI1092">
        <f t="shared" si="369"/>
        <v>0</v>
      </c>
      <c r="AJ1092">
        <f t="shared" si="370"/>
        <v>4.404330889310045</v>
      </c>
    </row>
    <row r="1093" spans="2:36" x14ac:dyDescent="0.3">
      <c r="B1093" s="7" t="s">
        <v>12</v>
      </c>
      <c r="C1093" s="7">
        <v>1089</v>
      </c>
      <c r="D1093" s="7">
        <v>67</v>
      </c>
      <c r="E1093" s="10">
        <f t="shared" ref="E1093:E1156" si="374">(F1093*1000)/3600</f>
        <v>16.333333333333332</v>
      </c>
      <c r="F1093" s="13">
        <v>58.8</v>
      </c>
      <c r="G1093" s="3">
        <f t="shared" si="371"/>
        <v>1.3888888888888099E-2</v>
      </c>
      <c r="H1093" s="3">
        <f t="shared" si="372"/>
        <v>4.9999999999997158E-2</v>
      </c>
      <c r="I1093" s="3">
        <f>SUM($E$4:$E1093)</f>
        <v>8529.1666666666733</v>
      </c>
      <c r="J1093" s="15">
        <f t="shared" si="373"/>
        <v>16.33333333333394</v>
      </c>
      <c r="K1093" s="3">
        <f>'Vehicle Data'!$D$4*'WLTP Class 3'!$G1093</f>
        <v>17.847222222221205</v>
      </c>
      <c r="L1093" s="3">
        <f>('Vehicle Data'!$D$4*9.81)*'Vehicle Data'!$D$10</f>
        <v>138.66434999999998</v>
      </c>
      <c r="M1093" s="3">
        <f>(1/2)*1.225*'Vehicle Data'!$D$8*'Vehicle Data'!$D$9*'WLTP Class 3'!$E1093^2</f>
        <v>96.080016666666651</v>
      </c>
      <c r="N1093" s="3">
        <f t="shared" ref="N1093:N1156" si="375">SUM(K1093:M1093)</f>
        <v>252.59158888888783</v>
      </c>
      <c r="O1093" s="3">
        <f t="shared" ref="O1093:O1156" si="376">IF($N1093&gt;0.0001, 0, 1)</f>
        <v>0</v>
      </c>
      <c r="P1093" s="3">
        <f t="shared" ref="P1093:P1156" si="377">IF(G1093&lt;0.00001,0,$N1093*$J1093)</f>
        <v>4125.6626185186542</v>
      </c>
      <c r="Q1093" s="3">
        <f>SUM($P$4:$P1093)</f>
        <v>3259298.6859013536</v>
      </c>
      <c r="R1093" s="3">
        <f t="shared" ref="R1093:R1156" si="378">Q1093/1000</f>
        <v>3259.2986859013536</v>
      </c>
      <c r="S1093">
        <f t="shared" ref="S1093:S1156" si="379">IF($N1093&gt;0,0,$N1093*$J1093)</f>
        <v>0</v>
      </c>
      <c r="T1093">
        <f t="shared" ref="T1093:T1156" si="380">S1093*-1</f>
        <v>0</v>
      </c>
      <c r="U1093">
        <f t="shared" ref="U1093:U1156" si="381">T1093/1000</f>
        <v>0</v>
      </c>
      <c r="V1093" s="3">
        <f>SUM($S$4:$S1093)</f>
        <v>-1544830.0710224346</v>
      </c>
      <c r="W1093">
        <f>V1093*-1</f>
        <v>1544830.0710224346</v>
      </c>
      <c r="X1093">
        <f t="shared" ref="X1093:X1156" si="382">W1093/1000</f>
        <v>1544.8300710224346</v>
      </c>
      <c r="Y1093" s="3">
        <f>R1093-X1093</f>
        <v>1714.468614878919</v>
      </c>
      <c r="Z1093" s="3">
        <f t="shared" ref="Z1093:Z1156" si="383">$P1093+$S1093</f>
        <v>4125.6626185186542</v>
      </c>
      <c r="AA1093">
        <f>1/2*'Vehicle Data'!$D$4*$E1093^2</f>
        <v>171404.72222222219</v>
      </c>
      <c r="AB1093">
        <f t="shared" ref="AB1093:AB1156" si="384">AA1093/1000</f>
        <v>171.40472222222218</v>
      </c>
      <c r="AC1093">
        <f t="shared" ref="AC1093:AC1156" si="385">$R1093/3600</f>
        <v>0.90536074608370931</v>
      </c>
      <c r="AD1093">
        <f t="shared" ref="AD1093:AD1156" si="386">X1093/3600</f>
        <v>0.42911946417289848</v>
      </c>
      <c r="AE1093">
        <f t="shared" ref="AE1093:AE1156" si="387">AC1093-AD1093</f>
        <v>0.47624128191081083</v>
      </c>
      <c r="AF1093">
        <f t="shared" ref="AF1093:AF1156" si="388">$X1093*80%</f>
        <v>1235.8640568179478</v>
      </c>
      <c r="AG1093">
        <f t="shared" ref="AG1093:AG1156" si="389">IF($AJ1093&gt;0,$AJ1093,0)</f>
        <v>4.1256626185185006</v>
      </c>
      <c r="AH1093">
        <f t="shared" ref="AH1093:AH1156" si="390">IF($AJ1093&lt;0,$AJ1093,0)</f>
        <v>0</v>
      </c>
      <c r="AI1093">
        <f t="shared" ref="AI1093:AI1156" si="391">AH1093*-1</f>
        <v>0</v>
      </c>
      <c r="AJ1093">
        <f t="shared" ref="AJ1093:AJ1156" si="392">($E1093*$N1093)/1000</f>
        <v>4.1256626185185006</v>
      </c>
    </row>
    <row r="1094" spans="2:36" x14ac:dyDescent="0.3">
      <c r="B1094" s="7" t="s">
        <v>12</v>
      </c>
      <c r="C1094" s="7">
        <v>1090</v>
      </c>
      <c r="D1094" s="7">
        <v>68</v>
      </c>
      <c r="E1094" s="10">
        <f t="shared" si="374"/>
        <v>16.333333333333332</v>
      </c>
      <c r="F1094" s="13">
        <v>58.8</v>
      </c>
      <c r="G1094" s="3">
        <f t="shared" ref="G1094:G1157" si="393">($F1095-$F1093)/2/3.6</f>
        <v>0</v>
      </c>
      <c r="H1094" s="3">
        <f t="shared" ref="H1094:H1157" si="394">($F1095-$F1093)/2</f>
        <v>0</v>
      </c>
      <c r="I1094" s="3">
        <f>SUM($E$4:$E1094)</f>
        <v>8545.5000000000073</v>
      </c>
      <c r="J1094" s="15">
        <f t="shared" ref="J1094:J1157" si="395">I1094-I1093</f>
        <v>16.33333333333394</v>
      </c>
      <c r="K1094" s="3">
        <f>'Vehicle Data'!$D$4*'WLTP Class 3'!$G1094</f>
        <v>0</v>
      </c>
      <c r="L1094" s="3">
        <f>('Vehicle Data'!$D$4*9.81)*'Vehicle Data'!$D$10</f>
        <v>138.66434999999998</v>
      </c>
      <c r="M1094" s="3">
        <f>(1/2)*1.225*'Vehicle Data'!$D$8*'Vehicle Data'!$D$9*'WLTP Class 3'!$E1094^2</f>
        <v>96.080016666666651</v>
      </c>
      <c r="N1094" s="3">
        <f t="shared" si="375"/>
        <v>234.74436666666662</v>
      </c>
      <c r="O1094" s="3">
        <f t="shared" si="376"/>
        <v>0</v>
      </c>
      <c r="P1094" s="3">
        <f t="shared" si="377"/>
        <v>0</v>
      </c>
      <c r="Q1094" s="3">
        <f>SUM($P$4:$P1094)</f>
        <v>3259298.6859013536</v>
      </c>
      <c r="R1094" s="3">
        <f t="shared" si="378"/>
        <v>3259.2986859013536</v>
      </c>
      <c r="S1094">
        <f t="shared" si="379"/>
        <v>0</v>
      </c>
      <c r="T1094">
        <f t="shared" si="380"/>
        <v>0</v>
      </c>
      <c r="U1094">
        <f t="shared" si="381"/>
        <v>0</v>
      </c>
      <c r="V1094" s="3">
        <f>SUM($S$4:$S1094)</f>
        <v>-1544830.0710224346</v>
      </c>
      <c r="W1094">
        <f>V1094*-1</f>
        <v>1544830.0710224346</v>
      </c>
      <c r="X1094">
        <f t="shared" si="382"/>
        <v>1544.8300710224346</v>
      </c>
      <c r="Y1094" s="3">
        <f>R1094-X1094</f>
        <v>1714.468614878919</v>
      </c>
      <c r="Z1094" s="3">
        <f t="shared" si="383"/>
        <v>0</v>
      </c>
      <c r="AA1094">
        <f>1/2*'Vehicle Data'!$D$4*$E1094^2</f>
        <v>171404.72222222219</v>
      </c>
      <c r="AB1094">
        <f t="shared" si="384"/>
        <v>171.40472222222218</v>
      </c>
      <c r="AC1094">
        <f t="shared" si="385"/>
        <v>0.90536074608370931</v>
      </c>
      <c r="AD1094">
        <f t="shared" si="386"/>
        <v>0.42911946417289848</v>
      </c>
      <c r="AE1094">
        <f t="shared" si="387"/>
        <v>0.47624128191081083</v>
      </c>
      <c r="AF1094">
        <f t="shared" si="388"/>
        <v>1235.8640568179478</v>
      </c>
      <c r="AG1094">
        <f t="shared" si="389"/>
        <v>3.8341579888888879</v>
      </c>
      <c r="AH1094">
        <f t="shared" si="390"/>
        <v>0</v>
      </c>
      <c r="AI1094">
        <f t="shared" si="391"/>
        <v>0</v>
      </c>
      <c r="AJ1094">
        <f t="shared" si="392"/>
        <v>3.8341579888888879</v>
      </c>
    </row>
    <row r="1095" spans="2:36" x14ac:dyDescent="0.3">
      <c r="B1095" s="7" t="s">
        <v>12</v>
      </c>
      <c r="C1095" s="7">
        <v>1091</v>
      </c>
      <c r="D1095" s="7">
        <v>69</v>
      </c>
      <c r="E1095" s="10">
        <f t="shared" si="374"/>
        <v>16.333333333333332</v>
      </c>
      <c r="F1095" s="13">
        <v>58.8</v>
      </c>
      <c r="G1095" s="3">
        <f t="shared" si="393"/>
        <v>4.1666666666667261E-2</v>
      </c>
      <c r="H1095" s="3">
        <f t="shared" si="394"/>
        <v>0.15000000000000213</v>
      </c>
      <c r="I1095" s="3">
        <f>SUM($E$4:$E1095)</f>
        <v>8561.8333333333412</v>
      </c>
      <c r="J1095" s="15">
        <f t="shared" si="395"/>
        <v>16.33333333333394</v>
      </c>
      <c r="K1095" s="3">
        <f>'Vehicle Data'!$D$4*'WLTP Class 3'!$G1095</f>
        <v>53.541666666667432</v>
      </c>
      <c r="L1095" s="3">
        <f>('Vehicle Data'!$D$4*9.81)*'Vehicle Data'!$D$10</f>
        <v>138.66434999999998</v>
      </c>
      <c r="M1095" s="3">
        <f>(1/2)*1.225*'Vehicle Data'!$D$8*'Vehicle Data'!$D$9*'WLTP Class 3'!$E1095^2</f>
        <v>96.080016666666651</v>
      </c>
      <c r="N1095" s="3">
        <f t="shared" si="375"/>
        <v>288.28603333333405</v>
      </c>
      <c r="O1095" s="3">
        <f t="shared" si="376"/>
        <v>0</v>
      </c>
      <c r="P1095" s="3">
        <f t="shared" si="377"/>
        <v>4708.6718777779643</v>
      </c>
      <c r="Q1095" s="3">
        <f>SUM($P$4:$P1095)</f>
        <v>3264007.3577791317</v>
      </c>
      <c r="R1095" s="3">
        <f t="shared" si="378"/>
        <v>3264.0073577791318</v>
      </c>
      <c r="S1095">
        <f t="shared" si="379"/>
        <v>0</v>
      </c>
      <c r="T1095">
        <f t="shared" si="380"/>
        <v>0</v>
      </c>
      <c r="U1095">
        <f t="shared" si="381"/>
        <v>0</v>
      </c>
      <c r="V1095" s="3">
        <f>SUM($S$4:$S1095)</f>
        <v>-1544830.0710224346</v>
      </c>
      <c r="W1095">
        <f>V1095*-1</f>
        <v>1544830.0710224346</v>
      </c>
      <c r="X1095">
        <f t="shared" si="382"/>
        <v>1544.8300710224346</v>
      </c>
      <c r="Y1095" s="3">
        <f>R1095-X1095</f>
        <v>1719.1772867566972</v>
      </c>
      <c r="Z1095" s="3">
        <f t="shared" si="383"/>
        <v>4708.6718777779643</v>
      </c>
      <c r="AA1095">
        <f>1/2*'Vehicle Data'!$D$4*$E1095^2</f>
        <v>171404.72222222219</v>
      </c>
      <c r="AB1095">
        <f t="shared" si="384"/>
        <v>171.40472222222218</v>
      </c>
      <c r="AC1095">
        <f t="shared" si="385"/>
        <v>0.90666871049420328</v>
      </c>
      <c r="AD1095">
        <f t="shared" si="386"/>
        <v>0.42911946417289848</v>
      </c>
      <c r="AE1095">
        <f t="shared" si="387"/>
        <v>0.4775492463213048</v>
      </c>
      <c r="AF1095">
        <f t="shared" si="388"/>
        <v>1235.8640568179478</v>
      </c>
      <c r="AG1095">
        <f t="shared" si="389"/>
        <v>4.7086718777777889</v>
      </c>
      <c r="AH1095">
        <f t="shared" si="390"/>
        <v>0</v>
      </c>
      <c r="AI1095">
        <f t="shared" si="391"/>
        <v>0</v>
      </c>
      <c r="AJ1095">
        <f t="shared" si="392"/>
        <v>4.7086718777777889</v>
      </c>
    </row>
    <row r="1096" spans="2:36" x14ac:dyDescent="0.3">
      <c r="B1096" s="7" t="s">
        <v>12</v>
      </c>
      <c r="C1096" s="7">
        <v>1092</v>
      </c>
      <c r="D1096" s="7">
        <v>70</v>
      </c>
      <c r="E1096" s="10">
        <f t="shared" si="374"/>
        <v>16.416666666666668</v>
      </c>
      <c r="F1096" s="13">
        <v>59.1</v>
      </c>
      <c r="G1096" s="3">
        <f t="shared" si="393"/>
        <v>0.18055555555555614</v>
      </c>
      <c r="H1096" s="3">
        <f t="shared" si="394"/>
        <v>0.65000000000000213</v>
      </c>
      <c r="I1096" s="3">
        <f>SUM($E$4:$E1096)</f>
        <v>8578.2500000000073</v>
      </c>
      <c r="J1096" s="15">
        <f t="shared" si="395"/>
        <v>16.41666666666606</v>
      </c>
      <c r="K1096" s="3">
        <f>'Vehicle Data'!$D$4*'WLTP Class 3'!$G1096</f>
        <v>232.01388888888962</v>
      </c>
      <c r="L1096" s="3">
        <f>('Vehicle Data'!$D$4*9.81)*'Vehicle Data'!$D$10</f>
        <v>138.66434999999998</v>
      </c>
      <c r="M1096" s="3">
        <f>(1/2)*1.225*'Vehicle Data'!$D$8*'Vehicle Data'!$D$9*'WLTP Class 3'!$E1096^2</f>
        <v>97.062926041666671</v>
      </c>
      <c r="N1096" s="3">
        <f t="shared" si="375"/>
        <v>467.74116493055629</v>
      </c>
      <c r="O1096" s="3">
        <f t="shared" si="376"/>
        <v>0</v>
      </c>
      <c r="P1096" s="3">
        <f t="shared" si="377"/>
        <v>7678.750790943016</v>
      </c>
      <c r="Q1096" s="3">
        <f>SUM($P$4:$P1096)</f>
        <v>3271686.1085700747</v>
      </c>
      <c r="R1096" s="3">
        <f t="shared" si="378"/>
        <v>3271.6861085700748</v>
      </c>
      <c r="S1096">
        <f t="shared" si="379"/>
        <v>0</v>
      </c>
      <c r="T1096">
        <f t="shared" si="380"/>
        <v>0</v>
      </c>
      <c r="U1096">
        <f t="shared" si="381"/>
        <v>0</v>
      </c>
      <c r="V1096" s="3">
        <f>SUM($S$4:$S1096)</f>
        <v>-1544830.0710224346</v>
      </c>
      <c r="W1096">
        <f>V1096*-1</f>
        <v>1544830.0710224346</v>
      </c>
      <c r="X1096">
        <f t="shared" si="382"/>
        <v>1544.8300710224346</v>
      </c>
      <c r="Y1096" s="3">
        <f>R1096-X1096</f>
        <v>1726.8560375476402</v>
      </c>
      <c r="Z1096" s="3">
        <f t="shared" si="383"/>
        <v>7678.750790943016</v>
      </c>
      <c r="AA1096">
        <f>1/2*'Vehicle Data'!$D$4*$E1096^2</f>
        <v>173158.21180555556</v>
      </c>
      <c r="AB1096">
        <f t="shared" si="384"/>
        <v>173.15821180555557</v>
      </c>
      <c r="AC1096">
        <f t="shared" si="385"/>
        <v>0.90880169682502077</v>
      </c>
      <c r="AD1096">
        <f t="shared" si="386"/>
        <v>0.42911946417289848</v>
      </c>
      <c r="AE1096">
        <f t="shared" si="387"/>
        <v>0.47968223265212229</v>
      </c>
      <c r="AF1096">
        <f t="shared" si="388"/>
        <v>1235.8640568179478</v>
      </c>
      <c r="AG1096">
        <f t="shared" si="389"/>
        <v>7.6787507909433002</v>
      </c>
      <c r="AH1096">
        <f t="shared" si="390"/>
        <v>0</v>
      </c>
      <c r="AI1096">
        <f t="shared" si="391"/>
        <v>0</v>
      </c>
      <c r="AJ1096">
        <f t="shared" si="392"/>
        <v>7.6787507909433002</v>
      </c>
    </row>
    <row r="1097" spans="2:36" x14ac:dyDescent="0.3">
      <c r="B1097" s="7" t="s">
        <v>12</v>
      </c>
      <c r="C1097" s="7">
        <v>1093</v>
      </c>
      <c r="D1097" s="7">
        <v>71</v>
      </c>
      <c r="E1097" s="10">
        <f t="shared" si="374"/>
        <v>16.694444444444443</v>
      </c>
      <c r="F1097" s="13">
        <v>60.1</v>
      </c>
      <c r="G1097" s="3">
        <f t="shared" si="393"/>
        <v>0.36111111111111133</v>
      </c>
      <c r="H1097" s="3">
        <f t="shared" si="394"/>
        <v>1.3000000000000007</v>
      </c>
      <c r="I1097" s="3">
        <f>SUM($E$4:$E1097)</f>
        <v>8594.9444444444525</v>
      </c>
      <c r="J1097" s="15">
        <f t="shared" si="395"/>
        <v>16.694444444445253</v>
      </c>
      <c r="K1097" s="3">
        <f>'Vehicle Data'!$D$4*'WLTP Class 3'!$G1097</f>
        <v>464.02777777777806</v>
      </c>
      <c r="L1097" s="3">
        <f>('Vehicle Data'!$D$4*9.81)*'Vehicle Data'!$D$10</f>
        <v>138.66434999999998</v>
      </c>
      <c r="M1097" s="3">
        <f>(1/2)*1.225*'Vehicle Data'!$D$8*'Vehicle Data'!$D$9*'WLTP Class 3'!$E1097^2</f>
        <v>100.3754167824074</v>
      </c>
      <c r="N1097" s="3">
        <f t="shared" si="375"/>
        <v>703.06754456018552</v>
      </c>
      <c r="O1097" s="3">
        <f t="shared" si="376"/>
        <v>0</v>
      </c>
      <c r="P1097" s="3">
        <f t="shared" si="377"/>
        <v>11737.322063352554</v>
      </c>
      <c r="Q1097" s="3">
        <f>SUM($P$4:$P1097)</f>
        <v>3283423.4306334271</v>
      </c>
      <c r="R1097" s="3">
        <f t="shared" si="378"/>
        <v>3283.423430633427</v>
      </c>
      <c r="S1097">
        <f t="shared" si="379"/>
        <v>0</v>
      </c>
      <c r="T1097">
        <f t="shared" si="380"/>
        <v>0</v>
      </c>
      <c r="U1097">
        <f t="shared" si="381"/>
        <v>0</v>
      </c>
      <c r="V1097" s="3">
        <f>SUM($S$4:$S1097)</f>
        <v>-1544830.0710224346</v>
      </c>
      <c r="W1097">
        <f>V1097*-1</f>
        <v>1544830.0710224346</v>
      </c>
      <c r="X1097">
        <f t="shared" si="382"/>
        <v>1544.8300710224346</v>
      </c>
      <c r="Y1097" s="3">
        <f>R1097-X1097</f>
        <v>1738.5933596109924</v>
      </c>
      <c r="Z1097" s="3">
        <f t="shared" si="383"/>
        <v>11737.322063352554</v>
      </c>
      <c r="AA1097">
        <f>1/2*'Vehicle Data'!$D$4*$E1097^2</f>
        <v>179067.62538580244</v>
      </c>
      <c r="AB1097">
        <f t="shared" si="384"/>
        <v>179.06762538580244</v>
      </c>
      <c r="AC1097">
        <f t="shared" si="385"/>
        <v>0.91206206406484081</v>
      </c>
      <c r="AD1097">
        <f t="shared" si="386"/>
        <v>0.42911946417289848</v>
      </c>
      <c r="AE1097">
        <f t="shared" si="387"/>
        <v>0.48294259989194233</v>
      </c>
      <c r="AF1097">
        <f t="shared" si="388"/>
        <v>1235.8640568179478</v>
      </c>
      <c r="AG1097">
        <f t="shared" si="389"/>
        <v>11.737322063351986</v>
      </c>
      <c r="AH1097">
        <f t="shared" si="390"/>
        <v>0</v>
      </c>
      <c r="AI1097">
        <f t="shared" si="391"/>
        <v>0</v>
      </c>
      <c r="AJ1097">
        <f t="shared" si="392"/>
        <v>11.737322063351986</v>
      </c>
    </row>
    <row r="1098" spans="2:36" x14ac:dyDescent="0.3">
      <c r="B1098" s="7" t="s">
        <v>12</v>
      </c>
      <c r="C1098" s="7">
        <v>1094</v>
      </c>
      <c r="D1098" s="7">
        <v>72</v>
      </c>
      <c r="E1098" s="10">
        <f t="shared" si="374"/>
        <v>17.138888888888889</v>
      </c>
      <c r="F1098" s="13">
        <v>61.7</v>
      </c>
      <c r="G1098" s="3">
        <f t="shared" si="393"/>
        <v>0.40277777777777757</v>
      </c>
      <c r="H1098" s="3">
        <f t="shared" si="394"/>
        <v>1.4499999999999993</v>
      </c>
      <c r="I1098" s="3">
        <f>SUM($E$4:$E1098)</f>
        <v>8612.0833333333412</v>
      </c>
      <c r="J1098" s="15">
        <f t="shared" si="395"/>
        <v>17.138888888888687</v>
      </c>
      <c r="K1098" s="3">
        <f>'Vehicle Data'!$D$4*'WLTP Class 3'!$G1098</f>
        <v>517.56944444444423</v>
      </c>
      <c r="L1098" s="3">
        <f>('Vehicle Data'!$D$4*9.81)*'Vehicle Data'!$D$10</f>
        <v>138.66434999999998</v>
      </c>
      <c r="M1098" s="3">
        <f>(1/2)*1.225*'Vehicle Data'!$D$8*'Vehicle Data'!$D$9*'WLTP Class 3'!$E1098^2</f>
        <v>105.79100567129632</v>
      </c>
      <c r="N1098" s="3">
        <f t="shared" si="375"/>
        <v>762.02480011574062</v>
      </c>
      <c r="O1098" s="3">
        <f t="shared" si="376"/>
        <v>0</v>
      </c>
      <c r="P1098" s="3">
        <f t="shared" si="377"/>
        <v>13060.25837976129</v>
      </c>
      <c r="Q1098" s="3">
        <f>SUM($P$4:$P1098)</f>
        <v>3296483.6890131882</v>
      </c>
      <c r="R1098" s="3">
        <f t="shared" si="378"/>
        <v>3296.4836890131883</v>
      </c>
      <c r="S1098">
        <f t="shared" si="379"/>
        <v>0</v>
      </c>
      <c r="T1098">
        <f t="shared" si="380"/>
        <v>0</v>
      </c>
      <c r="U1098">
        <f t="shared" si="381"/>
        <v>0</v>
      </c>
      <c r="V1098" s="3">
        <f>SUM($S$4:$S1098)</f>
        <v>-1544830.0710224346</v>
      </c>
      <c r="W1098">
        <f>V1098*-1</f>
        <v>1544830.0710224346</v>
      </c>
      <c r="X1098">
        <f t="shared" si="382"/>
        <v>1544.8300710224346</v>
      </c>
      <c r="Y1098" s="3">
        <f>R1098-X1098</f>
        <v>1751.6536179907537</v>
      </c>
      <c r="Z1098" s="3">
        <f t="shared" si="383"/>
        <v>13060.25837976129</v>
      </c>
      <c r="AA1098">
        <f>1/2*'Vehicle Data'!$D$4*$E1098^2</f>
        <v>188728.92168209879</v>
      </c>
      <c r="AB1098">
        <f t="shared" si="384"/>
        <v>188.72892168209879</v>
      </c>
      <c r="AC1098">
        <f t="shared" si="385"/>
        <v>0.91568991361477448</v>
      </c>
      <c r="AD1098">
        <f t="shared" si="386"/>
        <v>0.42911946417289848</v>
      </c>
      <c r="AE1098">
        <f t="shared" si="387"/>
        <v>0.486570449441876</v>
      </c>
      <c r="AF1098">
        <f t="shared" si="388"/>
        <v>1235.8640568179478</v>
      </c>
      <c r="AG1098">
        <f t="shared" si="389"/>
        <v>13.060258379761445</v>
      </c>
      <c r="AH1098">
        <f t="shared" si="390"/>
        <v>0</v>
      </c>
      <c r="AI1098">
        <f t="shared" si="391"/>
        <v>0</v>
      </c>
      <c r="AJ1098">
        <f t="shared" si="392"/>
        <v>13.060258379761445</v>
      </c>
    </row>
    <row r="1099" spans="2:36" x14ac:dyDescent="0.3">
      <c r="B1099" s="7" t="s">
        <v>12</v>
      </c>
      <c r="C1099" s="7">
        <v>1095</v>
      </c>
      <c r="D1099" s="7">
        <v>73</v>
      </c>
      <c r="E1099" s="10">
        <f t="shared" si="374"/>
        <v>17.5</v>
      </c>
      <c r="F1099" s="13">
        <v>63</v>
      </c>
      <c r="G1099" s="3">
        <f t="shared" si="393"/>
        <v>0.27777777777777779</v>
      </c>
      <c r="H1099" s="3">
        <f t="shared" si="394"/>
        <v>1</v>
      </c>
      <c r="I1099" s="3">
        <f>SUM($E$4:$E1099)</f>
        <v>8629.5833333333412</v>
      </c>
      <c r="J1099" s="15">
        <f t="shared" si="395"/>
        <v>17.5</v>
      </c>
      <c r="K1099" s="3">
        <f>'Vehicle Data'!$D$4*'WLTP Class 3'!$G1099</f>
        <v>356.94444444444446</v>
      </c>
      <c r="L1099" s="3">
        <f>('Vehicle Data'!$D$4*9.81)*'Vehicle Data'!$D$10</f>
        <v>138.66434999999998</v>
      </c>
      <c r="M1099" s="3">
        <f>(1/2)*1.225*'Vehicle Data'!$D$8*'Vehicle Data'!$D$9*'WLTP Class 3'!$E1099^2</f>
        <v>110.29593750000001</v>
      </c>
      <c r="N1099" s="3">
        <f t="shared" si="375"/>
        <v>605.90473194444451</v>
      </c>
      <c r="O1099" s="3">
        <f t="shared" si="376"/>
        <v>0</v>
      </c>
      <c r="P1099" s="3">
        <f t="shared" si="377"/>
        <v>10603.332809027779</v>
      </c>
      <c r="Q1099" s="3">
        <f>SUM($P$4:$P1099)</f>
        <v>3307087.021822216</v>
      </c>
      <c r="R1099" s="3">
        <f t="shared" si="378"/>
        <v>3307.0870218222158</v>
      </c>
      <c r="S1099">
        <f t="shared" si="379"/>
        <v>0</v>
      </c>
      <c r="T1099">
        <f t="shared" si="380"/>
        <v>0</v>
      </c>
      <c r="U1099">
        <f t="shared" si="381"/>
        <v>0</v>
      </c>
      <c r="V1099" s="3">
        <f>SUM($S$4:$S1099)</f>
        <v>-1544830.0710224346</v>
      </c>
      <c r="W1099">
        <f>V1099*-1</f>
        <v>1544830.0710224346</v>
      </c>
      <c r="X1099">
        <f t="shared" si="382"/>
        <v>1544.8300710224346</v>
      </c>
      <c r="Y1099" s="3">
        <f>R1099-X1099</f>
        <v>1762.2569507997812</v>
      </c>
      <c r="Z1099" s="3">
        <f t="shared" si="383"/>
        <v>10603.332809027779</v>
      </c>
      <c r="AA1099">
        <f>1/2*'Vehicle Data'!$D$4*$E1099^2</f>
        <v>196765.625</v>
      </c>
      <c r="AB1099">
        <f t="shared" si="384"/>
        <v>196.765625</v>
      </c>
      <c r="AC1099">
        <f t="shared" si="385"/>
        <v>0.91863528383950444</v>
      </c>
      <c r="AD1099">
        <f t="shared" si="386"/>
        <v>0.42911946417289848</v>
      </c>
      <c r="AE1099">
        <f t="shared" si="387"/>
        <v>0.48951581966660596</v>
      </c>
      <c r="AF1099">
        <f t="shared" si="388"/>
        <v>1235.8640568179478</v>
      </c>
      <c r="AG1099">
        <f t="shared" si="389"/>
        <v>10.60333280902778</v>
      </c>
      <c r="AH1099">
        <f t="shared" si="390"/>
        <v>0</v>
      </c>
      <c r="AI1099">
        <f t="shared" si="391"/>
        <v>0</v>
      </c>
      <c r="AJ1099">
        <f t="shared" si="392"/>
        <v>10.60333280902778</v>
      </c>
    </row>
    <row r="1100" spans="2:36" x14ac:dyDescent="0.3">
      <c r="B1100" s="7" t="s">
        <v>12</v>
      </c>
      <c r="C1100" s="7">
        <v>1096</v>
      </c>
      <c r="D1100" s="7">
        <v>74</v>
      </c>
      <c r="E1100" s="10">
        <f t="shared" si="374"/>
        <v>17.694444444444443</v>
      </c>
      <c r="F1100" s="13">
        <v>63.7</v>
      </c>
      <c r="G1100" s="3">
        <f t="shared" si="393"/>
        <v>0.12499999999999981</v>
      </c>
      <c r="H1100" s="3">
        <f t="shared" si="394"/>
        <v>0.44999999999999929</v>
      </c>
      <c r="I1100" s="3">
        <f>SUM($E$4:$E1100)</f>
        <v>8647.2777777777865</v>
      </c>
      <c r="J1100" s="15">
        <f t="shared" si="395"/>
        <v>17.694444444445253</v>
      </c>
      <c r="K1100" s="3">
        <f>'Vehicle Data'!$D$4*'WLTP Class 3'!$G1100</f>
        <v>160.62499999999974</v>
      </c>
      <c r="L1100" s="3">
        <f>('Vehicle Data'!$D$4*9.81)*'Vehicle Data'!$D$10</f>
        <v>138.66434999999998</v>
      </c>
      <c r="M1100" s="3">
        <f>(1/2)*1.225*'Vehicle Data'!$D$8*'Vehicle Data'!$D$9*'WLTP Class 3'!$E1100^2</f>
        <v>112.76057511574074</v>
      </c>
      <c r="N1100" s="3">
        <f t="shared" si="375"/>
        <v>412.04992511574045</v>
      </c>
      <c r="O1100" s="3">
        <f t="shared" si="376"/>
        <v>0</v>
      </c>
      <c r="P1100" s="3">
        <f t="shared" si="377"/>
        <v>7290.9945082982958</v>
      </c>
      <c r="Q1100" s="3">
        <f>SUM($P$4:$P1100)</f>
        <v>3314378.0163305141</v>
      </c>
      <c r="R1100" s="3">
        <f t="shared" si="378"/>
        <v>3314.3780163305141</v>
      </c>
      <c r="S1100">
        <f t="shared" si="379"/>
        <v>0</v>
      </c>
      <c r="T1100">
        <f t="shared" si="380"/>
        <v>0</v>
      </c>
      <c r="U1100">
        <f t="shared" si="381"/>
        <v>0</v>
      </c>
      <c r="V1100" s="3">
        <f>SUM($S$4:$S1100)</f>
        <v>-1544830.0710224346</v>
      </c>
      <c r="W1100">
        <f>V1100*-1</f>
        <v>1544830.0710224346</v>
      </c>
      <c r="X1100">
        <f t="shared" si="382"/>
        <v>1544.8300710224346</v>
      </c>
      <c r="Y1100" s="3">
        <f>R1100-X1100</f>
        <v>1769.5479453080795</v>
      </c>
      <c r="Z1100" s="3">
        <f t="shared" si="383"/>
        <v>7290.9945082982958</v>
      </c>
      <c r="AA1100">
        <f>1/2*'Vehicle Data'!$D$4*$E1100^2</f>
        <v>201162.48649691357</v>
      </c>
      <c r="AB1100">
        <f t="shared" si="384"/>
        <v>201.16248649691357</v>
      </c>
      <c r="AC1100">
        <f t="shared" si="385"/>
        <v>0.92066056009180952</v>
      </c>
      <c r="AD1100">
        <f t="shared" si="386"/>
        <v>0.42911946417289848</v>
      </c>
      <c r="AE1100">
        <f t="shared" si="387"/>
        <v>0.49154109591891104</v>
      </c>
      <c r="AF1100">
        <f t="shared" si="388"/>
        <v>1235.8640568179478</v>
      </c>
      <c r="AG1100">
        <f t="shared" si="389"/>
        <v>7.2909945082979624</v>
      </c>
      <c r="AH1100">
        <f t="shared" si="390"/>
        <v>0</v>
      </c>
      <c r="AI1100">
        <f t="shared" si="391"/>
        <v>0</v>
      </c>
      <c r="AJ1100">
        <f t="shared" si="392"/>
        <v>7.2909945082979624</v>
      </c>
    </row>
    <row r="1101" spans="2:36" x14ac:dyDescent="0.3">
      <c r="B1101" s="7" t="s">
        <v>12</v>
      </c>
      <c r="C1101" s="7">
        <v>1097</v>
      </c>
      <c r="D1101" s="7">
        <v>75</v>
      </c>
      <c r="E1101" s="10">
        <f t="shared" si="374"/>
        <v>17.75</v>
      </c>
      <c r="F1101" s="13">
        <v>63.9</v>
      </c>
      <c r="G1101" s="3">
        <f t="shared" si="393"/>
        <v>-2.7777777777778172E-2</v>
      </c>
      <c r="H1101" s="3">
        <f t="shared" si="394"/>
        <v>-0.10000000000000142</v>
      </c>
      <c r="I1101" s="3">
        <f>SUM($E$4:$E1101)</f>
        <v>8665.0277777777865</v>
      </c>
      <c r="J1101" s="15">
        <f t="shared" si="395"/>
        <v>17.75</v>
      </c>
      <c r="K1101" s="3">
        <f>'Vehicle Data'!$D$4*'WLTP Class 3'!$G1101</f>
        <v>-35.694444444444947</v>
      </c>
      <c r="L1101" s="3">
        <f>('Vehicle Data'!$D$4*9.81)*'Vehicle Data'!$D$10</f>
        <v>138.66434999999998</v>
      </c>
      <c r="M1101" s="3">
        <f>(1/2)*1.225*'Vehicle Data'!$D$8*'Vehicle Data'!$D$9*'WLTP Class 3'!$E1101^2</f>
        <v>113.46975937500001</v>
      </c>
      <c r="N1101" s="3">
        <f t="shared" si="375"/>
        <v>216.43966493055507</v>
      </c>
      <c r="O1101" s="3">
        <f t="shared" si="376"/>
        <v>0</v>
      </c>
      <c r="P1101" s="3">
        <f t="shared" si="377"/>
        <v>0</v>
      </c>
      <c r="Q1101" s="3">
        <f>SUM($P$4:$P1101)</f>
        <v>3314378.0163305141</v>
      </c>
      <c r="R1101" s="3">
        <f t="shared" si="378"/>
        <v>3314.3780163305141</v>
      </c>
      <c r="S1101">
        <f t="shared" si="379"/>
        <v>0</v>
      </c>
      <c r="T1101">
        <f t="shared" si="380"/>
        <v>0</v>
      </c>
      <c r="U1101">
        <f t="shared" si="381"/>
        <v>0</v>
      </c>
      <c r="V1101" s="3">
        <f>SUM($S$4:$S1101)</f>
        <v>-1544830.0710224346</v>
      </c>
      <c r="W1101">
        <f>V1101*-1</f>
        <v>1544830.0710224346</v>
      </c>
      <c r="X1101">
        <f t="shared" si="382"/>
        <v>1544.8300710224346</v>
      </c>
      <c r="Y1101" s="3">
        <f>R1101-X1101</f>
        <v>1769.5479453080795</v>
      </c>
      <c r="Z1101" s="3">
        <f t="shared" si="383"/>
        <v>0</v>
      </c>
      <c r="AA1101">
        <f>1/2*'Vehicle Data'!$D$4*$E1101^2</f>
        <v>202427.65625</v>
      </c>
      <c r="AB1101">
        <f t="shared" si="384"/>
        <v>202.42765625000001</v>
      </c>
      <c r="AC1101">
        <f t="shared" si="385"/>
        <v>0.92066056009180952</v>
      </c>
      <c r="AD1101">
        <f t="shared" si="386"/>
        <v>0.42911946417289848</v>
      </c>
      <c r="AE1101">
        <f t="shared" si="387"/>
        <v>0.49154109591891104</v>
      </c>
      <c r="AF1101">
        <f t="shared" si="388"/>
        <v>1235.8640568179478</v>
      </c>
      <c r="AG1101">
        <f t="shared" si="389"/>
        <v>3.8418040525173525</v>
      </c>
      <c r="AH1101">
        <f t="shared" si="390"/>
        <v>0</v>
      </c>
      <c r="AI1101">
        <f t="shared" si="391"/>
        <v>0</v>
      </c>
      <c r="AJ1101">
        <f t="shared" si="392"/>
        <v>3.8418040525173525</v>
      </c>
    </row>
    <row r="1102" spans="2:36" x14ac:dyDescent="0.3">
      <c r="B1102" s="7" t="s">
        <v>12</v>
      </c>
      <c r="C1102" s="7">
        <v>1098</v>
      </c>
      <c r="D1102" s="7">
        <v>76</v>
      </c>
      <c r="E1102" s="10">
        <f t="shared" si="374"/>
        <v>17.638888888888889</v>
      </c>
      <c r="F1102" s="13">
        <v>63.5</v>
      </c>
      <c r="G1102" s="3">
        <f t="shared" si="393"/>
        <v>-0.2222222222222224</v>
      </c>
      <c r="H1102" s="3">
        <f t="shared" si="394"/>
        <v>-0.80000000000000071</v>
      </c>
      <c r="I1102" s="3">
        <f>SUM($E$4:$E1102)</f>
        <v>8682.6666666666752</v>
      </c>
      <c r="J1102" s="15">
        <f t="shared" si="395"/>
        <v>17.638888888888687</v>
      </c>
      <c r="K1102" s="3">
        <f>'Vehicle Data'!$D$4*'WLTP Class 3'!$G1102</f>
        <v>-285.55555555555577</v>
      </c>
      <c r="L1102" s="3">
        <f>('Vehicle Data'!$D$4*9.81)*'Vehicle Data'!$D$10</f>
        <v>138.66434999999998</v>
      </c>
      <c r="M1102" s="3">
        <f>(1/2)*1.225*'Vehicle Data'!$D$8*'Vehicle Data'!$D$9*'WLTP Class 3'!$E1102^2</f>
        <v>112.05361400462964</v>
      </c>
      <c r="N1102" s="3">
        <f t="shared" si="375"/>
        <v>-34.837591550926149</v>
      </c>
      <c r="O1102" s="3">
        <f t="shared" si="376"/>
        <v>1</v>
      </c>
      <c r="P1102" s="3">
        <f t="shared" si="377"/>
        <v>0</v>
      </c>
      <c r="Q1102" s="3">
        <f>SUM($P$4:$P1102)</f>
        <v>3314378.0163305141</v>
      </c>
      <c r="R1102" s="3">
        <f t="shared" si="378"/>
        <v>3314.3780163305141</v>
      </c>
      <c r="S1102">
        <f t="shared" si="379"/>
        <v>-614.49640652327366</v>
      </c>
      <c r="T1102">
        <f t="shared" si="380"/>
        <v>614.49640652327366</v>
      </c>
      <c r="U1102">
        <f t="shared" si="381"/>
        <v>0.61449640652327364</v>
      </c>
      <c r="V1102" s="3">
        <f>SUM($S$4:$S1102)</f>
        <v>-1545444.5674289579</v>
      </c>
      <c r="W1102">
        <f>V1102*-1</f>
        <v>1545444.5674289579</v>
      </c>
      <c r="X1102">
        <f t="shared" si="382"/>
        <v>1545.444567428958</v>
      </c>
      <c r="Y1102" s="3">
        <f>R1102-X1102</f>
        <v>1768.9334489015562</v>
      </c>
      <c r="Z1102" s="3">
        <f t="shared" si="383"/>
        <v>-614.49640652327366</v>
      </c>
      <c r="AA1102">
        <f>1/2*'Vehicle Data'!$D$4*$E1102^2</f>
        <v>199901.28279320989</v>
      </c>
      <c r="AB1102">
        <f t="shared" si="384"/>
        <v>199.9012827932099</v>
      </c>
      <c r="AC1102">
        <f t="shared" si="385"/>
        <v>0.92066056009180952</v>
      </c>
      <c r="AD1102">
        <f t="shared" si="386"/>
        <v>0.42929015761915501</v>
      </c>
      <c r="AE1102">
        <f t="shared" si="387"/>
        <v>0.49137040247265451</v>
      </c>
      <c r="AF1102">
        <f t="shared" si="388"/>
        <v>1236.3556539431665</v>
      </c>
      <c r="AG1102">
        <f t="shared" si="389"/>
        <v>0</v>
      </c>
      <c r="AH1102">
        <f t="shared" si="390"/>
        <v>-0.61449640652328075</v>
      </c>
      <c r="AI1102">
        <f t="shared" si="391"/>
        <v>0.61449640652328075</v>
      </c>
      <c r="AJ1102">
        <f t="shared" si="392"/>
        <v>-0.61449640652328075</v>
      </c>
    </row>
    <row r="1103" spans="2:36" x14ac:dyDescent="0.3">
      <c r="B1103" s="7" t="s">
        <v>12</v>
      </c>
      <c r="C1103" s="7">
        <v>1099</v>
      </c>
      <c r="D1103" s="7">
        <v>77</v>
      </c>
      <c r="E1103" s="10">
        <f t="shared" si="374"/>
        <v>17.305555555555557</v>
      </c>
      <c r="F1103" s="13">
        <v>62.3</v>
      </c>
      <c r="G1103" s="3">
        <f t="shared" si="393"/>
        <v>-0.44444444444444481</v>
      </c>
      <c r="H1103" s="3">
        <f t="shared" si="394"/>
        <v>-1.6000000000000014</v>
      </c>
      <c r="I1103" s="3">
        <f>SUM($E$4:$E1103)</f>
        <v>8699.9722222222299</v>
      </c>
      <c r="J1103" s="15">
        <f t="shared" si="395"/>
        <v>17.305555555554747</v>
      </c>
      <c r="K1103" s="3">
        <f>'Vehicle Data'!$D$4*'WLTP Class 3'!$G1103</f>
        <v>-571.11111111111154</v>
      </c>
      <c r="L1103" s="3">
        <f>('Vehicle Data'!$D$4*9.81)*'Vehicle Data'!$D$10</f>
        <v>138.66434999999998</v>
      </c>
      <c r="M1103" s="3">
        <f>(1/2)*1.225*'Vehicle Data'!$D$8*'Vehicle Data'!$D$9*'WLTP Class 3'!$E1103^2</f>
        <v>107.8585334490741</v>
      </c>
      <c r="N1103" s="3">
        <f t="shared" si="375"/>
        <v>-324.58822766203741</v>
      </c>
      <c r="O1103" s="3">
        <f t="shared" si="376"/>
        <v>1</v>
      </c>
      <c r="P1103" s="3">
        <f t="shared" si="377"/>
        <v>0</v>
      </c>
      <c r="Q1103" s="3">
        <f>SUM($P$4:$P1103)</f>
        <v>3314378.0163305141</v>
      </c>
      <c r="R1103" s="3">
        <f t="shared" si="378"/>
        <v>3314.3780163305141</v>
      </c>
      <c r="S1103">
        <f t="shared" si="379"/>
        <v>-5617.1796064844402</v>
      </c>
      <c r="T1103">
        <f t="shared" si="380"/>
        <v>5617.1796064844402</v>
      </c>
      <c r="U1103">
        <f t="shared" si="381"/>
        <v>5.6171796064844406</v>
      </c>
      <c r="V1103" s="3">
        <f>SUM($S$4:$S1103)</f>
        <v>-1551061.7470354424</v>
      </c>
      <c r="W1103">
        <f>V1103*-1</f>
        <v>1551061.7470354424</v>
      </c>
      <c r="X1103">
        <f t="shared" si="382"/>
        <v>1551.0617470354423</v>
      </c>
      <c r="Y1103" s="3">
        <f>R1103-X1103</f>
        <v>1763.3162692950718</v>
      </c>
      <c r="Z1103" s="3">
        <f t="shared" si="383"/>
        <v>-5617.1796064844402</v>
      </c>
      <c r="AA1103">
        <f>1/2*'Vehicle Data'!$D$4*$E1103^2</f>
        <v>192417.34760802472</v>
      </c>
      <c r="AB1103">
        <f t="shared" si="384"/>
        <v>192.41734760802473</v>
      </c>
      <c r="AC1103">
        <f t="shared" si="385"/>
        <v>0.92066056009180952</v>
      </c>
      <c r="AD1103">
        <f t="shared" si="386"/>
        <v>0.43085048528762288</v>
      </c>
      <c r="AE1103">
        <f t="shared" si="387"/>
        <v>0.48981007480418665</v>
      </c>
      <c r="AF1103">
        <f t="shared" si="388"/>
        <v>1240.8493976283539</v>
      </c>
      <c r="AG1103">
        <f t="shared" si="389"/>
        <v>0</v>
      </c>
      <c r="AH1103">
        <f t="shared" si="390"/>
        <v>-5.6171796064847035</v>
      </c>
      <c r="AI1103">
        <f t="shared" si="391"/>
        <v>5.6171796064847035</v>
      </c>
      <c r="AJ1103">
        <f t="shared" si="392"/>
        <v>-5.6171796064847035</v>
      </c>
    </row>
    <row r="1104" spans="2:36" x14ac:dyDescent="0.3">
      <c r="B1104" s="7" t="s">
        <v>12</v>
      </c>
      <c r="C1104" s="7">
        <v>1100</v>
      </c>
      <c r="D1104" s="7">
        <v>78</v>
      </c>
      <c r="E1104" s="10">
        <f t="shared" si="374"/>
        <v>16.75</v>
      </c>
      <c r="F1104" s="13">
        <v>60.3</v>
      </c>
      <c r="G1104" s="3">
        <f t="shared" si="393"/>
        <v>-0.47222222222222199</v>
      </c>
      <c r="H1104" s="3">
        <f t="shared" si="394"/>
        <v>-1.6999999999999993</v>
      </c>
      <c r="I1104" s="3">
        <f>SUM($E$4:$E1104)</f>
        <v>8716.7222222222299</v>
      </c>
      <c r="J1104" s="15">
        <f t="shared" si="395"/>
        <v>16.75</v>
      </c>
      <c r="K1104" s="3">
        <f>'Vehicle Data'!$D$4*'WLTP Class 3'!$G1104</f>
        <v>-606.8055555555552</v>
      </c>
      <c r="L1104" s="3">
        <f>('Vehicle Data'!$D$4*9.81)*'Vehicle Data'!$D$10</f>
        <v>138.66434999999998</v>
      </c>
      <c r="M1104" s="3">
        <f>(1/2)*1.225*'Vehicle Data'!$D$8*'Vehicle Data'!$D$9*'WLTP Class 3'!$E1104^2</f>
        <v>101.04458437500001</v>
      </c>
      <c r="N1104" s="3">
        <f t="shared" si="375"/>
        <v>-367.09662118055519</v>
      </c>
      <c r="O1104" s="3">
        <f t="shared" si="376"/>
        <v>1</v>
      </c>
      <c r="P1104" s="3">
        <f t="shared" si="377"/>
        <v>0</v>
      </c>
      <c r="Q1104" s="3">
        <f>SUM($P$4:$P1104)</f>
        <v>3314378.0163305141</v>
      </c>
      <c r="R1104" s="3">
        <f t="shared" si="378"/>
        <v>3314.3780163305141</v>
      </c>
      <c r="S1104">
        <f t="shared" si="379"/>
        <v>-6148.8684047742991</v>
      </c>
      <c r="T1104">
        <f t="shared" si="380"/>
        <v>6148.8684047742991</v>
      </c>
      <c r="U1104">
        <f t="shared" si="381"/>
        <v>6.1488684047742987</v>
      </c>
      <c r="V1104" s="3">
        <f>SUM($S$4:$S1104)</f>
        <v>-1557210.6154402166</v>
      </c>
      <c r="W1104">
        <f>V1104*-1</f>
        <v>1557210.6154402166</v>
      </c>
      <c r="X1104">
        <f t="shared" si="382"/>
        <v>1557.2106154402165</v>
      </c>
      <c r="Y1104" s="3">
        <f>R1104-X1104</f>
        <v>1757.1674008902976</v>
      </c>
      <c r="Z1104" s="3">
        <f t="shared" si="383"/>
        <v>-6148.8684047742991</v>
      </c>
      <c r="AA1104">
        <f>1/2*'Vehicle Data'!$D$4*$E1104^2</f>
        <v>180261.40625</v>
      </c>
      <c r="AB1104">
        <f t="shared" si="384"/>
        <v>180.26140624999999</v>
      </c>
      <c r="AC1104">
        <f t="shared" si="385"/>
        <v>0.92066056009180952</v>
      </c>
      <c r="AD1104">
        <f t="shared" si="386"/>
        <v>0.43255850428894904</v>
      </c>
      <c r="AE1104">
        <f t="shared" si="387"/>
        <v>0.48810205580286048</v>
      </c>
      <c r="AF1104">
        <f t="shared" si="388"/>
        <v>1245.7684923521733</v>
      </c>
      <c r="AG1104">
        <f t="shared" si="389"/>
        <v>0</v>
      </c>
      <c r="AH1104">
        <f t="shared" si="390"/>
        <v>-6.1488684047742987</v>
      </c>
      <c r="AI1104">
        <f t="shared" si="391"/>
        <v>6.1488684047742987</v>
      </c>
      <c r="AJ1104">
        <f t="shared" si="392"/>
        <v>-6.1488684047742987</v>
      </c>
    </row>
    <row r="1105" spans="2:36" x14ac:dyDescent="0.3">
      <c r="B1105" s="7" t="s">
        <v>12</v>
      </c>
      <c r="C1105" s="7">
        <v>1101</v>
      </c>
      <c r="D1105" s="7">
        <v>79</v>
      </c>
      <c r="E1105" s="10">
        <f t="shared" si="374"/>
        <v>16.361111111111111</v>
      </c>
      <c r="F1105" s="13">
        <v>58.9</v>
      </c>
      <c r="G1105" s="3">
        <f t="shared" si="393"/>
        <v>-0.26388888888888867</v>
      </c>
      <c r="H1105" s="3">
        <f t="shared" si="394"/>
        <v>-0.94999999999999929</v>
      </c>
      <c r="I1105" s="3">
        <f>SUM($E$4:$E1105)</f>
        <v>8733.0833333333412</v>
      </c>
      <c r="J1105" s="15">
        <f t="shared" si="395"/>
        <v>16.361111111111313</v>
      </c>
      <c r="K1105" s="3">
        <f>'Vehicle Data'!$D$4*'WLTP Class 3'!$G1105</f>
        <v>-339.09722222222194</v>
      </c>
      <c r="L1105" s="3">
        <f>('Vehicle Data'!$D$4*9.81)*'Vehicle Data'!$D$10</f>
        <v>138.66434999999998</v>
      </c>
      <c r="M1105" s="3">
        <f>(1/2)*1.225*'Vehicle Data'!$D$8*'Vehicle Data'!$D$9*'WLTP Class 3'!$E1105^2</f>
        <v>96.407097337962966</v>
      </c>
      <c r="N1105" s="3">
        <f t="shared" si="375"/>
        <v>-104.02577488425899</v>
      </c>
      <c r="O1105" s="3">
        <f t="shared" si="376"/>
        <v>1</v>
      </c>
      <c r="P1105" s="3">
        <f t="shared" si="377"/>
        <v>0</v>
      </c>
      <c r="Q1105" s="3">
        <f>SUM($P$4:$P1105)</f>
        <v>3314378.0163305141</v>
      </c>
      <c r="R1105" s="3">
        <f t="shared" si="378"/>
        <v>3314.3780163305141</v>
      </c>
      <c r="S1105">
        <f t="shared" si="379"/>
        <v>-1701.977261300814</v>
      </c>
      <c r="T1105">
        <f t="shared" si="380"/>
        <v>1701.977261300814</v>
      </c>
      <c r="U1105">
        <f t="shared" si="381"/>
        <v>1.7019772613008139</v>
      </c>
      <c r="V1105" s="3">
        <f>SUM($S$4:$S1105)</f>
        <v>-1558912.5927015175</v>
      </c>
      <c r="W1105">
        <f>V1105*-1</f>
        <v>1558912.5927015175</v>
      </c>
      <c r="X1105">
        <f t="shared" si="382"/>
        <v>1558.9125927015175</v>
      </c>
      <c r="Y1105" s="3">
        <f>R1105-X1105</f>
        <v>1755.4654236289966</v>
      </c>
      <c r="Z1105" s="3">
        <f t="shared" si="383"/>
        <v>-1701.977261300814</v>
      </c>
      <c r="AA1105">
        <f>1/2*'Vehicle Data'!$D$4*$E1105^2</f>
        <v>171988.2272376543</v>
      </c>
      <c r="AB1105">
        <f t="shared" si="384"/>
        <v>171.98822723765429</v>
      </c>
      <c r="AC1105">
        <f t="shared" si="385"/>
        <v>0.92066056009180952</v>
      </c>
      <c r="AD1105">
        <f t="shared" si="386"/>
        <v>0.43303127575042155</v>
      </c>
      <c r="AE1105">
        <f t="shared" si="387"/>
        <v>0.48762928434138797</v>
      </c>
      <c r="AF1105">
        <f t="shared" si="388"/>
        <v>1247.130074161214</v>
      </c>
      <c r="AG1105">
        <f t="shared" si="389"/>
        <v>0</v>
      </c>
      <c r="AH1105">
        <f t="shared" si="390"/>
        <v>-1.7019772613007929</v>
      </c>
      <c r="AI1105">
        <f t="shared" si="391"/>
        <v>1.7019772613007929</v>
      </c>
      <c r="AJ1105">
        <f t="shared" si="392"/>
        <v>-1.7019772613007929</v>
      </c>
    </row>
    <row r="1106" spans="2:36" x14ac:dyDescent="0.3">
      <c r="B1106" s="7" t="s">
        <v>12</v>
      </c>
      <c r="C1106" s="7">
        <v>1102</v>
      </c>
      <c r="D1106" s="7">
        <v>80</v>
      </c>
      <c r="E1106" s="10">
        <f t="shared" si="374"/>
        <v>16.222222222222221</v>
      </c>
      <c r="F1106" s="13">
        <v>58.4</v>
      </c>
      <c r="G1106" s="3">
        <f t="shared" si="393"/>
        <v>-1.3888888888889086E-2</v>
      </c>
      <c r="H1106" s="3">
        <f t="shared" si="394"/>
        <v>-5.0000000000000711E-2</v>
      </c>
      <c r="I1106" s="3">
        <f>SUM($E$4:$E1106)</f>
        <v>8749.3055555555638</v>
      </c>
      <c r="J1106" s="15">
        <f t="shared" si="395"/>
        <v>16.222222222222626</v>
      </c>
      <c r="K1106" s="3">
        <f>'Vehicle Data'!$D$4*'WLTP Class 3'!$G1106</f>
        <v>-17.847222222222474</v>
      </c>
      <c r="L1106" s="3">
        <f>('Vehicle Data'!$D$4*9.81)*'Vehicle Data'!$D$10</f>
        <v>138.66434999999998</v>
      </c>
      <c r="M1106" s="3">
        <f>(1/2)*1.225*'Vehicle Data'!$D$8*'Vehicle Data'!$D$9*'WLTP Class 3'!$E1106^2</f>
        <v>94.777251851851844</v>
      </c>
      <c r="N1106" s="3">
        <f t="shared" si="375"/>
        <v>215.59437962962937</v>
      </c>
      <c r="O1106" s="3">
        <f t="shared" si="376"/>
        <v>0</v>
      </c>
      <c r="P1106" s="3">
        <f t="shared" si="377"/>
        <v>0</v>
      </c>
      <c r="Q1106" s="3">
        <f>SUM($P$4:$P1106)</f>
        <v>3314378.0163305141</v>
      </c>
      <c r="R1106" s="3">
        <f t="shared" si="378"/>
        <v>3314.3780163305141</v>
      </c>
      <c r="S1106">
        <f t="shared" si="379"/>
        <v>0</v>
      </c>
      <c r="T1106">
        <f t="shared" si="380"/>
        <v>0</v>
      </c>
      <c r="U1106">
        <f t="shared" si="381"/>
        <v>0</v>
      </c>
      <c r="V1106" s="3">
        <f>SUM($S$4:$S1106)</f>
        <v>-1558912.5927015175</v>
      </c>
      <c r="W1106">
        <f>V1106*-1</f>
        <v>1558912.5927015175</v>
      </c>
      <c r="X1106">
        <f t="shared" si="382"/>
        <v>1558.9125927015175</v>
      </c>
      <c r="Y1106" s="3">
        <f>R1106-X1106</f>
        <v>1755.4654236289966</v>
      </c>
      <c r="Z1106" s="3">
        <f t="shared" si="383"/>
        <v>0</v>
      </c>
      <c r="AA1106">
        <f>1/2*'Vehicle Data'!$D$4*$E1106^2</f>
        <v>169080.61728395059</v>
      </c>
      <c r="AB1106">
        <f t="shared" si="384"/>
        <v>169.0806172839506</v>
      </c>
      <c r="AC1106">
        <f t="shared" si="385"/>
        <v>0.92066056009180952</v>
      </c>
      <c r="AD1106">
        <f t="shared" si="386"/>
        <v>0.43303127575042155</v>
      </c>
      <c r="AE1106">
        <f t="shared" si="387"/>
        <v>0.48762928434138797</v>
      </c>
      <c r="AF1106">
        <f t="shared" si="388"/>
        <v>1247.130074161214</v>
      </c>
      <c r="AG1106">
        <f t="shared" si="389"/>
        <v>3.4974199362139875</v>
      </c>
      <c r="AH1106">
        <f t="shared" si="390"/>
        <v>0</v>
      </c>
      <c r="AI1106">
        <f t="shared" si="391"/>
        <v>0</v>
      </c>
      <c r="AJ1106">
        <f t="shared" si="392"/>
        <v>3.4974199362139875</v>
      </c>
    </row>
    <row r="1107" spans="2:36" x14ac:dyDescent="0.3">
      <c r="B1107" s="7" t="s">
        <v>12</v>
      </c>
      <c r="C1107" s="7">
        <v>1103</v>
      </c>
      <c r="D1107" s="7">
        <v>81</v>
      </c>
      <c r="E1107" s="10">
        <f t="shared" si="374"/>
        <v>16.333333333333332</v>
      </c>
      <c r="F1107" s="13">
        <v>58.8</v>
      </c>
      <c r="G1107" s="3">
        <f t="shared" si="393"/>
        <v>0.25000000000000061</v>
      </c>
      <c r="H1107" s="3">
        <f t="shared" si="394"/>
        <v>0.90000000000000213</v>
      </c>
      <c r="I1107" s="3">
        <f>SUM($E$4:$E1107)</f>
        <v>8765.6388888888978</v>
      </c>
      <c r="J1107" s="15">
        <f t="shared" si="395"/>
        <v>16.33333333333394</v>
      </c>
      <c r="K1107" s="3">
        <f>'Vehicle Data'!$D$4*'WLTP Class 3'!$G1107</f>
        <v>321.2500000000008</v>
      </c>
      <c r="L1107" s="3">
        <f>('Vehicle Data'!$D$4*9.81)*'Vehicle Data'!$D$10</f>
        <v>138.66434999999998</v>
      </c>
      <c r="M1107" s="3">
        <f>(1/2)*1.225*'Vehicle Data'!$D$8*'Vehicle Data'!$D$9*'WLTP Class 3'!$E1107^2</f>
        <v>96.080016666666651</v>
      </c>
      <c r="N1107" s="3">
        <f t="shared" si="375"/>
        <v>555.99436666666747</v>
      </c>
      <c r="O1107" s="3">
        <f t="shared" si="376"/>
        <v>0</v>
      </c>
      <c r="P1107" s="3">
        <f t="shared" si="377"/>
        <v>9081.2413222225732</v>
      </c>
      <c r="Q1107" s="3">
        <f>SUM($P$4:$P1107)</f>
        <v>3323459.2576527367</v>
      </c>
      <c r="R1107" s="3">
        <f t="shared" si="378"/>
        <v>3323.4592576527366</v>
      </c>
      <c r="S1107">
        <f t="shared" si="379"/>
        <v>0</v>
      </c>
      <c r="T1107">
        <f t="shared" si="380"/>
        <v>0</v>
      </c>
      <c r="U1107">
        <f t="shared" si="381"/>
        <v>0</v>
      </c>
      <c r="V1107" s="3">
        <f>SUM($S$4:$S1107)</f>
        <v>-1558912.5927015175</v>
      </c>
      <c r="W1107">
        <f>V1107*-1</f>
        <v>1558912.5927015175</v>
      </c>
      <c r="X1107">
        <f t="shared" si="382"/>
        <v>1558.9125927015175</v>
      </c>
      <c r="Y1107" s="3">
        <f>R1107-X1107</f>
        <v>1764.5466649512191</v>
      </c>
      <c r="Z1107" s="3">
        <f t="shared" si="383"/>
        <v>9081.2413222225732</v>
      </c>
      <c r="AA1107">
        <f>1/2*'Vehicle Data'!$D$4*$E1107^2</f>
        <v>171404.72222222219</v>
      </c>
      <c r="AB1107">
        <f t="shared" si="384"/>
        <v>171.40472222222218</v>
      </c>
      <c r="AC1107">
        <f t="shared" si="385"/>
        <v>0.92318312712576012</v>
      </c>
      <c r="AD1107">
        <f t="shared" si="386"/>
        <v>0.43303127575042155</v>
      </c>
      <c r="AE1107">
        <f t="shared" si="387"/>
        <v>0.49015185137533857</v>
      </c>
      <c r="AF1107">
        <f t="shared" si="388"/>
        <v>1247.130074161214</v>
      </c>
      <c r="AG1107">
        <f t="shared" si="389"/>
        <v>9.081241322222235</v>
      </c>
      <c r="AH1107">
        <f t="shared" si="390"/>
        <v>0</v>
      </c>
      <c r="AI1107">
        <f t="shared" si="391"/>
        <v>0</v>
      </c>
      <c r="AJ1107">
        <f t="shared" si="392"/>
        <v>9.081241322222235</v>
      </c>
    </row>
    <row r="1108" spans="2:36" x14ac:dyDescent="0.3">
      <c r="B1108" s="7" t="s">
        <v>12</v>
      </c>
      <c r="C1108" s="7">
        <v>1104</v>
      </c>
      <c r="D1108" s="7">
        <v>82</v>
      </c>
      <c r="E1108" s="10">
        <f t="shared" si="374"/>
        <v>16.722222222222221</v>
      </c>
      <c r="F1108" s="13">
        <v>60.2</v>
      </c>
      <c r="G1108" s="3">
        <f t="shared" si="393"/>
        <v>0.4861111111111111</v>
      </c>
      <c r="H1108" s="3">
        <f t="shared" si="394"/>
        <v>1.75</v>
      </c>
      <c r="I1108" s="3">
        <f>SUM($E$4:$E1108)</f>
        <v>8782.3611111111204</v>
      </c>
      <c r="J1108" s="15">
        <f t="shared" si="395"/>
        <v>16.722222222222626</v>
      </c>
      <c r="K1108" s="3">
        <f>'Vehicle Data'!$D$4*'WLTP Class 3'!$G1108</f>
        <v>624.65277777777771</v>
      </c>
      <c r="L1108" s="3">
        <f>('Vehicle Data'!$D$4*9.81)*'Vehicle Data'!$D$10</f>
        <v>138.66434999999998</v>
      </c>
      <c r="M1108" s="3">
        <f>(1/2)*1.225*'Vehicle Data'!$D$8*'Vehicle Data'!$D$9*'WLTP Class 3'!$E1108^2</f>
        <v>100.70972268518518</v>
      </c>
      <c r="N1108" s="3">
        <f t="shared" si="375"/>
        <v>864.0268504629629</v>
      </c>
      <c r="O1108" s="3">
        <f t="shared" si="376"/>
        <v>0</v>
      </c>
      <c r="P1108" s="3">
        <f t="shared" si="377"/>
        <v>14448.448999408783</v>
      </c>
      <c r="Q1108" s="3">
        <f>SUM($P$4:$P1108)</f>
        <v>3337907.7066521454</v>
      </c>
      <c r="R1108" s="3">
        <f t="shared" si="378"/>
        <v>3337.9077066521454</v>
      </c>
      <c r="S1108">
        <f t="shared" si="379"/>
        <v>0</v>
      </c>
      <c r="T1108">
        <f t="shared" si="380"/>
        <v>0</v>
      </c>
      <c r="U1108">
        <f t="shared" si="381"/>
        <v>0</v>
      </c>
      <c r="V1108" s="3">
        <f>SUM($S$4:$S1108)</f>
        <v>-1558912.5927015175</v>
      </c>
      <c r="W1108">
        <f>V1108*-1</f>
        <v>1558912.5927015175</v>
      </c>
      <c r="X1108">
        <f t="shared" si="382"/>
        <v>1558.9125927015175</v>
      </c>
      <c r="Y1108" s="3">
        <f>R1108-X1108</f>
        <v>1778.9951139506279</v>
      </c>
      <c r="Z1108" s="3">
        <f t="shared" si="383"/>
        <v>14448.448999408783</v>
      </c>
      <c r="AA1108">
        <f>1/2*'Vehicle Data'!$D$4*$E1108^2</f>
        <v>179664.02006172837</v>
      </c>
      <c r="AB1108">
        <f t="shared" si="384"/>
        <v>179.66402006172837</v>
      </c>
      <c r="AC1108">
        <f t="shared" si="385"/>
        <v>0.92719658518115156</v>
      </c>
      <c r="AD1108">
        <f t="shared" si="386"/>
        <v>0.43303127575042155</v>
      </c>
      <c r="AE1108">
        <f t="shared" si="387"/>
        <v>0.49416530943073</v>
      </c>
      <c r="AF1108">
        <f t="shared" si="388"/>
        <v>1247.130074161214</v>
      </c>
      <c r="AG1108">
        <f t="shared" si="389"/>
        <v>14.448448999408434</v>
      </c>
      <c r="AH1108">
        <f t="shared" si="390"/>
        <v>0</v>
      </c>
      <c r="AI1108">
        <f t="shared" si="391"/>
        <v>0</v>
      </c>
      <c r="AJ1108">
        <f t="shared" si="392"/>
        <v>14.448448999408434</v>
      </c>
    </row>
    <row r="1109" spans="2:36" x14ac:dyDescent="0.3">
      <c r="B1109" s="7" t="s">
        <v>12</v>
      </c>
      <c r="C1109" s="7">
        <v>1105</v>
      </c>
      <c r="D1109" s="7">
        <v>83</v>
      </c>
      <c r="E1109" s="10">
        <f t="shared" si="374"/>
        <v>17.305555555555557</v>
      </c>
      <c r="F1109" s="13">
        <v>62.3</v>
      </c>
      <c r="G1109" s="3">
        <f t="shared" si="393"/>
        <v>0.51388888888888828</v>
      </c>
      <c r="H1109" s="3">
        <f t="shared" si="394"/>
        <v>1.8499999999999979</v>
      </c>
      <c r="I1109" s="3">
        <f>SUM($E$4:$E1109)</f>
        <v>8799.6666666666752</v>
      </c>
      <c r="J1109" s="15">
        <f t="shared" si="395"/>
        <v>17.305555555554747</v>
      </c>
      <c r="K1109" s="3">
        <f>'Vehicle Data'!$D$4*'WLTP Class 3'!$G1109</f>
        <v>660.34722222222149</v>
      </c>
      <c r="L1109" s="3">
        <f>('Vehicle Data'!$D$4*9.81)*'Vehicle Data'!$D$10</f>
        <v>138.66434999999998</v>
      </c>
      <c r="M1109" s="3">
        <f>(1/2)*1.225*'Vehicle Data'!$D$8*'Vehicle Data'!$D$9*'WLTP Class 3'!$E1109^2</f>
        <v>107.8585334490741</v>
      </c>
      <c r="N1109" s="3">
        <f t="shared" si="375"/>
        <v>906.87010567129562</v>
      </c>
      <c r="O1109" s="3">
        <f t="shared" si="376"/>
        <v>0</v>
      </c>
      <c r="P1109" s="3">
        <f t="shared" si="377"/>
        <v>15693.89099536641</v>
      </c>
      <c r="Q1109" s="3">
        <f>SUM($P$4:$P1109)</f>
        <v>3353601.5976475119</v>
      </c>
      <c r="R1109" s="3">
        <f t="shared" si="378"/>
        <v>3353.6015976475119</v>
      </c>
      <c r="S1109">
        <f t="shared" si="379"/>
        <v>0</v>
      </c>
      <c r="T1109">
        <f t="shared" si="380"/>
        <v>0</v>
      </c>
      <c r="U1109">
        <f t="shared" si="381"/>
        <v>0</v>
      </c>
      <c r="V1109" s="3">
        <f>SUM($S$4:$S1109)</f>
        <v>-1558912.5927015175</v>
      </c>
      <c r="W1109">
        <f>V1109*-1</f>
        <v>1558912.5927015175</v>
      </c>
      <c r="X1109">
        <f t="shared" si="382"/>
        <v>1558.9125927015175</v>
      </c>
      <c r="Y1109" s="3">
        <f>R1109-X1109</f>
        <v>1794.6890049459944</v>
      </c>
      <c r="Z1109" s="3">
        <f t="shared" si="383"/>
        <v>15693.89099536641</v>
      </c>
      <c r="AA1109">
        <f>1/2*'Vehicle Data'!$D$4*$E1109^2</f>
        <v>192417.34760802472</v>
      </c>
      <c r="AB1109">
        <f t="shared" si="384"/>
        <v>192.41734760802473</v>
      </c>
      <c r="AC1109">
        <f t="shared" si="385"/>
        <v>0.93155599934653111</v>
      </c>
      <c r="AD1109">
        <f t="shared" si="386"/>
        <v>0.43303127575042155</v>
      </c>
      <c r="AE1109">
        <f t="shared" si="387"/>
        <v>0.49852472359610955</v>
      </c>
      <c r="AF1109">
        <f t="shared" si="388"/>
        <v>1247.130074161214</v>
      </c>
      <c r="AG1109">
        <f t="shared" si="389"/>
        <v>15.693890995367145</v>
      </c>
      <c r="AH1109">
        <f t="shared" si="390"/>
        <v>0</v>
      </c>
      <c r="AI1109">
        <f t="shared" si="391"/>
        <v>0</v>
      </c>
      <c r="AJ1109">
        <f t="shared" si="392"/>
        <v>15.693890995367145</v>
      </c>
    </row>
    <row r="1110" spans="2:36" x14ac:dyDescent="0.3">
      <c r="B1110" s="7" t="s">
        <v>12</v>
      </c>
      <c r="C1110" s="7">
        <v>1106</v>
      </c>
      <c r="D1110" s="7">
        <v>84</v>
      </c>
      <c r="E1110" s="10">
        <f t="shared" si="374"/>
        <v>17.75</v>
      </c>
      <c r="F1110" s="13">
        <v>63.9</v>
      </c>
      <c r="G1110" s="3">
        <f t="shared" si="393"/>
        <v>0.30555555555555597</v>
      </c>
      <c r="H1110" s="3">
        <f t="shared" si="394"/>
        <v>1.1000000000000014</v>
      </c>
      <c r="I1110" s="3">
        <f>SUM($E$4:$E1110)</f>
        <v>8817.4166666666752</v>
      </c>
      <c r="J1110" s="15">
        <f t="shared" si="395"/>
        <v>17.75</v>
      </c>
      <c r="K1110" s="3">
        <f>'Vehicle Data'!$D$4*'WLTP Class 3'!$G1110</f>
        <v>392.63888888888943</v>
      </c>
      <c r="L1110" s="3">
        <f>('Vehicle Data'!$D$4*9.81)*'Vehicle Data'!$D$10</f>
        <v>138.66434999999998</v>
      </c>
      <c r="M1110" s="3">
        <f>(1/2)*1.225*'Vehicle Data'!$D$8*'Vehicle Data'!$D$9*'WLTP Class 3'!$E1110^2</f>
        <v>113.46975937500001</v>
      </c>
      <c r="N1110" s="3">
        <f t="shared" si="375"/>
        <v>644.77299826388935</v>
      </c>
      <c r="O1110" s="3">
        <f t="shared" si="376"/>
        <v>0</v>
      </c>
      <c r="P1110" s="3">
        <f t="shared" si="377"/>
        <v>11444.720719184035</v>
      </c>
      <c r="Q1110" s="3">
        <f>SUM($P$4:$P1110)</f>
        <v>3365046.3183666961</v>
      </c>
      <c r="R1110" s="3">
        <f t="shared" si="378"/>
        <v>3365.0463183666961</v>
      </c>
      <c r="S1110">
        <f t="shared" si="379"/>
        <v>0</v>
      </c>
      <c r="T1110">
        <f t="shared" si="380"/>
        <v>0</v>
      </c>
      <c r="U1110">
        <f t="shared" si="381"/>
        <v>0</v>
      </c>
      <c r="V1110" s="3">
        <f>SUM($S$4:$S1110)</f>
        <v>-1558912.5927015175</v>
      </c>
      <c r="W1110">
        <f>V1110*-1</f>
        <v>1558912.5927015175</v>
      </c>
      <c r="X1110">
        <f t="shared" si="382"/>
        <v>1558.9125927015175</v>
      </c>
      <c r="Y1110" s="3">
        <f>R1110-X1110</f>
        <v>1806.1337256651786</v>
      </c>
      <c r="Z1110" s="3">
        <f t="shared" si="383"/>
        <v>11444.720719184035</v>
      </c>
      <c r="AA1110">
        <f>1/2*'Vehicle Data'!$D$4*$E1110^2</f>
        <v>202427.65625</v>
      </c>
      <c r="AB1110">
        <f t="shared" si="384"/>
        <v>202.42765625000001</v>
      </c>
      <c r="AC1110">
        <f t="shared" si="385"/>
        <v>0.93473508843519337</v>
      </c>
      <c r="AD1110">
        <f t="shared" si="386"/>
        <v>0.43303127575042155</v>
      </c>
      <c r="AE1110">
        <f t="shared" si="387"/>
        <v>0.50170381268477182</v>
      </c>
      <c r="AF1110">
        <f t="shared" si="388"/>
        <v>1247.130074161214</v>
      </c>
      <c r="AG1110">
        <f t="shared" si="389"/>
        <v>11.444720719184035</v>
      </c>
      <c r="AH1110">
        <f t="shared" si="390"/>
        <v>0</v>
      </c>
      <c r="AI1110">
        <f t="shared" si="391"/>
        <v>0</v>
      </c>
      <c r="AJ1110">
        <f t="shared" si="392"/>
        <v>11.444720719184035</v>
      </c>
    </row>
    <row r="1111" spans="2:36" x14ac:dyDescent="0.3">
      <c r="B1111" s="7" t="s">
        <v>12</v>
      </c>
      <c r="C1111" s="7">
        <v>1107</v>
      </c>
      <c r="D1111" s="7">
        <v>85</v>
      </c>
      <c r="E1111" s="10">
        <f t="shared" si="374"/>
        <v>17.916666666666668</v>
      </c>
      <c r="F1111" s="13">
        <v>64.5</v>
      </c>
      <c r="G1111" s="3">
        <f t="shared" si="393"/>
        <v>6.9444444444445433E-2</v>
      </c>
      <c r="H1111" s="3">
        <f t="shared" si="394"/>
        <v>0.25000000000000355</v>
      </c>
      <c r="I1111" s="3">
        <f>SUM($E$4:$E1111)</f>
        <v>8835.3333333333412</v>
      </c>
      <c r="J1111" s="15">
        <f t="shared" si="395"/>
        <v>17.91666666666606</v>
      </c>
      <c r="K1111" s="3">
        <f>'Vehicle Data'!$D$4*'WLTP Class 3'!$G1111</f>
        <v>89.236111111112379</v>
      </c>
      <c r="L1111" s="3">
        <f>('Vehicle Data'!$D$4*9.81)*'Vehicle Data'!$D$10</f>
        <v>138.66434999999998</v>
      </c>
      <c r="M1111" s="3">
        <f>(1/2)*1.225*'Vehicle Data'!$D$8*'Vehicle Data'!$D$9*'WLTP Class 3'!$E1111^2</f>
        <v>115.6106510416667</v>
      </c>
      <c r="N1111" s="3">
        <f t="shared" si="375"/>
        <v>343.51111215277905</v>
      </c>
      <c r="O1111" s="3">
        <f t="shared" si="376"/>
        <v>0</v>
      </c>
      <c r="P1111" s="3">
        <f t="shared" si="377"/>
        <v>6154.5740927370834</v>
      </c>
      <c r="Q1111" s="3">
        <f>SUM($P$4:$P1111)</f>
        <v>3371200.8924594331</v>
      </c>
      <c r="R1111" s="3">
        <f t="shared" si="378"/>
        <v>3371.2008924594329</v>
      </c>
      <c r="S1111">
        <f t="shared" si="379"/>
        <v>0</v>
      </c>
      <c r="T1111">
        <f t="shared" si="380"/>
        <v>0</v>
      </c>
      <c r="U1111">
        <f t="shared" si="381"/>
        <v>0</v>
      </c>
      <c r="V1111" s="3">
        <f>SUM($S$4:$S1111)</f>
        <v>-1558912.5927015175</v>
      </c>
      <c r="W1111">
        <f>V1111*-1</f>
        <v>1558912.5927015175</v>
      </c>
      <c r="X1111">
        <f t="shared" si="382"/>
        <v>1558.9125927015175</v>
      </c>
      <c r="Y1111" s="3">
        <f>R1111-X1111</f>
        <v>1812.2882997579154</v>
      </c>
      <c r="Z1111" s="3">
        <f t="shared" si="383"/>
        <v>6154.5740927370834</v>
      </c>
      <c r="AA1111">
        <f>1/2*'Vehicle Data'!$D$4*$E1111^2</f>
        <v>206246.96180555559</v>
      </c>
      <c r="AB1111">
        <f t="shared" si="384"/>
        <v>206.2469618055556</v>
      </c>
      <c r="AC1111">
        <f t="shared" si="385"/>
        <v>0.93644469234984251</v>
      </c>
      <c r="AD1111">
        <f t="shared" si="386"/>
        <v>0.43303127575042155</v>
      </c>
      <c r="AE1111">
        <f t="shared" si="387"/>
        <v>0.50341341659942096</v>
      </c>
      <c r="AF1111">
        <f t="shared" si="388"/>
        <v>1247.130074161214</v>
      </c>
      <c r="AG1111">
        <f t="shared" si="389"/>
        <v>6.1545740927372918</v>
      </c>
      <c r="AH1111">
        <f t="shared" si="390"/>
        <v>0</v>
      </c>
      <c r="AI1111">
        <f t="shared" si="391"/>
        <v>0</v>
      </c>
      <c r="AJ1111">
        <f t="shared" si="392"/>
        <v>6.1545740927372918</v>
      </c>
    </row>
    <row r="1112" spans="2:36" x14ac:dyDescent="0.3">
      <c r="B1112" s="7" t="s">
        <v>12</v>
      </c>
      <c r="C1112" s="7">
        <v>1108</v>
      </c>
      <c r="D1112" s="7">
        <v>86</v>
      </c>
      <c r="E1112" s="10">
        <f t="shared" si="374"/>
        <v>17.888888888888889</v>
      </c>
      <c r="F1112" s="13">
        <v>64.400000000000006</v>
      </c>
      <c r="G1112" s="3">
        <f t="shared" si="393"/>
        <v>-0.1388888888888889</v>
      </c>
      <c r="H1112" s="3">
        <f t="shared" si="394"/>
        <v>-0.5</v>
      </c>
      <c r="I1112" s="3">
        <f>SUM($E$4:$E1112)</f>
        <v>8853.2222222222299</v>
      </c>
      <c r="J1112" s="15">
        <f t="shared" si="395"/>
        <v>17.888888888888687</v>
      </c>
      <c r="K1112" s="3">
        <f>'Vehicle Data'!$D$4*'WLTP Class 3'!$G1112</f>
        <v>-178.47222222222223</v>
      </c>
      <c r="L1112" s="3">
        <f>('Vehicle Data'!$D$4*9.81)*'Vehicle Data'!$D$10</f>
        <v>138.66434999999998</v>
      </c>
      <c r="M1112" s="3">
        <f>(1/2)*1.225*'Vehicle Data'!$D$8*'Vehicle Data'!$D$9*'WLTP Class 3'!$E1112^2</f>
        <v>115.25244629629631</v>
      </c>
      <c r="N1112" s="3">
        <f t="shared" si="375"/>
        <v>75.444574074074069</v>
      </c>
      <c r="O1112" s="3">
        <f t="shared" si="376"/>
        <v>0</v>
      </c>
      <c r="P1112" s="3">
        <f t="shared" si="377"/>
        <v>0</v>
      </c>
      <c r="Q1112" s="3">
        <f>SUM($P$4:$P1112)</f>
        <v>3371200.8924594331</v>
      </c>
      <c r="R1112" s="3">
        <f t="shared" si="378"/>
        <v>3371.2008924594329</v>
      </c>
      <c r="S1112">
        <f t="shared" si="379"/>
        <v>0</v>
      </c>
      <c r="T1112">
        <f t="shared" si="380"/>
        <v>0</v>
      </c>
      <c r="U1112">
        <f t="shared" si="381"/>
        <v>0</v>
      </c>
      <c r="V1112" s="3">
        <f>SUM($S$4:$S1112)</f>
        <v>-1558912.5927015175</v>
      </c>
      <c r="W1112">
        <f>V1112*-1</f>
        <v>1558912.5927015175</v>
      </c>
      <c r="X1112">
        <f t="shared" si="382"/>
        <v>1558.9125927015175</v>
      </c>
      <c r="Y1112" s="3">
        <f>R1112-X1112</f>
        <v>1812.2882997579154</v>
      </c>
      <c r="Z1112" s="3">
        <f t="shared" si="383"/>
        <v>0</v>
      </c>
      <c r="AA1112">
        <f>1/2*'Vehicle Data'!$D$4*$E1112^2</f>
        <v>205607.93209876545</v>
      </c>
      <c r="AB1112">
        <f t="shared" si="384"/>
        <v>205.60793209876545</v>
      </c>
      <c r="AC1112">
        <f t="shared" si="385"/>
        <v>0.93644469234984251</v>
      </c>
      <c r="AD1112">
        <f t="shared" si="386"/>
        <v>0.43303127575042155</v>
      </c>
      <c r="AE1112">
        <f t="shared" si="387"/>
        <v>0.50341341659942096</v>
      </c>
      <c r="AF1112">
        <f t="shared" si="388"/>
        <v>1247.130074161214</v>
      </c>
      <c r="AG1112">
        <f t="shared" si="389"/>
        <v>1.3496196028806584</v>
      </c>
      <c r="AH1112">
        <f t="shared" si="390"/>
        <v>0</v>
      </c>
      <c r="AI1112">
        <f t="shared" si="391"/>
        <v>0</v>
      </c>
      <c r="AJ1112">
        <f t="shared" si="392"/>
        <v>1.3496196028806584</v>
      </c>
    </row>
    <row r="1113" spans="2:36" x14ac:dyDescent="0.3">
      <c r="B1113" s="7" t="s">
        <v>12</v>
      </c>
      <c r="C1113" s="7">
        <v>1109</v>
      </c>
      <c r="D1113" s="7">
        <v>87</v>
      </c>
      <c r="E1113" s="10">
        <f t="shared" si="374"/>
        <v>17.638888888888889</v>
      </c>
      <c r="F1113" s="13">
        <v>63.5</v>
      </c>
      <c r="G1113" s="3">
        <f t="shared" si="393"/>
        <v>-0.33333333333333409</v>
      </c>
      <c r="H1113" s="3">
        <f t="shared" si="394"/>
        <v>-1.2000000000000028</v>
      </c>
      <c r="I1113" s="3">
        <f>SUM($E$4:$E1113)</f>
        <v>8870.8611111111186</v>
      </c>
      <c r="J1113" s="15">
        <f t="shared" si="395"/>
        <v>17.638888888888687</v>
      </c>
      <c r="K1113" s="3">
        <f>'Vehicle Data'!$D$4*'WLTP Class 3'!$G1113</f>
        <v>-428.33333333333428</v>
      </c>
      <c r="L1113" s="3">
        <f>('Vehicle Data'!$D$4*9.81)*'Vehicle Data'!$D$10</f>
        <v>138.66434999999998</v>
      </c>
      <c r="M1113" s="3">
        <f>(1/2)*1.225*'Vehicle Data'!$D$8*'Vehicle Data'!$D$9*'WLTP Class 3'!$E1113^2</f>
        <v>112.05361400462964</v>
      </c>
      <c r="N1113" s="3">
        <f t="shared" si="375"/>
        <v>-177.61536932870462</v>
      </c>
      <c r="O1113" s="3">
        <f t="shared" si="376"/>
        <v>1</v>
      </c>
      <c r="P1113" s="3">
        <f t="shared" si="377"/>
        <v>0</v>
      </c>
      <c r="Q1113" s="3">
        <f>SUM($P$4:$P1113)</f>
        <v>3371200.8924594331</v>
      </c>
      <c r="R1113" s="3">
        <f t="shared" si="378"/>
        <v>3371.2008924594329</v>
      </c>
      <c r="S1113">
        <f t="shared" si="379"/>
        <v>-3132.9377645479485</v>
      </c>
      <c r="T1113">
        <f t="shared" si="380"/>
        <v>3132.9377645479485</v>
      </c>
      <c r="U1113">
        <f t="shared" si="381"/>
        <v>3.1329377645479486</v>
      </c>
      <c r="V1113" s="3">
        <f>SUM($S$4:$S1113)</f>
        <v>-1562045.5304660655</v>
      </c>
      <c r="W1113">
        <f>V1113*-1</f>
        <v>1562045.5304660655</v>
      </c>
      <c r="X1113">
        <f t="shared" si="382"/>
        <v>1562.0455304660654</v>
      </c>
      <c r="Y1113" s="3">
        <f>R1113-X1113</f>
        <v>1809.1553619933675</v>
      </c>
      <c r="Z1113" s="3">
        <f t="shared" si="383"/>
        <v>-3132.9377645479485</v>
      </c>
      <c r="AA1113">
        <f>1/2*'Vehicle Data'!$D$4*$E1113^2</f>
        <v>199901.28279320989</v>
      </c>
      <c r="AB1113">
        <f t="shared" si="384"/>
        <v>199.9012827932099</v>
      </c>
      <c r="AC1113">
        <f t="shared" si="385"/>
        <v>0.93644469234984251</v>
      </c>
      <c r="AD1113">
        <f t="shared" si="386"/>
        <v>0.4339015362405737</v>
      </c>
      <c r="AE1113">
        <f t="shared" si="387"/>
        <v>0.50254315610926881</v>
      </c>
      <c r="AF1113">
        <f t="shared" si="388"/>
        <v>1249.6364243728524</v>
      </c>
      <c r="AG1113">
        <f t="shared" si="389"/>
        <v>0</v>
      </c>
      <c r="AH1113">
        <f t="shared" si="390"/>
        <v>-3.1329377645479846</v>
      </c>
      <c r="AI1113">
        <f t="shared" si="391"/>
        <v>3.1329377645479846</v>
      </c>
      <c r="AJ1113">
        <f t="shared" si="392"/>
        <v>-3.1329377645479846</v>
      </c>
    </row>
    <row r="1114" spans="2:36" x14ac:dyDescent="0.3">
      <c r="B1114" s="7" t="s">
        <v>12</v>
      </c>
      <c r="C1114" s="7">
        <v>1110</v>
      </c>
      <c r="D1114" s="7">
        <v>88</v>
      </c>
      <c r="E1114" s="10">
        <f t="shared" si="374"/>
        <v>17.222222222222221</v>
      </c>
      <c r="F1114" s="13">
        <v>62</v>
      </c>
      <c r="G1114" s="3">
        <f t="shared" si="393"/>
        <v>-0.31944444444444403</v>
      </c>
      <c r="H1114" s="3">
        <f t="shared" si="394"/>
        <v>-1.1499999999999986</v>
      </c>
      <c r="I1114" s="3">
        <f>SUM($E$4:$E1114)</f>
        <v>8888.0833333333412</v>
      </c>
      <c r="J1114" s="15">
        <f t="shared" si="395"/>
        <v>17.222222222222626</v>
      </c>
      <c r="K1114" s="3">
        <f>'Vehicle Data'!$D$4*'WLTP Class 3'!$G1114</f>
        <v>-410.48611111111057</v>
      </c>
      <c r="L1114" s="3">
        <f>('Vehicle Data'!$D$4*9.81)*'Vehicle Data'!$D$10</f>
        <v>138.66434999999998</v>
      </c>
      <c r="M1114" s="3">
        <f>(1/2)*1.225*'Vehicle Data'!$D$8*'Vehicle Data'!$D$9*'WLTP Class 3'!$E1114^2</f>
        <v>106.82226851851851</v>
      </c>
      <c r="N1114" s="3">
        <f t="shared" si="375"/>
        <v>-164.99949259259211</v>
      </c>
      <c r="O1114" s="3">
        <f t="shared" si="376"/>
        <v>1</v>
      </c>
      <c r="P1114" s="3">
        <f t="shared" si="377"/>
        <v>0</v>
      </c>
      <c r="Q1114" s="3">
        <f>SUM($P$4:$P1114)</f>
        <v>3371200.8924594331</v>
      </c>
      <c r="R1114" s="3">
        <f t="shared" si="378"/>
        <v>3371.2008924594329</v>
      </c>
      <c r="S1114">
        <f t="shared" si="379"/>
        <v>-2841.6579279835973</v>
      </c>
      <c r="T1114">
        <f t="shared" si="380"/>
        <v>2841.6579279835973</v>
      </c>
      <c r="U1114">
        <f t="shared" si="381"/>
        <v>2.8416579279835972</v>
      </c>
      <c r="V1114" s="3">
        <f>SUM($S$4:$S1114)</f>
        <v>-1564887.1883940492</v>
      </c>
      <c r="W1114">
        <f>V1114*-1</f>
        <v>1564887.1883940492</v>
      </c>
      <c r="X1114">
        <f t="shared" si="382"/>
        <v>1564.8871883940492</v>
      </c>
      <c r="Y1114" s="3">
        <f>R1114-X1114</f>
        <v>1806.3137040653837</v>
      </c>
      <c r="Z1114" s="3">
        <f t="shared" si="383"/>
        <v>-2841.6579279835973</v>
      </c>
      <c r="AA1114">
        <f>1/2*'Vehicle Data'!$D$4*$E1114^2</f>
        <v>190568.67283950615</v>
      </c>
      <c r="AB1114">
        <f t="shared" si="384"/>
        <v>190.56867283950615</v>
      </c>
      <c r="AC1114">
        <f t="shared" si="385"/>
        <v>0.93644469234984251</v>
      </c>
      <c r="AD1114">
        <f t="shared" si="386"/>
        <v>0.43469088566501368</v>
      </c>
      <c r="AE1114">
        <f t="shared" si="387"/>
        <v>0.50175380668482883</v>
      </c>
      <c r="AF1114">
        <f t="shared" si="388"/>
        <v>1251.9097507152394</v>
      </c>
      <c r="AG1114">
        <f t="shared" si="389"/>
        <v>0</v>
      </c>
      <c r="AH1114">
        <f t="shared" si="390"/>
        <v>-2.8416579279835306</v>
      </c>
      <c r="AI1114">
        <f t="shared" si="391"/>
        <v>2.8416579279835306</v>
      </c>
      <c r="AJ1114">
        <f t="shared" si="392"/>
        <v>-2.8416579279835306</v>
      </c>
    </row>
    <row r="1115" spans="2:36" x14ac:dyDescent="0.3">
      <c r="B1115" s="7" t="s">
        <v>12</v>
      </c>
      <c r="C1115" s="7">
        <v>1111</v>
      </c>
      <c r="D1115" s="7">
        <v>89</v>
      </c>
      <c r="E1115" s="10">
        <f t="shared" si="374"/>
        <v>17</v>
      </c>
      <c r="F1115" s="13">
        <v>61.2</v>
      </c>
      <c r="G1115" s="3">
        <f t="shared" si="393"/>
        <v>-9.7222222222222612E-2</v>
      </c>
      <c r="H1115" s="3">
        <f t="shared" si="394"/>
        <v>-0.35000000000000142</v>
      </c>
      <c r="I1115" s="3">
        <f>SUM($E$4:$E1115)</f>
        <v>8905.0833333333412</v>
      </c>
      <c r="J1115" s="15">
        <f t="shared" si="395"/>
        <v>17</v>
      </c>
      <c r="K1115" s="3">
        <f>'Vehicle Data'!$D$4*'WLTP Class 3'!$G1115</f>
        <v>-124.93055555555605</v>
      </c>
      <c r="L1115" s="3">
        <f>('Vehicle Data'!$D$4*9.81)*'Vehicle Data'!$D$10</f>
        <v>138.66434999999998</v>
      </c>
      <c r="M1115" s="3">
        <f>(1/2)*1.225*'Vehicle Data'!$D$8*'Vehicle Data'!$D$9*'WLTP Class 3'!$E1115^2</f>
        <v>104.08335000000001</v>
      </c>
      <c r="N1115" s="3">
        <f t="shared" si="375"/>
        <v>117.81714444444394</v>
      </c>
      <c r="O1115" s="3">
        <f t="shared" si="376"/>
        <v>0</v>
      </c>
      <c r="P1115" s="3">
        <f t="shared" si="377"/>
        <v>0</v>
      </c>
      <c r="Q1115" s="3">
        <f>SUM($P$4:$P1115)</f>
        <v>3371200.8924594331</v>
      </c>
      <c r="R1115" s="3">
        <f t="shared" si="378"/>
        <v>3371.2008924594329</v>
      </c>
      <c r="S1115">
        <f t="shared" si="379"/>
        <v>0</v>
      </c>
      <c r="T1115">
        <f t="shared" si="380"/>
        <v>0</v>
      </c>
      <c r="U1115">
        <f t="shared" si="381"/>
        <v>0</v>
      </c>
      <c r="V1115" s="3">
        <f>SUM($S$4:$S1115)</f>
        <v>-1564887.1883940492</v>
      </c>
      <c r="W1115">
        <f>V1115*-1</f>
        <v>1564887.1883940492</v>
      </c>
      <c r="X1115">
        <f t="shared" si="382"/>
        <v>1564.8871883940492</v>
      </c>
      <c r="Y1115" s="3">
        <f>R1115-X1115</f>
        <v>1806.3137040653837</v>
      </c>
      <c r="Z1115" s="3">
        <f t="shared" si="383"/>
        <v>0</v>
      </c>
      <c r="AA1115">
        <f>1/2*'Vehicle Data'!$D$4*$E1115^2</f>
        <v>185682.5</v>
      </c>
      <c r="AB1115">
        <f t="shared" si="384"/>
        <v>185.6825</v>
      </c>
      <c r="AC1115">
        <f t="shared" si="385"/>
        <v>0.93644469234984251</v>
      </c>
      <c r="AD1115">
        <f t="shared" si="386"/>
        <v>0.43469088566501368</v>
      </c>
      <c r="AE1115">
        <f t="shared" si="387"/>
        <v>0.50175380668482883</v>
      </c>
      <c r="AF1115">
        <f t="shared" si="388"/>
        <v>1251.9097507152394</v>
      </c>
      <c r="AG1115">
        <f t="shared" si="389"/>
        <v>2.002891455555547</v>
      </c>
      <c r="AH1115">
        <f t="shared" si="390"/>
        <v>0</v>
      </c>
      <c r="AI1115">
        <f t="shared" si="391"/>
        <v>0</v>
      </c>
      <c r="AJ1115">
        <f t="shared" si="392"/>
        <v>2.002891455555547</v>
      </c>
    </row>
    <row r="1116" spans="2:36" x14ac:dyDescent="0.3">
      <c r="B1116" s="7" t="s">
        <v>12</v>
      </c>
      <c r="C1116" s="7">
        <v>1112</v>
      </c>
      <c r="D1116" s="7">
        <v>90</v>
      </c>
      <c r="E1116" s="10">
        <f t="shared" si="374"/>
        <v>17.027777777777779</v>
      </c>
      <c r="F1116" s="13">
        <v>61.3</v>
      </c>
      <c r="G1116" s="3">
        <f t="shared" si="393"/>
        <v>0.19444444444444425</v>
      </c>
      <c r="H1116" s="3">
        <f t="shared" si="394"/>
        <v>0.69999999999999929</v>
      </c>
      <c r="I1116" s="3">
        <f>SUM($E$4:$E1116)</f>
        <v>8922.1111111111186</v>
      </c>
      <c r="J1116" s="15">
        <f t="shared" si="395"/>
        <v>17.027777777777374</v>
      </c>
      <c r="K1116" s="3">
        <f>'Vehicle Data'!$D$4*'WLTP Class 3'!$G1116</f>
        <v>249.86111111111086</v>
      </c>
      <c r="L1116" s="3">
        <f>('Vehicle Data'!$D$4*9.81)*'Vehicle Data'!$D$10</f>
        <v>138.66434999999998</v>
      </c>
      <c r="M1116" s="3">
        <f>(1/2)*1.225*'Vehicle Data'!$D$8*'Vehicle Data'!$D$9*'WLTP Class 3'!$E1116^2</f>
        <v>104.42376956018521</v>
      </c>
      <c r="N1116" s="3">
        <f t="shared" si="375"/>
        <v>492.94923067129605</v>
      </c>
      <c r="O1116" s="3">
        <f t="shared" si="376"/>
        <v>0</v>
      </c>
      <c r="P1116" s="3">
        <f t="shared" si="377"/>
        <v>8393.829955597148</v>
      </c>
      <c r="Q1116" s="3">
        <f>SUM($P$4:$P1116)</f>
        <v>3379594.72241503</v>
      </c>
      <c r="R1116" s="3">
        <f t="shared" si="378"/>
        <v>3379.59472241503</v>
      </c>
      <c r="S1116">
        <f t="shared" si="379"/>
        <v>0</v>
      </c>
      <c r="T1116">
        <f t="shared" si="380"/>
        <v>0</v>
      </c>
      <c r="U1116">
        <f t="shared" si="381"/>
        <v>0</v>
      </c>
      <c r="V1116" s="3">
        <f>SUM($S$4:$S1116)</f>
        <v>-1564887.1883940492</v>
      </c>
      <c r="W1116">
        <f>V1116*-1</f>
        <v>1564887.1883940492</v>
      </c>
      <c r="X1116">
        <f t="shared" si="382"/>
        <v>1564.8871883940492</v>
      </c>
      <c r="Y1116" s="3">
        <f>R1116-X1116</f>
        <v>1814.7075340209808</v>
      </c>
      <c r="Z1116" s="3">
        <f t="shared" si="383"/>
        <v>8393.829955597148</v>
      </c>
      <c r="AA1116">
        <f>1/2*'Vehicle Data'!$D$4*$E1116^2</f>
        <v>186289.8013117284</v>
      </c>
      <c r="AB1116">
        <f t="shared" si="384"/>
        <v>186.28980131172841</v>
      </c>
      <c r="AC1116">
        <f t="shared" si="385"/>
        <v>0.93877631178195275</v>
      </c>
      <c r="AD1116">
        <f t="shared" si="386"/>
        <v>0.43469088566501368</v>
      </c>
      <c r="AE1116">
        <f t="shared" si="387"/>
        <v>0.50408542611693907</v>
      </c>
      <c r="AF1116">
        <f t="shared" si="388"/>
        <v>1251.9097507152394</v>
      </c>
      <c r="AG1116">
        <f t="shared" si="389"/>
        <v>8.3938299555973455</v>
      </c>
      <c r="AH1116">
        <f t="shared" si="390"/>
        <v>0</v>
      </c>
      <c r="AI1116">
        <f t="shared" si="391"/>
        <v>0</v>
      </c>
      <c r="AJ1116">
        <f t="shared" si="392"/>
        <v>8.3938299555973455</v>
      </c>
    </row>
    <row r="1117" spans="2:36" x14ac:dyDescent="0.3">
      <c r="B1117" s="7" t="s">
        <v>12</v>
      </c>
      <c r="C1117" s="7">
        <v>1113</v>
      </c>
      <c r="D1117" s="7">
        <v>91</v>
      </c>
      <c r="E1117" s="10">
        <f t="shared" si="374"/>
        <v>17.388888888888889</v>
      </c>
      <c r="F1117" s="13">
        <v>62.6</v>
      </c>
      <c r="G1117" s="3">
        <f t="shared" si="393"/>
        <v>0.55555555555555558</v>
      </c>
      <c r="H1117" s="3">
        <f t="shared" si="394"/>
        <v>2</v>
      </c>
      <c r="I1117" s="3">
        <f>SUM($E$4:$E1117)</f>
        <v>8939.5000000000073</v>
      </c>
      <c r="J1117" s="15">
        <f t="shared" si="395"/>
        <v>17.388888888888687</v>
      </c>
      <c r="K1117" s="3">
        <f>'Vehicle Data'!$D$4*'WLTP Class 3'!$G1117</f>
        <v>713.88888888888891</v>
      </c>
      <c r="L1117" s="3">
        <f>('Vehicle Data'!$D$4*9.81)*'Vehicle Data'!$D$10</f>
        <v>138.66434999999998</v>
      </c>
      <c r="M1117" s="3">
        <f>(1/2)*1.225*'Vehicle Data'!$D$8*'Vehicle Data'!$D$9*'WLTP Class 3'!$E1117^2</f>
        <v>108.89980046296299</v>
      </c>
      <c r="N1117" s="3">
        <f t="shared" si="375"/>
        <v>961.45303935185188</v>
      </c>
      <c r="O1117" s="3">
        <f t="shared" si="376"/>
        <v>0</v>
      </c>
      <c r="P1117" s="3">
        <f t="shared" si="377"/>
        <v>16718.600073173675</v>
      </c>
      <c r="Q1117" s="3">
        <f>SUM($P$4:$P1117)</f>
        <v>3396313.3224882036</v>
      </c>
      <c r="R1117" s="3">
        <f t="shared" si="378"/>
        <v>3396.3133224882035</v>
      </c>
      <c r="S1117">
        <f t="shared" si="379"/>
        <v>0</v>
      </c>
      <c r="T1117">
        <f t="shared" si="380"/>
        <v>0</v>
      </c>
      <c r="U1117">
        <f t="shared" si="381"/>
        <v>0</v>
      </c>
      <c r="V1117" s="3">
        <f>SUM($S$4:$S1117)</f>
        <v>-1564887.1883940492</v>
      </c>
      <c r="W1117">
        <f>V1117*-1</f>
        <v>1564887.1883940492</v>
      </c>
      <c r="X1117">
        <f t="shared" si="382"/>
        <v>1564.8871883940492</v>
      </c>
      <c r="Y1117" s="3">
        <f>R1117-X1117</f>
        <v>1831.4261340941543</v>
      </c>
      <c r="Z1117" s="3">
        <f t="shared" si="383"/>
        <v>16718.600073173675</v>
      </c>
      <c r="AA1117">
        <f>1/2*'Vehicle Data'!$D$4*$E1117^2</f>
        <v>194274.94598765436</v>
      </c>
      <c r="AB1117">
        <f t="shared" si="384"/>
        <v>194.27494598765435</v>
      </c>
      <c r="AC1117">
        <f t="shared" si="385"/>
        <v>0.9434203673578343</v>
      </c>
      <c r="AD1117">
        <f t="shared" si="386"/>
        <v>0.43469088566501368</v>
      </c>
      <c r="AE1117">
        <f t="shared" si="387"/>
        <v>0.50872948169282062</v>
      </c>
      <c r="AF1117">
        <f t="shared" si="388"/>
        <v>1251.9097507152394</v>
      </c>
      <c r="AG1117">
        <f t="shared" si="389"/>
        <v>16.718600073173867</v>
      </c>
      <c r="AH1117">
        <f t="shared" si="390"/>
        <v>0</v>
      </c>
      <c r="AI1117">
        <f t="shared" si="391"/>
        <v>0</v>
      </c>
      <c r="AJ1117">
        <f t="shared" si="392"/>
        <v>16.718600073173867</v>
      </c>
    </row>
    <row r="1118" spans="2:36" x14ac:dyDescent="0.3">
      <c r="B1118" s="7" t="s">
        <v>12</v>
      </c>
      <c r="C1118" s="7">
        <v>1114</v>
      </c>
      <c r="D1118" s="7">
        <v>92</v>
      </c>
      <c r="E1118" s="10">
        <f t="shared" si="374"/>
        <v>18.138888888888889</v>
      </c>
      <c r="F1118" s="13">
        <v>65.3</v>
      </c>
      <c r="G1118" s="3">
        <f t="shared" si="393"/>
        <v>0.74999999999999978</v>
      </c>
      <c r="H1118" s="3">
        <f t="shared" si="394"/>
        <v>2.6999999999999993</v>
      </c>
      <c r="I1118" s="3">
        <f>SUM($E$4:$E1118)</f>
        <v>8957.638888888896</v>
      </c>
      <c r="J1118" s="15">
        <f t="shared" si="395"/>
        <v>18.138888888888687</v>
      </c>
      <c r="K1118" s="3">
        <f>'Vehicle Data'!$D$4*'WLTP Class 3'!$G1118</f>
        <v>963.74999999999966</v>
      </c>
      <c r="L1118" s="3">
        <f>('Vehicle Data'!$D$4*9.81)*'Vehicle Data'!$D$10</f>
        <v>138.66434999999998</v>
      </c>
      <c r="M1118" s="3">
        <f>(1/2)*1.225*'Vehicle Data'!$D$8*'Vehicle Data'!$D$9*'WLTP Class 3'!$E1118^2</f>
        <v>118.49629733796299</v>
      </c>
      <c r="N1118" s="3">
        <f t="shared" si="375"/>
        <v>1220.9106473379625</v>
      </c>
      <c r="O1118" s="3">
        <f t="shared" si="376"/>
        <v>0</v>
      </c>
      <c r="P1118" s="3">
        <f t="shared" si="377"/>
        <v>22145.962575324462</v>
      </c>
      <c r="Q1118" s="3">
        <f>SUM($P$4:$P1118)</f>
        <v>3418459.285063528</v>
      </c>
      <c r="R1118" s="3">
        <f t="shared" si="378"/>
        <v>3418.4592850635281</v>
      </c>
      <c r="S1118">
        <f t="shared" si="379"/>
        <v>0</v>
      </c>
      <c r="T1118">
        <f t="shared" si="380"/>
        <v>0</v>
      </c>
      <c r="U1118">
        <f t="shared" si="381"/>
        <v>0</v>
      </c>
      <c r="V1118" s="3">
        <f>SUM($S$4:$S1118)</f>
        <v>-1564887.1883940492</v>
      </c>
      <c r="W1118">
        <f>V1118*-1</f>
        <v>1564887.1883940492</v>
      </c>
      <c r="X1118">
        <f t="shared" si="382"/>
        <v>1564.8871883940492</v>
      </c>
      <c r="Y1118" s="3">
        <f>R1118-X1118</f>
        <v>1853.5720966694789</v>
      </c>
      <c r="Z1118" s="3">
        <f t="shared" si="383"/>
        <v>22145.962575324462</v>
      </c>
      <c r="AA1118">
        <f>1/2*'Vehicle Data'!$D$4*$E1118^2</f>
        <v>211394.89390432101</v>
      </c>
      <c r="AB1118">
        <f t="shared" si="384"/>
        <v>211.39489390432101</v>
      </c>
      <c r="AC1118">
        <f t="shared" si="385"/>
        <v>0.94957202362875781</v>
      </c>
      <c r="AD1118">
        <f t="shared" si="386"/>
        <v>0.43469088566501368</v>
      </c>
      <c r="AE1118">
        <f t="shared" si="387"/>
        <v>0.51488113796374413</v>
      </c>
      <c r="AF1118">
        <f t="shared" si="388"/>
        <v>1251.9097507152394</v>
      </c>
      <c r="AG1118">
        <f t="shared" si="389"/>
        <v>22.14596257532471</v>
      </c>
      <c r="AH1118">
        <f t="shared" si="390"/>
        <v>0</v>
      </c>
      <c r="AI1118">
        <f t="shared" si="391"/>
        <v>0</v>
      </c>
      <c r="AJ1118">
        <f t="shared" si="392"/>
        <v>22.14596257532471</v>
      </c>
    </row>
    <row r="1119" spans="2:36" x14ac:dyDescent="0.3">
      <c r="B1119" s="7" t="s">
        <v>12</v>
      </c>
      <c r="C1119" s="7">
        <v>1115</v>
      </c>
      <c r="D1119" s="7">
        <v>93</v>
      </c>
      <c r="E1119" s="10">
        <f t="shared" si="374"/>
        <v>18.888888888888889</v>
      </c>
      <c r="F1119" s="13">
        <v>68</v>
      </c>
      <c r="G1119" s="3">
        <f t="shared" si="393"/>
        <v>0.56944444444444564</v>
      </c>
      <c r="H1119" s="3">
        <f t="shared" si="394"/>
        <v>2.0500000000000043</v>
      </c>
      <c r="I1119" s="3">
        <f>SUM($E$4:$E1119)</f>
        <v>8976.5277777777846</v>
      </c>
      <c r="J1119" s="15">
        <f t="shared" si="395"/>
        <v>18.888888888888687</v>
      </c>
      <c r="K1119" s="3">
        <f>'Vehicle Data'!$D$4*'WLTP Class 3'!$G1119</f>
        <v>731.73611111111268</v>
      </c>
      <c r="L1119" s="3">
        <f>('Vehicle Data'!$D$4*9.81)*'Vehicle Data'!$D$10</f>
        <v>138.66434999999998</v>
      </c>
      <c r="M1119" s="3">
        <f>(1/2)*1.225*'Vehicle Data'!$D$8*'Vehicle Data'!$D$9*'WLTP Class 3'!$E1119^2</f>
        <v>128.49796296296299</v>
      </c>
      <c r="N1119" s="3">
        <f t="shared" si="375"/>
        <v>998.89842407407571</v>
      </c>
      <c r="O1119" s="3">
        <f t="shared" si="376"/>
        <v>0</v>
      </c>
      <c r="P1119" s="3">
        <f t="shared" si="377"/>
        <v>18868.081343621227</v>
      </c>
      <c r="Q1119" s="3">
        <f>SUM($P$4:$P1119)</f>
        <v>3437327.366407149</v>
      </c>
      <c r="R1119" s="3">
        <f t="shared" si="378"/>
        <v>3437.3273664071489</v>
      </c>
      <c r="S1119">
        <f t="shared" si="379"/>
        <v>0</v>
      </c>
      <c r="T1119">
        <f t="shared" si="380"/>
        <v>0</v>
      </c>
      <c r="U1119">
        <f t="shared" si="381"/>
        <v>0</v>
      </c>
      <c r="V1119" s="3">
        <f>SUM($S$4:$S1119)</f>
        <v>-1564887.1883940492</v>
      </c>
      <c r="W1119">
        <f>V1119*-1</f>
        <v>1564887.1883940492</v>
      </c>
      <c r="X1119">
        <f t="shared" si="382"/>
        <v>1564.8871883940492</v>
      </c>
      <c r="Y1119" s="3">
        <f>R1119-X1119</f>
        <v>1872.4401780130997</v>
      </c>
      <c r="Z1119" s="3">
        <f t="shared" si="383"/>
        <v>18868.081343621227</v>
      </c>
      <c r="AA1119">
        <f>1/2*'Vehicle Data'!$D$4*$E1119^2</f>
        <v>229237.65432098767</v>
      </c>
      <c r="AB1119">
        <f t="shared" si="384"/>
        <v>229.23765432098767</v>
      </c>
      <c r="AC1119">
        <f t="shared" si="385"/>
        <v>0.95481315733531913</v>
      </c>
      <c r="AD1119">
        <f t="shared" si="386"/>
        <v>0.43469088566501368</v>
      </c>
      <c r="AE1119">
        <f t="shared" si="387"/>
        <v>0.52012227167030545</v>
      </c>
      <c r="AF1119">
        <f t="shared" si="388"/>
        <v>1251.9097507152394</v>
      </c>
      <c r="AG1119">
        <f t="shared" si="389"/>
        <v>18.86808134362143</v>
      </c>
      <c r="AH1119">
        <f t="shared" si="390"/>
        <v>0</v>
      </c>
      <c r="AI1119">
        <f t="shared" si="391"/>
        <v>0</v>
      </c>
      <c r="AJ1119">
        <f t="shared" si="392"/>
        <v>18.86808134362143</v>
      </c>
    </row>
    <row r="1120" spans="2:36" x14ac:dyDescent="0.3">
      <c r="B1120" s="7" t="s">
        <v>12</v>
      </c>
      <c r="C1120" s="7">
        <v>1116</v>
      </c>
      <c r="D1120" s="7">
        <v>94</v>
      </c>
      <c r="E1120" s="10">
        <f t="shared" si="374"/>
        <v>19.277777777777779</v>
      </c>
      <c r="F1120" s="13">
        <v>69.400000000000006</v>
      </c>
      <c r="G1120" s="3">
        <f t="shared" si="393"/>
        <v>0.23611111111111149</v>
      </c>
      <c r="H1120" s="3">
        <f t="shared" si="394"/>
        <v>0.85000000000000142</v>
      </c>
      <c r="I1120" s="3">
        <f>SUM($E$4:$E1120)</f>
        <v>8995.805555555562</v>
      </c>
      <c r="J1120" s="15">
        <f t="shared" si="395"/>
        <v>19.277777777777374</v>
      </c>
      <c r="K1120" s="3">
        <f>'Vehicle Data'!$D$4*'WLTP Class 3'!$G1120</f>
        <v>303.40277777777828</v>
      </c>
      <c r="L1120" s="3">
        <f>('Vehicle Data'!$D$4*9.81)*'Vehicle Data'!$D$10</f>
        <v>138.66434999999998</v>
      </c>
      <c r="M1120" s="3">
        <f>(1/2)*1.225*'Vehicle Data'!$D$8*'Vehicle Data'!$D$9*'WLTP Class 3'!$E1120^2</f>
        <v>133.84352268518521</v>
      </c>
      <c r="N1120" s="3">
        <f t="shared" si="375"/>
        <v>575.91065046296353</v>
      </c>
      <c r="O1120" s="3">
        <f t="shared" si="376"/>
        <v>0</v>
      </c>
      <c r="P1120" s="3">
        <f t="shared" si="377"/>
        <v>11102.27753948023</v>
      </c>
      <c r="Q1120" s="3">
        <f>SUM($P$4:$P1120)</f>
        <v>3448429.643946629</v>
      </c>
      <c r="R1120" s="3">
        <f t="shared" si="378"/>
        <v>3448.4296439466289</v>
      </c>
      <c r="S1120">
        <f t="shared" si="379"/>
        <v>0</v>
      </c>
      <c r="T1120">
        <f t="shared" si="380"/>
        <v>0</v>
      </c>
      <c r="U1120">
        <f t="shared" si="381"/>
        <v>0</v>
      </c>
      <c r="V1120" s="3">
        <f>SUM($S$4:$S1120)</f>
        <v>-1564887.1883940492</v>
      </c>
      <c r="W1120">
        <f>V1120*-1</f>
        <v>1564887.1883940492</v>
      </c>
      <c r="X1120">
        <f t="shared" si="382"/>
        <v>1564.8871883940492</v>
      </c>
      <c r="Y1120" s="3">
        <f>R1120-X1120</f>
        <v>1883.5424555525797</v>
      </c>
      <c r="Z1120" s="3">
        <f t="shared" si="383"/>
        <v>11102.27753948023</v>
      </c>
      <c r="AA1120">
        <f>1/2*'Vehicle Data'!$D$4*$E1120^2</f>
        <v>238774.0200617284</v>
      </c>
      <c r="AB1120">
        <f t="shared" si="384"/>
        <v>238.77402006172841</v>
      </c>
      <c r="AC1120">
        <f t="shared" si="385"/>
        <v>0.95789712331850807</v>
      </c>
      <c r="AD1120">
        <f t="shared" si="386"/>
        <v>0.43469088566501368</v>
      </c>
      <c r="AE1120">
        <f t="shared" si="387"/>
        <v>0.52320623765349439</v>
      </c>
      <c r="AF1120">
        <f t="shared" si="388"/>
        <v>1251.9097507152394</v>
      </c>
      <c r="AG1120">
        <f t="shared" si="389"/>
        <v>11.102277539480465</v>
      </c>
      <c r="AH1120">
        <f t="shared" si="390"/>
        <v>0</v>
      </c>
      <c r="AI1120">
        <f t="shared" si="391"/>
        <v>0</v>
      </c>
      <c r="AJ1120">
        <f t="shared" si="392"/>
        <v>11.102277539480465</v>
      </c>
    </row>
    <row r="1121" spans="2:36" x14ac:dyDescent="0.3">
      <c r="B1121" s="7" t="s">
        <v>12</v>
      </c>
      <c r="C1121" s="7">
        <v>1117</v>
      </c>
      <c r="D1121" s="7">
        <v>95</v>
      </c>
      <c r="E1121" s="10">
        <f t="shared" si="374"/>
        <v>19.361111111111111</v>
      </c>
      <c r="F1121" s="13">
        <v>69.7</v>
      </c>
      <c r="G1121" s="3">
        <f t="shared" si="393"/>
        <v>-1.3888888888890073E-2</v>
      </c>
      <c r="H1121" s="3">
        <f t="shared" si="394"/>
        <v>-5.0000000000004263E-2</v>
      </c>
      <c r="I1121" s="3">
        <f>SUM($E$4:$E1121)</f>
        <v>9015.1666666666733</v>
      </c>
      <c r="J1121" s="15">
        <f t="shared" si="395"/>
        <v>19.361111111111313</v>
      </c>
      <c r="K1121" s="3">
        <f>'Vehicle Data'!$D$4*'WLTP Class 3'!$G1121</f>
        <v>-17.847222222223742</v>
      </c>
      <c r="L1121" s="3">
        <f>('Vehicle Data'!$D$4*9.81)*'Vehicle Data'!$D$10</f>
        <v>138.66434999999998</v>
      </c>
      <c r="M1121" s="3">
        <f>(1/2)*1.225*'Vehicle Data'!$D$8*'Vehicle Data'!$D$9*'WLTP Class 3'!$E1121^2</f>
        <v>135.00317233796298</v>
      </c>
      <c r="N1121" s="3">
        <f t="shared" si="375"/>
        <v>255.82030011573923</v>
      </c>
      <c r="O1121" s="3">
        <f t="shared" si="376"/>
        <v>0</v>
      </c>
      <c r="P1121" s="3">
        <f t="shared" si="377"/>
        <v>0</v>
      </c>
      <c r="Q1121" s="3">
        <f>SUM($P$4:$P1121)</f>
        <v>3448429.643946629</v>
      </c>
      <c r="R1121" s="3">
        <f t="shared" si="378"/>
        <v>3448.4296439466289</v>
      </c>
      <c r="S1121">
        <f t="shared" si="379"/>
        <v>0</v>
      </c>
      <c r="T1121">
        <f t="shared" si="380"/>
        <v>0</v>
      </c>
      <c r="U1121">
        <f t="shared" si="381"/>
        <v>0</v>
      </c>
      <c r="V1121" s="3">
        <f>SUM($S$4:$S1121)</f>
        <v>-1564887.1883940492</v>
      </c>
      <c r="W1121">
        <f>V1121*-1</f>
        <v>1564887.1883940492</v>
      </c>
      <c r="X1121">
        <f t="shared" si="382"/>
        <v>1564.8871883940492</v>
      </c>
      <c r="Y1121" s="3">
        <f>R1121-X1121</f>
        <v>1883.5424555525797</v>
      </c>
      <c r="Z1121" s="3">
        <f t="shared" si="383"/>
        <v>0</v>
      </c>
      <c r="AA1121">
        <f>1/2*'Vehicle Data'!$D$4*$E1121^2</f>
        <v>240842.81057098767</v>
      </c>
      <c r="AB1121">
        <f t="shared" si="384"/>
        <v>240.84281057098767</v>
      </c>
      <c r="AC1121">
        <f t="shared" si="385"/>
        <v>0.95789712331850807</v>
      </c>
      <c r="AD1121">
        <f t="shared" si="386"/>
        <v>0.43469088566501368</v>
      </c>
      <c r="AE1121">
        <f t="shared" si="387"/>
        <v>0.52320623765349439</v>
      </c>
      <c r="AF1121">
        <f t="shared" si="388"/>
        <v>1251.9097507152394</v>
      </c>
      <c r="AG1121">
        <f t="shared" si="389"/>
        <v>4.9529652550186176</v>
      </c>
      <c r="AH1121">
        <f t="shared" si="390"/>
        <v>0</v>
      </c>
      <c r="AI1121">
        <f t="shared" si="391"/>
        <v>0</v>
      </c>
      <c r="AJ1121">
        <f t="shared" si="392"/>
        <v>4.9529652550186176</v>
      </c>
    </row>
    <row r="1122" spans="2:36" x14ac:dyDescent="0.3">
      <c r="B1122" s="7" t="s">
        <v>12</v>
      </c>
      <c r="C1122" s="7">
        <v>1118</v>
      </c>
      <c r="D1122" s="7">
        <v>96</v>
      </c>
      <c r="E1122" s="10">
        <f t="shared" si="374"/>
        <v>19.25</v>
      </c>
      <c r="F1122" s="13">
        <v>69.3</v>
      </c>
      <c r="G1122" s="3">
        <f t="shared" si="393"/>
        <v>-0.2222222222222234</v>
      </c>
      <c r="H1122" s="3">
        <f t="shared" si="394"/>
        <v>-0.80000000000000426</v>
      </c>
      <c r="I1122" s="3">
        <f>SUM($E$4:$E1122)</f>
        <v>9034.4166666666733</v>
      </c>
      <c r="J1122" s="15">
        <f t="shared" si="395"/>
        <v>19.25</v>
      </c>
      <c r="K1122" s="3">
        <f>'Vehicle Data'!$D$4*'WLTP Class 3'!$G1122</f>
        <v>-285.55555555555708</v>
      </c>
      <c r="L1122" s="3">
        <f>('Vehicle Data'!$D$4*9.81)*'Vehicle Data'!$D$10</f>
        <v>138.66434999999998</v>
      </c>
      <c r="M1122" s="3">
        <f>(1/2)*1.225*'Vehicle Data'!$D$8*'Vehicle Data'!$D$9*'WLTP Class 3'!$E1122^2</f>
        <v>133.458084375</v>
      </c>
      <c r="N1122" s="3">
        <f t="shared" si="375"/>
        <v>-13.433121180557094</v>
      </c>
      <c r="O1122" s="3">
        <f t="shared" si="376"/>
        <v>1</v>
      </c>
      <c r="P1122" s="3">
        <f t="shared" si="377"/>
        <v>0</v>
      </c>
      <c r="Q1122" s="3">
        <f>SUM($P$4:$P1122)</f>
        <v>3448429.643946629</v>
      </c>
      <c r="R1122" s="3">
        <f t="shared" si="378"/>
        <v>3448.4296439466289</v>
      </c>
      <c r="S1122">
        <f t="shared" si="379"/>
        <v>-258.58758272572408</v>
      </c>
      <c r="T1122">
        <f t="shared" si="380"/>
        <v>258.58758272572408</v>
      </c>
      <c r="U1122">
        <f t="shared" si="381"/>
        <v>0.25858758272572407</v>
      </c>
      <c r="V1122" s="3">
        <f>SUM($S$4:$S1122)</f>
        <v>-1565145.775976775</v>
      </c>
      <c r="W1122">
        <f>V1122*-1</f>
        <v>1565145.775976775</v>
      </c>
      <c r="X1122">
        <f t="shared" si="382"/>
        <v>1565.145775976775</v>
      </c>
      <c r="Y1122" s="3">
        <f>R1122-X1122</f>
        <v>1883.2838679698539</v>
      </c>
      <c r="Z1122" s="3">
        <f t="shared" si="383"/>
        <v>-258.58758272572408</v>
      </c>
      <c r="AA1122">
        <f>1/2*'Vehicle Data'!$D$4*$E1122^2</f>
        <v>238086.40625</v>
      </c>
      <c r="AB1122">
        <f t="shared" si="384"/>
        <v>238.08640625000001</v>
      </c>
      <c r="AC1122">
        <f t="shared" si="385"/>
        <v>0.95789712331850807</v>
      </c>
      <c r="AD1122">
        <f t="shared" si="386"/>
        <v>0.43476271554910417</v>
      </c>
      <c r="AE1122">
        <f t="shared" si="387"/>
        <v>0.5231344077694039</v>
      </c>
      <c r="AF1122">
        <f t="shared" si="388"/>
        <v>1252.1166207814201</v>
      </c>
      <c r="AG1122">
        <f t="shared" si="389"/>
        <v>0</v>
      </c>
      <c r="AH1122">
        <f t="shared" si="390"/>
        <v>-0.25858758272572407</v>
      </c>
      <c r="AI1122">
        <f t="shared" si="391"/>
        <v>0.25858758272572407</v>
      </c>
      <c r="AJ1122">
        <f t="shared" si="392"/>
        <v>-0.25858758272572407</v>
      </c>
    </row>
    <row r="1123" spans="2:36" x14ac:dyDescent="0.3">
      <c r="B1123" s="7" t="s">
        <v>12</v>
      </c>
      <c r="C1123" s="7">
        <v>1119</v>
      </c>
      <c r="D1123" s="7">
        <v>97</v>
      </c>
      <c r="E1123" s="10">
        <f t="shared" si="374"/>
        <v>18.916666666666668</v>
      </c>
      <c r="F1123" s="13">
        <v>68.099999999999994</v>
      </c>
      <c r="G1123" s="3">
        <f t="shared" si="393"/>
        <v>-0.33333333333333215</v>
      </c>
      <c r="H1123" s="3">
        <f t="shared" si="394"/>
        <v>-1.1999999999999957</v>
      </c>
      <c r="I1123" s="3">
        <f>SUM($E$4:$E1123)</f>
        <v>9053.3333333333394</v>
      </c>
      <c r="J1123" s="15">
        <f t="shared" si="395"/>
        <v>18.91666666666606</v>
      </c>
      <c r="K1123" s="3">
        <f>'Vehicle Data'!$D$4*'WLTP Class 3'!$G1123</f>
        <v>-428.33333333333184</v>
      </c>
      <c r="L1123" s="3">
        <f>('Vehicle Data'!$D$4*9.81)*'Vehicle Data'!$D$10</f>
        <v>138.66434999999998</v>
      </c>
      <c r="M1123" s="3">
        <f>(1/2)*1.225*'Vehicle Data'!$D$8*'Vehicle Data'!$D$9*'WLTP Class 3'!$E1123^2</f>
        <v>128.8761760416667</v>
      </c>
      <c r="N1123" s="3">
        <f t="shared" si="375"/>
        <v>-160.79280729166518</v>
      </c>
      <c r="O1123" s="3">
        <f t="shared" si="376"/>
        <v>1</v>
      </c>
      <c r="P1123" s="3">
        <f t="shared" si="377"/>
        <v>0</v>
      </c>
      <c r="Q1123" s="3">
        <f>SUM($P$4:$P1123)</f>
        <v>3448429.643946629</v>
      </c>
      <c r="R1123" s="3">
        <f t="shared" si="378"/>
        <v>3448.4296439466289</v>
      </c>
      <c r="S1123">
        <f t="shared" si="379"/>
        <v>-3041.6639379339022</v>
      </c>
      <c r="T1123">
        <f t="shared" si="380"/>
        <v>3041.6639379339022</v>
      </c>
      <c r="U1123">
        <f t="shared" si="381"/>
        <v>3.0416639379339023</v>
      </c>
      <c r="V1123" s="3">
        <f>SUM($S$4:$S1123)</f>
        <v>-1568187.439914709</v>
      </c>
      <c r="W1123">
        <f>V1123*-1</f>
        <v>1568187.439914709</v>
      </c>
      <c r="X1123">
        <f t="shared" si="382"/>
        <v>1568.1874399147089</v>
      </c>
      <c r="Y1123" s="3">
        <f>R1123-X1123</f>
        <v>1880.24220403192</v>
      </c>
      <c r="Z1123" s="3">
        <f t="shared" si="383"/>
        <v>-3041.6639379339022</v>
      </c>
      <c r="AA1123">
        <f>1/2*'Vehicle Data'!$D$4*$E1123^2</f>
        <v>229912.37847222225</v>
      </c>
      <c r="AB1123">
        <f t="shared" si="384"/>
        <v>229.91237847222226</v>
      </c>
      <c r="AC1123">
        <f t="shared" si="385"/>
        <v>0.95789712331850807</v>
      </c>
      <c r="AD1123">
        <f t="shared" si="386"/>
        <v>0.43560762219853022</v>
      </c>
      <c r="AE1123">
        <f t="shared" si="387"/>
        <v>0.52228950111997785</v>
      </c>
      <c r="AF1123">
        <f t="shared" si="388"/>
        <v>1254.5499519317673</v>
      </c>
      <c r="AG1123">
        <f t="shared" si="389"/>
        <v>0</v>
      </c>
      <c r="AH1123">
        <f t="shared" si="390"/>
        <v>-3.041663937934</v>
      </c>
      <c r="AI1123">
        <f t="shared" si="391"/>
        <v>3.041663937934</v>
      </c>
      <c r="AJ1123">
        <f t="shared" si="392"/>
        <v>-3.041663937934</v>
      </c>
    </row>
    <row r="1124" spans="2:36" x14ac:dyDescent="0.3">
      <c r="B1124" s="7" t="s">
        <v>12</v>
      </c>
      <c r="C1124" s="7">
        <v>1120</v>
      </c>
      <c r="D1124" s="7">
        <v>98</v>
      </c>
      <c r="E1124" s="10">
        <f t="shared" si="374"/>
        <v>18.583333333333332</v>
      </c>
      <c r="F1124" s="13">
        <v>66.900000000000006</v>
      </c>
      <c r="G1124" s="3">
        <f t="shared" si="393"/>
        <v>-0.26388888888888767</v>
      </c>
      <c r="H1124" s="3">
        <f t="shared" si="394"/>
        <v>-0.94999999999999574</v>
      </c>
      <c r="I1124" s="3">
        <f>SUM($E$4:$E1124)</f>
        <v>9071.9166666666733</v>
      </c>
      <c r="J1124" s="15">
        <f t="shared" si="395"/>
        <v>18.58333333333394</v>
      </c>
      <c r="K1124" s="3">
        <f>'Vehicle Data'!$D$4*'WLTP Class 3'!$G1124</f>
        <v>-339.09722222222064</v>
      </c>
      <c r="L1124" s="3">
        <f>('Vehicle Data'!$D$4*9.81)*'Vehicle Data'!$D$10</f>
        <v>138.66434999999998</v>
      </c>
      <c r="M1124" s="3">
        <f>(1/2)*1.225*'Vehicle Data'!$D$8*'Vehicle Data'!$D$9*'WLTP Class 3'!$E1124^2</f>
        <v>124.37430104166666</v>
      </c>
      <c r="N1124" s="3">
        <f t="shared" si="375"/>
        <v>-76.058571180553997</v>
      </c>
      <c r="O1124" s="3">
        <f t="shared" si="376"/>
        <v>1</v>
      </c>
      <c r="P1124" s="3">
        <f t="shared" si="377"/>
        <v>0</v>
      </c>
      <c r="Q1124" s="3">
        <f>SUM($P$4:$P1124)</f>
        <v>3448429.643946629</v>
      </c>
      <c r="R1124" s="3">
        <f t="shared" si="378"/>
        <v>3448.4296439466289</v>
      </c>
      <c r="S1124">
        <f t="shared" si="379"/>
        <v>-1413.4217811053413</v>
      </c>
      <c r="T1124">
        <f t="shared" si="380"/>
        <v>1413.4217811053413</v>
      </c>
      <c r="U1124">
        <f t="shared" si="381"/>
        <v>1.4134217811053413</v>
      </c>
      <c r="V1124" s="3">
        <f>SUM($S$4:$S1124)</f>
        <v>-1569600.8616958144</v>
      </c>
      <c r="W1124">
        <f>V1124*-1</f>
        <v>1569600.8616958144</v>
      </c>
      <c r="X1124">
        <f t="shared" si="382"/>
        <v>1569.6008616958145</v>
      </c>
      <c r="Y1124" s="3">
        <f>R1124-X1124</f>
        <v>1878.8287822508144</v>
      </c>
      <c r="Z1124" s="3">
        <f t="shared" si="383"/>
        <v>-1413.4217811053413</v>
      </c>
      <c r="AA1124">
        <f>1/2*'Vehicle Data'!$D$4*$E1124^2</f>
        <v>221881.12847222219</v>
      </c>
      <c r="AB1124">
        <f t="shared" si="384"/>
        <v>221.8811284722222</v>
      </c>
      <c r="AC1124">
        <f t="shared" si="385"/>
        <v>0.95789712331850807</v>
      </c>
      <c r="AD1124">
        <f t="shared" si="386"/>
        <v>0.43600023935994847</v>
      </c>
      <c r="AE1124">
        <f t="shared" si="387"/>
        <v>0.5218968839585596</v>
      </c>
      <c r="AF1124">
        <f t="shared" si="388"/>
        <v>1255.6806893566518</v>
      </c>
      <c r="AG1124">
        <f t="shared" si="389"/>
        <v>0</v>
      </c>
      <c r="AH1124">
        <f t="shared" si="390"/>
        <v>-1.4134217811052949</v>
      </c>
      <c r="AI1124">
        <f t="shared" si="391"/>
        <v>1.4134217811052949</v>
      </c>
      <c r="AJ1124">
        <f t="shared" si="392"/>
        <v>-1.4134217811052949</v>
      </c>
    </row>
    <row r="1125" spans="2:36" x14ac:dyDescent="0.3">
      <c r="B1125" s="7" t="s">
        <v>12</v>
      </c>
      <c r="C1125" s="7">
        <v>1121</v>
      </c>
      <c r="D1125" s="7">
        <v>99</v>
      </c>
      <c r="E1125" s="10">
        <f t="shared" si="374"/>
        <v>18.388888888888889</v>
      </c>
      <c r="F1125" s="13">
        <v>66.2</v>
      </c>
      <c r="G1125" s="3">
        <f t="shared" si="393"/>
        <v>-0.16666666666666705</v>
      </c>
      <c r="H1125" s="3">
        <f t="shared" si="394"/>
        <v>-0.60000000000000142</v>
      </c>
      <c r="I1125" s="3">
        <f>SUM($E$4:$E1125)</f>
        <v>9090.305555555562</v>
      </c>
      <c r="J1125" s="15">
        <f t="shared" si="395"/>
        <v>18.388888888888687</v>
      </c>
      <c r="K1125" s="3">
        <f>'Vehicle Data'!$D$4*'WLTP Class 3'!$G1125</f>
        <v>-214.16666666666714</v>
      </c>
      <c r="L1125" s="3">
        <f>('Vehicle Data'!$D$4*9.81)*'Vehicle Data'!$D$10</f>
        <v>138.66434999999998</v>
      </c>
      <c r="M1125" s="3">
        <f>(1/2)*1.225*'Vehicle Data'!$D$8*'Vehicle Data'!$D$9*'WLTP Class 3'!$E1125^2</f>
        <v>121.78516712962966</v>
      </c>
      <c r="N1125" s="3">
        <f t="shared" si="375"/>
        <v>46.2828504629625</v>
      </c>
      <c r="O1125" s="3">
        <f t="shared" si="376"/>
        <v>0</v>
      </c>
      <c r="P1125" s="3">
        <f t="shared" si="377"/>
        <v>0</v>
      </c>
      <c r="Q1125" s="3">
        <f>SUM($P$4:$P1125)</f>
        <v>3448429.643946629</v>
      </c>
      <c r="R1125" s="3">
        <f t="shared" si="378"/>
        <v>3448.4296439466289</v>
      </c>
      <c r="S1125">
        <f t="shared" si="379"/>
        <v>0</v>
      </c>
      <c r="T1125">
        <f t="shared" si="380"/>
        <v>0</v>
      </c>
      <c r="U1125">
        <f t="shared" si="381"/>
        <v>0</v>
      </c>
      <c r="V1125" s="3">
        <f>SUM($S$4:$S1125)</f>
        <v>-1569600.8616958144</v>
      </c>
      <c r="W1125">
        <f>V1125*-1</f>
        <v>1569600.8616958144</v>
      </c>
      <c r="X1125">
        <f t="shared" si="382"/>
        <v>1569.6008616958145</v>
      </c>
      <c r="Y1125" s="3">
        <f>R1125-X1125</f>
        <v>1878.8287822508144</v>
      </c>
      <c r="Z1125" s="3">
        <f t="shared" si="383"/>
        <v>0</v>
      </c>
      <c r="AA1125">
        <f>1/2*'Vehicle Data'!$D$4*$E1125^2</f>
        <v>217262.16820987657</v>
      </c>
      <c r="AB1125">
        <f t="shared" si="384"/>
        <v>217.26216820987656</v>
      </c>
      <c r="AC1125">
        <f t="shared" si="385"/>
        <v>0.95789712331850807</v>
      </c>
      <c r="AD1125">
        <f t="shared" si="386"/>
        <v>0.43600023935994847</v>
      </c>
      <c r="AE1125">
        <f t="shared" si="387"/>
        <v>0.5218968839585596</v>
      </c>
      <c r="AF1125">
        <f t="shared" si="388"/>
        <v>1255.6806893566518</v>
      </c>
      <c r="AG1125">
        <f t="shared" si="389"/>
        <v>0.8510901946244771</v>
      </c>
      <c r="AH1125">
        <f t="shared" si="390"/>
        <v>0</v>
      </c>
      <c r="AI1125">
        <f t="shared" si="391"/>
        <v>0</v>
      </c>
      <c r="AJ1125">
        <f t="shared" si="392"/>
        <v>0.8510901946244771</v>
      </c>
    </row>
    <row r="1126" spans="2:36" x14ac:dyDescent="0.3">
      <c r="B1126" s="7" t="s">
        <v>12</v>
      </c>
      <c r="C1126" s="7">
        <v>1122</v>
      </c>
      <c r="D1126" s="7">
        <v>100</v>
      </c>
      <c r="E1126" s="10">
        <f t="shared" si="374"/>
        <v>18.25</v>
      </c>
      <c r="F1126" s="13">
        <v>65.7</v>
      </c>
      <c r="G1126" s="3">
        <f t="shared" si="393"/>
        <v>-0.18055555555555516</v>
      </c>
      <c r="H1126" s="3">
        <f t="shared" si="394"/>
        <v>-0.64999999999999858</v>
      </c>
      <c r="I1126" s="3">
        <f>SUM($E$4:$E1126)</f>
        <v>9108.555555555562</v>
      </c>
      <c r="J1126" s="15">
        <f t="shared" si="395"/>
        <v>18.25</v>
      </c>
      <c r="K1126" s="3">
        <f>'Vehicle Data'!$D$4*'WLTP Class 3'!$G1126</f>
        <v>-232.01388888888837</v>
      </c>
      <c r="L1126" s="3">
        <f>('Vehicle Data'!$D$4*9.81)*'Vehicle Data'!$D$10</f>
        <v>138.66434999999998</v>
      </c>
      <c r="M1126" s="3">
        <f>(1/2)*1.225*'Vehicle Data'!$D$8*'Vehicle Data'!$D$9*'WLTP Class 3'!$E1126^2</f>
        <v>119.952459375</v>
      </c>
      <c r="N1126" s="3">
        <f t="shared" si="375"/>
        <v>26.602920486111614</v>
      </c>
      <c r="O1126" s="3">
        <f t="shared" si="376"/>
        <v>0</v>
      </c>
      <c r="P1126" s="3">
        <f t="shared" si="377"/>
        <v>0</v>
      </c>
      <c r="Q1126" s="3">
        <f>SUM($P$4:$P1126)</f>
        <v>3448429.643946629</v>
      </c>
      <c r="R1126" s="3">
        <f t="shared" si="378"/>
        <v>3448.4296439466289</v>
      </c>
      <c r="S1126">
        <f t="shared" si="379"/>
        <v>0</v>
      </c>
      <c r="T1126">
        <f t="shared" si="380"/>
        <v>0</v>
      </c>
      <c r="U1126">
        <f t="shared" si="381"/>
        <v>0</v>
      </c>
      <c r="V1126" s="3">
        <f>SUM($S$4:$S1126)</f>
        <v>-1569600.8616958144</v>
      </c>
      <c r="W1126">
        <f>V1126*-1</f>
        <v>1569600.8616958144</v>
      </c>
      <c r="X1126">
        <f t="shared" si="382"/>
        <v>1569.6008616958145</v>
      </c>
      <c r="Y1126" s="3">
        <f>R1126-X1126</f>
        <v>1878.8287822508144</v>
      </c>
      <c r="Z1126" s="3">
        <f t="shared" si="383"/>
        <v>0</v>
      </c>
      <c r="AA1126">
        <f>1/2*'Vehicle Data'!$D$4*$E1126^2</f>
        <v>213992.65625</v>
      </c>
      <c r="AB1126">
        <f t="shared" si="384"/>
        <v>213.99265625000001</v>
      </c>
      <c r="AC1126">
        <f t="shared" si="385"/>
        <v>0.95789712331850807</v>
      </c>
      <c r="AD1126">
        <f t="shared" si="386"/>
        <v>0.43600023935994847</v>
      </c>
      <c r="AE1126">
        <f t="shared" si="387"/>
        <v>0.5218968839585596</v>
      </c>
      <c r="AF1126">
        <f t="shared" si="388"/>
        <v>1255.6806893566518</v>
      </c>
      <c r="AG1126">
        <f t="shared" si="389"/>
        <v>0.48550329887153698</v>
      </c>
      <c r="AH1126">
        <f t="shared" si="390"/>
        <v>0</v>
      </c>
      <c r="AI1126">
        <f t="shared" si="391"/>
        <v>0</v>
      </c>
      <c r="AJ1126">
        <f t="shared" si="392"/>
        <v>0.48550329887153698</v>
      </c>
    </row>
    <row r="1127" spans="2:36" x14ac:dyDescent="0.3">
      <c r="B1127" s="7" t="s">
        <v>12</v>
      </c>
      <c r="C1127" s="7">
        <v>1123</v>
      </c>
      <c r="D1127" s="7">
        <v>101</v>
      </c>
      <c r="E1127" s="10">
        <f t="shared" si="374"/>
        <v>18.027777777777779</v>
      </c>
      <c r="F1127" s="13">
        <v>64.900000000000006</v>
      </c>
      <c r="G1127" s="3">
        <f t="shared" si="393"/>
        <v>-0.34722222222222221</v>
      </c>
      <c r="H1127" s="3">
        <f t="shared" si="394"/>
        <v>-1.25</v>
      </c>
      <c r="I1127" s="3">
        <f>SUM($E$4:$E1127)</f>
        <v>9126.5833333333394</v>
      </c>
      <c r="J1127" s="15">
        <f t="shared" si="395"/>
        <v>18.027777777777374</v>
      </c>
      <c r="K1127" s="3">
        <f>'Vehicle Data'!$D$4*'WLTP Class 3'!$G1127</f>
        <v>-446.18055555555554</v>
      </c>
      <c r="L1127" s="3">
        <f>('Vehicle Data'!$D$4*9.81)*'Vehicle Data'!$D$10</f>
        <v>138.66434999999998</v>
      </c>
      <c r="M1127" s="3">
        <f>(1/2)*1.225*'Vehicle Data'!$D$8*'Vehicle Data'!$D$9*'WLTP Class 3'!$E1127^2</f>
        <v>117.04902789351853</v>
      </c>
      <c r="N1127" s="3">
        <f t="shared" si="375"/>
        <v>-190.46717766203699</v>
      </c>
      <c r="O1127" s="3">
        <f t="shared" si="376"/>
        <v>1</v>
      </c>
      <c r="P1127" s="3">
        <f t="shared" si="377"/>
        <v>0</v>
      </c>
      <c r="Q1127" s="3">
        <f>SUM($P$4:$P1127)</f>
        <v>3448429.643946629</v>
      </c>
      <c r="R1127" s="3">
        <f t="shared" si="378"/>
        <v>3448.4296439466289</v>
      </c>
      <c r="S1127">
        <f t="shared" si="379"/>
        <v>-3433.6999528516453</v>
      </c>
      <c r="T1127">
        <f t="shared" si="380"/>
        <v>3433.6999528516453</v>
      </c>
      <c r="U1127">
        <f t="shared" si="381"/>
        <v>3.4336999528516454</v>
      </c>
      <c r="V1127" s="3">
        <f>SUM($S$4:$S1127)</f>
        <v>-1573034.5616486662</v>
      </c>
      <c r="W1127">
        <f>V1127*-1</f>
        <v>1573034.5616486662</v>
      </c>
      <c r="X1127">
        <f t="shared" si="382"/>
        <v>1573.0345616486661</v>
      </c>
      <c r="Y1127" s="3">
        <f>R1127-X1127</f>
        <v>1875.3950822979627</v>
      </c>
      <c r="Z1127" s="3">
        <f t="shared" si="383"/>
        <v>-3433.6999528516453</v>
      </c>
      <c r="AA1127">
        <f>1/2*'Vehicle Data'!$D$4*$E1127^2</f>
        <v>208812.99575617284</v>
      </c>
      <c r="AB1127">
        <f t="shared" si="384"/>
        <v>208.81299575617282</v>
      </c>
      <c r="AC1127">
        <f t="shared" si="385"/>
        <v>0.95789712331850807</v>
      </c>
      <c r="AD1127">
        <f t="shared" si="386"/>
        <v>0.43695404490240725</v>
      </c>
      <c r="AE1127">
        <f t="shared" si="387"/>
        <v>0.52094307841610088</v>
      </c>
      <c r="AF1127">
        <f t="shared" si="388"/>
        <v>1258.4276493189329</v>
      </c>
      <c r="AG1127">
        <f t="shared" si="389"/>
        <v>0</v>
      </c>
      <c r="AH1127">
        <f t="shared" si="390"/>
        <v>-3.4336999528517227</v>
      </c>
      <c r="AI1127">
        <f t="shared" si="391"/>
        <v>3.4336999528517227</v>
      </c>
      <c r="AJ1127">
        <f t="shared" si="392"/>
        <v>-3.4336999528517227</v>
      </c>
    </row>
    <row r="1128" spans="2:36" x14ac:dyDescent="0.3">
      <c r="B1128" s="7" t="s">
        <v>12</v>
      </c>
      <c r="C1128" s="7">
        <v>1124</v>
      </c>
      <c r="D1128" s="7">
        <v>102</v>
      </c>
      <c r="E1128" s="10">
        <f t="shared" si="374"/>
        <v>17.555555555555557</v>
      </c>
      <c r="F1128" s="13">
        <v>63.2</v>
      </c>
      <c r="G1128" s="3">
        <f t="shared" si="393"/>
        <v>-0.63888888888889006</v>
      </c>
      <c r="H1128" s="3">
        <f t="shared" si="394"/>
        <v>-2.3000000000000043</v>
      </c>
      <c r="I1128" s="3">
        <f>SUM($E$4:$E1128)</f>
        <v>9144.1388888888941</v>
      </c>
      <c r="J1128" s="15">
        <f t="shared" si="395"/>
        <v>17.555555555554747</v>
      </c>
      <c r="K1128" s="3">
        <f>'Vehicle Data'!$D$4*'WLTP Class 3'!$G1128</f>
        <v>-820.97222222222376</v>
      </c>
      <c r="L1128" s="3">
        <f>('Vehicle Data'!$D$4*9.81)*'Vehicle Data'!$D$10</f>
        <v>138.66434999999998</v>
      </c>
      <c r="M1128" s="3">
        <f>(1/2)*1.225*'Vehicle Data'!$D$8*'Vehicle Data'!$D$9*'WLTP Class 3'!$E1128^2</f>
        <v>110.99734074074077</v>
      </c>
      <c r="N1128" s="3">
        <f t="shared" si="375"/>
        <v>-571.31053148148294</v>
      </c>
      <c r="O1128" s="3">
        <f t="shared" si="376"/>
        <v>1</v>
      </c>
      <c r="P1128" s="3">
        <f t="shared" si="377"/>
        <v>0</v>
      </c>
      <c r="Q1128" s="3">
        <f>SUM($P$4:$P1128)</f>
        <v>3448429.643946629</v>
      </c>
      <c r="R1128" s="3">
        <f t="shared" si="378"/>
        <v>3448.4296439466289</v>
      </c>
      <c r="S1128">
        <f t="shared" si="379"/>
        <v>-10029.673774896683</v>
      </c>
      <c r="T1128">
        <f t="shared" si="380"/>
        <v>10029.673774896683</v>
      </c>
      <c r="U1128">
        <f t="shared" si="381"/>
        <v>10.029673774896683</v>
      </c>
      <c r="V1128" s="3">
        <f>SUM($S$4:$S1128)</f>
        <v>-1583064.2354235628</v>
      </c>
      <c r="W1128">
        <f>V1128*-1</f>
        <v>1583064.2354235628</v>
      </c>
      <c r="X1128">
        <f t="shared" si="382"/>
        <v>1583.0642354235629</v>
      </c>
      <c r="Y1128" s="3">
        <f>R1128-X1128</f>
        <v>1865.365408523066</v>
      </c>
      <c r="Z1128" s="3">
        <f t="shared" si="383"/>
        <v>-10029.673774896683</v>
      </c>
      <c r="AA1128">
        <f>1/2*'Vehicle Data'!$D$4*$E1128^2</f>
        <v>198016.91358024694</v>
      </c>
      <c r="AB1128">
        <f t="shared" si="384"/>
        <v>198.01691358024695</v>
      </c>
      <c r="AC1128">
        <f t="shared" si="385"/>
        <v>0.95789712331850807</v>
      </c>
      <c r="AD1128">
        <f t="shared" si="386"/>
        <v>0.43974006539543414</v>
      </c>
      <c r="AE1128">
        <f t="shared" si="387"/>
        <v>0.51815705792307387</v>
      </c>
      <c r="AF1128">
        <f t="shared" si="388"/>
        <v>1266.4513883388504</v>
      </c>
      <c r="AG1128">
        <f t="shared" si="389"/>
        <v>0</v>
      </c>
      <c r="AH1128">
        <f t="shared" si="390"/>
        <v>-10.029673774897146</v>
      </c>
      <c r="AI1128">
        <f t="shared" si="391"/>
        <v>10.029673774897146</v>
      </c>
      <c r="AJ1128">
        <f t="shared" si="392"/>
        <v>-10.029673774897146</v>
      </c>
    </row>
    <row r="1129" spans="2:36" x14ac:dyDescent="0.3">
      <c r="B1129" s="7" t="s">
        <v>12</v>
      </c>
      <c r="C1129" s="7">
        <v>1125</v>
      </c>
      <c r="D1129" s="7">
        <v>103</v>
      </c>
      <c r="E1129" s="10">
        <f t="shared" si="374"/>
        <v>16.75</v>
      </c>
      <c r="F1129" s="13">
        <v>60.3</v>
      </c>
      <c r="G1129" s="3">
        <f t="shared" si="393"/>
        <v>-1.0277777777777786</v>
      </c>
      <c r="H1129" s="3">
        <f t="shared" si="394"/>
        <v>-3.7000000000000028</v>
      </c>
      <c r="I1129" s="3">
        <f>SUM($E$4:$E1129)</f>
        <v>9160.8888888888941</v>
      </c>
      <c r="J1129" s="15">
        <f t="shared" si="395"/>
        <v>16.75</v>
      </c>
      <c r="K1129" s="3">
        <f>'Vehicle Data'!$D$4*'WLTP Class 3'!$G1129</f>
        <v>-1320.6944444444455</v>
      </c>
      <c r="L1129" s="3">
        <f>('Vehicle Data'!$D$4*9.81)*'Vehicle Data'!$D$10</f>
        <v>138.66434999999998</v>
      </c>
      <c r="M1129" s="3">
        <f>(1/2)*1.225*'Vehicle Data'!$D$8*'Vehicle Data'!$D$9*'WLTP Class 3'!$E1129^2</f>
        <v>101.04458437500001</v>
      </c>
      <c r="N1129" s="3">
        <f t="shared" si="375"/>
        <v>-1080.9855100694454</v>
      </c>
      <c r="O1129" s="3">
        <f t="shared" si="376"/>
        <v>1</v>
      </c>
      <c r="P1129" s="3">
        <f t="shared" si="377"/>
        <v>0</v>
      </c>
      <c r="Q1129" s="3">
        <f>SUM($P$4:$P1129)</f>
        <v>3448429.643946629</v>
      </c>
      <c r="R1129" s="3">
        <f t="shared" si="378"/>
        <v>3448.4296439466289</v>
      </c>
      <c r="S1129">
        <f t="shared" si="379"/>
        <v>-18106.50729366321</v>
      </c>
      <c r="T1129">
        <f t="shared" si="380"/>
        <v>18106.50729366321</v>
      </c>
      <c r="U1129">
        <f t="shared" si="381"/>
        <v>18.10650729366321</v>
      </c>
      <c r="V1129" s="3">
        <f>SUM($S$4:$S1129)</f>
        <v>-1601170.742717226</v>
      </c>
      <c r="W1129">
        <f>V1129*-1</f>
        <v>1601170.742717226</v>
      </c>
      <c r="X1129">
        <f t="shared" si="382"/>
        <v>1601.1707427172259</v>
      </c>
      <c r="Y1129" s="3">
        <f>R1129-X1129</f>
        <v>1847.2589012294029</v>
      </c>
      <c r="Z1129" s="3">
        <f t="shared" si="383"/>
        <v>-18106.50729366321</v>
      </c>
      <c r="AA1129">
        <f>1/2*'Vehicle Data'!$D$4*$E1129^2</f>
        <v>180261.40625</v>
      </c>
      <c r="AB1129">
        <f t="shared" si="384"/>
        <v>180.26140624999999</v>
      </c>
      <c r="AC1129">
        <f t="shared" si="385"/>
        <v>0.95789712331850807</v>
      </c>
      <c r="AD1129">
        <f t="shared" si="386"/>
        <v>0.44476965075478497</v>
      </c>
      <c r="AE1129">
        <f t="shared" si="387"/>
        <v>0.51312747256372315</v>
      </c>
      <c r="AF1129">
        <f t="shared" si="388"/>
        <v>1280.9365941737808</v>
      </c>
      <c r="AG1129">
        <f t="shared" si="389"/>
        <v>0</v>
      </c>
      <c r="AH1129">
        <f t="shared" si="390"/>
        <v>-18.10650729366321</v>
      </c>
      <c r="AI1129">
        <f t="shared" si="391"/>
        <v>18.10650729366321</v>
      </c>
      <c r="AJ1129">
        <f t="shared" si="392"/>
        <v>-18.10650729366321</v>
      </c>
    </row>
    <row r="1130" spans="2:36" x14ac:dyDescent="0.3">
      <c r="B1130" s="7" t="s">
        <v>12</v>
      </c>
      <c r="C1130" s="7">
        <v>1126</v>
      </c>
      <c r="D1130" s="7">
        <v>104</v>
      </c>
      <c r="E1130" s="10">
        <f t="shared" si="374"/>
        <v>15.5</v>
      </c>
      <c r="F1130" s="13">
        <v>55.8</v>
      </c>
      <c r="G1130" s="3">
        <f t="shared" si="393"/>
        <v>-1.3611111111111107</v>
      </c>
      <c r="H1130" s="3">
        <f t="shared" si="394"/>
        <v>-4.8999999999999986</v>
      </c>
      <c r="I1130" s="3">
        <f>SUM($E$4:$E1130)</f>
        <v>9176.3888888888941</v>
      </c>
      <c r="J1130" s="15">
        <f t="shared" si="395"/>
        <v>15.5</v>
      </c>
      <c r="K1130" s="3">
        <f>'Vehicle Data'!$D$4*'WLTP Class 3'!$G1130</f>
        <v>-1749.0277777777774</v>
      </c>
      <c r="L1130" s="3">
        <f>('Vehicle Data'!$D$4*9.81)*'Vehicle Data'!$D$10</f>
        <v>138.66434999999998</v>
      </c>
      <c r="M1130" s="3">
        <f>(1/2)*1.225*'Vehicle Data'!$D$8*'Vehicle Data'!$D$9*'WLTP Class 3'!$E1130^2</f>
        <v>86.526037500000001</v>
      </c>
      <c r="N1130" s="3">
        <f t="shared" si="375"/>
        <v>-1523.8373902777773</v>
      </c>
      <c r="O1130" s="3">
        <f t="shared" si="376"/>
        <v>1</v>
      </c>
      <c r="P1130" s="3">
        <f t="shared" si="377"/>
        <v>0</v>
      </c>
      <c r="Q1130" s="3">
        <f>SUM($P$4:$P1130)</f>
        <v>3448429.643946629</v>
      </c>
      <c r="R1130" s="3">
        <f t="shared" si="378"/>
        <v>3448.4296439466289</v>
      </c>
      <c r="S1130">
        <f t="shared" si="379"/>
        <v>-23619.47954930555</v>
      </c>
      <c r="T1130">
        <f t="shared" si="380"/>
        <v>23619.47954930555</v>
      </c>
      <c r="U1130">
        <f t="shared" si="381"/>
        <v>23.619479549305549</v>
      </c>
      <c r="V1130" s="3">
        <f>SUM($S$4:$S1130)</f>
        <v>-1624790.2222665315</v>
      </c>
      <c r="W1130">
        <f>V1130*-1</f>
        <v>1624790.2222665315</v>
      </c>
      <c r="X1130">
        <f t="shared" si="382"/>
        <v>1624.7902222665316</v>
      </c>
      <c r="Y1130" s="3">
        <f>R1130-X1130</f>
        <v>1823.6394216800973</v>
      </c>
      <c r="Z1130" s="3">
        <f t="shared" si="383"/>
        <v>-23619.47954930555</v>
      </c>
      <c r="AA1130">
        <f>1/2*'Vehicle Data'!$D$4*$E1130^2</f>
        <v>154360.625</v>
      </c>
      <c r="AB1130">
        <f t="shared" si="384"/>
        <v>154.360625</v>
      </c>
      <c r="AC1130">
        <f t="shared" si="385"/>
        <v>0.95789712331850807</v>
      </c>
      <c r="AD1130">
        <f t="shared" si="386"/>
        <v>0.45133061729625878</v>
      </c>
      <c r="AE1130">
        <f t="shared" si="387"/>
        <v>0.50656650602224929</v>
      </c>
      <c r="AF1130">
        <f t="shared" si="388"/>
        <v>1299.8321778132254</v>
      </c>
      <c r="AG1130">
        <f t="shared" si="389"/>
        <v>0</v>
      </c>
      <c r="AH1130">
        <f t="shared" si="390"/>
        <v>-23.619479549305549</v>
      </c>
      <c r="AI1130">
        <f t="shared" si="391"/>
        <v>23.619479549305549</v>
      </c>
      <c r="AJ1130">
        <f t="shared" si="392"/>
        <v>-23.619479549305549</v>
      </c>
    </row>
    <row r="1131" spans="2:36" x14ac:dyDescent="0.3">
      <c r="B1131" s="7" t="s">
        <v>12</v>
      </c>
      <c r="C1131" s="7">
        <v>1127</v>
      </c>
      <c r="D1131" s="7">
        <v>105</v>
      </c>
      <c r="E1131" s="10">
        <f t="shared" si="374"/>
        <v>14.027777777777779</v>
      </c>
      <c r="F1131" s="13">
        <v>50.5</v>
      </c>
      <c r="G1131" s="3">
        <f t="shared" si="393"/>
        <v>-1.4722222222222214</v>
      </c>
      <c r="H1131" s="3">
        <f t="shared" si="394"/>
        <v>-5.2999999999999972</v>
      </c>
      <c r="I1131" s="3">
        <f>SUM($E$4:$E1131)</f>
        <v>9190.4166666666715</v>
      </c>
      <c r="J1131" s="15">
        <f t="shared" si="395"/>
        <v>14.027777777777374</v>
      </c>
      <c r="K1131" s="3">
        <f>'Vehicle Data'!$D$4*'WLTP Class 3'!$G1131</f>
        <v>-1891.8055555555545</v>
      </c>
      <c r="L1131" s="3">
        <f>('Vehicle Data'!$D$4*9.81)*'Vehicle Data'!$D$10</f>
        <v>138.66434999999998</v>
      </c>
      <c r="M1131" s="3">
        <f>(1/2)*1.225*'Vehicle Data'!$D$8*'Vehicle Data'!$D$9*'WLTP Class 3'!$E1131^2</f>
        <v>70.869794560185198</v>
      </c>
      <c r="N1131" s="3">
        <f t="shared" si="375"/>
        <v>-1682.2714109953693</v>
      </c>
      <c r="O1131" s="3">
        <f t="shared" si="376"/>
        <v>1</v>
      </c>
      <c r="P1131" s="3">
        <f t="shared" si="377"/>
        <v>0</v>
      </c>
      <c r="Q1131" s="3">
        <f>SUM($P$4:$P1131)</f>
        <v>3448429.643946629</v>
      </c>
      <c r="R1131" s="3">
        <f t="shared" si="378"/>
        <v>3448.4296439466289</v>
      </c>
      <c r="S1131">
        <f t="shared" si="379"/>
        <v>-23598.529515351027</v>
      </c>
      <c r="T1131">
        <f t="shared" si="380"/>
        <v>23598.529515351027</v>
      </c>
      <c r="U1131">
        <f t="shared" si="381"/>
        <v>23.598529515351029</v>
      </c>
      <c r="V1131" s="3">
        <f>SUM($S$4:$S1131)</f>
        <v>-1648388.7517818825</v>
      </c>
      <c r="W1131">
        <f>V1131*-1</f>
        <v>1648388.7517818825</v>
      </c>
      <c r="X1131">
        <f t="shared" si="382"/>
        <v>1648.3887517818825</v>
      </c>
      <c r="Y1131" s="3">
        <f>R1131-X1131</f>
        <v>1800.0408921647463</v>
      </c>
      <c r="Z1131" s="3">
        <f t="shared" si="383"/>
        <v>-23598.529515351027</v>
      </c>
      <c r="AA1131">
        <f>1/2*'Vehicle Data'!$D$4*$E1131^2</f>
        <v>126430.21797839509</v>
      </c>
      <c r="AB1131">
        <f t="shared" si="384"/>
        <v>126.43021797839509</v>
      </c>
      <c r="AC1131">
        <f t="shared" si="385"/>
        <v>0.95789712331850807</v>
      </c>
      <c r="AD1131">
        <f t="shared" si="386"/>
        <v>0.45788576438385625</v>
      </c>
      <c r="AE1131">
        <f t="shared" si="387"/>
        <v>0.50001135893465176</v>
      </c>
      <c r="AF1131">
        <f t="shared" si="388"/>
        <v>1318.7110014255061</v>
      </c>
      <c r="AG1131">
        <f t="shared" si="389"/>
        <v>0</v>
      </c>
      <c r="AH1131">
        <f t="shared" si="390"/>
        <v>-23.598529515351707</v>
      </c>
      <c r="AI1131">
        <f t="shared" si="391"/>
        <v>23.598529515351707</v>
      </c>
      <c r="AJ1131">
        <f t="shared" si="392"/>
        <v>-23.598529515351707</v>
      </c>
    </row>
    <row r="1132" spans="2:36" x14ac:dyDescent="0.3">
      <c r="B1132" s="7" t="s">
        <v>12</v>
      </c>
      <c r="C1132" s="7">
        <v>1128</v>
      </c>
      <c r="D1132" s="7">
        <v>106</v>
      </c>
      <c r="E1132" s="10">
        <f t="shared" si="374"/>
        <v>12.555555555555555</v>
      </c>
      <c r="F1132" s="13">
        <v>45.2</v>
      </c>
      <c r="G1132" s="3">
        <f t="shared" si="393"/>
        <v>-1.4444444444444442</v>
      </c>
      <c r="H1132" s="3">
        <f t="shared" si="394"/>
        <v>-5.1999999999999993</v>
      </c>
      <c r="I1132" s="3">
        <f>SUM($E$4:$E1132)</f>
        <v>9202.9722222222263</v>
      </c>
      <c r="J1132" s="15">
        <f t="shared" si="395"/>
        <v>12.555555555554747</v>
      </c>
      <c r="K1132" s="3">
        <f>'Vehicle Data'!$D$4*'WLTP Class 3'!$G1132</f>
        <v>-1856.1111111111109</v>
      </c>
      <c r="L1132" s="3">
        <f>('Vehicle Data'!$D$4*9.81)*'Vehicle Data'!$D$10</f>
        <v>138.66434999999998</v>
      </c>
      <c r="M1132" s="3">
        <f>(1/2)*1.225*'Vehicle Data'!$D$8*'Vehicle Data'!$D$9*'WLTP Class 3'!$E1132^2</f>
        <v>56.774757407407414</v>
      </c>
      <c r="N1132" s="3">
        <f t="shared" si="375"/>
        <v>-1660.6720037037035</v>
      </c>
      <c r="O1132" s="3">
        <f t="shared" si="376"/>
        <v>1</v>
      </c>
      <c r="P1132" s="3">
        <f t="shared" si="377"/>
        <v>0</v>
      </c>
      <c r="Q1132" s="3">
        <f>SUM($P$4:$P1132)</f>
        <v>3448429.643946629</v>
      </c>
      <c r="R1132" s="3">
        <f t="shared" si="378"/>
        <v>3448.4296439466289</v>
      </c>
      <c r="S1132">
        <f t="shared" si="379"/>
        <v>-20850.659602056268</v>
      </c>
      <c r="T1132">
        <f t="shared" si="380"/>
        <v>20850.659602056268</v>
      </c>
      <c r="U1132">
        <f t="shared" si="381"/>
        <v>20.850659602056268</v>
      </c>
      <c r="V1132" s="3">
        <f>SUM($S$4:$S1132)</f>
        <v>-1669239.4113839387</v>
      </c>
      <c r="W1132">
        <f>V1132*-1</f>
        <v>1669239.4113839387</v>
      </c>
      <c r="X1132">
        <f t="shared" si="382"/>
        <v>1669.2394113839387</v>
      </c>
      <c r="Y1132" s="3">
        <f>R1132-X1132</f>
        <v>1779.1902325626902</v>
      </c>
      <c r="Z1132" s="3">
        <f t="shared" si="383"/>
        <v>-20850.659602056268</v>
      </c>
      <c r="AA1132">
        <f>1/2*'Vehicle Data'!$D$4*$E1132^2</f>
        <v>101284.96913580247</v>
      </c>
      <c r="AB1132">
        <f t="shared" si="384"/>
        <v>101.28496913580247</v>
      </c>
      <c r="AC1132">
        <f t="shared" si="385"/>
        <v>0.95789712331850807</v>
      </c>
      <c r="AD1132">
        <f t="shared" si="386"/>
        <v>0.46367761427331627</v>
      </c>
      <c r="AE1132">
        <f t="shared" si="387"/>
        <v>0.4942195090451918</v>
      </c>
      <c r="AF1132">
        <f t="shared" si="388"/>
        <v>1335.391529107151</v>
      </c>
      <c r="AG1132">
        <f t="shared" si="389"/>
        <v>0</v>
      </c>
      <c r="AH1132">
        <f t="shared" si="390"/>
        <v>-20.850659602057611</v>
      </c>
      <c r="AI1132">
        <f t="shared" si="391"/>
        <v>20.850659602057611</v>
      </c>
      <c r="AJ1132">
        <f t="shared" si="392"/>
        <v>-20.850659602057611</v>
      </c>
    </row>
    <row r="1133" spans="2:36" x14ac:dyDescent="0.3">
      <c r="B1133" s="7" t="s">
        <v>12</v>
      </c>
      <c r="C1133" s="7">
        <v>1129</v>
      </c>
      <c r="D1133" s="7">
        <v>107</v>
      </c>
      <c r="E1133" s="10">
        <f t="shared" si="374"/>
        <v>11.138888888888889</v>
      </c>
      <c r="F1133" s="13">
        <v>40.1</v>
      </c>
      <c r="G1133" s="3">
        <f t="shared" si="393"/>
        <v>-1.25</v>
      </c>
      <c r="H1133" s="3">
        <f t="shared" si="394"/>
        <v>-4.5</v>
      </c>
      <c r="I1133" s="3">
        <f>SUM($E$4:$E1133)</f>
        <v>9214.111111111115</v>
      </c>
      <c r="J1133" s="15">
        <f t="shared" si="395"/>
        <v>11.138888888888687</v>
      </c>
      <c r="K1133" s="3">
        <f>'Vehicle Data'!$D$4*'WLTP Class 3'!$G1133</f>
        <v>-1606.25</v>
      </c>
      <c r="L1133" s="3">
        <f>('Vehicle Data'!$D$4*9.81)*'Vehicle Data'!$D$10</f>
        <v>138.66434999999998</v>
      </c>
      <c r="M1133" s="3">
        <f>(1/2)*1.225*'Vehicle Data'!$D$8*'Vehicle Data'!$D$9*'WLTP Class 3'!$E1133^2</f>
        <v>44.685555671296306</v>
      </c>
      <c r="N1133" s="3">
        <f t="shared" si="375"/>
        <v>-1422.9000943287037</v>
      </c>
      <c r="O1133" s="3">
        <f t="shared" si="376"/>
        <v>1</v>
      </c>
      <c r="P1133" s="3">
        <f t="shared" si="377"/>
        <v>0</v>
      </c>
      <c r="Q1133" s="3">
        <f>SUM($P$4:$P1133)</f>
        <v>3448429.643946629</v>
      </c>
      <c r="R1133" s="3">
        <f t="shared" si="378"/>
        <v>3448.4296439466289</v>
      </c>
      <c r="S1133">
        <f t="shared" si="379"/>
        <v>-15849.526050716662</v>
      </c>
      <c r="T1133">
        <f t="shared" si="380"/>
        <v>15849.526050716662</v>
      </c>
      <c r="U1133">
        <f t="shared" si="381"/>
        <v>15.849526050716662</v>
      </c>
      <c r="V1133" s="3">
        <f>SUM($S$4:$S1133)</f>
        <v>-1685088.9374346554</v>
      </c>
      <c r="W1133">
        <f>V1133*-1</f>
        <v>1685088.9374346554</v>
      </c>
      <c r="X1133">
        <f t="shared" si="382"/>
        <v>1685.0889374346555</v>
      </c>
      <c r="Y1133" s="3">
        <f>R1133-X1133</f>
        <v>1763.3407065119734</v>
      </c>
      <c r="Z1133" s="3">
        <f t="shared" si="383"/>
        <v>-15849.526050716662</v>
      </c>
      <c r="AA1133">
        <f>1/2*'Vehicle Data'!$D$4*$E1133^2</f>
        <v>79718.088348765436</v>
      </c>
      <c r="AB1133">
        <f t="shared" si="384"/>
        <v>79.718088348765434</v>
      </c>
      <c r="AC1133">
        <f t="shared" si="385"/>
        <v>0.95789712331850807</v>
      </c>
      <c r="AD1133">
        <f t="shared" si="386"/>
        <v>0.46808026039851541</v>
      </c>
      <c r="AE1133">
        <f t="shared" si="387"/>
        <v>0.48981686291999266</v>
      </c>
      <c r="AF1133">
        <f t="shared" si="388"/>
        <v>1348.0711499477245</v>
      </c>
      <c r="AG1133">
        <f t="shared" si="389"/>
        <v>0</v>
      </c>
      <c r="AH1133">
        <f t="shared" si="390"/>
        <v>-15.849526050716952</v>
      </c>
      <c r="AI1133">
        <f t="shared" si="391"/>
        <v>15.849526050716952</v>
      </c>
      <c r="AJ1133">
        <f t="shared" si="392"/>
        <v>-15.849526050716952</v>
      </c>
    </row>
    <row r="1134" spans="2:36" x14ac:dyDescent="0.3">
      <c r="B1134" s="7" t="s">
        <v>12</v>
      </c>
      <c r="C1134" s="7">
        <v>1130</v>
      </c>
      <c r="D1134" s="7">
        <v>108</v>
      </c>
      <c r="E1134" s="10">
        <f t="shared" si="374"/>
        <v>10.055555555555555</v>
      </c>
      <c r="F1134" s="13">
        <v>36.200000000000003</v>
      </c>
      <c r="G1134" s="3">
        <f t="shared" si="393"/>
        <v>-1.0000000000000004</v>
      </c>
      <c r="H1134" s="3">
        <f t="shared" si="394"/>
        <v>-3.6000000000000014</v>
      </c>
      <c r="I1134" s="3">
        <f>SUM($E$4:$E1134)</f>
        <v>9224.1666666666697</v>
      </c>
      <c r="J1134" s="15">
        <f t="shared" si="395"/>
        <v>10.055555555554747</v>
      </c>
      <c r="K1134" s="3">
        <f>'Vehicle Data'!$D$4*'WLTP Class 3'!$G1134</f>
        <v>-1285.0000000000007</v>
      </c>
      <c r="L1134" s="3">
        <f>('Vehicle Data'!$D$4*9.81)*'Vehicle Data'!$D$10</f>
        <v>138.66434999999998</v>
      </c>
      <c r="M1134" s="3">
        <f>(1/2)*1.225*'Vehicle Data'!$D$8*'Vehicle Data'!$D$9*'WLTP Class 3'!$E1134^2</f>
        <v>36.416278240740738</v>
      </c>
      <c r="N1134" s="3">
        <f t="shared" si="375"/>
        <v>-1109.91937175926</v>
      </c>
      <c r="O1134" s="3">
        <f t="shared" si="376"/>
        <v>1</v>
      </c>
      <c r="P1134" s="3">
        <f t="shared" si="377"/>
        <v>0</v>
      </c>
      <c r="Q1134" s="3">
        <f>SUM($P$4:$P1134)</f>
        <v>3448429.643946629</v>
      </c>
      <c r="R1134" s="3">
        <f t="shared" si="378"/>
        <v>3448.4296439466289</v>
      </c>
      <c r="S1134">
        <f t="shared" si="379"/>
        <v>-11160.855904911661</v>
      </c>
      <c r="T1134">
        <f t="shared" si="380"/>
        <v>11160.855904911661</v>
      </c>
      <c r="U1134">
        <f t="shared" si="381"/>
        <v>11.160855904911662</v>
      </c>
      <c r="V1134" s="3">
        <f>SUM($S$4:$S1134)</f>
        <v>-1696249.793339567</v>
      </c>
      <c r="W1134">
        <f>V1134*-1</f>
        <v>1696249.793339567</v>
      </c>
      <c r="X1134">
        <f t="shared" si="382"/>
        <v>1696.2497933395671</v>
      </c>
      <c r="Y1134" s="3">
        <f>R1134-X1134</f>
        <v>1752.1798506070618</v>
      </c>
      <c r="Z1134" s="3">
        <f t="shared" si="383"/>
        <v>-11160.855904911661</v>
      </c>
      <c r="AA1134">
        <f>1/2*'Vehicle Data'!$D$4*$E1134^2</f>
        <v>64965.871913580238</v>
      </c>
      <c r="AB1134">
        <f t="shared" si="384"/>
        <v>64.965871913580244</v>
      </c>
      <c r="AC1134">
        <f t="shared" si="385"/>
        <v>0.95789712331850807</v>
      </c>
      <c r="AD1134">
        <f t="shared" si="386"/>
        <v>0.47118049814987972</v>
      </c>
      <c r="AE1134">
        <f t="shared" si="387"/>
        <v>0.48671662516862835</v>
      </c>
      <c r="AF1134">
        <f t="shared" si="388"/>
        <v>1356.9998346716538</v>
      </c>
      <c r="AG1134">
        <f t="shared" si="389"/>
        <v>0</v>
      </c>
      <c r="AH1134">
        <f t="shared" si="390"/>
        <v>-11.160855904912557</v>
      </c>
      <c r="AI1134">
        <f t="shared" si="391"/>
        <v>11.160855904912557</v>
      </c>
      <c r="AJ1134">
        <f t="shared" si="392"/>
        <v>-11.160855904912557</v>
      </c>
    </row>
    <row r="1135" spans="2:36" x14ac:dyDescent="0.3">
      <c r="B1135" s="7" t="s">
        <v>12</v>
      </c>
      <c r="C1135" s="7">
        <v>1131</v>
      </c>
      <c r="D1135" s="7">
        <v>109</v>
      </c>
      <c r="E1135" s="10">
        <f t="shared" si="374"/>
        <v>9.1388888888888893</v>
      </c>
      <c r="F1135" s="13">
        <v>32.9</v>
      </c>
      <c r="G1135" s="3">
        <f t="shared" si="393"/>
        <v>-0.88888888888888917</v>
      </c>
      <c r="H1135" s="3">
        <f t="shared" si="394"/>
        <v>-3.2000000000000011</v>
      </c>
      <c r="I1135" s="3">
        <f>SUM($E$4:$E1135)</f>
        <v>9233.3055555555584</v>
      </c>
      <c r="J1135" s="15">
        <f t="shared" si="395"/>
        <v>9.1388888888886868</v>
      </c>
      <c r="K1135" s="3">
        <f>'Vehicle Data'!$D$4*'WLTP Class 3'!$G1135</f>
        <v>-1142.2222222222226</v>
      </c>
      <c r="L1135" s="3">
        <f>('Vehicle Data'!$D$4*9.81)*'Vehicle Data'!$D$10</f>
        <v>138.66434999999998</v>
      </c>
      <c r="M1135" s="3">
        <f>(1/2)*1.225*'Vehicle Data'!$D$8*'Vehicle Data'!$D$9*'WLTP Class 3'!$E1135^2</f>
        <v>30.079472337962969</v>
      </c>
      <c r="N1135" s="3">
        <f t="shared" si="375"/>
        <v>-973.4783998842596</v>
      </c>
      <c r="O1135" s="3">
        <f t="shared" si="376"/>
        <v>1</v>
      </c>
      <c r="P1135" s="3">
        <f t="shared" si="377"/>
        <v>0</v>
      </c>
      <c r="Q1135" s="3">
        <f>SUM($P$4:$P1135)</f>
        <v>3448429.643946629</v>
      </c>
      <c r="R1135" s="3">
        <f t="shared" si="378"/>
        <v>3448.4296439466289</v>
      </c>
      <c r="S1135">
        <f t="shared" si="379"/>
        <v>-8896.5109322753979</v>
      </c>
      <c r="T1135">
        <f t="shared" si="380"/>
        <v>8896.5109322753979</v>
      </c>
      <c r="U1135">
        <f t="shared" si="381"/>
        <v>8.8965109322753975</v>
      </c>
      <c r="V1135" s="3">
        <f>SUM($S$4:$S1135)</f>
        <v>-1705146.3042718424</v>
      </c>
      <c r="W1135">
        <f>V1135*-1</f>
        <v>1705146.3042718424</v>
      </c>
      <c r="X1135">
        <f t="shared" si="382"/>
        <v>1705.1463042718424</v>
      </c>
      <c r="Y1135" s="3">
        <f>R1135-X1135</f>
        <v>1743.2833396747865</v>
      </c>
      <c r="Z1135" s="3">
        <f t="shared" si="383"/>
        <v>-8896.5109322753979</v>
      </c>
      <c r="AA1135">
        <f>1/2*'Vehicle Data'!$D$4*$E1135^2</f>
        <v>53661.14390432099</v>
      </c>
      <c r="AB1135">
        <f t="shared" si="384"/>
        <v>53.661143904320987</v>
      </c>
      <c r="AC1135">
        <f t="shared" si="385"/>
        <v>0.95789712331850807</v>
      </c>
      <c r="AD1135">
        <f t="shared" si="386"/>
        <v>0.47365175118662289</v>
      </c>
      <c r="AE1135">
        <f t="shared" si="387"/>
        <v>0.48424537213188518</v>
      </c>
      <c r="AF1135">
        <f t="shared" si="388"/>
        <v>1364.117043417474</v>
      </c>
      <c r="AG1135">
        <f t="shared" si="389"/>
        <v>0</v>
      </c>
      <c r="AH1135">
        <f t="shared" si="390"/>
        <v>-8.8965109322755946</v>
      </c>
      <c r="AI1135">
        <f t="shared" si="391"/>
        <v>8.8965109322755946</v>
      </c>
      <c r="AJ1135">
        <f t="shared" si="392"/>
        <v>-8.8965109322755946</v>
      </c>
    </row>
    <row r="1136" spans="2:36" x14ac:dyDescent="0.3">
      <c r="B1136" s="7" t="s">
        <v>12</v>
      </c>
      <c r="C1136" s="7">
        <v>1132</v>
      </c>
      <c r="D1136" s="7">
        <v>110</v>
      </c>
      <c r="E1136" s="10">
        <f t="shared" si="374"/>
        <v>8.2777777777777786</v>
      </c>
      <c r="F1136" s="13">
        <v>29.8</v>
      </c>
      <c r="G1136" s="3">
        <f t="shared" si="393"/>
        <v>-0.87499999999999956</v>
      </c>
      <c r="H1136" s="3">
        <f t="shared" si="394"/>
        <v>-3.1499999999999986</v>
      </c>
      <c r="I1136" s="3">
        <f>SUM($E$4:$E1136)</f>
        <v>9241.5833333333358</v>
      </c>
      <c r="J1136" s="15">
        <f t="shared" si="395"/>
        <v>8.2777777777773736</v>
      </c>
      <c r="K1136" s="3">
        <f>'Vehicle Data'!$D$4*'WLTP Class 3'!$G1136</f>
        <v>-1124.3749999999993</v>
      </c>
      <c r="L1136" s="3">
        <f>('Vehicle Data'!$D$4*9.81)*'Vehicle Data'!$D$10</f>
        <v>138.66434999999998</v>
      </c>
      <c r="M1136" s="3">
        <f>(1/2)*1.225*'Vehicle Data'!$D$8*'Vehicle Data'!$D$9*'WLTP Class 3'!$E1136^2</f>
        <v>24.678056018518525</v>
      </c>
      <c r="N1136" s="3">
        <f t="shared" si="375"/>
        <v>-961.03259398148077</v>
      </c>
      <c r="O1136" s="3">
        <f t="shared" si="376"/>
        <v>1</v>
      </c>
      <c r="P1136" s="3">
        <f t="shared" si="377"/>
        <v>0</v>
      </c>
      <c r="Q1136" s="3">
        <f>SUM($P$4:$P1136)</f>
        <v>3448429.643946629</v>
      </c>
      <c r="R1136" s="3">
        <f t="shared" si="378"/>
        <v>3448.4296439466289</v>
      </c>
      <c r="S1136">
        <f t="shared" si="379"/>
        <v>-7955.214250179647</v>
      </c>
      <c r="T1136">
        <f t="shared" si="380"/>
        <v>7955.214250179647</v>
      </c>
      <c r="U1136">
        <f t="shared" si="381"/>
        <v>7.9552142501796475</v>
      </c>
      <c r="V1136" s="3">
        <f>SUM($S$4:$S1136)</f>
        <v>-1713101.5185220221</v>
      </c>
      <c r="W1136">
        <f>V1136*-1</f>
        <v>1713101.5185220221</v>
      </c>
      <c r="X1136">
        <f t="shared" si="382"/>
        <v>1713.1015185220222</v>
      </c>
      <c r="Y1136" s="3">
        <f>R1136-X1136</f>
        <v>1735.3281254246067</v>
      </c>
      <c r="Z1136" s="3">
        <f t="shared" si="383"/>
        <v>-7955.214250179647</v>
      </c>
      <c r="AA1136">
        <f>1/2*'Vehicle Data'!$D$4*$E1136^2</f>
        <v>44025.131172839516</v>
      </c>
      <c r="AB1136">
        <f t="shared" si="384"/>
        <v>44.025131172839515</v>
      </c>
      <c r="AC1136">
        <f t="shared" si="385"/>
        <v>0.95789712331850807</v>
      </c>
      <c r="AD1136">
        <f t="shared" si="386"/>
        <v>0.47586153292278394</v>
      </c>
      <c r="AE1136">
        <f t="shared" si="387"/>
        <v>0.48203559039572413</v>
      </c>
      <c r="AF1136">
        <f t="shared" si="388"/>
        <v>1370.4812148176179</v>
      </c>
      <c r="AG1136">
        <f t="shared" si="389"/>
        <v>0</v>
      </c>
      <c r="AH1136">
        <f t="shared" si="390"/>
        <v>-7.9552142501800365</v>
      </c>
      <c r="AI1136">
        <f t="shared" si="391"/>
        <v>7.9552142501800365</v>
      </c>
      <c r="AJ1136">
        <f t="shared" si="392"/>
        <v>-7.9552142501800365</v>
      </c>
    </row>
    <row r="1137" spans="2:36" x14ac:dyDescent="0.3">
      <c r="B1137" s="7" t="s">
        <v>12</v>
      </c>
      <c r="C1137" s="7">
        <v>1133</v>
      </c>
      <c r="D1137" s="7">
        <v>111</v>
      </c>
      <c r="E1137" s="10">
        <f t="shared" si="374"/>
        <v>7.3888888888888893</v>
      </c>
      <c r="F1137" s="13">
        <v>26.6</v>
      </c>
      <c r="G1137" s="3">
        <f t="shared" si="393"/>
        <v>-0.94444444444444453</v>
      </c>
      <c r="H1137" s="3">
        <f t="shared" si="394"/>
        <v>-3.4000000000000004</v>
      </c>
      <c r="I1137" s="3">
        <f>SUM($E$4:$E1137)</f>
        <v>9248.9722222222244</v>
      </c>
      <c r="J1137" s="15">
        <f t="shared" si="395"/>
        <v>7.3888888888886868</v>
      </c>
      <c r="K1137" s="3">
        <f>'Vehicle Data'!$D$4*'WLTP Class 3'!$G1137</f>
        <v>-1213.6111111111113</v>
      </c>
      <c r="L1137" s="3">
        <f>('Vehicle Data'!$D$4*9.81)*'Vehicle Data'!$D$10</f>
        <v>138.66434999999998</v>
      </c>
      <c r="M1137" s="3">
        <f>(1/2)*1.225*'Vehicle Data'!$D$8*'Vehicle Data'!$D$9*'WLTP Class 3'!$E1137^2</f>
        <v>19.662633796296298</v>
      </c>
      <c r="N1137" s="3">
        <f t="shared" si="375"/>
        <v>-1055.2841273148149</v>
      </c>
      <c r="O1137" s="3">
        <f t="shared" si="376"/>
        <v>1</v>
      </c>
      <c r="P1137" s="3">
        <f t="shared" si="377"/>
        <v>0</v>
      </c>
      <c r="Q1137" s="3">
        <f>SUM($P$4:$P1137)</f>
        <v>3448429.643946629</v>
      </c>
      <c r="R1137" s="3">
        <f t="shared" si="378"/>
        <v>3448.4296439466289</v>
      </c>
      <c r="S1137">
        <f t="shared" si="379"/>
        <v>-7797.3771629370303</v>
      </c>
      <c r="T1137">
        <f t="shared" si="380"/>
        <v>7797.3771629370303</v>
      </c>
      <c r="U1137">
        <f t="shared" si="381"/>
        <v>7.7973771629370301</v>
      </c>
      <c r="V1137" s="3">
        <f>SUM($S$4:$S1137)</f>
        <v>-1720898.8956849591</v>
      </c>
      <c r="W1137">
        <f>V1137*-1</f>
        <v>1720898.8956849591</v>
      </c>
      <c r="X1137">
        <f t="shared" si="382"/>
        <v>1720.8988956849591</v>
      </c>
      <c r="Y1137" s="3">
        <f>R1137-X1137</f>
        <v>1727.5307482616697</v>
      </c>
      <c r="Z1137" s="3">
        <f t="shared" si="383"/>
        <v>-7797.3771629370303</v>
      </c>
      <c r="AA1137">
        <f>1/2*'Vehicle Data'!$D$4*$E1137^2</f>
        <v>35077.7237654321</v>
      </c>
      <c r="AB1137">
        <f t="shared" si="384"/>
        <v>35.077723765432097</v>
      </c>
      <c r="AC1137">
        <f t="shared" si="385"/>
        <v>0.95789712331850807</v>
      </c>
      <c r="AD1137">
        <f t="shared" si="386"/>
        <v>0.47802747102359977</v>
      </c>
      <c r="AE1137">
        <f t="shared" si="387"/>
        <v>0.4798696522949083</v>
      </c>
      <c r="AF1137">
        <f t="shared" si="388"/>
        <v>1376.7191165479674</v>
      </c>
      <c r="AG1137">
        <f t="shared" si="389"/>
        <v>0</v>
      </c>
      <c r="AH1137">
        <f t="shared" si="390"/>
        <v>-7.7973771629372441</v>
      </c>
      <c r="AI1137">
        <f t="shared" si="391"/>
        <v>7.7973771629372441</v>
      </c>
      <c r="AJ1137">
        <f t="shared" si="392"/>
        <v>-7.7973771629372441</v>
      </c>
    </row>
    <row r="1138" spans="2:36" x14ac:dyDescent="0.3">
      <c r="B1138" s="7" t="s">
        <v>12</v>
      </c>
      <c r="C1138" s="7">
        <v>1134</v>
      </c>
      <c r="D1138" s="7">
        <v>112</v>
      </c>
      <c r="E1138" s="10">
        <f t="shared" si="374"/>
        <v>6.3888888888888893</v>
      </c>
      <c r="F1138" s="13">
        <v>23</v>
      </c>
      <c r="G1138" s="3">
        <f t="shared" si="393"/>
        <v>-1.0000000000000004</v>
      </c>
      <c r="H1138" s="3">
        <f t="shared" si="394"/>
        <v>-3.6000000000000014</v>
      </c>
      <c r="I1138" s="3">
        <f>SUM($E$4:$E1138)</f>
        <v>9255.3611111111131</v>
      </c>
      <c r="J1138" s="15">
        <f t="shared" si="395"/>
        <v>6.3888888888886868</v>
      </c>
      <c r="K1138" s="3">
        <f>'Vehicle Data'!$D$4*'WLTP Class 3'!$G1138</f>
        <v>-1285.0000000000007</v>
      </c>
      <c r="L1138" s="3">
        <f>('Vehicle Data'!$D$4*9.81)*'Vehicle Data'!$D$10</f>
        <v>138.66434999999998</v>
      </c>
      <c r="M1138" s="3">
        <f>(1/2)*1.225*'Vehicle Data'!$D$8*'Vehicle Data'!$D$9*'WLTP Class 3'!$E1138^2</f>
        <v>14.700567129629633</v>
      </c>
      <c r="N1138" s="3">
        <f t="shared" si="375"/>
        <v>-1131.635082870371</v>
      </c>
      <c r="O1138" s="3">
        <f t="shared" si="376"/>
        <v>1</v>
      </c>
      <c r="P1138" s="3">
        <f t="shared" si="377"/>
        <v>0</v>
      </c>
      <c r="Q1138" s="3">
        <f>SUM($P$4:$P1138)</f>
        <v>3448429.643946629</v>
      </c>
      <c r="R1138" s="3">
        <f t="shared" si="378"/>
        <v>3448.4296439466289</v>
      </c>
      <c r="S1138">
        <f t="shared" si="379"/>
        <v>-7229.8908072271415</v>
      </c>
      <c r="T1138">
        <f t="shared" si="380"/>
        <v>7229.8908072271415</v>
      </c>
      <c r="U1138">
        <f t="shared" si="381"/>
        <v>7.2298908072271413</v>
      </c>
      <c r="V1138" s="3">
        <f>SUM($S$4:$S1138)</f>
        <v>-1728128.7864921864</v>
      </c>
      <c r="W1138">
        <f>V1138*-1</f>
        <v>1728128.7864921864</v>
      </c>
      <c r="X1138">
        <f t="shared" si="382"/>
        <v>1728.1287864921865</v>
      </c>
      <c r="Y1138" s="3">
        <f>R1138-X1138</f>
        <v>1720.3008574544424</v>
      </c>
      <c r="Z1138" s="3">
        <f t="shared" si="383"/>
        <v>-7229.8908072271415</v>
      </c>
      <c r="AA1138">
        <f>1/2*'Vehicle Data'!$D$4*$E1138^2</f>
        <v>26225.501543209881</v>
      </c>
      <c r="AB1138">
        <f t="shared" si="384"/>
        <v>26.22550154320988</v>
      </c>
      <c r="AC1138">
        <f t="shared" si="385"/>
        <v>0.95789712331850807</v>
      </c>
      <c r="AD1138">
        <f t="shared" si="386"/>
        <v>0.48003577402560738</v>
      </c>
      <c r="AE1138">
        <f t="shared" si="387"/>
        <v>0.47786134929290069</v>
      </c>
      <c r="AF1138">
        <f t="shared" si="388"/>
        <v>1382.5030291937492</v>
      </c>
      <c r="AG1138">
        <f t="shared" si="389"/>
        <v>0</v>
      </c>
      <c r="AH1138">
        <f t="shared" si="390"/>
        <v>-7.2298908072273704</v>
      </c>
      <c r="AI1138">
        <f t="shared" si="391"/>
        <v>7.2298908072273704</v>
      </c>
      <c r="AJ1138">
        <f t="shared" si="392"/>
        <v>-7.2298908072273704</v>
      </c>
    </row>
    <row r="1139" spans="2:36" x14ac:dyDescent="0.3">
      <c r="B1139" s="7" t="s">
        <v>12</v>
      </c>
      <c r="C1139" s="7">
        <v>1135</v>
      </c>
      <c r="D1139" s="7">
        <v>113</v>
      </c>
      <c r="E1139" s="10">
        <f t="shared" si="374"/>
        <v>5.3888888888888893</v>
      </c>
      <c r="F1139" s="13">
        <v>19.399999999999999</v>
      </c>
      <c r="G1139" s="3">
        <f t="shared" si="393"/>
        <v>-0.93055555555555547</v>
      </c>
      <c r="H1139" s="3">
        <f t="shared" si="394"/>
        <v>-3.3499999999999996</v>
      </c>
      <c r="I1139" s="3">
        <f>SUM($E$4:$E1139)</f>
        <v>9260.7500000000018</v>
      </c>
      <c r="J1139" s="15">
        <f t="shared" si="395"/>
        <v>5.3888888888886868</v>
      </c>
      <c r="K1139" s="3">
        <f>'Vehicle Data'!$D$4*'WLTP Class 3'!$G1139</f>
        <v>-1195.7638888888887</v>
      </c>
      <c r="L1139" s="3">
        <f>('Vehicle Data'!$D$4*9.81)*'Vehicle Data'!$D$10</f>
        <v>138.66434999999998</v>
      </c>
      <c r="M1139" s="3">
        <f>(1/2)*1.225*'Vehicle Data'!$D$8*'Vehicle Data'!$D$9*'WLTP Class 3'!$E1139^2</f>
        <v>10.458800462962966</v>
      </c>
      <c r="N1139" s="3">
        <f t="shared" si="375"/>
        <v>-1046.6407384259257</v>
      </c>
      <c r="O1139" s="3">
        <f t="shared" si="376"/>
        <v>1</v>
      </c>
      <c r="P1139" s="3">
        <f t="shared" si="377"/>
        <v>0</v>
      </c>
      <c r="Q1139" s="3">
        <f>SUM($P$4:$P1139)</f>
        <v>3448429.643946629</v>
      </c>
      <c r="R1139" s="3">
        <f t="shared" si="378"/>
        <v>3448.4296439466289</v>
      </c>
      <c r="S1139">
        <f t="shared" si="379"/>
        <v>-5640.2306459617221</v>
      </c>
      <c r="T1139">
        <f t="shared" si="380"/>
        <v>5640.2306459617221</v>
      </c>
      <c r="U1139">
        <f t="shared" si="381"/>
        <v>5.6402306459617222</v>
      </c>
      <c r="V1139" s="3">
        <f>SUM($S$4:$S1139)</f>
        <v>-1733769.0171381482</v>
      </c>
      <c r="W1139">
        <f>V1139*-1</f>
        <v>1733769.0171381482</v>
      </c>
      <c r="X1139">
        <f t="shared" si="382"/>
        <v>1733.7690171381482</v>
      </c>
      <c r="Y1139" s="3">
        <f>R1139-X1139</f>
        <v>1714.6606268084806</v>
      </c>
      <c r="Z1139" s="3">
        <f t="shared" si="383"/>
        <v>-5640.2306459617221</v>
      </c>
      <c r="AA1139">
        <f>1/2*'Vehicle Data'!$D$4*$E1139^2</f>
        <v>18658.279320987658</v>
      </c>
      <c r="AB1139">
        <f t="shared" si="384"/>
        <v>18.65827932098766</v>
      </c>
      <c r="AC1139">
        <f t="shared" si="385"/>
        <v>0.95789712331850807</v>
      </c>
      <c r="AD1139">
        <f t="shared" si="386"/>
        <v>0.48160250476059674</v>
      </c>
      <c r="AE1139">
        <f t="shared" si="387"/>
        <v>0.47629461855791133</v>
      </c>
      <c r="AF1139">
        <f t="shared" si="388"/>
        <v>1387.0152137105188</v>
      </c>
      <c r="AG1139">
        <f t="shared" si="389"/>
        <v>0</v>
      </c>
      <c r="AH1139">
        <f t="shared" si="390"/>
        <v>-5.6402306459619336</v>
      </c>
      <c r="AI1139">
        <f t="shared" si="391"/>
        <v>5.6402306459619336</v>
      </c>
      <c r="AJ1139">
        <f t="shared" si="392"/>
        <v>-5.6402306459619336</v>
      </c>
    </row>
    <row r="1140" spans="2:36" x14ac:dyDescent="0.3">
      <c r="B1140" s="7" t="s">
        <v>12</v>
      </c>
      <c r="C1140" s="7">
        <v>1136</v>
      </c>
      <c r="D1140" s="7">
        <v>114</v>
      </c>
      <c r="E1140" s="10">
        <f t="shared" si="374"/>
        <v>4.5277777777777777</v>
      </c>
      <c r="F1140" s="13">
        <v>16.3</v>
      </c>
      <c r="G1140" s="3">
        <f t="shared" si="393"/>
        <v>-0.66666666666666652</v>
      </c>
      <c r="H1140" s="3">
        <f t="shared" si="394"/>
        <v>-2.3999999999999995</v>
      </c>
      <c r="I1140" s="3">
        <f>SUM($E$4:$E1140)</f>
        <v>9265.2777777777792</v>
      </c>
      <c r="J1140" s="15">
        <f t="shared" si="395"/>
        <v>4.5277777777773736</v>
      </c>
      <c r="K1140" s="3">
        <f>'Vehicle Data'!$D$4*'WLTP Class 3'!$G1140</f>
        <v>-856.66666666666652</v>
      </c>
      <c r="L1140" s="3">
        <f>('Vehicle Data'!$D$4*9.81)*'Vehicle Data'!$D$10</f>
        <v>138.66434999999998</v>
      </c>
      <c r="M1140" s="3">
        <f>(1/2)*1.225*'Vehicle Data'!$D$8*'Vehicle Data'!$D$9*'WLTP Class 3'!$E1140^2</f>
        <v>7.3833528935185191</v>
      </c>
      <c r="N1140" s="3">
        <f t="shared" si="375"/>
        <v>-710.61896377314804</v>
      </c>
      <c r="O1140" s="3">
        <f t="shared" si="376"/>
        <v>1</v>
      </c>
      <c r="P1140" s="3">
        <f t="shared" si="377"/>
        <v>0</v>
      </c>
      <c r="Q1140" s="3">
        <f>SUM($P$4:$P1140)</f>
        <v>3448429.643946629</v>
      </c>
      <c r="R1140" s="3">
        <f t="shared" si="378"/>
        <v>3448.4296439466289</v>
      </c>
      <c r="S1140">
        <f t="shared" si="379"/>
        <v>-3217.5247526392441</v>
      </c>
      <c r="T1140">
        <f t="shared" si="380"/>
        <v>3217.5247526392441</v>
      </c>
      <c r="U1140">
        <f t="shared" si="381"/>
        <v>3.2175247526392439</v>
      </c>
      <c r="V1140" s="3">
        <f>SUM($S$4:$S1140)</f>
        <v>-1736986.5418907874</v>
      </c>
      <c r="W1140">
        <f>V1140*-1</f>
        <v>1736986.5418907874</v>
      </c>
      <c r="X1140">
        <f t="shared" si="382"/>
        <v>1736.9865418907875</v>
      </c>
      <c r="Y1140" s="3">
        <f>R1140-X1140</f>
        <v>1711.4431020558413</v>
      </c>
      <c r="Z1140" s="3">
        <f t="shared" si="383"/>
        <v>-3217.5247526392441</v>
      </c>
      <c r="AA1140">
        <f>1/2*'Vehicle Data'!$D$4*$E1140^2</f>
        <v>13171.745756172841</v>
      </c>
      <c r="AB1140">
        <f t="shared" si="384"/>
        <v>13.171745756172841</v>
      </c>
      <c r="AC1140">
        <f t="shared" si="385"/>
        <v>0.95789712331850807</v>
      </c>
      <c r="AD1140">
        <f t="shared" si="386"/>
        <v>0.48249626163632986</v>
      </c>
      <c r="AE1140">
        <f t="shared" si="387"/>
        <v>0.47540086168217821</v>
      </c>
      <c r="AF1140">
        <f t="shared" si="388"/>
        <v>1389.58923351263</v>
      </c>
      <c r="AG1140">
        <f t="shared" si="389"/>
        <v>0</v>
      </c>
      <c r="AH1140">
        <f t="shared" si="390"/>
        <v>-3.2175247526395316</v>
      </c>
      <c r="AI1140">
        <f t="shared" si="391"/>
        <v>3.2175247526395316</v>
      </c>
      <c r="AJ1140">
        <f t="shared" si="392"/>
        <v>-3.2175247526395316</v>
      </c>
    </row>
    <row r="1141" spans="2:36" x14ac:dyDescent="0.3">
      <c r="B1141" s="7" t="s">
        <v>12</v>
      </c>
      <c r="C1141" s="7">
        <v>1137</v>
      </c>
      <c r="D1141" s="7">
        <v>115</v>
      </c>
      <c r="E1141" s="10">
        <f t="shared" si="374"/>
        <v>4.0555555555555554</v>
      </c>
      <c r="F1141" s="13">
        <v>14.6</v>
      </c>
      <c r="G1141" s="3">
        <f t="shared" si="393"/>
        <v>-0.29166666666666685</v>
      </c>
      <c r="H1141" s="3">
        <f t="shared" si="394"/>
        <v>-1.0500000000000007</v>
      </c>
      <c r="I1141" s="3">
        <f>SUM($E$4:$E1141)</f>
        <v>9269.3333333333339</v>
      </c>
      <c r="J1141" s="15">
        <f t="shared" si="395"/>
        <v>4.0555555555547471</v>
      </c>
      <c r="K1141" s="3">
        <f>'Vehicle Data'!$D$4*'WLTP Class 3'!$G1141</f>
        <v>-374.79166666666691</v>
      </c>
      <c r="L1141" s="3">
        <f>('Vehicle Data'!$D$4*9.81)*'Vehicle Data'!$D$10</f>
        <v>138.66434999999998</v>
      </c>
      <c r="M1141" s="3">
        <f>(1/2)*1.225*'Vehicle Data'!$D$8*'Vehicle Data'!$D$9*'WLTP Class 3'!$E1141^2</f>
        <v>5.9235782407407402</v>
      </c>
      <c r="N1141" s="3">
        <f t="shared" si="375"/>
        <v>-230.20373842592619</v>
      </c>
      <c r="O1141" s="3">
        <f t="shared" si="376"/>
        <v>1</v>
      </c>
      <c r="P1141" s="3">
        <f t="shared" si="377"/>
        <v>0</v>
      </c>
      <c r="Q1141" s="3">
        <f>SUM($P$4:$P1141)</f>
        <v>3448429.643946629</v>
      </c>
      <c r="R1141" s="3">
        <f t="shared" si="378"/>
        <v>3448.4296439466289</v>
      </c>
      <c r="S1141">
        <f t="shared" si="379"/>
        <v>-933.60405028273681</v>
      </c>
      <c r="T1141">
        <f t="shared" si="380"/>
        <v>933.60405028273681</v>
      </c>
      <c r="U1141">
        <f t="shared" si="381"/>
        <v>0.93360405028273685</v>
      </c>
      <c r="V1141" s="3">
        <f>SUM($S$4:$S1141)</f>
        <v>-1737920.14594107</v>
      </c>
      <c r="W1141">
        <f>V1141*-1</f>
        <v>1737920.14594107</v>
      </c>
      <c r="X1141">
        <f t="shared" si="382"/>
        <v>1737.9201459410701</v>
      </c>
      <c r="Y1141" s="3">
        <f>R1141-X1141</f>
        <v>1710.5094980055587</v>
      </c>
      <c r="Z1141" s="3">
        <f t="shared" si="383"/>
        <v>-933.60405028273681</v>
      </c>
      <c r="AA1141">
        <f>1/2*'Vehicle Data'!$D$4*$E1141^2</f>
        <v>10567.538580246912</v>
      </c>
      <c r="AB1141">
        <f t="shared" si="384"/>
        <v>10.567538580246913</v>
      </c>
      <c r="AC1141">
        <f t="shared" si="385"/>
        <v>0.95789712331850807</v>
      </c>
      <c r="AD1141">
        <f t="shared" si="386"/>
        <v>0.48275559609474172</v>
      </c>
      <c r="AE1141">
        <f t="shared" si="387"/>
        <v>0.47514152722376635</v>
      </c>
      <c r="AF1141">
        <f t="shared" si="388"/>
        <v>1390.3361167528562</v>
      </c>
      <c r="AG1141">
        <f t="shared" si="389"/>
        <v>0</v>
      </c>
      <c r="AH1141">
        <f t="shared" si="390"/>
        <v>-0.93360405028292281</v>
      </c>
      <c r="AI1141">
        <f t="shared" si="391"/>
        <v>0.93360405028292281</v>
      </c>
      <c r="AJ1141">
        <f t="shared" si="392"/>
        <v>-0.93360405028292281</v>
      </c>
    </row>
    <row r="1142" spans="2:36" x14ac:dyDescent="0.3">
      <c r="B1142" s="7" t="s">
        <v>12</v>
      </c>
      <c r="C1142" s="7">
        <v>1138</v>
      </c>
      <c r="D1142" s="7">
        <v>116</v>
      </c>
      <c r="E1142" s="10">
        <f t="shared" si="374"/>
        <v>3.9444444444444446</v>
      </c>
      <c r="F1142" s="13">
        <v>14.2</v>
      </c>
      <c r="G1142" s="3">
        <f t="shared" si="393"/>
        <v>-4.1666666666666519E-2</v>
      </c>
      <c r="H1142" s="3">
        <f t="shared" si="394"/>
        <v>-0.14999999999999947</v>
      </c>
      <c r="I1142" s="3">
        <f>SUM($E$4:$E1142)</f>
        <v>9273.2777777777792</v>
      </c>
      <c r="J1142" s="15">
        <f t="shared" si="395"/>
        <v>3.9444444444452529</v>
      </c>
      <c r="K1142" s="3">
        <f>'Vehicle Data'!$D$4*'WLTP Class 3'!$G1142</f>
        <v>-53.54166666666648</v>
      </c>
      <c r="L1142" s="3">
        <f>('Vehicle Data'!$D$4*9.81)*'Vehicle Data'!$D$10</f>
        <v>138.66434999999998</v>
      </c>
      <c r="M1142" s="3">
        <f>(1/2)*1.225*'Vehicle Data'!$D$8*'Vehicle Data'!$D$9*'WLTP Class 3'!$E1142^2</f>
        <v>5.6034449074074084</v>
      </c>
      <c r="N1142" s="3">
        <f t="shared" si="375"/>
        <v>90.726128240740906</v>
      </c>
      <c r="O1142" s="3">
        <f t="shared" si="376"/>
        <v>0</v>
      </c>
      <c r="P1142" s="3">
        <f t="shared" si="377"/>
        <v>0</v>
      </c>
      <c r="Q1142" s="3">
        <f>SUM($P$4:$P1142)</f>
        <v>3448429.643946629</v>
      </c>
      <c r="R1142" s="3">
        <f t="shared" si="378"/>
        <v>3448.4296439466289</v>
      </c>
      <c r="S1142">
        <f t="shared" si="379"/>
        <v>0</v>
      </c>
      <c r="T1142">
        <f t="shared" si="380"/>
        <v>0</v>
      </c>
      <c r="U1142">
        <f t="shared" si="381"/>
        <v>0</v>
      </c>
      <c r="V1142" s="3">
        <f>SUM($S$4:$S1142)</f>
        <v>-1737920.14594107</v>
      </c>
      <c r="W1142">
        <f>V1142*-1</f>
        <v>1737920.14594107</v>
      </c>
      <c r="X1142">
        <f t="shared" si="382"/>
        <v>1737.9201459410701</v>
      </c>
      <c r="Y1142" s="3">
        <f>R1142-X1142</f>
        <v>1710.5094980055587</v>
      </c>
      <c r="Z1142" s="3">
        <f t="shared" si="383"/>
        <v>0</v>
      </c>
      <c r="AA1142">
        <f>1/2*'Vehicle Data'!$D$4*$E1142^2</f>
        <v>9996.4274691358041</v>
      </c>
      <c r="AB1142">
        <f t="shared" si="384"/>
        <v>9.9964274691358046</v>
      </c>
      <c r="AC1142">
        <f t="shared" si="385"/>
        <v>0.95789712331850807</v>
      </c>
      <c r="AD1142">
        <f t="shared" si="386"/>
        <v>0.48275559609474172</v>
      </c>
      <c r="AE1142">
        <f t="shared" si="387"/>
        <v>0.47514152722376635</v>
      </c>
      <c r="AF1142">
        <f t="shared" si="388"/>
        <v>1390.3361167528562</v>
      </c>
      <c r="AG1142">
        <f t="shared" si="389"/>
        <v>0.35786417250514474</v>
      </c>
      <c r="AH1142">
        <f t="shared" si="390"/>
        <v>0</v>
      </c>
      <c r="AI1142">
        <f t="shared" si="391"/>
        <v>0</v>
      </c>
      <c r="AJ1142">
        <f t="shared" si="392"/>
        <v>0.35786417250514474</v>
      </c>
    </row>
    <row r="1143" spans="2:36" x14ac:dyDescent="0.3">
      <c r="B1143" s="7" t="s">
        <v>12</v>
      </c>
      <c r="C1143" s="7">
        <v>1139</v>
      </c>
      <c r="D1143" s="7">
        <v>117</v>
      </c>
      <c r="E1143" s="10">
        <f t="shared" si="374"/>
        <v>3.9722222222222223</v>
      </c>
      <c r="F1143" s="13">
        <v>14.3</v>
      </c>
      <c r="G1143" s="3">
        <f t="shared" si="393"/>
        <v>5.5555555555555601E-2</v>
      </c>
      <c r="H1143" s="3">
        <f t="shared" si="394"/>
        <v>0.20000000000000018</v>
      </c>
      <c r="I1143" s="3">
        <f>SUM($E$4:$E1143)</f>
        <v>9277.2500000000018</v>
      </c>
      <c r="J1143" s="15">
        <f t="shared" si="395"/>
        <v>3.9722222222226264</v>
      </c>
      <c r="K1143" s="3">
        <f>'Vehicle Data'!$D$4*'WLTP Class 3'!$G1143</f>
        <v>71.388888888888943</v>
      </c>
      <c r="L1143" s="3">
        <f>('Vehicle Data'!$D$4*9.81)*'Vehicle Data'!$D$10</f>
        <v>138.66434999999998</v>
      </c>
      <c r="M1143" s="3">
        <f>(1/2)*1.225*'Vehicle Data'!$D$8*'Vehicle Data'!$D$9*'WLTP Class 3'!$E1143^2</f>
        <v>5.682644560185186</v>
      </c>
      <c r="N1143" s="3">
        <f t="shared" si="375"/>
        <v>215.73588344907412</v>
      </c>
      <c r="O1143" s="3">
        <f t="shared" si="376"/>
        <v>0</v>
      </c>
      <c r="P1143" s="3">
        <f t="shared" si="377"/>
        <v>856.95087036724271</v>
      </c>
      <c r="Q1143" s="3">
        <f>SUM($P$4:$P1143)</f>
        <v>3449286.5948169963</v>
      </c>
      <c r="R1143" s="3">
        <f t="shared" si="378"/>
        <v>3449.2865948169961</v>
      </c>
      <c r="S1143">
        <f t="shared" si="379"/>
        <v>0</v>
      </c>
      <c r="T1143">
        <f t="shared" si="380"/>
        <v>0</v>
      </c>
      <c r="U1143">
        <f t="shared" si="381"/>
        <v>0</v>
      </c>
      <c r="V1143" s="3">
        <f>SUM($S$4:$S1143)</f>
        <v>-1737920.14594107</v>
      </c>
      <c r="W1143">
        <f>V1143*-1</f>
        <v>1737920.14594107</v>
      </c>
      <c r="X1143">
        <f t="shared" si="382"/>
        <v>1737.9201459410701</v>
      </c>
      <c r="Y1143" s="3">
        <f>R1143-X1143</f>
        <v>1711.3664488759259</v>
      </c>
      <c r="Z1143" s="3">
        <f t="shared" si="383"/>
        <v>856.95087036724271</v>
      </c>
      <c r="AA1143">
        <f>1/2*'Vehicle Data'!$D$4*$E1143^2</f>
        <v>10137.717978395063</v>
      </c>
      <c r="AB1143">
        <f t="shared" si="384"/>
        <v>10.137717978395063</v>
      </c>
      <c r="AC1143">
        <f t="shared" si="385"/>
        <v>0.95813516522694331</v>
      </c>
      <c r="AD1143">
        <f t="shared" si="386"/>
        <v>0.48275559609474172</v>
      </c>
      <c r="AE1143">
        <f t="shared" si="387"/>
        <v>0.47537956913220158</v>
      </c>
      <c r="AF1143">
        <f t="shared" si="388"/>
        <v>1390.3361167528562</v>
      </c>
      <c r="AG1143">
        <f t="shared" si="389"/>
        <v>0.85695087036715556</v>
      </c>
      <c r="AH1143">
        <f t="shared" si="390"/>
        <v>0</v>
      </c>
      <c r="AI1143">
        <f t="shared" si="391"/>
        <v>0</v>
      </c>
      <c r="AJ1143">
        <f t="shared" si="392"/>
        <v>0.85695087036715556</v>
      </c>
    </row>
    <row r="1144" spans="2:36" x14ac:dyDescent="0.3">
      <c r="B1144" s="7" t="s">
        <v>12</v>
      </c>
      <c r="C1144" s="7">
        <v>1140</v>
      </c>
      <c r="D1144" s="7">
        <v>118</v>
      </c>
      <c r="E1144" s="10">
        <f t="shared" si="374"/>
        <v>4.0555555555555554</v>
      </c>
      <c r="F1144" s="13">
        <v>14.6</v>
      </c>
      <c r="G1144" s="3">
        <f t="shared" si="393"/>
        <v>0.11111111111111097</v>
      </c>
      <c r="H1144" s="3">
        <f t="shared" si="394"/>
        <v>0.39999999999999947</v>
      </c>
      <c r="I1144" s="3">
        <f>SUM($E$4:$E1144)</f>
        <v>9281.3055555555566</v>
      </c>
      <c r="J1144" s="15">
        <f t="shared" si="395"/>
        <v>4.0555555555547471</v>
      </c>
      <c r="K1144" s="3">
        <f>'Vehicle Data'!$D$4*'WLTP Class 3'!$G1144</f>
        <v>142.7777777777776</v>
      </c>
      <c r="L1144" s="3">
        <f>('Vehicle Data'!$D$4*9.81)*'Vehicle Data'!$D$10</f>
        <v>138.66434999999998</v>
      </c>
      <c r="M1144" s="3">
        <f>(1/2)*1.225*'Vehicle Data'!$D$8*'Vehicle Data'!$D$9*'WLTP Class 3'!$E1144^2</f>
        <v>5.9235782407407402</v>
      </c>
      <c r="N1144" s="3">
        <f t="shared" si="375"/>
        <v>287.36570601851838</v>
      </c>
      <c r="O1144" s="3">
        <f t="shared" si="376"/>
        <v>0</v>
      </c>
      <c r="P1144" s="3">
        <f t="shared" si="377"/>
        <v>1165.4275855193146</v>
      </c>
      <c r="Q1144" s="3">
        <f>SUM($P$4:$P1144)</f>
        <v>3450452.0224025156</v>
      </c>
      <c r="R1144" s="3">
        <f t="shared" si="378"/>
        <v>3450.4520224025155</v>
      </c>
      <c r="S1144">
        <f t="shared" si="379"/>
        <v>0</v>
      </c>
      <c r="T1144">
        <f t="shared" si="380"/>
        <v>0</v>
      </c>
      <c r="U1144">
        <f t="shared" si="381"/>
        <v>0</v>
      </c>
      <c r="V1144" s="3">
        <f>SUM($S$4:$S1144)</f>
        <v>-1737920.14594107</v>
      </c>
      <c r="W1144">
        <f>V1144*-1</f>
        <v>1737920.14594107</v>
      </c>
      <c r="X1144">
        <f t="shared" si="382"/>
        <v>1737.9201459410701</v>
      </c>
      <c r="Y1144" s="3">
        <f>R1144-X1144</f>
        <v>1712.5318764614453</v>
      </c>
      <c r="Z1144" s="3">
        <f t="shared" si="383"/>
        <v>1165.4275855193146</v>
      </c>
      <c r="AA1144">
        <f>1/2*'Vehicle Data'!$D$4*$E1144^2</f>
        <v>10567.538580246912</v>
      </c>
      <c r="AB1144">
        <f t="shared" si="384"/>
        <v>10.567538580246913</v>
      </c>
      <c r="AC1144">
        <f t="shared" si="385"/>
        <v>0.95845889511180982</v>
      </c>
      <c r="AD1144">
        <f t="shared" si="386"/>
        <v>0.48275559609474172</v>
      </c>
      <c r="AE1144">
        <f t="shared" si="387"/>
        <v>0.47570329901706809</v>
      </c>
      <c r="AF1144">
        <f t="shared" si="388"/>
        <v>1390.3361167528562</v>
      </c>
      <c r="AG1144">
        <f t="shared" si="389"/>
        <v>1.1654275855195466</v>
      </c>
      <c r="AH1144">
        <f t="shared" si="390"/>
        <v>0</v>
      </c>
      <c r="AI1144">
        <f t="shared" si="391"/>
        <v>0</v>
      </c>
      <c r="AJ1144">
        <f t="shared" si="392"/>
        <v>1.1654275855195466</v>
      </c>
    </row>
    <row r="1145" spans="2:36" x14ac:dyDescent="0.3">
      <c r="B1145" s="7" t="s">
        <v>12</v>
      </c>
      <c r="C1145" s="7">
        <v>1141</v>
      </c>
      <c r="D1145" s="7">
        <v>119</v>
      </c>
      <c r="E1145" s="10">
        <f t="shared" si="374"/>
        <v>4.1944444444444446</v>
      </c>
      <c r="F1145" s="13">
        <v>15.1</v>
      </c>
      <c r="G1145" s="3">
        <f t="shared" si="393"/>
        <v>0.24999999999999983</v>
      </c>
      <c r="H1145" s="3">
        <f t="shared" si="394"/>
        <v>0.89999999999999947</v>
      </c>
      <c r="I1145" s="3">
        <f>SUM($E$4:$E1145)</f>
        <v>9285.5000000000018</v>
      </c>
      <c r="J1145" s="15">
        <f t="shared" si="395"/>
        <v>4.1944444444452529</v>
      </c>
      <c r="K1145" s="3">
        <f>'Vehicle Data'!$D$4*'WLTP Class 3'!$G1145</f>
        <v>321.24999999999977</v>
      </c>
      <c r="L1145" s="3">
        <f>('Vehicle Data'!$D$4*9.81)*'Vehicle Data'!$D$10</f>
        <v>138.66434999999998</v>
      </c>
      <c r="M1145" s="3">
        <f>(1/2)*1.225*'Vehicle Data'!$D$8*'Vehicle Data'!$D$9*'WLTP Class 3'!$E1145^2</f>
        <v>6.336250115740742</v>
      </c>
      <c r="N1145" s="3">
        <f t="shared" si="375"/>
        <v>466.25060011574055</v>
      </c>
      <c r="O1145" s="3">
        <f t="shared" si="376"/>
        <v>0</v>
      </c>
      <c r="P1145" s="3">
        <f t="shared" si="377"/>
        <v>1955.6622393747332</v>
      </c>
      <c r="Q1145" s="3">
        <f>SUM($P$4:$P1145)</f>
        <v>3452407.6846418902</v>
      </c>
      <c r="R1145" s="3">
        <f t="shared" si="378"/>
        <v>3452.4076846418902</v>
      </c>
      <c r="S1145">
        <f t="shared" si="379"/>
        <v>0</v>
      </c>
      <c r="T1145">
        <f t="shared" si="380"/>
        <v>0</v>
      </c>
      <c r="U1145">
        <f t="shared" si="381"/>
        <v>0</v>
      </c>
      <c r="V1145" s="3">
        <f>SUM($S$4:$S1145)</f>
        <v>-1737920.14594107</v>
      </c>
      <c r="W1145">
        <f>V1145*-1</f>
        <v>1737920.14594107</v>
      </c>
      <c r="X1145">
        <f t="shared" si="382"/>
        <v>1737.9201459410701</v>
      </c>
      <c r="Y1145" s="3">
        <f>R1145-X1145</f>
        <v>1714.4875387008201</v>
      </c>
      <c r="Z1145" s="3">
        <f t="shared" si="383"/>
        <v>1955.6622393747332</v>
      </c>
      <c r="AA1145">
        <f>1/2*'Vehicle Data'!$D$4*$E1145^2</f>
        <v>11303.736496913582</v>
      </c>
      <c r="AB1145">
        <f t="shared" si="384"/>
        <v>11.303736496913581</v>
      </c>
      <c r="AC1145">
        <f t="shared" si="385"/>
        <v>0.9590021346227473</v>
      </c>
      <c r="AD1145">
        <f t="shared" si="386"/>
        <v>0.48275559609474172</v>
      </c>
      <c r="AE1145">
        <f t="shared" si="387"/>
        <v>0.47624653852800558</v>
      </c>
      <c r="AF1145">
        <f t="shared" si="388"/>
        <v>1390.3361167528562</v>
      </c>
      <c r="AG1145">
        <f t="shared" si="389"/>
        <v>1.9556622393743561</v>
      </c>
      <c r="AH1145">
        <f t="shared" si="390"/>
        <v>0</v>
      </c>
      <c r="AI1145">
        <f t="shared" si="391"/>
        <v>0</v>
      </c>
      <c r="AJ1145">
        <f t="shared" si="392"/>
        <v>1.9556622393743561</v>
      </c>
    </row>
    <row r="1146" spans="2:36" x14ac:dyDescent="0.3">
      <c r="B1146" s="7" t="s">
        <v>12</v>
      </c>
      <c r="C1146" s="7">
        <v>1142</v>
      </c>
      <c r="D1146" s="7">
        <v>120</v>
      </c>
      <c r="E1146" s="10">
        <f t="shared" si="374"/>
        <v>4.5555555555555554</v>
      </c>
      <c r="F1146" s="13">
        <v>16.399999999999999</v>
      </c>
      <c r="G1146" s="3">
        <f t="shared" si="393"/>
        <v>0.5555555555555558</v>
      </c>
      <c r="H1146" s="3">
        <f t="shared" si="394"/>
        <v>2.0000000000000009</v>
      </c>
      <c r="I1146" s="3">
        <f>SUM($E$4:$E1146)</f>
        <v>9290.0555555555566</v>
      </c>
      <c r="J1146" s="15">
        <f t="shared" si="395"/>
        <v>4.5555555555547471</v>
      </c>
      <c r="K1146" s="3">
        <f>'Vehicle Data'!$D$4*'WLTP Class 3'!$G1146</f>
        <v>713.88888888888926</v>
      </c>
      <c r="L1146" s="3">
        <f>('Vehicle Data'!$D$4*9.81)*'Vehicle Data'!$D$10</f>
        <v>138.66434999999998</v>
      </c>
      <c r="M1146" s="3">
        <f>(1/2)*1.225*'Vehicle Data'!$D$8*'Vehicle Data'!$D$9*'WLTP Class 3'!$E1146^2</f>
        <v>7.4742240740740744</v>
      </c>
      <c r="N1146" s="3">
        <f t="shared" si="375"/>
        <v>860.02746296296334</v>
      </c>
      <c r="O1146" s="3">
        <f t="shared" si="376"/>
        <v>0</v>
      </c>
      <c r="P1146" s="3">
        <f t="shared" si="377"/>
        <v>3917.9028868305822</v>
      </c>
      <c r="Q1146" s="3">
        <f>SUM($P$4:$P1146)</f>
        <v>3456325.587528721</v>
      </c>
      <c r="R1146" s="3">
        <f t="shared" si="378"/>
        <v>3456.3255875287209</v>
      </c>
      <c r="S1146">
        <f t="shared" si="379"/>
        <v>0</v>
      </c>
      <c r="T1146">
        <f t="shared" si="380"/>
        <v>0</v>
      </c>
      <c r="U1146">
        <f t="shared" si="381"/>
        <v>0</v>
      </c>
      <c r="V1146" s="3">
        <f>SUM($S$4:$S1146)</f>
        <v>-1737920.14594107</v>
      </c>
      <c r="W1146">
        <f>V1146*-1</f>
        <v>1737920.14594107</v>
      </c>
      <c r="X1146">
        <f t="shared" si="382"/>
        <v>1737.9201459410701</v>
      </c>
      <c r="Y1146" s="3">
        <f>R1146-X1146</f>
        <v>1718.4054415876508</v>
      </c>
      <c r="Z1146" s="3">
        <f t="shared" si="383"/>
        <v>3917.9028868305822</v>
      </c>
      <c r="AA1146">
        <f>1/2*'Vehicle Data'!$D$4*$E1146^2</f>
        <v>13333.858024691357</v>
      </c>
      <c r="AB1146">
        <f t="shared" si="384"/>
        <v>13.333858024691358</v>
      </c>
      <c r="AC1146">
        <f t="shared" si="385"/>
        <v>0.96009044098020024</v>
      </c>
      <c r="AD1146">
        <f t="shared" si="386"/>
        <v>0.48275559609474172</v>
      </c>
      <c r="AE1146">
        <f t="shared" si="387"/>
        <v>0.47733484488545852</v>
      </c>
      <c r="AF1146">
        <f t="shared" si="388"/>
        <v>1390.3361167528562</v>
      </c>
      <c r="AG1146">
        <f t="shared" si="389"/>
        <v>3.9179028868312771</v>
      </c>
      <c r="AH1146">
        <f t="shared" si="390"/>
        <v>0</v>
      </c>
      <c r="AI1146">
        <f t="shared" si="391"/>
        <v>0</v>
      </c>
      <c r="AJ1146">
        <f t="shared" si="392"/>
        <v>3.9179028868312771</v>
      </c>
    </row>
    <row r="1147" spans="2:36" x14ac:dyDescent="0.3">
      <c r="B1147" s="7" t="s">
        <v>12</v>
      </c>
      <c r="C1147" s="7">
        <v>1143</v>
      </c>
      <c r="D1147" s="7">
        <v>121</v>
      </c>
      <c r="E1147" s="10">
        <f t="shared" si="374"/>
        <v>5.3055555555555554</v>
      </c>
      <c r="F1147" s="13">
        <v>19.100000000000001</v>
      </c>
      <c r="G1147" s="3">
        <f t="shared" si="393"/>
        <v>0.84722222222222243</v>
      </c>
      <c r="H1147" s="3">
        <f t="shared" si="394"/>
        <v>3.0500000000000007</v>
      </c>
      <c r="I1147" s="3">
        <f>SUM($E$4:$E1147)</f>
        <v>9295.3611111111113</v>
      </c>
      <c r="J1147" s="15">
        <f t="shared" si="395"/>
        <v>5.3055555555547471</v>
      </c>
      <c r="K1147" s="3">
        <f>'Vehicle Data'!$D$4*'WLTP Class 3'!$G1147</f>
        <v>1088.6805555555559</v>
      </c>
      <c r="L1147" s="3">
        <f>('Vehicle Data'!$D$4*9.81)*'Vehicle Data'!$D$10</f>
        <v>138.66434999999998</v>
      </c>
      <c r="M1147" s="3">
        <f>(1/2)*1.225*'Vehicle Data'!$D$8*'Vehicle Data'!$D$9*'WLTP Class 3'!$E1147^2</f>
        <v>10.137833449074074</v>
      </c>
      <c r="N1147" s="3">
        <f t="shared" si="375"/>
        <v>1237.48273900463</v>
      </c>
      <c r="O1147" s="3">
        <f t="shared" si="376"/>
        <v>0</v>
      </c>
      <c r="P1147" s="3">
        <f t="shared" si="377"/>
        <v>6565.5334208291197</v>
      </c>
      <c r="Q1147" s="3">
        <f>SUM($P$4:$P1147)</f>
        <v>3462891.1209495501</v>
      </c>
      <c r="R1147" s="3">
        <f t="shared" si="378"/>
        <v>3462.89112094955</v>
      </c>
      <c r="S1147">
        <f t="shared" si="379"/>
        <v>0</v>
      </c>
      <c r="T1147">
        <f t="shared" si="380"/>
        <v>0</v>
      </c>
      <c r="U1147">
        <f t="shared" si="381"/>
        <v>0</v>
      </c>
      <c r="V1147" s="3">
        <f>SUM($S$4:$S1147)</f>
        <v>-1737920.14594107</v>
      </c>
      <c r="W1147">
        <f>V1147*-1</f>
        <v>1737920.14594107</v>
      </c>
      <c r="X1147">
        <f t="shared" si="382"/>
        <v>1737.9201459410701</v>
      </c>
      <c r="Y1147" s="3">
        <f>R1147-X1147</f>
        <v>1724.9709750084799</v>
      </c>
      <c r="Z1147" s="3">
        <f t="shared" si="383"/>
        <v>6565.5334208291197</v>
      </c>
      <c r="AA1147">
        <f>1/2*'Vehicle Data'!$D$4*$E1147^2</f>
        <v>18085.680941358023</v>
      </c>
      <c r="AB1147">
        <f t="shared" si="384"/>
        <v>18.085680941358024</v>
      </c>
      <c r="AC1147">
        <f t="shared" si="385"/>
        <v>0.96191420026376384</v>
      </c>
      <c r="AD1147">
        <f t="shared" si="386"/>
        <v>0.48275559609474172</v>
      </c>
      <c r="AE1147">
        <f t="shared" si="387"/>
        <v>0.47915860416902212</v>
      </c>
      <c r="AF1147">
        <f t="shared" si="388"/>
        <v>1390.3361167528562</v>
      </c>
      <c r="AG1147">
        <f t="shared" si="389"/>
        <v>6.5655334208301204</v>
      </c>
      <c r="AH1147">
        <f t="shared" si="390"/>
        <v>0</v>
      </c>
      <c r="AI1147">
        <f t="shared" si="391"/>
        <v>0</v>
      </c>
      <c r="AJ1147">
        <f t="shared" si="392"/>
        <v>6.5655334208301204</v>
      </c>
    </row>
    <row r="1148" spans="2:36" x14ac:dyDescent="0.3">
      <c r="B1148" s="7" t="s">
        <v>12</v>
      </c>
      <c r="C1148" s="7">
        <v>1144</v>
      </c>
      <c r="D1148" s="7">
        <v>122</v>
      </c>
      <c r="E1148" s="10">
        <f t="shared" si="374"/>
        <v>6.25</v>
      </c>
      <c r="F1148" s="13">
        <v>22.5</v>
      </c>
      <c r="G1148" s="3">
        <f t="shared" si="393"/>
        <v>0.73611111111111072</v>
      </c>
      <c r="H1148" s="3">
        <f t="shared" si="394"/>
        <v>2.6499999999999986</v>
      </c>
      <c r="I1148" s="3">
        <f>SUM($E$4:$E1148)</f>
        <v>9301.6111111111113</v>
      </c>
      <c r="J1148" s="15">
        <f t="shared" si="395"/>
        <v>6.25</v>
      </c>
      <c r="K1148" s="3">
        <f>'Vehicle Data'!$D$4*'WLTP Class 3'!$G1148</f>
        <v>945.90277777777726</v>
      </c>
      <c r="L1148" s="3">
        <f>('Vehicle Data'!$D$4*9.81)*'Vehicle Data'!$D$10</f>
        <v>138.66434999999998</v>
      </c>
      <c r="M1148" s="3">
        <f>(1/2)*1.225*'Vehicle Data'!$D$8*'Vehicle Data'!$D$9*'WLTP Class 3'!$E1148^2</f>
        <v>14.068359375000002</v>
      </c>
      <c r="N1148" s="3">
        <f t="shared" si="375"/>
        <v>1098.6354871527772</v>
      </c>
      <c r="O1148" s="3">
        <f t="shared" si="376"/>
        <v>0</v>
      </c>
      <c r="P1148" s="3">
        <f t="shared" si="377"/>
        <v>6866.4717947048575</v>
      </c>
      <c r="Q1148" s="3">
        <f>SUM($P$4:$P1148)</f>
        <v>3469757.592744255</v>
      </c>
      <c r="R1148" s="3">
        <f t="shared" si="378"/>
        <v>3469.7575927442549</v>
      </c>
      <c r="S1148">
        <f t="shared" si="379"/>
        <v>0</v>
      </c>
      <c r="T1148">
        <f t="shared" si="380"/>
        <v>0</v>
      </c>
      <c r="U1148">
        <f t="shared" si="381"/>
        <v>0</v>
      </c>
      <c r="V1148" s="3">
        <f>SUM($S$4:$S1148)</f>
        <v>-1737920.14594107</v>
      </c>
      <c r="W1148">
        <f>V1148*-1</f>
        <v>1737920.14594107</v>
      </c>
      <c r="X1148">
        <f t="shared" si="382"/>
        <v>1737.9201459410701</v>
      </c>
      <c r="Y1148" s="3">
        <f>R1148-X1148</f>
        <v>1731.8374468031848</v>
      </c>
      <c r="Z1148" s="3">
        <f t="shared" si="383"/>
        <v>6866.4717947048575</v>
      </c>
      <c r="AA1148">
        <f>1/2*'Vehicle Data'!$D$4*$E1148^2</f>
        <v>25097.65625</v>
      </c>
      <c r="AB1148">
        <f t="shared" si="384"/>
        <v>25.09765625</v>
      </c>
      <c r="AC1148">
        <f t="shared" si="385"/>
        <v>0.96382155354007082</v>
      </c>
      <c r="AD1148">
        <f t="shared" si="386"/>
        <v>0.48275559609474172</v>
      </c>
      <c r="AE1148">
        <f t="shared" si="387"/>
        <v>0.4810659574453291</v>
      </c>
      <c r="AF1148">
        <f t="shared" si="388"/>
        <v>1390.3361167528562</v>
      </c>
      <c r="AG1148">
        <f t="shared" si="389"/>
        <v>6.8664717947048572</v>
      </c>
      <c r="AH1148">
        <f t="shared" si="390"/>
        <v>0</v>
      </c>
      <c r="AI1148">
        <f t="shared" si="391"/>
        <v>0</v>
      </c>
      <c r="AJ1148">
        <f t="shared" si="392"/>
        <v>6.8664717947048572</v>
      </c>
    </row>
    <row r="1149" spans="2:36" x14ac:dyDescent="0.3">
      <c r="B1149" s="7" t="s">
        <v>12</v>
      </c>
      <c r="C1149" s="7">
        <v>1145</v>
      </c>
      <c r="D1149" s="7">
        <v>123</v>
      </c>
      <c r="E1149" s="10">
        <f t="shared" si="374"/>
        <v>6.7777777777777777</v>
      </c>
      <c r="F1149" s="13">
        <v>24.4</v>
      </c>
      <c r="G1149" s="3">
        <f t="shared" si="393"/>
        <v>0.31944444444444453</v>
      </c>
      <c r="H1149" s="3">
        <f t="shared" si="394"/>
        <v>1.1500000000000004</v>
      </c>
      <c r="I1149" s="3">
        <f>SUM($E$4:$E1149)</f>
        <v>9308.3888888888887</v>
      </c>
      <c r="J1149" s="15">
        <f t="shared" si="395"/>
        <v>6.7777777777773736</v>
      </c>
      <c r="K1149" s="3">
        <f>'Vehicle Data'!$D$4*'WLTP Class 3'!$G1149</f>
        <v>410.4861111111112</v>
      </c>
      <c r="L1149" s="3">
        <f>('Vehicle Data'!$D$4*9.81)*'Vehicle Data'!$D$10</f>
        <v>138.66434999999998</v>
      </c>
      <c r="M1149" s="3">
        <f>(1/2)*1.225*'Vehicle Data'!$D$8*'Vehicle Data'!$D$9*'WLTP Class 3'!$E1149^2</f>
        <v>16.54466851851852</v>
      </c>
      <c r="N1149" s="3">
        <f t="shared" si="375"/>
        <v>565.69512962962972</v>
      </c>
      <c r="O1149" s="3">
        <f t="shared" si="376"/>
        <v>0</v>
      </c>
      <c r="P1149" s="3">
        <f t="shared" si="377"/>
        <v>3834.1558786005949</v>
      </c>
      <c r="Q1149" s="3">
        <f>SUM($P$4:$P1149)</f>
        <v>3473591.7486228556</v>
      </c>
      <c r="R1149" s="3">
        <f t="shared" si="378"/>
        <v>3473.5917486228554</v>
      </c>
      <c r="S1149">
        <f t="shared" si="379"/>
        <v>0</v>
      </c>
      <c r="T1149">
        <f t="shared" si="380"/>
        <v>0</v>
      </c>
      <c r="U1149">
        <f t="shared" si="381"/>
        <v>0</v>
      </c>
      <c r="V1149" s="3">
        <f>SUM($S$4:$S1149)</f>
        <v>-1737920.14594107</v>
      </c>
      <c r="W1149">
        <f>V1149*-1</f>
        <v>1737920.14594107</v>
      </c>
      <c r="X1149">
        <f t="shared" si="382"/>
        <v>1737.9201459410701</v>
      </c>
      <c r="Y1149" s="3">
        <f>R1149-X1149</f>
        <v>1735.6716026817853</v>
      </c>
      <c r="Z1149" s="3">
        <f t="shared" si="383"/>
        <v>3834.1558786005949</v>
      </c>
      <c r="AA1149">
        <f>1/2*'Vehicle Data'!$D$4*$E1149^2</f>
        <v>29515.339506172841</v>
      </c>
      <c r="AB1149">
        <f t="shared" si="384"/>
        <v>29.51533950617284</v>
      </c>
      <c r="AC1149">
        <f t="shared" si="385"/>
        <v>0.96488659683968203</v>
      </c>
      <c r="AD1149">
        <f t="shared" si="386"/>
        <v>0.48275559609474172</v>
      </c>
      <c r="AE1149">
        <f t="shared" si="387"/>
        <v>0.48213100074494031</v>
      </c>
      <c r="AF1149">
        <f t="shared" si="388"/>
        <v>1390.3361167528562</v>
      </c>
      <c r="AG1149">
        <f t="shared" si="389"/>
        <v>3.8341558786008236</v>
      </c>
      <c r="AH1149">
        <f t="shared" si="390"/>
        <v>0</v>
      </c>
      <c r="AI1149">
        <f t="shared" si="391"/>
        <v>0</v>
      </c>
      <c r="AJ1149">
        <f t="shared" si="392"/>
        <v>3.8341558786008236</v>
      </c>
    </row>
    <row r="1150" spans="2:36" x14ac:dyDescent="0.3">
      <c r="B1150" s="7" t="s">
        <v>12</v>
      </c>
      <c r="C1150" s="7">
        <v>1146</v>
      </c>
      <c r="D1150" s="7">
        <v>124</v>
      </c>
      <c r="E1150" s="10">
        <f t="shared" si="374"/>
        <v>6.8888888888888893</v>
      </c>
      <c r="F1150" s="13">
        <v>24.8</v>
      </c>
      <c r="G1150" s="3">
        <f t="shared" si="393"/>
        <v>-0.23611111111111099</v>
      </c>
      <c r="H1150" s="3">
        <f t="shared" si="394"/>
        <v>-0.84999999999999964</v>
      </c>
      <c r="I1150" s="3">
        <f>SUM($E$4:$E1150)</f>
        <v>9315.2777777777774</v>
      </c>
      <c r="J1150" s="15">
        <f t="shared" si="395"/>
        <v>6.8888888888886868</v>
      </c>
      <c r="K1150" s="3">
        <f>'Vehicle Data'!$D$4*'WLTP Class 3'!$G1150</f>
        <v>-303.4027777777776</v>
      </c>
      <c r="L1150" s="3">
        <f>('Vehicle Data'!$D$4*9.81)*'Vehicle Data'!$D$10</f>
        <v>138.66434999999998</v>
      </c>
      <c r="M1150" s="3">
        <f>(1/2)*1.225*'Vehicle Data'!$D$8*'Vehicle Data'!$D$9*'WLTP Class 3'!$E1150^2</f>
        <v>17.091562962962968</v>
      </c>
      <c r="N1150" s="3">
        <f t="shared" si="375"/>
        <v>-147.64686481481465</v>
      </c>
      <c r="O1150" s="3">
        <f t="shared" si="376"/>
        <v>1</v>
      </c>
      <c r="P1150" s="3">
        <f t="shared" si="377"/>
        <v>0</v>
      </c>
      <c r="Q1150" s="3">
        <f>SUM($P$4:$P1150)</f>
        <v>3473591.7486228556</v>
      </c>
      <c r="R1150" s="3">
        <f t="shared" si="378"/>
        <v>3473.5917486228554</v>
      </c>
      <c r="S1150">
        <f t="shared" si="379"/>
        <v>-1017.1228465020266</v>
      </c>
      <c r="T1150">
        <f t="shared" si="380"/>
        <v>1017.1228465020266</v>
      </c>
      <c r="U1150">
        <f t="shared" si="381"/>
        <v>1.0171228465020266</v>
      </c>
      <c r="V1150" s="3">
        <f>SUM($S$4:$S1150)</f>
        <v>-1738937.2687875722</v>
      </c>
      <c r="W1150">
        <f>V1150*-1</f>
        <v>1738937.2687875722</v>
      </c>
      <c r="X1150">
        <f t="shared" si="382"/>
        <v>1738.9372687875721</v>
      </c>
      <c r="Y1150" s="3">
        <f>R1150-X1150</f>
        <v>1734.6544798352834</v>
      </c>
      <c r="Z1150" s="3">
        <f t="shared" si="383"/>
        <v>-1017.1228465020266</v>
      </c>
      <c r="AA1150">
        <f>1/2*'Vehicle Data'!$D$4*$E1150^2</f>
        <v>30490.987654320994</v>
      </c>
      <c r="AB1150">
        <f t="shared" si="384"/>
        <v>30.490987654320993</v>
      </c>
      <c r="AC1150">
        <f t="shared" si="385"/>
        <v>0.96488659683968203</v>
      </c>
      <c r="AD1150">
        <f t="shared" si="386"/>
        <v>0.48303813021877001</v>
      </c>
      <c r="AE1150">
        <f t="shared" si="387"/>
        <v>0.48184846662091202</v>
      </c>
      <c r="AF1150">
        <f t="shared" si="388"/>
        <v>1391.1498150300577</v>
      </c>
      <c r="AG1150">
        <f t="shared" si="389"/>
        <v>0</v>
      </c>
      <c r="AH1150">
        <f t="shared" si="390"/>
        <v>-1.0171228465020565</v>
      </c>
      <c r="AI1150">
        <f t="shared" si="391"/>
        <v>1.0171228465020565</v>
      </c>
      <c r="AJ1150">
        <f t="shared" si="392"/>
        <v>-1.0171228465020565</v>
      </c>
    </row>
    <row r="1151" spans="2:36" x14ac:dyDescent="0.3">
      <c r="B1151" s="7" t="s">
        <v>12</v>
      </c>
      <c r="C1151" s="7">
        <v>1147</v>
      </c>
      <c r="D1151" s="7">
        <v>125</v>
      </c>
      <c r="E1151" s="10">
        <f t="shared" si="374"/>
        <v>6.3055555555555554</v>
      </c>
      <c r="F1151" s="13">
        <v>22.7</v>
      </c>
      <c r="G1151" s="3">
        <f t="shared" si="393"/>
        <v>-1.0277777777777781</v>
      </c>
      <c r="H1151" s="3">
        <f t="shared" si="394"/>
        <v>-3.7000000000000011</v>
      </c>
      <c r="I1151" s="3">
        <f>SUM($E$4:$E1151)</f>
        <v>9321.5833333333321</v>
      </c>
      <c r="J1151" s="15">
        <f t="shared" si="395"/>
        <v>6.3055555555547471</v>
      </c>
      <c r="K1151" s="3">
        <f>'Vehicle Data'!$D$4*'WLTP Class 3'!$G1151</f>
        <v>-1320.6944444444448</v>
      </c>
      <c r="L1151" s="3">
        <f>('Vehicle Data'!$D$4*9.81)*'Vehicle Data'!$D$10</f>
        <v>138.66434999999998</v>
      </c>
      <c r="M1151" s="3">
        <f>(1/2)*1.225*'Vehicle Data'!$D$8*'Vehicle Data'!$D$9*'WLTP Class 3'!$E1151^2</f>
        <v>14.319575115740742</v>
      </c>
      <c r="N1151" s="3">
        <f t="shared" si="375"/>
        <v>-1167.7105193287041</v>
      </c>
      <c r="O1151" s="3">
        <f t="shared" si="376"/>
        <v>1</v>
      </c>
      <c r="P1151" s="3">
        <f t="shared" si="377"/>
        <v>0</v>
      </c>
      <c r="Q1151" s="3">
        <f>SUM($P$4:$P1151)</f>
        <v>3473591.7486228556</v>
      </c>
      <c r="R1151" s="3">
        <f t="shared" si="378"/>
        <v>3473.5917486228554</v>
      </c>
      <c r="S1151">
        <f t="shared" si="379"/>
        <v>-7363.0635524328291</v>
      </c>
      <c r="T1151">
        <f t="shared" si="380"/>
        <v>7363.0635524328291</v>
      </c>
      <c r="U1151">
        <f t="shared" si="381"/>
        <v>7.3630635524328287</v>
      </c>
      <c r="V1151" s="3">
        <f>SUM($S$4:$S1151)</f>
        <v>-1746300.3323400051</v>
      </c>
      <c r="W1151">
        <f>V1151*-1</f>
        <v>1746300.3323400051</v>
      </c>
      <c r="X1151">
        <f t="shared" si="382"/>
        <v>1746.3003323400051</v>
      </c>
      <c r="Y1151" s="3">
        <f>R1151-X1151</f>
        <v>1727.2914162828504</v>
      </c>
      <c r="Z1151" s="3">
        <f t="shared" si="383"/>
        <v>-7363.0635524328291</v>
      </c>
      <c r="AA1151">
        <f>1/2*'Vehicle Data'!$D$4*$E1151^2</f>
        <v>25545.819830246914</v>
      </c>
      <c r="AB1151">
        <f t="shared" si="384"/>
        <v>25.545819830246913</v>
      </c>
      <c r="AC1151">
        <f t="shared" si="385"/>
        <v>0.96488659683968203</v>
      </c>
      <c r="AD1151">
        <f t="shared" si="386"/>
        <v>0.4850834256500014</v>
      </c>
      <c r="AE1151">
        <f t="shared" si="387"/>
        <v>0.47980317118968063</v>
      </c>
      <c r="AF1151">
        <f t="shared" si="388"/>
        <v>1397.0402658720041</v>
      </c>
      <c r="AG1151">
        <f t="shared" si="389"/>
        <v>0</v>
      </c>
      <c r="AH1151">
        <f t="shared" si="390"/>
        <v>-7.3630635524337729</v>
      </c>
      <c r="AI1151">
        <f t="shared" si="391"/>
        <v>7.3630635524337729</v>
      </c>
      <c r="AJ1151">
        <f t="shared" si="392"/>
        <v>-7.3630635524337729</v>
      </c>
    </row>
    <row r="1152" spans="2:36" x14ac:dyDescent="0.3">
      <c r="B1152" s="7" t="s">
        <v>12</v>
      </c>
      <c r="C1152" s="7">
        <v>1148</v>
      </c>
      <c r="D1152" s="7">
        <v>126</v>
      </c>
      <c r="E1152" s="10">
        <f t="shared" si="374"/>
        <v>4.833333333333333</v>
      </c>
      <c r="F1152" s="13">
        <v>17.399999999999999</v>
      </c>
      <c r="G1152" s="3">
        <f t="shared" si="393"/>
        <v>-1.2361111111111109</v>
      </c>
      <c r="H1152" s="3">
        <f t="shared" si="394"/>
        <v>-4.4499999999999993</v>
      </c>
      <c r="I1152" s="3">
        <f>SUM($E$4:$E1152)</f>
        <v>9326.4166666666661</v>
      </c>
      <c r="J1152" s="15">
        <f t="shared" si="395"/>
        <v>4.8333333333339397</v>
      </c>
      <c r="K1152" s="3">
        <f>'Vehicle Data'!$D$4*'WLTP Class 3'!$G1152</f>
        <v>-1588.4027777777776</v>
      </c>
      <c r="L1152" s="3">
        <f>('Vehicle Data'!$D$4*9.81)*'Vehicle Data'!$D$10</f>
        <v>138.66434999999998</v>
      </c>
      <c r="M1152" s="3">
        <f>(1/2)*1.225*'Vehicle Data'!$D$8*'Vehicle Data'!$D$9*'WLTP Class 3'!$E1152^2</f>
        <v>8.4135041666666659</v>
      </c>
      <c r="N1152" s="3">
        <f t="shared" si="375"/>
        <v>-1441.324923611111</v>
      </c>
      <c r="O1152" s="3">
        <f t="shared" si="376"/>
        <v>1</v>
      </c>
      <c r="P1152" s="3">
        <f t="shared" si="377"/>
        <v>0</v>
      </c>
      <c r="Q1152" s="3">
        <f>SUM($P$4:$P1152)</f>
        <v>3473591.7486228556</v>
      </c>
      <c r="R1152" s="3">
        <f t="shared" si="378"/>
        <v>3473.5917486228554</v>
      </c>
      <c r="S1152">
        <f t="shared" si="379"/>
        <v>-6966.4037974545772</v>
      </c>
      <c r="T1152">
        <f t="shared" si="380"/>
        <v>6966.4037974545772</v>
      </c>
      <c r="U1152">
        <f t="shared" si="381"/>
        <v>6.9664037974545776</v>
      </c>
      <c r="V1152" s="3">
        <f>SUM($S$4:$S1152)</f>
        <v>-1753266.7361374598</v>
      </c>
      <c r="W1152">
        <f>V1152*-1</f>
        <v>1753266.7361374598</v>
      </c>
      <c r="X1152">
        <f t="shared" si="382"/>
        <v>1753.2667361374597</v>
      </c>
      <c r="Y1152" s="3">
        <f>R1152-X1152</f>
        <v>1720.3250124853957</v>
      </c>
      <c r="Z1152" s="3">
        <f t="shared" si="383"/>
        <v>-6966.4037974545772</v>
      </c>
      <c r="AA1152">
        <f>1/2*'Vehicle Data'!$D$4*$E1152^2</f>
        <v>15009.513888888887</v>
      </c>
      <c r="AB1152">
        <f t="shared" si="384"/>
        <v>15.009513888888886</v>
      </c>
      <c r="AC1152">
        <f t="shared" si="385"/>
        <v>0.96488659683968203</v>
      </c>
      <c r="AD1152">
        <f t="shared" si="386"/>
        <v>0.48701853781596105</v>
      </c>
      <c r="AE1152">
        <f t="shared" si="387"/>
        <v>0.47786805902372098</v>
      </c>
      <c r="AF1152">
        <f t="shared" si="388"/>
        <v>1402.6133889099679</v>
      </c>
      <c r="AG1152">
        <f t="shared" si="389"/>
        <v>0</v>
      </c>
      <c r="AH1152">
        <f t="shared" si="390"/>
        <v>-6.9664037974537019</v>
      </c>
      <c r="AI1152">
        <f t="shared" si="391"/>
        <v>6.9664037974537019</v>
      </c>
      <c r="AJ1152">
        <f t="shared" si="392"/>
        <v>-6.9664037974537019</v>
      </c>
    </row>
    <row r="1153" spans="2:36" x14ac:dyDescent="0.3">
      <c r="B1153" s="7" t="s">
        <v>12</v>
      </c>
      <c r="C1153" s="7">
        <v>1149</v>
      </c>
      <c r="D1153" s="7">
        <v>127</v>
      </c>
      <c r="E1153" s="10">
        <f t="shared" si="374"/>
        <v>3.8333333333333335</v>
      </c>
      <c r="F1153" s="13">
        <v>13.8</v>
      </c>
      <c r="G1153" s="3">
        <f t="shared" si="393"/>
        <v>-0.74999999999999978</v>
      </c>
      <c r="H1153" s="3">
        <f t="shared" si="394"/>
        <v>-2.6999999999999993</v>
      </c>
      <c r="I1153" s="3">
        <f>SUM($E$4:$E1153)</f>
        <v>9330.25</v>
      </c>
      <c r="J1153" s="15">
        <f t="shared" si="395"/>
        <v>3.8333333333339397</v>
      </c>
      <c r="K1153" s="3">
        <f>'Vehicle Data'!$D$4*'WLTP Class 3'!$G1153</f>
        <v>-963.74999999999966</v>
      </c>
      <c r="L1153" s="3">
        <f>('Vehicle Data'!$D$4*9.81)*'Vehicle Data'!$D$10</f>
        <v>138.66434999999998</v>
      </c>
      <c r="M1153" s="3">
        <f>(1/2)*1.225*'Vehicle Data'!$D$8*'Vehicle Data'!$D$9*'WLTP Class 3'!$E1153^2</f>
        <v>5.2922041666666679</v>
      </c>
      <c r="N1153" s="3">
        <f t="shared" si="375"/>
        <v>-819.79344583333295</v>
      </c>
      <c r="O1153" s="3">
        <f t="shared" si="376"/>
        <v>1</v>
      </c>
      <c r="P1153" s="3">
        <f t="shared" si="377"/>
        <v>0</v>
      </c>
      <c r="Q1153" s="3">
        <f>SUM($P$4:$P1153)</f>
        <v>3473591.7486228556</v>
      </c>
      <c r="R1153" s="3">
        <f t="shared" si="378"/>
        <v>3473.5917486228554</v>
      </c>
      <c r="S1153">
        <f t="shared" si="379"/>
        <v>-3142.5415423616068</v>
      </c>
      <c r="T1153">
        <f t="shared" si="380"/>
        <v>3142.5415423616068</v>
      </c>
      <c r="U1153">
        <f t="shared" si="381"/>
        <v>3.1425415423616068</v>
      </c>
      <c r="V1153" s="3">
        <f>SUM($S$4:$S1153)</f>
        <v>-1756409.2776798215</v>
      </c>
      <c r="W1153">
        <f>V1153*-1</f>
        <v>1756409.2776798215</v>
      </c>
      <c r="X1153">
        <f t="shared" si="382"/>
        <v>1756.4092776798216</v>
      </c>
      <c r="Y1153" s="3">
        <f>R1153-X1153</f>
        <v>1717.1824709430339</v>
      </c>
      <c r="Z1153" s="3">
        <f t="shared" si="383"/>
        <v>-3142.5415423616068</v>
      </c>
      <c r="AA1153">
        <f>1/2*'Vehicle Data'!$D$4*$E1153^2</f>
        <v>9441.1805555555566</v>
      </c>
      <c r="AB1153">
        <f t="shared" si="384"/>
        <v>9.4411805555555564</v>
      </c>
      <c r="AC1153">
        <f t="shared" si="385"/>
        <v>0.96488659683968203</v>
      </c>
      <c r="AD1153">
        <f t="shared" si="386"/>
        <v>0.48789146602217265</v>
      </c>
      <c r="AE1153">
        <f t="shared" si="387"/>
        <v>0.47699513081750938</v>
      </c>
      <c r="AF1153">
        <f t="shared" si="388"/>
        <v>1405.1274221438573</v>
      </c>
      <c r="AG1153">
        <f t="shared" si="389"/>
        <v>0</v>
      </c>
      <c r="AH1153">
        <f t="shared" si="390"/>
        <v>-3.1425415423611098</v>
      </c>
      <c r="AI1153">
        <f t="shared" si="391"/>
        <v>3.1425415423611098</v>
      </c>
      <c r="AJ1153">
        <f t="shared" si="392"/>
        <v>-3.1425415423611098</v>
      </c>
    </row>
    <row r="1154" spans="2:36" x14ac:dyDescent="0.3">
      <c r="B1154" s="7" t="s">
        <v>12</v>
      </c>
      <c r="C1154" s="7">
        <v>1150</v>
      </c>
      <c r="D1154" s="7">
        <v>128</v>
      </c>
      <c r="E1154" s="10">
        <f t="shared" si="374"/>
        <v>3.3333333333333335</v>
      </c>
      <c r="F1154" s="13">
        <v>12</v>
      </c>
      <c r="G1154" s="3">
        <f t="shared" si="393"/>
        <v>-0.25000000000000011</v>
      </c>
      <c r="H1154" s="3">
        <f t="shared" si="394"/>
        <v>-0.90000000000000036</v>
      </c>
      <c r="I1154" s="3">
        <f>SUM($E$4:$E1154)</f>
        <v>9333.5833333333339</v>
      </c>
      <c r="J1154" s="15">
        <f t="shared" si="395"/>
        <v>3.3333333333339397</v>
      </c>
      <c r="K1154" s="3">
        <f>'Vehicle Data'!$D$4*'WLTP Class 3'!$G1154</f>
        <v>-321.25000000000017</v>
      </c>
      <c r="L1154" s="3">
        <f>('Vehicle Data'!$D$4*9.81)*'Vehicle Data'!$D$10</f>
        <v>138.66434999999998</v>
      </c>
      <c r="M1154" s="3">
        <f>(1/2)*1.225*'Vehicle Data'!$D$8*'Vehicle Data'!$D$9*'WLTP Class 3'!$E1154^2</f>
        <v>4.0016666666666678</v>
      </c>
      <c r="N1154" s="3">
        <f t="shared" si="375"/>
        <v>-178.58398333333352</v>
      </c>
      <c r="O1154" s="3">
        <f t="shared" si="376"/>
        <v>1</v>
      </c>
      <c r="P1154" s="3">
        <f t="shared" si="377"/>
        <v>0</v>
      </c>
      <c r="Q1154" s="3">
        <f>SUM($P$4:$P1154)</f>
        <v>3473591.7486228556</v>
      </c>
      <c r="R1154" s="3">
        <f t="shared" si="378"/>
        <v>3473.5917486228554</v>
      </c>
      <c r="S1154">
        <f t="shared" si="379"/>
        <v>-595.27994444455339</v>
      </c>
      <c r="T1154">
        <f t="shared" si="380"/>
        <v>595.27994444455339</v>
      </c>
      <c r="U1154">
        <f t="shared" si="381"/>
        <v>0.59527994444455334</v>
      </c>
      <c r="V1154" s="3">
        <f>SUM($S$4:$S1154)</f>
        <v>-1757004.557624266</v>
      </c>
      <c r="W1154">
        <f>V1154*-1</f>
        <v>1757004.557624266</v>
      </c>
      <c r="X1154">
        <f t="shared" si="382"/>
        <v>1757.004557624266</v>
      </c>
      <c r="Y1154" s="3">
        <f>R1154-X1154</f>
        <v>1716.5871909985894</v>
      </c>
      <c r="Z1154" s="3">
        <f t="shared" si="383"/>
        <v>-595.27994444455339</v>
      </c>
      <c r="AA1154">
        <f>1/2*'Vehicle Data'!$D$4*$E1154^2</f>
        <v>7138.8888888888896</v>
      </c>
      <c r="AB1154">
        <f t="shared" si="384"/>
        <v>7.1388888888888893</v>
      </c>
      <c r="AC1154">
        <f t="shared" si="385"/>
        <v>0.96488659683968203</v>
      </c>
      <c r="AD1154">
        <f t="shared" si="386"/>
        <v>0.48805682156229613</v>
      </c>
      <c r="AE1154">
        <f t="shared" si="387"/>
        <v>0.4768297752773859</v>
      </c>
      <c r="AF1154">
        <f t="shared" si="388"/>
        <v>1405.6036460994128</v>
      </c>
      <c r="AG1154">
        <f t="shared" si="389"/>
        <v>0</v>
      </c>
      <c r="AH1154">
        <f t="shared" si="390"/>
        <v>-0.5952799444444451</v>
      </c>
      <c r="AI1154">
        <f t="shared" si="391"/>
        <v>0.5952799444444451</v>
      </c>
      <c r="AJ1154">
        <f t="shared" si="392"/>
        <v>-0.5952799444444451</v>
      </c>
    </row>
    <row r="1155" spans="2:36" x14ac:dyDescent="0.3">
      <c r="B1155" s="7" t="s">
        <v>12</v>
      </c>
      <c r="C1155" s="7">
        <v>1151</v>
      </c>
      <c r="D1155" s="7">
        <v>129</v>
      </c>
      <c r="E1155" s="10">
        <f t="shared" si="374"/>
        <v>3.3333333333333335</v>
      </c>
      <c r="F1155" s="13">
        <v>12</v>
      </c>
      <c r="G1155" s="3">
        <f t="shared" si="393"/>
        <v>0</v>
      </c>
      <c r="H1155" s="3">
        <f t="shared" si="394"/>
        <v>0</v>
      </c>
      <c r="I1155" s="3">
        <f>SUM($E$4:$E1155)</f>
        <v>9336.9166666666679</v>
      </c>
      <c r="J1155" s="15">
        <f t="shared" si="395"/>
        <v>3.3333333333339397</v>
      </c>
      <c r="K1155" s="3">
        <f>'Vehicle Data'!$D$4*'WLTP Class 3'!$G1155</f>
        <v>0</v>
      </c>
      <c r="L1155" s="3">
        <f>('Vehicle Data'!$D$4*9.81)*'Vehicle Data'!$D$10</f>
        <v>138.66434999999998</v>
      </c>
      <c r="M1155" s="3">
        <f>(1/2)*1.225*'Vehicle Data'!$D$8*'Vehicle Data'!$D$9*'WLTP Class 3'!$E1155^2</f>
        <v>4.0016666666666678</v>
      </c>
      <c r="N1155" s="3">
        <f t="shared" si="375"/>
        <v>142.66601666666665</v>
      </c>
      <c r="O1155" s="3">
        <f t="shared" si="376"/>
        <v>0</v>
      </c>
      <c r="P1155" s="3">
        <f t="shared" si="377"/>
        <v>0</v>
      </c>
      <c r="Q1155" s="3">
        <f>SUM($P$4:$P1155)</f>
        <v>3473591.7486228556</v>
      </c>
      <c r="R1155" s="3">
        <f t="shared" si="378"/>
        <v>3473.5917486228554</v>
      </c>
      <c r="S1155">
        <f t="shared" si="379"/>
        <v>0</v>
      </c>
      <c r="T1155">
        <f t="shared" si="380"/>
        <v>0</v>
      </c>
      <c r="U1155">
        <f t="shared" si="381"/>
        <v>0</v>
      </c>
      <c r="V1155" s="3">
        <f>SUM($S$4:$S1155)</f>
        <v>-1757004.557624266</v>
      </c>
      <c r="W1155">
        <f>V1155*-1</f>
        <v>1757004.557624266</v>
      </c>
      <c r="X1155">
        <f t="shared" si="382"/>
        <v>1757.004557624266</v>
      </c>
      <c r="Y1155" s="3">
        <f>R1155-X1155</f>
        <v>1716.5871909985894</v>
      </c>
      <c r="Z1155" s="3">
        <f t="shared" si="383"/>
        <v>0</v>
      </c>
      <c r="AA1155">
        <f>1/2*'Vehicle Data'!$D$4*$E1155^2</f>
        <v>7138.8888888888896</v>
      </c>
      <c r="AB1155">
        <f t="shared" si="384"/>
        <v>7.1388888888888893</v>
      </c>
      <c r="AC1155">
        <f t="shared" si="385"/>
        <v>0.96488659683968203</v>
      </c>
      <c r="AD1155">
        <f t="shared" si="386"/>
        <v>0.48805682156229613</v>
      </c>
      <c r="AE1155">
        <f t="shared" si="387"/>
        <v>0.4768297752773859</v>
      </c>
      <c r="AF1155">
        <f t="shared" si="388"/>
        <v>1405.6036460994128</v>
      </c>
      <c r="AG1155">
        <f t="shared" si="389"/>
        <v>0.47555338888888882</v>
      </c>
      <c r="AH1155">
        <f t="shared" si="390"/>
        <v>0</v>
      </c>
      <c r="AI1155">
        <f t="shared" si="391"/>
        <v>0</v>
      </c>
      <c r="AJ1155">
        <f t="shared" si="392"/>
        <v>0.47555338888888882</v>
      </c>
    </row>
    <row r="1156" spans="2:36" x14ac:dyDescent="0.3">
      <c r="B1156" s="7" t="s">
        <v>12</v>
      </c>
      <c r="C1156" s="7">
        <v>1152</v>
      </c>
      <c r="D1156" s="7">
        <v>130</v>
      </c>
      <c r="E1156" s="10">
        <f t="shared" si="374"/>
        <v>3.3333333333333335</v>
      </c>
      <c r="F1156" s="13">
        <v>12</v>
      </c>
      <c r="G1156" s="3">
        <f t="shared" si="393"/>
        <v>0.26388888888888895</v>
      </c>
      <c r="H1156" s="3">
        <f t="shared" si="394"/>
        <v>0.95000000000000018</v>
      </c>
      <c r="I1156" s="3">
        <f>SUM($E$4:$E1156)</f>
        <v>9340.2500000000018</v>
      </c>
      <c r="J1156" s="15">
        <f t="shared" si="395"/>
        <v>3.3333333333339397</v>
      </c>
      <c r="K1156" s="3">
        <f>'Vehicle Data'!$D$4*'WLTP Class 3'!$G1156</f>
        <v>339.09722222222229</v>
      </c>
      <c r="L1156" s="3">
        <f>('Vehicle Data'!$D$4*9.81)*'Vehicle Data'!$D$10</f>
        <v>138.66434999999998</v>
      </c>
      <c r="M1156" s="3">
        <f>(1/2)*1.225*'Vehicle Data'!$D$8*'Vehicle Data'!$D$9*'WLTP Class 3'!$E1156^2</f>
        <v>4.0016666666666678</v>
      </c>
      <c r="N1156" s="3">
        <f t="shared" si="375"/>
        <v>481.76323888888896</v>
      </c>
      <c r="O1156" s="3">
        <f t="shared" si="376"/>
        <v>0</v>
      </c>
      <c r="P1156" s="3">
        <f t="shared" si="377"/>
        <v>1605.8774629632553</v>
      </c>
      <c r="Q1156" s="3">
        <f>SUM($P$4:$P1156)</f>
        <v>3475197.6260858187</v>
      </c>
      <c r="R1156" s="3">
        <f t="shared" si="378"/>
        <v>3475.1976260858187</v>
      </c>
      <c r="S1156">
        <f t="shared" si="379"/>
        <v>0</v>
      </c>
      <c r="T1156">
        <f t="shared" si="380"/>
        <v>0</v>
      </c>
      <c r="U1156">
        <f t="shared" si="381"/>
        <v>0</v>
      </c>
      <c r="V1156" s="3">
        <f>SUM($S$4:$S1156)</f>
        <v>-1757004.557624266</v>
      </c>
      <c r="W1156">
        <f>V1156*-1</f>
        <v>1757004.557624266</v>
      </c>
      <c r="X1156">
        <f t="shared" si="382"/>
        <v>1757.004557624266</v>
      </c>
      <c r="Y1156" s="3">
        <f>R1156-X1156</f>
        <v>1718.1930684615527</v>
      </c>
      <c r="Z1156" s="3">
        <f t="shared" si="383"/>
        <v>1605.8774629632553</v>
      </c>
      <c r="AA1156">
        <f>1/2*'Vehicle Data'!$D$4*$E1156^2</f>
        <v>7138.8888888888896</v>
      </c>
      <c r="AB1156">
        <f t="shared" si="384"/>
        <v>7.1388888888888893</v>
      </c>
      <c r="AC1156">
        <f t="shared" si="385"/>
        <v>0.96533267391272737</v>
      </c>
      <c r="AD1156">
        <f t="shared" si="386"/>
        <v>0.48805682156229613</v>
      </c>
      <c r="AE1156">
        <f t="shared" si="387"/>
        <v>0.47727585235043124</v>
      </c>
      <c r="AF1156">
        <f t="shared" si="388"/>
        <v>1405.6036460994128</v>
      </c>
      <c r="AG1156">
        <f t="shared" si="389"/>
        <v>1.6058774629629633</v>
      </c>
      <c r="AH1156">
        <f t="shared" si="390"/>
        <v>0</v>
      </c>
      <c r="AI1156">
        <f t="shared" si="391"/>
        <v>0</v>
      </c>
      <c r="AJ1156">
        <f t="shared" si="392"/>
        <v>1.6058774629629633</v>
      </c>
    </row>
    <row r="1157" spans="2:36" x14ac:dyDescent="0.3">
      <c r="B1157" s="7" t="s">
        <v>12</v>
      </c>
      <c r="C1157" s="7">
        <v>1153</v>
      </c>
      <c r="D1157" s="7">
        <v>131</v>
      </c>
      <c r="E1157" s="10">
        <f t="shared" ref="E1157:E1220" si="396">(F1157*1000)/3600</f>
        <v>3.8611111111111112</v>
      </c>
      <c r="F1157" s="13">
        <v>13.9</v>
      </c>
      <c r="G1157" s="3">
        <f t="shared" si="393"/>
        <v>0.94444444444444453</v>
      </c>
      <c r="H1157" s="3">
        <f t="shared" si="394"/>
        <v>3.4000000000000004</v>
      </c>
      <c r="I1157" s="3">
        <f>SUM($E$4:$E1157)</f>
        <v>9344.1111111111131</v>
      </c>
      <c r="J1157" s="15">
        <f t="shared" si="395"/>
        <v>3.8611111111113132</v>
      </c>
      <c r="K1157" s="3">
        <f>'Vehicle Data'!$D$4*'WLTP Class 3'!$G1157</f>
        <v>1213.6111111111113</v>
      </c>
      <c r="L1157" s="3">
        <f>('Vehicle Data'!$D$4*9.81)*'Vehicle Data'!$D$10</f>
        <v>138.66434999999998</v>
      </c>
      <c r="M1157" s="3">
        <f>(1/2)*1.225*'Vehicle Data'!$D$8*'Vehicle Data'!$D$9*'WLTP Class 3'!$E1157^2</f>
        <v>5.3691806712962968</v>
      </c>
      <c r="N1157" s="3">
        <f t="shared" ref="N1157:N1220" si="397">SUM(K1157:M1157)</f>
        <v>1357.6446417824077</v>
      </c>
      <c r="O1157" s="3">
        <f t="shared" ref="O1157:O1220" si="398">IF($N1157&gt;0.0001, 0, 1)</f>
        <v>0</v>
      </c>
      <c r="P1157" s="3">
        <f t="shared" ref="P1157:P1220" si="399">IF(G1157&lt;0.00001,0,$N1157*$J1157)</f>
        <v>5242.0168113267928</v>
      </c>
      <c r="Q1157" s="3">
        <f>SUM($P$4:$P1157)</f>
        <v>3480439.6428971454</v>
      </c>
      <c r="R1157" s="3">
        <f t="shared" ref="R1157:R1220" si="400">Q1157/1000</f>
        <v>3480.4396428971454</v>
      </c>
      <c r="S1157">
        <f t="shared" ref="S1157:S1220" si="401">IF($N1157&gt;0,0,$N1157*$J1157)</f>
        <v>0</v>
      </c>
      <c r="T1157">
        <f t="shared" ref="T1157:T1220" si="402">S1157*-1</f>
        <v>0</v>
      </c>
      <c r="U1157">
        <f t="shared" ref="U1157:U1220" si="403">T1157/1000</f>
        <v>0</v>
      </c>
      <c r="V1157" s="3">
        <f>SUM($S$4:$S1157)</f>
        <v>-1757004.557624266</v>
      </c>
      <c r="W1157">
        <f>V1157*-1</f>
        <v>1757004.557624266</v>
      </c>
      <c r="X1157">
        <f t="shared" ref="X1157:X1220" si="404">W1157/1000</f>
        <v>1757.004557624266</v>
      </c>
      <c r="Y1157" s="3">
        <f>R1157-X1157</f>
        <v>1723.4350852728794</v>
      </c>
      <c r="Z1157" s="3">
        <f t="shared" ref="Z1157:Z1220" si="405">$P1157+$S1157</f>
        <v>5242.0168113267928</v>
      </c>
      <c r="AA1157">
        <f>1/2*'Vehicle Data'!$D$4*$E1157^2</f>
        <v>9578.5050154320979</v>
      </c>
      <c r="AB1157">
        <f t="shared" ref="AB1157:AB1220" si="406">AA1157/1000</f>
        <v>9.5785050154320981</v>
      </c>
      <c r="AC1157">
        <f t="shared" ref="AC1157:AC1220" si="407">$R1157/3600</f>
        <v>0.96678878969365145</v>
      </c>
      <c r="AD1157">
        <f t="shared" ref="AD1157:AD1220" si="408">X1157/3600</f>
        <v>0.48805682156229613</v>
      </c>
      <c r="AE1157">
        <f t="shared" ref="AE1157:AE1220" si="409">AC1157-AD1157</f>
        <v>0.47873196813135532</v>
      </c>
      <c r="AF1157">
        <f t="shared" ref="AF1157:AF1220" si="410">$X1157*80%</f>
        <v>1405.6036460994128</v>
      </c>
      <c r="AG1157">
        <f t="shared" ref="AG1157:AG1220" si="411">IF($AJ1157&gt;0,$AJ1157,0)</f>
        <v>5.2420168113265193</v>
      </c>
      <c r="AH1157">
        <f t="shared" ref="AH1157:AH1220" si="412">IF($AJ1157&lt;0,$AJ1157,0)</f>
        <v>0</v>
      </c>
      <c r="AI1157">
        <f t="shared" ref="AI1157:AI1220" si="413">AH1157*-1</f>
        <v>0</v>
      </c>
      <c r="AJ1157">
        <f t="shared" ref="AJ1157:AJ1220" si="414">($E1157*$N1157)/1000</f>
        <v>5.2420168113265193</v>
      </c>
    </row>
    <row r="1158" spans="2:36" x14ac:dyDescent="0.3">
      <c r="B1158" s="7" t="s">
        <v>12</v>
      </c>
      <c r="C1158" s="7">
        <v>1154</v>
      </c>
      <c r="D1158" s="7">
        <v>132</v>
      </c>
      <c r="E1158" s="10">
        <f t="shared" si="396"/>
        <v>5.2222222222222223</v>
      </c>
      <c r="F1158" s="13">
        <v>18.8</v>
      </c>
      <c r="G1158" s="3">
        <f t="shared" ref="G1158:G1221" si="415">($F1159-$F1157)/2/3.6</f>
        <v>1.5555555555555556</v>
      </c>
      <c r="H1158" s="3">
        <f t="shared" ref="H1158:H1221" si="416">($F1159-$F1157)/2</f>
        <v>5.6000000000000005</v>
      </c>
      <c r="I1158" s="3">
        <f>SUM($E$4:$E1158)</f>
        <v>9349.3333333333358</v>
      </c>
      <c r="J1158" s="15">
        <f t="shared" ref="J1158:J1221" si="417">I1158-I1157</f>
        <v>5.2222222222226264</v>
      </c>
      <c r="K1158" s="3">
        <f>'Vehicle Data'!$D$4*'WLTP Class 3'!$G1158</f>
        <v>1998.8888888888889</v>
      </c>
      <c r="L1158" s="3">
        <f>('Vehicle Data'!$D$4*9.81)*'Vehicle Data'!$D$10</f>
        <v>138.66434999999998</v>
      </c>
      <c r="M1158" s="3">
        <f>(1/2)*1.225*'Vehicle Data'!$D$8*'Vehicle Data'!$D$9*'WLTP Class 3'!$E1158^2</f>
        <v>9.8218685185185191</v>
      </c>
      <c r="N1158" s="3">
        <f t="shared" si="397"/>
        <v>2147.3751074074071</v>
      </c>
      <c r="O1158" s="3">
        <f t="shared" si="398"/>
        <v>0</v>
      </c>
      <c r="P1158" s="3">
        <f t="shared" si="399"/>
        <v>11214.070005350661</v>
      </c>
      <c r="Q1158" s="3">
        <f>SUM($P$4:$P1158)</f>
        <v>3491653.7129024961</v>
      </c>
      <c r="R1158" s="3">
        <f t="shared" si="400"/>
        <v>3491.653712902496</v>
      </c>
      <c r="S1158">
        <f t="shared" si="401"/>
        <v>0</v>
      </c>
      <c r="T1158">
        <f t="shared" si="402"/>
        <v>0</v>
      </c>
      <c r="U1158">
        <f t="shared" si="403"/>
        <v>0</v>
      </c>
      <c r="V1158" s="3">
        <f>SUM($S$4:$S1158)</f>
        <v>-1757004.557624266</v>
      </c>
      <c r="W1158">
        <f>V1158*-1</f>
        <v>1757004.557624266</v>
      </c>
      <c r="X1158">
        <f t="shared" si="404"/>
        <v>1757.004557624266</v>
      </c>
      <c r="Y1158" s="3">
        <f>R1158-X1158</f>
        <v>1734.64915527823</v>
      </c>
      <c r="Z1158" s="3">
        <f t="shared" si="405"/>
        <v>11214.070005350661</v>
      </c>
      <c r="AA1158">
        <f>1/2*'Vehicle Data'!$D$4*$E1158^2</f>
        <v>17522.006172839505</v>
      </c>
      <c r="AB1158">
        <f t="shared" si="406"/>
        <v>17.522006172839504</v>
      </c>
      <c r="AC1158">
        <f t="shared" si="407"/>
        <v>0.96990380913958218</v>
      </c>
      <c r="AD1158">
        <f t="shared" si="408"/>
        <v>0.48805682156229613</v>
      </c>
      <c r="AE1158">
        <f t="shared" si="409"/>
        <v>0.48184698757728606</v>
      </c>
      <c r="AF1158">
        <f t="shared" si="410"/>
        <v>1405.6036460994128</v>
      </c>
      <c r="AG1158">
        <f t="shared" si="411"/>
        <v>11.214070005349793</v>
      </c>
      <c r="AH1158">
        <f t="shared" si="412"/>
        <v>0</v>
      </c>
      <c r="AI1158">
        <f t="shared" si="413"/>
        <v>0</v>
      </c>
      <c r="AJ1158">
        <f t="shared" si="414"/>
        <v>11.214070005349793</v>
      </c>
    </row>
    <row r="1159" spans="2:36" x14ac:dyDescent="0.3">
      <c r="B1159" s="7" t="s">
        <v>12</v>
      </c>
      <c r="C1159" s="7">
        <v>1155</v>
      </c>
      <c r="D1159" s="7">
        <v>133</v>
      </c>
      <c r="E1159" s="10">
        <f t="shared" si="396"/>
        <v>6.9722222222222223</v>
      </c>
      <c r="F1159" s="13">
        <v>25.1</v>
      </c>
      <c r="G1159" s="3">
        <f t="shared" si="415"/>
        <v>1.5277777777777777</v>
      </c>
      <c r="H1159" s="3">
        <f t="shared" si="416"/>
        <v>5.5</v>
      </c>
      <c r="I1159" s="3">
        <f>SUM($E$4:$E1159)</f>
        <v>9356.3055555555584</v>
      </c>
      <c r="J1159" s="15">
        <f t="shared" si="417"/>
        <v>6.9722222222226264</v>
      </c>
      <c r="K1159" s="3">
        <f>'Vehicle Data'!$D$4*'WLTP Class 3'!$G1159</f>
        <v>1963.1944444444443</v>
      </c>
      <c r="L1159" s="3">
        <f>('Vehicle Data'!$D$4*9.81)*'Vehicle Data'!$D$10</f>
        <v>138.66434999999998</v>
      </c>
      <c r="M1159" s="3">
        <f>(1/2)*1.225*'Vehicle Data'!$D$8*'Vehicle Data'!$D$9*'WLTP Class 3'!$E1159^2</f>
        <v>17.507569560185189</v>
      </c>
      <c r="N1159" s="3">
        <f t="shared" si="397"/>
        <v>2119.3663640046298</v>
      </c>
      <c r="O1159" s="3">
        <f t="shared" si="398"/>
        <v>0</v>
      </c>
      <c r="P1159" s="3">
        <f t="shared" si="399"/>
        <v>14776.693260144248</v>
      </c>
      <c r="Q1159" s="3">
        <f>SUM($P$4:$P1159)</f>
        <v>3506430.4061626405</v>
      </c>
      <c r="R1159" s="3">
        <f t="shared" si="400"/>
        <v>3506.4304061626403</v>
      </c>
      <c r="S1159">
        <f t="shared" si="401"/>
        <v>0</v>
      </c>
      <c r="T1159">
        <f t="shared" si="402"/>
        <v>0</v>
      </c>
      <c r="U1159">
        <f t="shared" si="403"/>
        <v>0</v>
      </c>
      <c r="V1159" s="3">
        <f>SUM($S$4:$S1159)</f>
        <v>-1757004.557624266</v>
      </c>
      <c r="W1159">
        <f>V1159*-1</f>
        <v>1757004.557624266</v>
      </c>
      <c r="X1159">
        <f t="shared" si="404"/>
        <v>1757.004557624266</v>
      </c>
      <c r="Y1159" s="3">
        <f>R1159-X1159</f>
        <v>1749.4258485383743</v>
      </c>
      <c r="Z1159" s="3">
        <f t="shared" si="405"/>
        <v>14776.693260144248</v>
      </c>
      <c r="AA1159">
        <f>1/2*'Vehicle Data'!$D$4*$E1159^2</f>
        <v>31233.134645061731</v>
      </c>
      <c r="AB1159">
        <f t="shared" si="406"/>
        <v>31.233134645061732</v>
      </c>
      <c r="AC1159">
        <f t="shared" si="407"/>
        <v>0.97400844615628901</v>
      </c>
      <c r="AD1159">
        <f t="shared" si="408"/>
        <v>0.48805682156229613</v>
      </c>
      <c r="AE1159">
        <f t="shared" si="409"/>
        <v>0.48595162459399288</v>
      </c>
      <c r="AF1159">
        <f t="shared" si="410"/>
        <v>1405.6036460994128</v>
      </c>
      <c r="AG1159">
        <f t="shared" si="411"/>
        <v>14.776693260143391</v>
      </c>
      <c r="AH1159">
        <f t="shared" si="412"/>
        <v>0</v>
      </c>
      <c r="AI1159">
        <f t="shared" si="413"/>
        <v>0</v>
      </c>
      <c r="AJ1159">
        <f t="shared" si="414"/>
        <v>14.776693260143391</v>
      </c>
    </row>
    <row r="1160" spans="2:36" x14ac:dyDescent="0.3">
      <c r="B1160" s="7" t="s">
        <v>12</v>
      </c>
      <c r="C1160" s="7">
        <v>1156</v>
      </c>
      <c r="D1160" s="7">
        <v>134</v>
      </c>
      <c r="E1160" s="10">
        <f t="shared" si="396"/>
        <v>8.2777777777777786</v>
      </c>
      <c r="F1160" s="13">
        <v>29.8</v>
      </c>
      <c r="G1160" s="3">
        <f t="shared" si="415"/>
        <v>1.2083333333333328</v>
      </c>
      <c r="H1160" s="3">
        <f t="shared" si="416"/>
        <v>4.3499999999999979</v>
      </c>
      <c r="I1160" s="3">
        <f>SUM($E$4:$E1160)</f>
        <v>9364.5833333333358</v>
      </c>
      <c r="J1160" s="15">
        <f t="shared" si="417"/>
        <v>8.2777777777773736</v>
      </c>
      <c r="K1160" s="3">
        <f>'Vehicle Data'!$D$4*'WLTP Class 3'!$G1160</f>
        <v>1552.7083333333326</v>
      </c>
      <c r="L1160" s="3">
        <f>('Vehicle Data'!$D$4*9.81)*'Vehicle Data'!$D$10</f>
        <v>138.66434999999998</v>
      </c>
      <c r="M1160" s="3">
        <f>(1/2)*1.225*'Vehicle Data'!$D$8*'Vehicle Data'!$D$9*'WLTP Class 3'!$E1160^2</f>
        <v>24.678056018518525</v>
      </c>
      <c r="N1160" s="3">
        <f t="shared" si="397"/>
        <v>1716.050739351851</v>
      </c>
      <c r="O1160" s="3">
        <f t="shared" si="398"/>
        <v>0</v>
      </c>
      <c r="P1160" s="3">
        <f t="shared" si="399"/>
        <v>14205.086675745184</v>
      </c>
      <c r="Q1160" s="3">
        <f>SUM($P$4:$P1160)</f>
        <v>3520635.4928383855</v>
      </c>
      <c r="R1160" s="3">
        <f t="shared" si="400"/>
        <v>3520.6354928383853</v>
      </c>
      <c r="S1160">
        <f t="shared" si="401"/>
        <v>0</v>
      </c>
      <c r="T1160">
        <f t="shared" si="402"/>
        <v>0</v>
      </c>
      <c r="U1160">
        <f t="shared" si="403"/>
        <v>0</v>
      </c>
      <c r="V1160" s="3">
        <f>SUM($S$4:$S1160)</f>
        <v>-1757004.557624266</v>
      </c>
      <c r="W1160">
        <f>V1160*-1</f>
        <v>1757004.557624266</v>
      </c>
      <c r="X1160">
        <f t="shared" si="404"/>
        <v>1757.004557624266</v>
      </c>
      <c r="Y1160" s="3">
        <f>R1160-X1160</f>
        <v>1763.6309352141193</v>
      </c>
      <c r="Z1160" s="3">
        <f t="shared" si="405"/>
        <v>14205.086675745184</v>
      </c>
      <c r="AA1160">
        <f>1/2*'Vehicle Data'!$D$4*$E1160^2</f>
        <v>44025.131172839516</v>
      </c>
      <c r="AB1160">
        <f t="shared" si="406"/>
        <v>44.025131172839515</v>
      </c>
      <c r="AC1160">
        <f t="shared" si="407"/>
        <v>0.97795430356621815</v>
      </c>
      <c r="AD1160">
        <f t="shared" si="408"/>
        <v>0.48805682156229613</v>
      </c>
      <c r="AE1160">
        <f t="shared" si="409"/>
        <v>0.48989748200392202</v>
      </c>
      <c r="AF1160">
        <f t="shared" si="410"/>
        <v>1405.6036460994128</v>
      </c>
      <c r="AG1160">
        <f t="shared" si="411"/>
        <v>14.205086675745878</v>
      </c>
      <c r="AH1160">
        <f t="shared" si="412"/>
        <v>0</v>
      </c>
      <c r="AI1160">
        <f t="shared" si="413"/>
        <v>0</v>
      </c>
      <c r="AJ1160">
        <f t="shared" si="414"/>
        <v>14.205086675745878</v>
      </c>
    </row>
    <row r="1161" spans="2:36" x14ac:dyDescent="0.3">
      <c r="B1161" s="7" t="s">
        <v>12</v>
      </c>
      <c r="C1161" s="7">
        <v>1157</v>
      </c>
      <c r="D1161" s="7">
        <v>135</v>
      </c>
      <c r="E1161" s="10">
        <f t="shared" si="396"/>
        <v>9.3888888888888893</v>
      </c>
      <c r="F1161" s="13">
        <v>33.799999999999997</v>
      </c>
      <c r="G1161" s="3">
        <f t="shared" si="415"/>
        <v>1.166666666666667</v>
      </c>
      <c r="H1161" s="3">
        <f t="shared" si="416"/>
        <v>4.2000000000000011</v>
      </c>
      <c r="I1161" s="3">
        <f>SUM($E$4:$E1161)</f>
        <v>9373.9722222222244</v>
      </c>
      <c r="J1161" s="15">
        <f t="shared" si="417"/>
        <v>9.3888888888886868</v>
      </c>
      <c r="K1161" s="3">
        <f>'Vehicle Data'!$D$4*'WLTP Class 3'!$G1161</f>
        <v>1499.166666666667</v>
      </c>
      <c r="L1161" s="3">
        <f>('Vehicle Data'!$D$4*9.81)*'Vehicle Data'!$D$10</f>
        <v>138.66434999999998</v>
      </c>
      <c r="M1161" s="3">
        <f>(1/2)*1.225*'Vehicle Data'!$D$8*'Vehicle Data'!$D$9*'WLTP Class 3'!$E1161^2</f>
        <v>31.747667129629633</v>
      </c>
      <c r="N1161" s="3">
        <f t="shared" si="397"/>
        <v>1669.5786837962967</v>
      </c>
      <c r="O1161" s="3">
        <f t="shared" si="398"/>
        <v>0</v>
      </c>
      <c r="P1161" s="3">
        <f t="shared" si="399"/>
        <v>15675.488753420448</v>
      </c>
      <c r="Q1161" s="3">
        <f>SUM($P$4:$P1161)</f>
        <v>3536310.9815918058</v>
      </c>
      <c r="R1161" s="3">
        <f t="shared" si="400"/>
        <v>3536.310981591806</v>
      </c>
      <c r="S1161">
        <f t="shared" si="401"/>
        <v>0</v>
      </c>
      <c r="T1161">
        <f t="shared" si="402"/>
        <v>0</v>
      </c>
      <c r="U1161">
        <f t="shared" si="403"/>
        <v>0</v>
      </c>
      <c r="V1161" s="3">
        <f>SUM($S$4:$S1161)</f>
        <v>-1757004.557624266</v>
      </c>
      <c r="W1161">
        <f>V1161*-1</f>
        <v>1757004.557624266</v>
      </c>
      <c r="X1161">
        <f t="shared" si="404"/>
        <v>1757.004557624266</v>
      </c>
      <c r="Y1161" s="3">
        <f>R1161-X1161</f>
        <v>1779.30642396754</v>
      </c>
      <c r="Z1161" s="3">
        <f t="shared" si="405"/>
        <v>15675.488753420448</v>
      </c>
      <c r="AA1161">
        <f>1/2*'Vehicle Data'!$D$4*$E1161^2</f>
        <v>56637.168209876545</v>
      </c>
      <c r="AB1161">
        <f t="shared" si="406"/>
        <v>56.637168209876542</v>
      </c>
      <c r="AC1161">
        <f t="shared" si="407"/>
        <v>0.98230860599772385</v>
      </c>
      <c r="AD1161">
        <f t="shared" si="408"/>
        <v>0.48805682156229613</v>
      </c>
      <c r="AE1161">
        <f t="shared" si="409"/>
        <v>0.49425178443542772</v>
      </c>
      <c r="AF1161">
        <f t="shared" si="410"/>
        <v>1405.6036460994128</v>
      </c>
      <c r="AG1161">
        <f t="shared" si="411"/>
        <v>15.675488753420787</v>
      </c>
      <c r="AH1161">
        <f t="shared" si="412"/>
        <v>0</v>
      </c>
      <c r="AI1161">
        <f t="shared" si="413"/>
        <v>0</v>
      </c>
      <c r="AJ1161">
        <f t="shared" si="414"/>
        <v>15.675488753420787</v>
      </c>
    </row>
    <row r="1162" spans="2:36" x14ac:dyDescent="0.3">
      <c r="B1162" s="7" t="s">
        <v>12</v>
      </c>
      <c r="C1162" s="7">
        <v>1158</v>
      </c>
      <c r="D1162" s="7">
        <v>136</v>
      </c>
      <c r="E1162" s="10">
        <f t="shared" si="396"/>
        <v>10.611111111111111</v>
      </c>
      <c r="F1162" s="13">
        <v>38.200000000000003</v>
      </c>
      <c r="G1162" s="3">
        <f t="shared" si="415"/>
        <v>1.3333333333333335</v>
      </c>
      <c r="H1162" s="3">
        <f t="shared" si="416"/>
        <v>4.8000000000000007</v>
      </c>
      <c r="I1162" s="3">
        <f>SUM($E$4:$E1162)</f>
        <v>9384.5833333333358</v>
      </c>
      <c r="J1162" s="15">
        <f t="shared" si="417"/>
        <v>10.611111111111313</v>
      </c>
      <c r="K1162" s="3">
        <f>'Vehicle Data'!$D$4*'WLTP Class 3'!$G1162</f>
        <v>1713.3333333333335</v>
      </c>
      <c r="L1162" s="3">
        <f>('Vehicle Data'!$D$4*9.81)*'Vehicle Data'!$D$10</f>
        <v>138.66434999999998</v>
      </c>
      <c r="M1162" s="3">
        <f>(1/2)*1.225*'Vehicle Data'!$D$8*'Vehicle Data'!$D$9*'WLTP Class 3'!$E1162^2</f>
        <v>40.551333796296298</v>
      </c>
      <c r="N1162" s="3">
        <f t="shared" si="397"/>
        <v>1892.5490171296299</v>
      </c>
      <c r="O1162" s="3">
        <f t="shared" si="398"/>
        <v>0</v>
      </c>
      <c r="P1162" s="3">
        <f t="shared" si="399"/>
        <v>20082.047903987012</v>
      </c>
      <c r="Q1162" s="3">
        <f>SUM($P$4:$P1162)</f>
        <v>3556393.0294957929</v>
      </c>
      <c r="R1162" s="3">
        <f t="shared" si="400"/>
        <v>3556.3930294957931</v>
      </c>
      <c r="S1162">
        <f t="shared" si="401"/>
        <v>0</v>
      </c>
      <c r="T1162">
        <f t="shared" si="402"/>
        <v>0</v>
      </c>
      <c r="U1162">
        <f t="shared" si="403"/>
        <v>0</v>
      </c>
      <c r="V1162" s="3">
        <f>SUM($S$4:$S1162)</f>
        <v>-1757004.557624266</v>
      </c>
      <c r="W1162">
        <f>V1162*-1</f>
        <v>1757004.557624266</v>
      </c>
      <c r="X1162">
        <f t="shared" si="404"/>
        <v>1757.004557624266</v>
      </c>
      <c r="Y1162" s="3">
        <f>R1162-X1162</f>
        <v>1799.3884718715271</v>
      </c>
      <c r="Z1162" s="3">
        <f t="shared" si="405"/>
        <v>20082.047903987012</v>
      </c>
      <c r="AA1162">
        <f>1/2*'Vehicle Data'!$D$4*$E1162^2</f>
        <v>72342.723765432092</v>
      </c>
      <c r="AB1162">
        <f t="shared" si="406"/>
        <v>72.342723765432098</v>
      </c>
      <c r="AC1162">
        <f t="shared" si="407"/>
        <v>0.98788695263772031</v>
      </c>
      <c r="AD1162">
        <f t="shared" si="408"/>
        <v>0.48805682156229613</v>
      </c>
      <c r="AE1162">
        <f t="shared" si="409"/>
        <v>0.49983013107542418</v>
      </c>
      <c r="AF1162">
        <f t="shared" si="410"/>
        <v>1405.6036460994128</v>
      </c>
      <c r="AG1162">
        <f t="shared" si="411"/>
        <v>20.082047903986627</v>
      </c>
      <c r="AH1162">
        <f t="shared" si="412"/>
        <v>0</v>
      </c>
      <c r="AI1162">
        <f t="shared" si="413"/>
        <v>0</v>
      </c>
      <c r="AJ1162">
        <f t="shared" si="414"/>
        <v>20.082047903986627</v>
      </c>
    </row>
    <row r="1163" spans="2:36" x14ac:dyDescent="0.3">
      <c r="B1163" s="7" t="s">
        <v>12</v>
      </c>
      <c r="C1163" s="7">
        <v>1159</v>
      </c>
      <c r="D1163" s="7">
        <v>137</v>
      </c>
      <c r="E1163" s="10">
        <f t="shared" si="396"/>
        <v>12.055555555555555</v>
      </c>
      <c r="F1163" s="13">
        <v>43.4</v>
      </c>
      <c r="G1163" s="3">
        <f t="shared" si="415"/>
        <v>1.4861111111111105</v>
      </c>
      <c r="H1163" s="3">
        <f t="shared" si="416"/>
        <v>5.3499999999999979</v>
      </c>
      <c r="I1163" s="3">
        <f>SUM($E$4:$E1163)</f>
        <v>9396.6388888888905</v>
      </c>
      <c r="J1163" s="15">
        <f t="shared" si="417"/>
        <v>12.055555555554747</v>
      </c>
      <c r="K1163" s="3">
        <f>'Vehicle Data'!$D$4*'WLTP Class 3'!$G1163</f>
        <v>1909.6527777777769</v>
      </c>
      <c r="L1163" s="3">
        <f>('Vehicle Data'!$D$4*9.81)*'Vehicle Data'!$D$10</f>
        <v>138.66434999999998</v>
      </c>
      <c r="M1163" s="3">
        <f>(1/2)*1.225*'Vehicle Data'!$D$8*'Vehicle Data'!$D$9*'WLTP Class 3'!$E1163^2</f>
        <v>52.342911574074073</v>
      </c>
      <c r="N1163" s="3">
        <f t="shared" si="397"/>
        <v>2100.6600393518511</v>
      </c>
      <c r="O1163" s="3">
        <f t="shared" si="398"/>
        <v>0</v>
      </c>
      <c r="P1163" s="3">
        <f t="shared" si="399"/>
        <v>25324.623807740063</v>
      </c>
      <c r="Q1163" s="3">
        <f>SUM($P$4:$P1163)</f>
        <v>3581717.6533035329</v>
      </c>
      <c r="R1163" s="3">
        <f t="shared" si="400"/>
        <v>3581.7176533035326</v>
      </c>
      <c r="S1163">
        <f t="shared" si="401"/>
        <v>0</v>
      </c>
      <c r="T1163">
        <f t="shared" si="402"/>
        <v>0</v>
      </c>
      <c r="U1163">
        <f t="shared" si="403"/>
        <v>0</v>
      </c>
      <c r="V1163" s="3">
        <f>SUM($S$4:$S1163)</f>
        <v>-1757004.557624266</v>
      </c>
      <c r="W1163">
        <f>V1163*-1</f>
        <v>1757004.557624266</v>
      </c>
      <c r="X1163">
        <f t="shared" si="404"/>
        <v>1757.004557624266</v>
      </c>
      <c r="Y1163" s="3">
        <f>R1163-X1163</f>
        <v>1824.7130956792666</v>
      </c>
      <c r="Z1163" s="3">
        <f t="shared" si="405"/>
        <v>25324.623807740063</v>
      </c>
      <c r="AA1163">
        <f>1/2*'Vehicle Data'!$D$4*$E1163^2</f>
        <v>93378.649691358019</v>
      </c>
      <c r="AB1163">
        <f t="shared" si="406"/>
        <v>93.378649691358021</v>
      </c>
      <c r="AC1163">
        <f t="shared" si="407"/>
        <v>0.99492157036209239</v>
      </c>
      <c r="AD1163">
        <f t="shared" si="408"/>
        <v>0.48805682156229613</v>
      </c>
      <c r="AE1163">
        <f t="shared" si="409"/>
        <v>0.50686474879979626</v>
      </c>
      <c r="AF1163">
        <f t="shared" si="410"/>
        <v>1405.6036460994128</v>
      </c>
      <c r="AG1163">
        <f t="shared" si="411"/>
        <v>25.324623807741759</v>
      </c>
      <c r="AH1163">
        <f t="shared" si="412"/>
        <v>0</v>
      </c>
      <c r="AI1163">
        <f t="shared" si="413"/>
        <v>0</v>
      </c>
      <c r="AJ1163">
        <f t="shared" si="414"/>
        <v>25.324623807741759</v>
      </c>
    </row>
    <row r="1164" spans="2:36" x14ac:dyDescent="0.3">
      <c r="B1164" s="7" t="s">
        <v>12</v>
      </c>
      <c r="C1164" s="7">
        <v>1160</v>
      </c>
      <c r="D1164" s="7">
        <v>138</v>
      </c>
      <c r="E1164" s="10">
        <f t="shared" si="396"/>
        <v>13.583333333333334</v>
      </c>
      <c r="F1164" s="13">
        <v>48.9</v>
      </c>
      <c r="G1164" s="3">
        <f t="shared" si="415"/>
        <v>1.4444444444444442</v>
      </c>
      <c r="H1164" s="3">
        <f t="shared" si="416"/>
        <v>5.1999999999999993</v>
      </c>
      <c r="I1164" s="3">
        <f>SUM($E$4:$E1164)</f>
        <v>9410.2222222222244</v>
      </c>
      <c r="J1164" s="15">
        <f t="shared" si="417"/>
        <v>13.58333333333394</v>
      </c>
      <c r="K1164" s="3">
        <f>'Vehicle Data'!$D$4*'WLTP Class 3'!$G1164</f>
        <v>1856.1111111111109</v>
      </c>
      <c r="L1164" s="3">
        <f>('Vehicle Data'!$D$4*9.81)*'Vehicle Data'!$D$10</f>
        <v>138.66434999999998</v>
      </c>
      <c r="M1164" s="3">
        <f>(1/2)*1.225*'Vehicle Data'!$D$8*'Vehicle Data'!$D$9*'WLTP Class 3'!$E1164^2</f>
        <v>66.45017604166668</v>
      </c>
      <c r="N1164" s="3">
        <f t="shared" si="397"/>
        <v>2061.2256371527774</v>
      </c>
      <c r="O1164" s="3">
        <f t="shared" si="398"/>
        <v>0</v>
      </c>
      <c r="P1164" s="3">
        <f t="shared" si="399"/>
        <v>27998.314904659808</v>
      </c>
      <c r="Q1164" s="3">
        <f>SUM($P$4:$P1164)</f>
        <v>3609715.9682081928</v>
      </c>
      <c r="R1164" s="3">
        <f t="shared" si="400"/>
        <v>3609.7159682081929</v>
      </c>
      <c r="S1164">
        <f t="shared" si="401"/>
        <v>0</v>
      </c>
      <c r="T1164">
        <f t="shared" si="402"/>
        <v>0</v>
      </c>
      <c r="U1164">
        <f t="shared" si="403"/>
        <v>0</v>
      </c>
      <c r="V1164" s="3">
        <f>SUM($S$4:$S1164)</f>
        <v>-1757004.557624266</v>
      </c>
      <c r="W1164">
        <f>V1164*-1</f>
        <v>1757004.557624266</v>
      </c>
      <c r="X1164">
        <f t="shared" si="404"/>
        <v>1757.004557624266</v>
      </c>
      <c r="Y1164" s="3">
        <f>R1164-X1164</f>
        <v>1852.7114105839269</v>
      </c>
      <c r="Z1164" s="3">
        <f t="shared" si="405"/>
        <v>27998.314904659808</v>
      </c>
      <c r="AA1164">
        <f>1/2*'Vehicle Data'!$D$4*$E1164^2</f>
        <v>118545.71180555556</v>
      </c>
      <c r="AB1164">
        <f t="shared" si="406"/>
        <v>118.54571180555556</v>
      </c>
      <c r="AC1164">
        <f t="shared" si="407"/>
        <v>1.0026988800578314</v>
      </c>
      <c r="AD1164">
        <f t="shared" si="408"/>
        <v>0.48805682156229613</v>
      </c>
      <c r="AE1164">
        <f t="shared" si="409"/>
        <v>0.51464205849553524</v>
      </c>
      <c r="AF1164">
        <f t="shared" si="410"/>
        <v>1405.6036460994128</v>
      </c>
      <c r="AG1164">
        <f t="shared" si="411"/>
        <v>27.99831490465856</v>
      </c>
      <c r="AH1164">
        <f t="shared" si="412"/>
        <v>0</v>
      </c>
      <c r="AI1164">
        <f t="shared" si="413"/>
        <v>0</v>
      </c>
      <c r="AJ1164">
        <f t="shared" si="414"/>
        <v>27.99831490465856</v>
      </c>
    </row>
    <row r="1165" spans="2:36" x14ac:dyDescent="0.3">
      <c r="B1165" s="7" t="s">
        <v>12</v>
      </c>
      <c r="C1165" s="7">
        <v>1161</v>
      </c>
      <c r="D1165" s="7">
        <v>139</v>
      </c>
      <c r="E1165" s="10">
        <f t="shared" si="396"/>
        <v>14.944444444444445</v>
      </c>
      <c r="F1165" s="13">
        <v>53.8</v>
      </c>
      <c r="G1165" s="3">
        <f t="shared" si="415"/>
        <v>1.2361111111111109</v>
      </c>
      <c r="H1165" s="3">
        <f t="shared" si="416"/>
        <v>4.4499999999999993</v>
      </c>
      <c r="I1165" s="3">
        <f>SUM($E$4:$E1165)</f>
        <v>9425.1666666666697</v>
      </c>
      <c r="J1165" s="15">
        <f t="shared" si="417"/>
        <v>14.944444444445253</v>
      </c>
      <c r="K1165" s="3">
        <f>'Vehicle Data'!$D$4*'WLTP Class 3'!$G1165</f>
        <v>1588.4027777777776</v>
      </c>
      <c r="L1165" s="3">
        <f>('Vehicle Data'!$D$4*9.81)*'Vehicle Data'!$D$10</f>
        <v>138.66434999999998</v>
      </c>
      <c r="M1165" s="3">
        <f>(1/2)*1.225*'Vehicle Data'!$D$8*'Vehicle Data'!$D$9*'WLTP Class 3'!$E1165^2</f>
        <v>80.434611574074083</v>
      </c>
      <c r="N1165" s="3">
        <f t="shared" si="397"/>
        <v>1807.5017393518517</v>
      </c>
      <c r="O1165" s="3">
        <f t="shared" si="398"/>
        <v>0</v>
      </c>
      <c r="P1165" s="3">
        <f t="shared" si="399"/>
        <v>27012.10932698191</v>
      </c>
      <c r="Q1165" s="3">
        <f>SUM($P$4:$P1165)</f>
        <v>3636728.0775351748</v>
      </c>
      <c r="R1165" s="3">
        <f t="shared" si="400"/>
        <v>3636.7280775351746</v>
      </c>
      <c r="S1165">
        <f t="shared" si="401"/>
        <v>0</v>
      </c>
      <c r="T1165">
        <f t="shared" si="402"/>
        <v>0</v>
      </c>
      <c r="U1165">
        <f t="shared" si="403"/>
        <v>0</v>
      </c>
      <c r="V1165" s="3">
        <f>SUM($S$4:$S1165)</f>
        <v>-1757004.557624266</v>
      </c>
      <c r="W1165">
        <f>V1165*-1</f>
        <v>1757004.557624266</v>
      </c>
      <c r="X1165">
        <f t="shared" si="404"/>
        <v>1757.004557624266</v>
      </c>
      <c r="Y1165" s="3">
        <f>R1165-X1165</f>
        <v>1879.7235199109086</v>
      </c>
      <c r="Z1165" s="3">
        <f t="shared" si="405"/>
        <v>27012.10932698191</v>
      </c>
      <c r="AA1165">
        <f>1/2*'Vehicle Data'!$D$4*$E1165^2</f>
        <v>143493.64969135803</v>
      </c>
      <c r="AB1165">
        <f t="shared" si="406"/>
        <v>143.49364969135803</v>
      </c>
      <c r="AC1165">
        <f t="shared" si="407"/>
        <v>1.0102022437597706</v>
      </c>
      <c r="AD1165">
        <f t="shared" si="408"/>
        <v>0.48805682156229613</v>
      </c>
      <c r="AE1165">
        <f t="shared" si="409"/>
        <v>0.52214542219747451</v>
      </c>
      <c r="AF1165">
        <f t="shared" si="410"/>
        <v>1405.6036460994128</v>
      </c>
      <c r="AG1165">
        <f t="shared" si="411"/>
        <v>27.01210932698045</v>
      </c>
      <c r="AH1165">
        <f t="shared" si="412"/>
        <v>0</v>
      </c>
      <c r="AI1165">
        <f t="shared" si="413"/>
        <v>0</v>
      </c>
      <c r="AJ1165">
        <f t="shared" si="414"/>
        <v>27.01210932698045</v>
      </c>
    </row>
    <row r="1166" spans="2:36" x14ac:dyDescent="0.3">
      <c r="B1166" s="7" t="s">
        <v>12</v>
      </c>
      <c r="C1166" s="7">
        <v>1162</v>
      </c>
      <c r="D1166" s="7">
        <v>140</v>
      </c>
      <c r="E1166" s="10">
        <f t="shared" si="396"/>
        <v>16.055555555555557</v>
      </c>
      <c r="F1166" s="13">
        <v>57.8</v>
      </c>
      <c r="G1166" s="3">
        <f t="shared" si="415"/>
        <v>1.0694444444444449</v>
      </c>
      <c r="H1166" s="3">
        <f t="shared" si="416"/>
        <v>3.8500000000000014</v>
      </c>
      <c r="I1166" s="3">
        <f>SUM($E$4:$E1166)</f>
        <v>9441.2222222222244</v>
      </c>
      <c r="J1166" s="15">
        <f t="shared" si="417"/>
        <v>16.055555555554747</v>
      </c>
      <c r="K1166" s="3">
        <f>'Vehicle Data'!$D$4*'WLTP Class 3'!$G1166</f>
        <v>1374.2361111111115</v>
      </c>
      <c r="L1166" s="3">
        <f>('Vehicle Data'!$D$4*9.81)*'Vehicle Data'!$D$10</f>
        <v>138.66434999999998</v>
      </c>
      <c r="M1166" s="3">
        <f>(1/2)*1.225*'Vehicle Data'!$D$8*'Vehicle Data'!$D$9*'WLTP Class 3'!$E1166^2</f>
        <v>92.839778240740756</v>
      </c>
      <c r="N1166" s="3">
        <f t="shared" si="397"/>
        <v>1605.7402393518523</v>
      </c>
      <c r="O1166" s="3">
        <f t="shared" si="398"/>
        <v>0</v>
      </c>
      <c r="P1166" s="3">
        <f t="shared" si="399"/>
        <v>25781.051620703442</v>
      </c>
      <c r="Q1166" s="3">
        <f>SUM($P$4:$P1166)</f>
        <v>3662509.1291558784</v>
      </c>
      <c r="R1166" s="3">
        <f t="shared" si="400"/>
        <v>3662.5091291558783</v>
      </c>
      <c r="S1166">
        <f t="shared" si="401"/>
        <v>0</v>
      </c>
      <c r="T1166">
        <f t="shared" si="402"/>
        <v>0</v>
      </c>
      <c r="U1166">
        <f t="shared" si="403"/>
        <v>0</v>
      </c>
      <c r="V1166" s="3">
        <f>SUM($S$4:$S1166)</f>
        <v>-1757004.557624266</v>
      </c>
      <c r="W1166">
        <f>V1166*-1</f>
        <v>1757004.557624266</v>
      </c>
      <c r="X1166">
        <f t="shared" si="404"/>
        <v>1757.004557624266</v>
      </c>
      <c r="Y1166" s="3">
        <f>R1166-X1166</f>
        <v>1905.5045715316123</v>
      </c>
      <c r="Z1166" s="3">
        <f t="shared" si="405"/>
        <v>25781.051620703442</v>
      </c>
      <c r="AA1166">
        <f>1/2*'Vehicle Data'!$D$4*$E1166^2</f>
        <v>165624.2052469136</v>
      </c>
      <c r="AB1166">
        <f t="shared" si="406"/>
        <v>165.62420524691359</v>
      </c>
      <c r="AC1166">
        <f t="shared" si="407"/>
        <v>1.0173636469877441</v>
      </c>
      <c r="AD1166">
        <f t="shared" si="408"/>
        <v>0.48805682156229613</v>
      </c>
      <c r="AE1166">
        <f t="shared" si="409"/>
        <v>0.52930682542544794</v>
      </c>
      <c r="AF1166">
        <f t="shared" si="410"/>
        <v>1405.6036460994128</v>
      </c>
      <c r="AG1166">
        <f t="shared" si="411"/>
        <v>25.781051620704744</v>
      </c>
      <c r="AH1166">
        <f t="shared" si="412"/>
        <v>0</v>
      </c>
      <c r="AI1166">
        <f t="shared" si="413"/>
        <v>0</v>
      </c>
      <c r="AJ1166">
        <f t="shared" si="414"/>
        <v>25.781051620704744</v>
      </c>
    </row>
    <row r="1167" spans="2:36" x14ac:dyDescent="0.3">
      <c r="B1167" s="7" t="s">
        <v>12</v>
      </c>
      <c r="C1167" s="7">
        <v>1163</v>
      </c>
      <c r="D1167" s="7">
        <v>141</v>
      </c>
      <c r="E1167" s="10">
        <f t="shared" si="396"/>
        <v>17.083333333333332</v>
      </c>
      <c r="F1167" s="13">
        <v>61.5</v>
      </c>
      <c r="G1167" s="3">
        <f t="shared" si="415"/>
        <v>1.0000000000000004</v>
      </c>
      <c r="H1167" s="3">
        <f t="shared" si="416"/>
        <v>3.6000000000000014</v>
      </c>
      <c r="I1167" s="3">
        <f>SUM($E$4:$E1167)</f>
        <v>9458.3055555555584</v>
      </c>
      <c r="J1167" s="15">
        <f t="shared" si="417"/>
        <v>17.08333333333394</v>
      </c>
      <c r="K1167" s="3">
        <f>'Vehicle Data'!$D$4*'WLTP Class 3'!$G1167</f>
        <v>1285.0000000000007</v>
      </c>
      <c r="L1167" s="3">
        <f>('Vehicle Data'!$D$4*9.81)*'Vehicle Data'!$D$10</f>
        <v>138.66434999999998</v>
      </c>
      <c r="M1167" s="3">
        <f>(1/2)*1.225*'Vehicle Data'!$D$8*'Vehicle Data'!$D$9*'WLTP Class 3'!$E1167^2</f>
        <v>105.10627604166665</v>
      </c>
      <c r="N1167" s="3">
        <f t="shared" si="397"/>
        <v>1528.7706260416674</v>
      </c>
      <c r="O1167" s="3">
        <f t="shared" si="398"/>
        <v>0</v>
      </c>
      <c r="P1167" s="3">
        <f t="shared" si="399"/>
        <v>26116.498194879412</v>
      </c>
      <c r="Q1167" s="3">
        <f>SUM($P$4:$P1167)</f>
        <v>3688625.6273507578</v>
      </c>
      <c r="R1167" s="3">
        <f t="shared" si="400"/>
        <v>3688.6256273507579</v>
      </c>
      <c r="S1167">
        <f t="shared" si="401"/>
        <v>0</v>
      </c>
      <c r="T1167">
        <f t="shared" si="402"/>
        <v>0</v>
      </c>
      <c r="U1167">
        <f t="shared" si="403"/>
        <v>0</v>
      </c>
      <c r="V1167" s="3">
        <f>SUM($S$4:$S1167)</f>
        <v>-1757004.557624266</v>
      </c>
      <c r="W1167">
        <f>V1167*-1</f>
        <v>1757004.557624266</v>
      </c>
      <c r="X1167">
        <f t="shared" si="404"/>
        <v>1757.004557624266</v>
      </c>
      <c r="Y1167" s="3">
        <f>R1167-X1167</f>
        <v>1931.6210697264919</v>
      </c>
      <c r="Z1167" s="3">
        <f t="shared" si="405"/>
        <v>26116.498194879412</v>
      </c>
      <c r="AA1167">
        <f>1/2*'Vehicle Data'!$D$4*$E1167^2</f>
        <v>187507.37847222219</v>
      </c>
      <c r="AB1167">
        <f t="shared" si="406"/>
        <v>187.5073784722222</v>
      </c>
      <c r="AC1167">
        <f t="shared" si="407"/>
        <v>1.0246182298196549</v>
      </c>
      <c r="AD1167">
        <f t="shared" si="408"/>
        <v>0.48805682156229613</v>
      </c>
      <c r="AE1167">
        <f t="shared" si="409"/>
        <v>0.53656140825735876</v>
      </c>
      <c r="AF1167">
        <f t="shared" si="410"/>
        <v>1405.6036460994128</v>
      </c>
      <c r="AG1167">
        <f t="shared" si="411"/>
        <v>26.116498194878481</v>
      </c>
      <c r="AH1167">
        <f t="shared" si="412"/>
        <v>0</v>
      </c>
      <c r="AI1167">
        <f t="shared" si="413"/>
        <v>0</v>
      </c>
      <c r="AJ1167">
        <f t="shared" si="414"/>
        <v>26.116498194878481</v>
      </c>
    </row>
    <row r="1168" spans="2:36" x14ac:dyDescent="0.3">
      <c r="B1168" s="7" t="s">
        <v>12</v>
      </c>
      <c r="C1168" s="7">
        <v>1164</v>
      </c>
      <c r="D1168" s="7">
        <v>142</v>
      </c>
      <c r="E1168" s="10">
        <f t="shared" si="396"/>
        <v>18.055555555555557</v>
      </c>
      <c r="F1168" s="13">
        <v>65</v>
      </c>
      <c r="G1168" s="3">
        <f t="shared" si="415"/>
        <v>0.95833333333333415</v>
      </c>
      <c r="H1168" s="3">
        <f t="shared" si="416"/>
        <v>3.4500000000000028</v>
      </c>
      <c r="I1168" s="3">
        <f>SUM($E$4:$E1168)</f>
        <v>9476.3611111111131</v>
      </c>
      <c r="J1168" s="15">
        <f t="shared" si="417"/>
        <v>18.055555555554747</v>
      </c>
      <c r="K1168" s="3">
        <f>'Vehicle Data'!$D$4*'WLTP Class 3'!$G1168</f>
        <v>1231.4583333333344</v>
      </c>
      <c r="L1168" s="3">
        <f>('Vehicle Data'!$D$4*9.81)*'Vehicle Data'!$D$10</f>
        <v>138.66434999999998</v>
      </c>
      <c r="M1168" s="3">
        <f>(1/2)*1.225*'Vehicle Data'!$D$8*'Vehicle Data'!$D$9*'WLTP Class 3'!$E1168^2</f>
        <v>117.41001157407409</v>
      </c>
      <c r="N1168" s="3">
        <f t="shared" si="397"/>
        <v>1487.5326949074085</v>
      </c>
      <c r="O1168" s="3">
        <f t="shared" si="398"/>
        <v>0</v>
      </c>
      <c r="P1168" s="3">
        <f t="shared" si="399"/>
        <v>26858.229213604784</v>
      </c>
      <c r="Q1168" s="3">
        <f>SUM($P$4:$P1168)</f>
        <v>3715483.8565643625</v>
      </c>
      <c r="R1168" s="3">
        <f t="shared" si="400"/>
        <v>3715.4838565643627</v>
      </c>
      <c r="S1168">
        <f t="shared" si="401"/>
        <v>0</v>
      </c>
      <c r="T1168">
        <f t="shared" si="402"/>
        <v>0</v>
      </c>
      <c r="U1168">
        <f t="shared" si="403"/>
        <v>0</v>
      </c>
      <c r="V1168" s="3">
        <f>SUM($S$4:$S1168)</f>
        <v>-1757004.557624266</v>
      </c>
      <c r="W1168">
        <f>V1168*-1</f>
        <v>1757004.557624266</v>
      </c>
      <c r="X1168">
        <f t="shared" si="404"/>
        <v>1757.004557624266</v>
      </c>
      <c r="Y1168" s="3">
        <f>R1168-X1168</f>
        <v>1958.4792989400967</v>
      </c>
      <c r="Z1168" s="3">
        <f t="shared" si="405"/>
        <v>26858.229213604784</v>
      </c>
      <c r="AA1168">
        <f>1/2*'Vehicle Data'!$D$4*$E1168^2</f>
        <v>209456.98302469138</v>
      </c>
      <c r="AB1168">
        <f t="shared" si="406"/>
        <v>209.45698302469137</v>
      </c>
      <c r="AC1168">
        <f t="shared" si="407"/>
        <v>1.0320788490456563</v>
      </c>
      <c r="AD1168">
        <f t="shared" si="408"/>
        <v>0.48805682156229613</v>
      </c>
      <c r="AE1168">
        <f t="shared" si="409"/>
        <v>0.54402202748336015</v>
      </c>
      <c r="AF1168">
        <f t="shared" si="410"/>
        <v>1405.6036460994128</v>
      </c>
      <c r="AG1168">
        <f t="shared" si="411"/>
        <v>26.858229213605991</v>
      </c>
      <c r="AH1168">
        <f t="shared" si="412"/>
        <v>0</v>
      </c>
      <c r="AI1168">
        <f t="shared" si="413"/>
        <v>0</v>
      </c>
      <c r="AJ1168">
        <f t="shared" si="414"/>
        <v>26.858229213605991</v>
      </c>
    </row>
    <row r="1169" spans="2:36" x14ac:dyDescent="0.3">
      <c r="B1169" s="7" t="s">
        <v>12</v>
      </c>
      <c r="C1169" s="7">
        <v>1165</v>
      </c>
      <c r="D1169" s="7">
        <v>143</v>
      </c>
      <c r="E1169" s="10">
        <f t="shared" si="396"/>
        <v>19</v>
      </c>
      <c r="F1169" s="13">
        <v>68.400000000000006</v>
      </c>
      <c r="G1169" s="3">
        <f t="shared" si="415"/>
        <v>0.91666666666666585</v>
      </c>
      <c r="H1169" s="3">
        <f t="shared" si="416"/>
        <v>3.2999999999999972</v>
      </c>
      <c r="I1169" s="3">
        <f>SUM($E$4:$E1169)</f>
        <v>9495.3611111111131</v>
      </c>
      <c r="J1169" s="15">
        <f t="shared" si="417"/>
        <v>19</v>
      </c>
      <c r="K1169" s="3">
        <f>'Vehicle Data'!$D$4*'WLTP Class 3'!$G1169</f>
        <v>1177.9166666666656</v>
      </c>
      <c r="L1169" s="3">
        <f>('Vehicle Data'!$D$4*9.81)*'Vehicle Data'!$D$10</f>
        <v>138.66434999999998</v>
      </c>
      <c r="M1169" s="3">
        <f>(1/2)*1.225*'Vehicle Data'!$D$8*'Vehicle Data'!$D$9*'WLTP Class 3'!$E1169^2</f>
        <v>130.01415</v>
      </c>
      <c r="N1169" s="3">
        <f t="shared" si="397"/>
        <v>1446.5951666666656</v>
      </c>
      <c r="O1169" s="3">
        <f t="shared" si="398"/>
        <v>0</v>
      </c>
      <c r="P1169" s="3">
        <f t="shared" si="399"/>
        <v>27485.308166666648</v>
      </c>
      <c r="Q1169" s="3">
        <f>SUM($P$4:$P1169)</f>
        <v>3742969.164731029</v>
      </c>
      <c r="R1169" s="3">
        <f t="shared" si="400"/>
        <v>3742.9691647310287</v>
      </c>
      <c r="S1169">
        <f t="shared" si="401"/>
        <v>0</v>
      </c>
      <c r="T1169">
        <f t="shared" si="402"/>
        <v>0</v>
      </c>
      <c r="U1169">
        <f t="shared" si="403"/>
        <v>0</v>
      </c>
      <c r="V1169" s="3">
        <f>SUM($S$4:$S1169)</f>
        <v>-1757004.557624266</v>
      </c>
      <c r="W1169">
        <f>V1169*-1</f>
        <v>1757004.557624266</v>
      </c>
      <c r="X1169">
        <f t="shared" si="404"/>
        <v>1757.004557624266</v>
      </c>
      <c r="Y1169" s="3">
        <f>R1169-X1169</f>
        <v>1985.9646071067627</v>
      </c>
      <c r="Z1169" s="3">
        <f t="shared" si="405"/>
        <v>27485.308166666648</v>
      </c>
      <c r="AA1169">
        <f>1/2*'Vehicle Data'!$D$4*$E1169^2</f>
        <v>231942.5</v>
      </c>
      <c r="AB1169">
        <f t="shared" si="406"/>
        <v>231.9425</v>
      </c>
      <c r="AC1169">
        <f t="shared" si="407"/>
        <v>1.0397136568697303</v>
      </c>
      <c r="AD1169">
        <f t="shared" si="408"/>
        <v>0.48805682156229613</v>
      </c>
      <c r="AE1169">
        <f t="shared" si="409"/>
        <v>0.55165683530743415</v>
      </c>
      <c r="AF1169">
        <f t="shared" si="410"/>
        <v>1405.6036460994128</v>
      </c>
      <c r="AG1169">
        <f t="shared" si="411"/>
        <v>27.485308166666648</v>
      </c>
      <c r="AH1169">
        <f t="shared" si="412"/>
        <v>0</v>
      </c>
      <c r="AI1169">
        <f t="shared" si="413"/>
        <v>0</v>
      </c>
      <c r="AJ1169">
        <f t="shared" si="414"/>
        <v>27.485308166666648</v>
      </c>
    </row>
    <row r="1170" spans="2:36" x14ac:dyDescent="0.3">
      <c r="B1170" s="7" t="s">
        <v>12</v>
      </c>
      <c r="C1170" s="7">
        <v>1166</v>
      </c>
      <c r="D1170" s="7">
        <v>144</v>
      </c>
      <c r="E1170" s="10">
        <f t="shared" si="396"/>
        <v>19.888888888888889</v>
      </c>
      <c r="F1170" s="13">
        <v>71.599999999999994</v>
      </c>
      <c r="G1170" s="3">
        <f t="shared" si="415"/>
        <v>0.63888888888888806</v>
      </c>
      <c r="H1170" s="3">
        <f t="shared" si="416"/>
        <v>2.2999999999999972</v>
      </c>
      <c r="I1170" s="3">
        <f>SUM($E$4:$E1170)</f>
        <v>9515.2500000000018</v>
      </c>
      <c r="J1170" s="15">
        <f t="shared" si="417"/>
        <v>19.888888888888687</v>
      </c>
      <c r="K1170" s="3">
        <f>'Vehicle Data'!$D$4*'WLTP Class 3'!$G1170</f>
        <v>820.97222222222115</v>
      </c>
      <c r="L1170" s="3">
        <f>('Vehicle Data'!$D$4*9.81)*'Vehicle Data'!$D$10</f>
        <v>138.66434999999998</v>
      </c>
      <c r="M1170" s="3">
        <f>(1/2)*1.225*'Vehicle Data'!$D$8*'Vehicle Data'!$D$9*'WLTP Class 3'!$E1170^2</f>
        <v>142.46377962962964</v>
      </c>
      <c r="N1170" s="3">
        <f t="shared" si="397"/>
        <v>1102.1003518518507</v>
      </c>
      <c r="O1170" s="3">
        <f t="shared" si="398"/>
        <v>0</v>
      </c>
      <c r="P1170" s="3">
        <f t="shared" si="399"/>
        <v>21919.551442386586</v>
      </c>
      <c r="Q1170" s="3">
        <f>SUM($P$4:$P1170)</f>
        <v>3764888.7161734155</v>
      </c>
      <c r="R1170" s="3">
        <f t="shared" si="400"/>
        <v>3764.8887161734156</v>
      </c>
      <c r="S1170">
        <f t="shared" si="401"/>
        <v>0</v>
      </c>
      <c r="T1170">
        <f t="shared" si="402"/>
        <v>0</v>
      </c>
      <c r="U1170">
        <f t="shared" si="403"/>
        <v>0</v>
      </c>
      <c r="V1170" s="3">
        <f>SUM($S$4:$S1170)</f>
        <v>-1757004.557624266</v>
      </c>
      <c r="W1170">
        <f>V1170*-1</f>
        <v>1757004.557624266</v>
      </c>
      <c r="X1170">
        <f t="shared" si="404"/>
        <v>1757.004557624266</v>
      </c>
      <c r="Y1170" s="3">
        <f>R1170-X1170</f>
        <v>2007.8841585491496</v>
      </c>
      <c r="Z1170" s="3">
        <f t="shared" si="405"/>
        <v>21919.551442386586</v>
      </c>
      <c r="AA1170">
        <f>1/2*'Vehicle Data'!$D$4*$E1170^2</f>
        <v>254152.37654320989</v>
      </c>
      <c r="AB1170">
        <f t="shared" si="406"/>
        <v>254.1523765432099</v>
      </c>
      <c r="AC1170">
        <f t="shared" si="407"/>
        <v>1.045802421159282</v>
      </c>
      <c r="AD1170">
        <f t="shared" si="408"/>
        <v>0.48805682156229613</v>
      </c>
      <c r="AE1170">
        <f t="shared" si="409"/>
        <v>0.55774559959698589</v>
      </c>
      <c r="AF1170">
        <f t="shared" si="410"/>
        <v>1405.6036460994128</v>
      </c>
      <c r="AG1170">
        <f t="shared" si="411"/>
        <v>21.919551442386808</v>
      </c>
      <c r="AH1170">
        <f t="shared" si="412"/>
        <v>0</v>
      </c>
      <c r="AI1170">
        <f t="shared" si="413"/>
        <v>0</v>
      </c>
      <c r="AJ1170">
        <f t="shared" si="414"/>
        <v>21.919551442386808</v>
      </c>
    </row>
    <row r="1171" spans="2:36" x14ac:dyDescent="0.3">
      <c r="B1171" s="7" t="s">
        <v>12</v>
      </c>
      <c r="C1171" s="7">
        <v>1167</v>
      </c>
      <c r="D1171" s="7">
        <v>145</v>
      </c>
      <c r="E1171" s="10">
        <f t="shared" si="396"/>
        <v>20.277777777777779</v>
      </c>
      <c r="F1171" s="13">
        <v>73</v>
      </c>
      <c r="G1171" s="3">
        <f t="shared" si="415"/>
        <v>0.37500000000000039</v>
      </c>
      <c r="H1171" s="3">
        <f t="shared" si="416"/>
        <v>1.3500000000000014</v>
      </c>
      <c r="I1171" s="3">
        <f>SUM($E$4:$E1171)</f>
        <v>9535.5277777777792</v>
      </c>
      <c r="J1171" s="15">
        <f t="shared" si="417"/>
        <v>20.277777777777374</v>
      </c>
      <c r="K1171" s="3">
        <f>'Vehicle Data'!$D$4*'WLTP Class 3'!$G1171</f>
        <v>481.87500000000051</v>
      </c>
      <c r="L1171" s="3">
        <f>('Vehicle Data'!$D$4*9.81)*'Vehicle Data'!$D$10</f>
        <v>138.66434999999998</v>
      </c>
      <c r="M1171" s="3">
        <f>(1/2)*1.225*'Vehicle Data'!$D$8*'Vehicle Data'!$D$9*'WLTP Class 3'!$E1171^2</f>
        <v>148.08945601851852</v>
      </c>
      <c r="N1171" s="3">
        <f t="shared" si="397"/>
        <v>768.62880601851896</v>
      </c>
      <c r="O1171" s="3">
        <f t="shared" si="398"/>
        <v>0</v>
      </c>
      <c r="P1171" s="3">
        <f t="shared" si="399"/>
        <v>15586.084122041879</v>
      </c>
      <c r="Q1171" s="3">
        <f>SUM($P$4:$P1171)</f>
        <v>3780474.8002954572</v>
      </c>
      <c r="R1171" s="3">
        <f t="shared" si="400"/>
        <v>3780.474800295457</v>
      </c>
      <c r="S1171">
        <f t="shared" si="401"/>
        <v>0</v>
      </c>
      <c r="T1171">
        <f t="shared" si="402"/>
        <v>0</v>
      </c>
      <c r="U1171">
        <f t="shared" si="403"/>
        <v>0</v>
      </c>
      <c r="V1171" s="3">
        <f>SUM($S$4:$S1171)</f>
        <v>-1757004.557624266</v>
      </c>
      <c r="W1171">
        <f>V1171*-1</f>
        <v>1757004.557624266</v>
      </c>
      <c r="X1171">
        <f t="shared" si="404"/>
        <v>1757.004557624266</v>
      </c>
      <c r="Y1171" s="3">
        <f>R1171-X1171</f>
        <v>2023.470242671191</v>
      </c>
      <c r="Z1171" s="3">
        <f t="shared" si="405"/>
        <v>15586.084122041879</v>
      </c>
      <c r="AA1171">
        <f>1/2*'Vehicle Data'!$D$4*$E1171^2</f>
        <v>264188.46450617287</v>
      </c>
      <c r="AB1171">
        <f t="shared" si="406"/>
        <v>264.18846450617286</v>
      </c>
      <c r="AC1171">
        <f t="shared" si="407"/>
        <v>1.0501318889709603</v>
      </c>
      <c r="AD1171">
        <f t="shared" si="408"/>
        <v>0.48805682156229613</v>
      </c>
      <c r="AE1171">
        <f t="shared" si="409"/>
        <v>0.5620750674086642</v>
      </c>
      <c r="AF1171">
        <f t="shared" si="410"/>
        <v>1405.6036460994128</v>
      </c>
      <c r="AG1171">
        <f t="shared" si="411"/>
        <v>15.586084122042189</v>
      </c>
      <c r="AH1171">
        <f t="shared" si="412"/>
        <v>0</v>
      </c>
      <c r="AI1171">
        <f t="shared" si="413"/>
        <v>0</v>
      </c>
      <c r="AJ1171">
        <f t="shared" si="414"/>
        <v>15.586084122042189</v>
      </c>
    </row>
    <row r="1172" spans="2:36" x14ac:dyDescent="0.3">
      <c r="B1172" s="7" t="s">
        <v>12</v>
      </c>
      <c r="C1172" s="7">
        <v>1168</v>
      </c>
      <c r="D1172" s="7">
        <v>146</v>
      </c>
      <c r="E1172" s="10">
        <f t="shared" si="396"/>
        <v>20.638888888888889</v>
      </c>
      <c r="F1172" s="13">
        <v>74.3</v>
      </c>
      <c r="G1172" s="3">
        <f t="shared" si="415"/>
        <v>0.44444444444444481</v>
      </c>
      <c r="H1172" s="3">
        <f t="shared" si="416"/>
        <v>1.6000000000000014</v>
      </c>
      <c r="I1172" s="3">
        <f>SUM($E$4:$E1172)</f>
        <v>9556.1666666666679</v>
      </c>
      <c r="J1172" s="15">
        <f t="shared" si="417"/>
        <v>20.638888888888687</v>
      </c>
      <c r="K1172" s="3">
        <f>'Vehicle Data'!$D$4*'WLTP Class 3'!$G1172</f>
        <v>571.11111111111154</v>
      </c>
      <c r="L1172" s="3">
        <f>('Vehicle Data'!$D$4*9.81)*'Vehicle Data'!$D$10</f>
        <v>138.66434999999998</v>
      </c>
      <c r="M1172" s="3">
        <f>(1/2)*1.225*'Vehicle Data'!$D$8*'Vehicle Data'!$D$9*'WLTP Class 3'!$E1172^2</f>
        <v>153.41083900462965</v>
      </c>
      <c r="N1172" s="3">
        <f t="shared" si="397"/>
        <v>863.18630011574123</v>
      </c>
      <c r="O1172" s="3">
        <f t="shared" si="398"/>
        <v>0</v>
      </c>
      <c r="P1172" s="3">
        <f t="shared" si="399"/>
        <v>17815.206138499707</v>
      </c>
      <c r="Q1172" s="3">
        <f>SUM($P$4:$P1172)</f>
        <v>3798290.0064339568</v>
      </c>
      <c r="R1172" s="3">
        <f t="shared" si="400"/>
        <v>3798.2900064339569</v>
      </c>
      <c r="S1172">
        <f t="shared" si="401"/>
        <v>0</v>
      </c>
      <c r="T1172">
        <f t="shared" si="402"/>
        <v>0</v>
      </c>
      <c r="U1172">
        <f t="shared" si="403"/>
        <v>0</v>
      </c>
      <c r="V1172" s="3">
        <f>SUM($S$4:$S1172)</f>
        <v>-1757004.557624266</v>
      </c>
      <c r="W1172">
        <f>V1172*-1</f>
        <v>1757004.557624266</v>
      </c>
      <c r="X1172">
        <f t="shared" si="404"/>
        <v>1757.004557624266</v>
      </c>
      <c r="Y1172" s="3">
        <f>R1172-X1172</f>
        <v>2041.2854488096909</v>
      </c>
      <c r="Z1172" s="3">
        <f t="shared" si="405"/>
        <v>17815.206138499707</v>
      </c>
      <c r="AA1172">
        <f>1/2*'Vehicle Data'!$D$4*$E1172^2</f>
        <v>273681.69945987657</v>
      </c>
      <c r="AB1172">
        <f t="shared" si="406"/>
        <v>273.6816994598766</v>
      </c>
      <c r="AC1172">
        <f t="shared" si="407"/>
        <v>1.0550805573427657</v>
      </c>
      <c r="AD1172">
        <f t="shared" si="408"/>
        <v>0.48805682156229613</v>
      </c>
      <c r="AE1172">
        <f t="shared" si="409"/>
        <v>0.56702373578046961</v>
      </c>
      <c r="AF1172">
        <f t="shared" si="410"/>
        <v>1405.6036460994128</v>
      </c>
      <c r="AG1172">
        <f t="shared" si="411"/>
        <v>17.815206138499882</v>
      </c>
      <c r="AH1172">
        <f t="shared" si="412"/>
        <v>0</v>
      </c>
      <c r="AI1172">
        <f t="shared" si="413"/>
        <v>0</v>
      </c>
      <c r="AJ1172">
        <f t="shared" si="414"/>
        <v>17.815206138499882</v>
      </c>
    </row>
    <row r="1173" spans="2:36" x14ac:dyDescent="0.3">
      <c r="B1173" s="7" t="s">
        <v>12</v>
      </c>
      <c r="C1173" s="7">
        <v>1169</v>
      </c>
      <c r="D1173" s="7">
        <v>147</v>
      </c>
      <c r="E1173" s="10">
        <f t="shared" si="396"/>
        <v>21.166666666666668</v>
      </c>
      <c r="F1173" s="13">
        <v>76.2</v>
      </c>
      <c r="G1173" s="3">
        <f t="shared" si="415"/>
        <v>0.50000000000000122</v>
      </c>
      <c r="H1173" s="3">
        <f t="shared" si="416"/>
        <v>1.8000000000000043</v>
      </c>
      <c r="I1173" s="3">
        <f>SUM($E$4:$E1173)</f>
        <v>9577.3333333333339</v>
      </c>
      <c r="J1173" s="15">
        <f t="shared" si="417"/>
        <v>21.16666666666606</v>
      </c>
      <c r="K1173" s="3">
        <f>'Vehicle Data'!$D$4*'WLTP Class 3'!$G1173</f>
        <v>642.50000000000159</v>
      </c>
      <c r="L1173" s="3">
        <f>('Vehicle Data'!$D$4*9.81)*'Vehicle Data'!$D$10</f>
        <v>138.66434999999998</v>
      </c>
      <c r="M1173" s="3">
        <f>(1/2)*1.225*'Vehicle Data'!$D$8*'Vehicle Data'!$D$9*'WLTP Class 3'!$E1173^2</f>
        <v>161.35720416666669</v>
      </c>
      <c r="N1173" s="3">
        <f t="shared" si="397"/>
        <v>942.52155416666824</v>
      </c>
      <c r="O1173" s="3">
        <f t="shared" si="398"/>
        <v>0</v>
      </c>
      <c r="P1173" s="3">
        <f t="shared" si="399"/>
        <v>19950.039563193906</v>
      </c>
      <c r="Q1173" s="3">
        <f>SUM($P$4:$P1173)</f>
        <v>3818240.0459971507</v>
      </c>
      <c r="R1173" s="3">
        <f t="shared" si="400"/>
        <v>3818.2400459971509</v>
      </c>
      <c r="S1173">
        <f t="shared" si="401"/>
        <v>0</v>
      </c>
      <c r="T1173">
        <f t="shared" si="402"/>
        <v>0</v>
      </c>
      <c r="U1173">
        <f t="shared" si="403"/>
        <v>0</v>
      </c>
      <c r="V1173" s="3">
        <f>SUM($S$4:$S1173)</f>
        <v>-1757004.557624266</v>
      </c>
      <c r="W1173">
        <f>V1173*-1</f>
        <v>1757004.557624266</v>
      </c>
      <c r="X1173">
        <f t="shared" si="404"/>
        <v>1757.004557624266</v>
      </c>
      <c r="Y1173" s="3">
        <f>R1173-X1173</f>
        <v>2061.2354883728849</v>
      </c>
      <c r="Z1173" s="3">
        <f t="shared" si="405"/>
        <v>19950.039563193906</v>
      </c>
      <c r="AA1173">
        <f>1/2*'Vehicle Data'!$D$4*$E1173^2</f>
        <v>287857.84722222225</v>
      </c>
      <c r="AB1173">
        <f t="shared" si="406"/>
        <v>287.85784722222223</v>
      </c>
      <c r="AC1173">
        <f t="shared" si="407"/>
        <v>1.0606222349992085</v>
      </c>
      <c r="AD1173">
        <f t="shared" si="408"/>
        <v>0.48805682156229613</v>
      </c>
      <c r="AE1173">
        <f t="shared" si="409"/>
        <v>0.57256541343691236</v>
      </c>
      <c r="AF1173">
        <f t="shared" si="410"/>
        <v>1405.6036460994128</v>
      </c>
      <c r="AG1173">
        <f t="shared" si="411"/>
        <v>19.950039563194476</v>
      </c>
      <c r="AH1173">
        <f t="shared" si="412"/>
        <v>0</v>
      </c>
      <c r="AI1173">
        <f t="shared" si="413"/>
        <v>0</v>
      </c>
      <c r="AJ1173">
        <f t="shared" si="414"/>
        <v>19.950039563194476</v>
      </c>
    </row>
    <row r="1174" spans="2:36" x14ac:dyDescent="0.3">
      <c r="B1174" s="7" t="s">
        <v>12</v>
      </c>
      <c r="C1174" s="7">
        <v>1170</v>
      </c>
      <c r="D1174" s="7">
        <v>148</v>
      </c>
      <c r="E1174" s="10">
        <f t="shared" si="396"/>
        <v>21.638888888888889</v>
      </c>
      <c r="F1174" s="13">
        <v>77.900000000000006</v>
      </c>
      <c r="G1174" s="3">
        <f t="shared" si="415"/>
        <v>0.45833333333333293</v>
      </c>
      <c r="H1174" s="3">
        <f t="shared" si="416"/>
        <v>1.6499999999999986</v>
      </c>
      <c r="I1174" s="3">
        <f>SUM($E$4:$E1174)</f>
        <v>9598.9722222222226</v>
      </c>
      <c r="J1174" s="15">
        <f t="shared" si="417"/>
        <v>21.638888888888687</v>
      </c>
      <c r="K1174" s="3">
        <f>'Vehicle Data'!$D$4*'WLTP Class 3'!$G1174</f>
        <v>588.9583333333328</v>
      </c>
      <c r="L1174" s="3">
        <f>('Vehicle Data'!$D$4*9.81)*'Vehicle Data'!$D$10</f>
        <v>138.66434999999998</v>
      </c>
      <c r="M1174" s="3">
        <f>(1/2)*1.225*'Vehicle Data'!$D$8*'Vehicle Data'!$D$9*'WLTP Class 3'!$E1174^2</f>
        <v>168.63718067129631</v>
      </c>
      <c r="N1174" s="3">
        <f t="shared" si="397"/>
        <v>896.25986400462909</v>
      </c>
      <c r="O1174" s="3">
        <f t="shared" si="398"/>
        <v>0</v>
      </c>
      <c r="P1174" s="3">
        <f t="shared" si="399"/>
        <v>19394.067612766656</v>
      </c>
      <c r="Q1174" s="3">
        <f>SUM($P$4:$P1174)</f>
        <v>3837634.1136099175</v>
      </c>
      <c r="R1174" s="3">
        <f t="shared" si="400"/>
        <v>3837.6341136099177</v>
      </c>
      <c r="S1174">
        <f t="shared" si="401"/>
        <v>0</v>
      </c>
      <c r="T1174">
        <f t="shared" si="402"/>
        <v>0</v>
      </c>
      <c r="U1174">
        <f t="shared" si="403"/>
        <v>0</v>
      </c>
      <c r="V1174" s="3">
        <f>SUM($S$4:$S1174)</f>
        <v>-1757004.557624266</v>
      </c>
      <c r="W1174">
        <f>V1174*-1</f>
        <v>1757004.557624266</v>
      </c>
      <c r="X1174">
        <f t="shared" si="404"/>
        <v>1757.004557624266</v>
      </c>
      <c r="Y1174" s="3">
        <f>R1174-X1174</f>
        <v>2080.6295559856517</v>
      </c>
      <c r="Z1174" s="3">
        <f t="shared" si="405"/>
        <v>19394.067612766656</v>
      </c>
      <c r="AA1174">
        <f>1/2*'Vehicle Data'!$D$4*$E1174^2</f>
        <v>300845.17168209876</v>
      </c>
      <c r="AB1174">
        <f t="shared" si="406"/>
        <v>300.84517168209874</v>
      </c>
      <c r="AC1174">
        <f t="shared" si="407"/>
        <v>1.066009476002755</v>
      </c>
      <c r="AD1174">
        <f t="shared" si="408"/>
        <v>0.48805682156229613</v>
      </c>
      <c r="AE1174">
        <f t="shared" si="409"/>
        <v>0.57795265444045885</v>
      </c>
      <c r="AF1174">
        <f t="shared" si="410"/>
        <v>1405.6036460994128</v>
      </c>
      <c r="AG1174">
        <f t="shared" si="411"/>
        <v>19.394067612766833</v>
      </c>
      <c r="AH1174">
        <f t="shared" si="412"/>
        <v>0</v>
      </c>
      <c r="AI1174">
        <f t="shared" si="413"/>
        <v>0</v>
      </c>
      <c r="AJ1174">
        <f t="shared" si="414"/>
        <v>19.394067612766833</v>
      </c>
    </row>
    <row r="1175" spans="2:36" x14ac:dyDescent="0.3">
      <c r="B1175" s="7" t="s">
        <v>12</v>
      </c>
      <c r="C1175" s="7">
        <v>1171</v>
      </c>
      <c r="D1175" s="7">
        <v>149</v>
      </c>
      <c r="E1175" s="10">
        <f t="shared" si="396"/>
        <v>22.083333333333332</v>
      </c>
      <c r="F1175" s="13">
        <v>79.5</v>
      </c>
      <c r="G1175" s="3">
        <f t="shared" si="415"/>
        <v>0.43055555555555475</v>
      </c>
      <c r="H1175" s="3">
        <f t="shared" si="416"/>
        <v>1.5499999999999972</v>
      </c>
      <c r="I1175" s="3">
        <f>SUM($E$4:$E1175)</f>
        <v>9621.0555555555566</v>
      </c>
      <c r="J1175" s="15">
        <f t="shared" si="417"/>
        <v>22.08333333333394</v>
      </c>
      <c r="K1175" s="3">
        <f>'Vehicle Data'!$D$4*'WLTP Class 3'!$G1175</f>
        <v>553.26388888888789</v>
      </c>
      <c r="L1175" s="3">
        <f>('Vehicle Data'!$D$4*9.81)*'Vehicle Data'!$D$10</f>
        <v>138.66434999999998</v>
      </c>
      <c r="M1175" s="3">
        <f>(1/2)*1.225*'Vehicle Data'!$D$8*'Vehicle Data'!$D$9*'WLTP Class 3'!$E1175^2</f>
        <v>175.63565104166668</v>
      </c>
      <c r="N1175" s="3">
        <f t="shared" si="397"/>
        <v>867.56388993055452</v>
      </c>
      <c r="O1175" s="3">
        <f t="shared" si="398"/>
        <v>0</v>
      </c>
      <c r="P1175" s="3">
        <f t="shared" si="399"/>
        <v>19158.702569300272</v>
      </c>
      <c r="Q1175" s="3">
        <f>SUM($P$4:$P1175)</f>
        <v>3856792.8161792178</v>
      </c>
      <c r="R1175" s="3">
        <f t="shared" si="400"/>
        <v>3856.7928161792179</v>
      </c>
      <c r="S1175">
        <f t="shared" si="401"/>
        <v>0</v>
      </c>
      <c r="T1175">
        <f t="shared" si="402"/>
        <v>0</v>
      </c>
      <c r="U1175">
        <f t="shared" si="403"/>
        <v>0</v>
      </c>
      <c r="V1175" s="3">
        <f>SUM($S$4:$S1175)</f>
        <v>-1757004.557624266</v>
      </c>
      <c r="W1175">
        <f>V1175*-1</f>
        <v>1757004.557624266</v>
      </c>
      <c r="X1175">
        <f t="shared" si="404"/>
        <v>1757.004557624266</v>
      </c>
      <c r="Y1175" s="3">
        <f>R1175-X1175</f>
        <v>2099.7882585549519</v>
      </c>
      <c r="Z1175" s="3">
        <f t="shared" si="405"/>
        <v>19158.702569300272</v>
      </c>
      <c r="AA1175">
        <f>1/2*'Vehicle Data'!$D$4*$E1175^2</f>
        <v>313330.29513888888</v>
      </c>
      <c r="AB1175">
        <f t="shared" si="406"/>
        <v>313.33029513888886</v>
      </c>
      <c r="AC1175">
        <f t="shared" si="407"/>
        <v>1.0713313378275606</v>
      </c>
      <c r="AD1175">
        <f t="shared" si="408"/>
        <v>0.48805682156229613</v>
      </c>
      <c r="AE1175">
        <f t="shared" si="409"/>
        <v>0.5832745162652645</v>
      </c>
      <c r="AF1175">
        <f t="shared" si="410"/>
        <v>1405.6036460994128</v>
      </c>
      <c r="AG1175">
        <f t="shared" si="411"/>
        <v>19.158702569299745</v>
      </c>
      <c r="AH1175">
        <f t="shared" si="412"/>
        <v>0</v>
      </c>
      <c r="AI1175">
        <f t="shared" si="413"/>
        <v>0</v>
      </c>
      <c r="AJ1175">
        <f t="shared" si="414"/>
        <v>19.158702569299745</v>
      </c>
    </row>
    <row r="1176" spans="2:36" x14ac:dyDescent="0.3">
      <c r="B1176" s="7" t="s">
        <v>12</v>
      </c>
      <c r="C1176" s="7">
        <v>1172</v>
      </c>
      <c r="D1176" s="7">
        <v>150</v>
      </c>
      <c r="E1176" s="10">
        <f t="shared" si="396"/>
        <v>22.5</v>
      </c>
      <c r="F1176" s="13">
        <v>81</v>
      </c>
      <c r="G1176" s="3">
        <f t="shared" si="415"/>
        <v>0.38888888888888851</v>
      </c>
      <c r="H1176" s="3">
        <f t="shared" si="416"/>
        <v>1.3999999999999986</v>
      </c>
      <c r="I1176" s="3">
        <f>SUM($E$4:$E1176)</f>
        <v>9643.5555555555566</v>
      </c>
      <c r="J1176" s="15">
        <f t="shared" si="417"/>
        <v>22.5</v>
      </c>
      <c r="K1176" s="3">
        <f>'Vehicle Data'!$D$4*'WLTP Class 3'!$G1176</f>
        <v>499.72222222222172</v>
      </c>
      <c r="L1176" s="3">
        <f>('Vehicle Data'!$D$4*9.81)*'Vehicle Data'!$D$10</f>
        <v>138.66434999999998</v>
      </c>
      <c r="M1176" s="3">
        <f>(1/2)*1.225*'Vehicle Data'!$D$8*'Vehicle Data'!$D$9*'WLTP Class 3'!$E1176^2</f>
        <v>182.32593750000001</v>
      </c>
      <c r="N1176" s="3">
        <f t="shared" si="397"/>
        <v>820.71250972222174</v>
      </c>
      <c r="O1176" s="3">
        <f t="shared" si="398"/>
        <v>0</v>
      </c>
      <c r="P1176" s="3">
        <f t="shared" si="399"/>
        <v>18466.031468749989</v>
      </c>
      <c r="Q1176" s="3">
        <f>SUM($P$4:$P1176)</f>
        <v>3875258.8476479677</v>
      </c>
      <c r="R1176" s="3">
        <f t="shared" si="400"/>
        <v>3875.2588476479677</v>
      </c>
      <c r="S1176">
        <f t="shared" si="401"/>
        <v>0</v>
      </c>
      <c r="T1176">
        <f t="shared" si="402"/>
        <v>0</v>
      </c>
      <c r="U1176">
        <f t="shared" si="403"/>
        <v>0</v>
      </c>
      <c r="V1176" s="3">
        <f>SUM($S$4:$S1176)</f>
        <v>-1757004.557624266</v>
      </c>
      <c r="W1176">
        <f>V1176*-1</f>
        <v>1757004.557624266</v>
      </c>
      <c r="X1176">
        <f t="shared" si="404"/>
        <v>1757.004557624266</v>
      </c>
      <c r="Y1176" s="3">
        <f>R1176-X1176</f>
        <v>2118.2542900237017</v>
      </c>
      <c r="Z1176" s="3">
        <f t="shared" si="405"/>
        <v>18466.031468749989</v>
      </c>
      <c r="AA1176">
        <f>1/2*'Vehicle Data'!$D$4*$E1176^2</f>
        <v>325265.625</v>
      </c>
      <c r="AB1176">
        <f t="shared" si="406"/>
        <v>325.265625</v>
      </c>
      <c r="AC1176">
        <f t="shared" si="407"/>
        <v>1.0764607910133244</v>
      </c>
      <c r="AD1176">
        <f t="shared" si="408"/>
        <v>0.48805682156229613</v>
      </c>
      <c r="AE1176">
        <f t="shared" si="409"/>
        <v>0.58840396945102824</v>
      </c>
      <c r="AF1176">
        <f t="shared" si="410"/>
        <v>1405.6036460994128</v>
      </c>
      <c r="AG1176">
        <f t="shared" si="411"/>
        <v>18.466031468749989</v>
      </c>
      <c r="AH1176">
        <f t="shared" si="412"/>
        <v>0</v>
      </c>
      <c r="AI1176">
        <f t="shared" si="413"/>
        <v>0</v>
      </c>
      <c r="AJ1176">
        <f t="shared" si="414"/>
        <v>18.466031468749989</v>
      </c>
    </row>
    <row r="1177" spans="2:36" x14ac:dyDescent="0.3">
      <c r="B1177" s="7" t="s">
        <v>12</v>
      </c>
      <c r="C1177" s="7">
        <v>1173</v>
      </c>
      <c r="D1177" s="7">
        <v>151</v>
      </c>
      <c r="E1177" s="10">
        <f t="shared" si="396"/>
        <v>22.861111111111111</v>
      </c>
      <c r="F1177" s="13">
        <v>82.3</v>
      </c>
      <c r="G1177" s="3">
        <f t="shared" si="415"/>
        <v>0.34722222222222221</v>
      </c>
      <c r="H1177" s="3">
        <f t="shared" si="416"/>
        <v>1.25</v>
      </c>
      <c r="I1177" s="3">
        <f>SUM($E$4:$E1177)</f>
        <v>9666.4166666666679</v>
      </c>
      <c r="J1177" s="15">
        <f t="shared" si="417"/>
        <v>22.861111111111313</v>
      </c>
      <c r="K1177" s="3">
        <f>'Vehicle Data'!$D$4*'WLTP Class 3'!$G1177</f>
        <v>446.18055555555554</v>
      </c>
      <c r="L1177" s="3">
        <f>('Vehicle Data'!$D$4*9.81)*'Vehicle Data'!$D$10</f>
        <v>138.66434999999998</v>
      </c>
      <c r="M1177" s="3">
        <f>(1/2)*1.225*'Vehicle Data'!$D$8*'Vehicle Data'!$D$9*'WLTP Class 3'!$E1177^2</f>
        <v>188.22533900462963</v>
      </c>
      <c r="N1177" s="3">
        <f t="shared" si="397"/>
        <v>773.07024456018519</v>
      </c>
      <c r="O1177" s="3">
        <f t="shared" si="398"/>
        <v>0</v>
      </c>
      <c r="P1177" s="3">
        <f t="shared" si="399"/>
        <v>17673.244757584391</v>
      </c>
      <c r="Q1177" s="3">
        <f>SUM($P$4:$P1177)</f>
        <v>3892932.092405552</v>
      </c>
      <c r="R1177" s="3">
        <f t="shared" si="400"/>
        <v>3892.9320924055519</v>
      </c>
      <c r="S1177">
        <f t="shared" si="401"/>
        <v>0</v>
      </c>
      <c r="T1177">
        <f t="shared" si="402"/>
        <v>0</v>
      </c>
      <c r="U1177">
        <f t="shared" si="403"/>
        <v>0</v>
      </c>
      <c r="V1177" s="3">
        <f>SUM($S$4:$S1177)</f>
        <v>-1757004.557624266</v>
      </c>
      <c r="W1177">
        <f>V1177*-1</f>
        <v>1757004.557624266</v>
      </c>
      <c r="X1177">
        <f t="shared" si="404"/>
        <v>1757.004557624266</v>
      </c>
      <c r="Y1177" s="3">
        <f>R1177-X1177</f>
        <v>2135.9275347812859</v>
      </c>
      <c r="Z1177" s="3">
        <f t="shared" si="405"/>
        <v>17673.244757584391</v>
      </c>
      <c r="AA1177">
        <f>1/2*'Vehicle Data'!$D$4*$E1177^2</f>
        <v>335790.03279320989</v>
      </c>
      <c r="AB1177">
        <f t="shared" si="406"/>
        <v>335.79003279320989</v>
      </c>
      <c r="AC1177">
        <f t="shared" si="407"/>
        <v>1.0813700256682088</v>
      </c>
      <c r="AD1177">
        <f t="shared" si="408"/>
        <v>0.48805682156229613</v>
      </c>
      <c r="AE1177">
        <f t="shared" si="409"/>
        <v>0.59331320410591271</v>
      </c>
      <c r="AF1177">
        <f t="shared" si="410"/>
        <v>1405.6036460994128</v>
      </c>
      <c r="AG1177">
        <f t="shared" si="411"/>
        <v>17.673244757584236</v>
      </c>
      <c r="AH1177">
        <f t="shared" si="412"/>
        <v>0</v>
      </c>
      <c r="AI1177">
        <f t="shared" si="413"/>
        <v>0</v>
      </c>
      <c r="AJ1177">
        <f t="shared" si="414"/>
        <v>17.673244757584236</v>
      </c>
    </row>
    <row r="1178" spans="2:36" x14ac:dyDescent="0.3">
      <c r="B1178" s="7" t="s">
        <v>12</v>
      </c>
      <c r="C1178" s="7">
        <v>1174</v>
      </c>
      <c r="D1178" s="7">
        <v>152</v>
      </c>
      <c r="E1178" s="10">
        <f t="shared" si="396"/>
        <v>23.194444444444443</v>
      </c>
      <c r="F1178" s="13">
        <v>83.5</v>
      </c>
      <c r="G1178" s="3">
        <f t="shared" si="415"/>
        <v>0.31944444444444403</v>
      </c>
      <c r="H1178" s="3">
        <f t="shared" si="416"/>
        <v>1.1499999999999986</v>
      </c>
      <c r="I1178" s="3">
        <f>SUM($E$4:$E1178)</f>
        <v>9689.6111111111131</v>
      </c>
      <c r="J1178" s="15">
        <f t="shared" si="417"/>
        <v>23.194444444445253</v>
      </c>
      <c r="K1178" s="3">
        <f>'Vehicle Data'!$D$4*'WLTP Class 3'!$G1178</f>
        <v>410.48611111111057</v>
      </c>
      <c r="L1178" s="3">
        <f>('Vehicle Data'!$D$4*9.81)*'Vehicle Data'!$D$10</f>
        <v>138.66434999999998</v>
      </c>
      <c r="M1178" s="3">
        <f>(1/2)*1.225*'Vehicle Data'!$D$8*'Vehicle Data'!$D$9*'WLTP Class 3'!$E1178^2</f>
        <v>193.75430844907405</v>
      </c>
      <c r="N1178" s="3">
        <f t="shared" si="397"/>
        <v>742.9047695601846</v>
      </c>
      <c r="O1178" s="3">
        <f t="shared" si="398"/>
        <v>0</v>
      </c>
      <c r="P1178" s="3">
        <f t="shared" si="399"/>
        <v>17231.263405077105</v>
      </c>
      <c r="Q1178" s="3">
        <f>SUM($P$4:$P1178)</f>
        <v>3910163.3558106292</v>
      </c>
      <c r="R1178" s="3">
        <f t="shared" si="400"/>
        <v>3910.1633558106291</v>
      </c>
      <c r="S1178">
        <f t="shared" si="401"/>
        <v>0</v>
      </c>
      <c r="T1178">
        <f t="shared" si="402"/>
        <v>0</v>
      </c>
      <c r="U1178">
        <f t="shared" si="403"/>
        <v>0</v>
      </c>
      <c r="V1178" s="3">
        <f>SUM($S$4:$S1178)</f>
        <v>-1757004.557624266</v>
      </c>
      <c r="W1178">
        <f>V1178*-1</f>
        <v>1757004.557624266</v>
      </c>
      <c r="X1178">
        <f t="shared" si="404"/>
        <v>1757.004557624266</v>
      </c>
      <c r="Y1178" s="3">
        <f>R1178-X1178</f>
        <v>2153.1587981863631</v>
      </c>
      <c r="Z1178" s="3">
        <f t="shared" si="405"/>
        <v>17231.263405077105</v>
      </c>
      <c r="AA1178">
        <f>1/2*'Vehicle Data'!$D$4*$E1178^2</f>
        <v>345653.5976080246</v>
      </c>
      <c r="AB1178">
        <f t="shared" si="406"/>
        <v>345.6535976080246</v>
      </c>
      <c r="AC1178">
        <f t="shared" si="407"/>
        <v>1.0861564877251748</v>
      </c>
      <c r="AD1178">
        <f t="shared" si="408"/>
        <v>0.48805682156229613</v>
      </c>
      <c r="AE1178">
        <f t="shared" si="409"/>
        <v>0.59809966616287868</v>
      </c>
      <c r="AF1178">
        <f t="shared" si="410"/>
        <v>1405.6036460994128</v>
      </c>
      <c r="AG1178">
        <f t="shared" si="411"/>
        <v>17.231263405076504</v>
      </c>
      <c r="AH1178">
        <f t="shared" si="412"/>
        <v>0</v>
      </c>
      <c r="AI1178">
        <f t="shared" si="413"/>
        <v>0</v>
      </c>
      <c r="AJ1178">
        <f t="shared" si="414"/>
        <v>17.231263405076504</v>
      </c>
    </row>
    <row r="1179" spans="2:36" x14ac:dyDescent="0.3">
      <c r="B1179" s="7" t="s">
        <v>12</v>
      </c>
      <c r="C1179" s="7">
        <v>1175</v>
      </c>
      <c r="D1179" s="7">
        <v>153</v>
      </c>
      <c r="E1179" s="10">
        <f t="shared" si="396"/>
        <v>23.5</v>
      </c>
      <c r="F1179" s="13">
        <v>84.6</v>
      </c>
      <c r="G1179" s="3">
        <f t="shared" si="415"/>
        <v>0.27777777777777779</v>
      </c>
      <c r="H1179" s="3">
        <f t="shared" si="416"/>
        <v>1</v>
      </c>
      <c r="I1179" s="3">
        <f>SUM($E$4:$E1179)</f>
        <v>9713.1111111111131</v>
      </c>
      <c r="J1179" s="15">
        <f t="shared" si="417"/>
        <v>23.5</v>
      </c>
      <c r="K1179" s="3">
        <f>'Vehicle Data'!$D$4*'WLTP Class 3'!$G1179</f>
        <v>356.94444444444446</v>
      </c>
      <c r="L1179" s="3">
        <f>('Vehicle Data'!$D$4*9.81)*'Vehicle Data'!$D$10</f>
        <v>138.66434999999998</v>
      </c>
      <c r="M1179" s="3">
        <f>(1/2)*1.225*'Vehicle Data'!$D$8*'Vehicle Data'!$D$9*'WLTP Class 3'!$E1179^2</f>
        <v>198.89283750000001</v>
      </c>
      <c r="N1179" s="3">
        <f t="shared" si="397"/>
        <v>694.50163194444451</v>
      </c>
      <c r="O1179" s="3">
        <f t="shared" si="398"/>
        <v>0</v>
      </c>
      <c r="P1179" s="3">
        <f t="shared" si="399"/>
        <v>16320.788350694445</v>
      </c>
      <c r="Q1179" s="3">
        <f>SUM($P$4:$P1179)</f>
        <v>3926484.1441613236</v>
      </c>
      <c r="R1179" s="3">
        <f t="shared" si="400"/>
        <v>3926.4841441613235</v>
      </c>
      <c r="S1179">
        <f t="shared" si="401"/>
        <v>0</v>
      </c>
      <c r="T1179">
        <f t="shared" si="402"/>
        <v>0</v>
      </c>
      <c r="U1179">
        <f t="shared" si="403"/>
        <v>0</v>
      </c>
      <c r="V1179" s="3">
        <f>SUM($S$4:$S1179)</f>
        <v>-1757004.557624266</v>
      </c>
      <c r="W1179">
        <f>V1179*-1</f>
        <v>1757004.557624266</v>
      </c>
      <c r="X1179">
        <f t="shared" si="404"/>
        <v>1757.004557624266</v>
      </c>
      <c r="Y1179" s="3">
        <f>R1179-X1179</f>
        <v>2169.4795865370575</v>
      </c>
      <c r="Z1179" s="3">
        <f t="shared" si="405"/>
        <v>16320.788350694445</v>
      </c>
      <c r="AA1179">
        <f>1/2*'Vehicle Data'!$D$4*$E1179^2</f>
        <v>354820.625</v>
      </c>
      <c r="AB1179">
        <f t="shared" si="406"/>
        <v>354.82062500000001</v>
      </c>
      <c r="AC1179">
        <f t="shared" si="407"/>
        <v>1.0906900400448121</v>
      </c>
      <c r="AD1179">
        <f t="shared" si="408"/>
        <v>0.48805682156229613</v>
      </c>
      <c r="AE1179">
        <f t="shared" si="409"/>
        <v>0.60263321848251594</v>
      </c>
      <c r="AF1179">
        <f t="shared" si="410"/>
        <v>1405.6036460994128</v>
      </c>
      <c r="AG1179">
        <f t="shared" si="411"/>
        <v>16.320788350694446</v>
      </c>
      <c r="AH1179">
        <f t="shared" si="412"/>
        <v>0</v>
      </c>
      <c r="AI1179">
        <f t="shared" si="413"/>
        <v>0</v>
      </c>
      <c r="AJ1179">
        <f t="shared" si="414"/>
        <v>16.320788350694446</v>
      </c>
    </row>
    <row r="1180" spans="2:36" x14ac:dyDescent="0.3">
      <c r="B1180" s="7" t="s">
        <v>12</v>
      </c>
      <c r="C1180" s="7">
        <v>1176</v>
      </c>
      <c r="D1180" s="7">
        <v>154</v>
      </c>
      <c r="E1180" s="10">
        <f t="shared" si="396"/>
        <v>23.75</v>
      </c>
      <c r="F1180" s="13">
        <v>85.5</v>
      </c>
      <c r="G1180" s="3">
        <f t="shared" si="415"/>
        <v>0.23611111111111149</v>
      </c>
      <c r="H1180" s="3">
        <f t="shared" si="416"/>
        <v>0.85000000000000142</v>
      </c>
      <c r="I1180" s="3">
        <f>SUM($E$4:$E1180)</f>
        <v>9736.8611111111131</v>
      </c>
      <c r="J1180" s="15">
        <f t="shared" si="417"/>
        <v>23.75</v>
      </c>
      <c r="K1180" s="3">
        <f>'Vehicle Data'!$D$4*'WLTP Class 3'!$G1180</f>
        <v>303.40277777777828</v>
      </c>
      <c r="L1180" s="3">
        <f>('Vehicle Data'!$D$4*9.81)*'Vehicle Data'!$D$10</f>
        <v>138.66434999999998</v>
      </c>
      <c r="M1180" s="3">
        <f>(1/2)*1.225*'Vehicle Data'!$D$8*'Vehicle Data'!$D$9*'WLTP Class 3'!$E1180^2</f>
        <v>203.14710937500001</v>
      </c>
      <c r="N1180" s="3">
        <f t="shared" si="397"/>
        <v>645.21423715277831</v>
      </c>
      <c r="O1180" s="3">
        <f t="shared" si="398"/>
        <v>0</v>
      </c>
      <c r="P1180" s="3">
        <f t="shared" si="399"/>
        <v>15323.838132378485</v>
      </c>
      <c r="Q1180" s="3">
        <f>SUM($P$4:$P1180)</f>
        <v>3941807.9822937022</v>
      </c>
      <c r="R1180" s="3">
        <f t="shared" si="400"/>
        <v>3941.807982293702</v>
      </c>
      <c r="S1180">
        <f t="shared" si="401"/>
        <v>0</v>
      </c>
      <c r="T1180">
        <f t="shared" si="402"/>
        <v>0</v>
      </c>
      <c r="U1180">
        <f t="shared" si="403"/>
        <v>0</v>
      </c>
      <c r="V1180" s="3">
        <f>SUM($S$4:$S1180)</f>
        <v>-1757004.557624266</v>
      </c>
      <c r="W1180">
        <f>V1180*-1</f>
        <v>1757004.557624266</v>
      </c>
      <c r="X1180">
        <f t="shared" si="404"/>
        <v>1757.004557624266</v>
      </c>
      <c r="Y1180" s="3">
        <f>R1180-X1180</f>
        <v>2184.803424669436</v>
      </c>
      <c r="Z1180" s="3">
        <f t="shared" si="405"/>
        <v>15323.838132378485</v>
      </c>
      <c r="AA1180">
        <f>1/2*'Vehicle Data'!$D$4*$E1180^2</f>
        <v>362410.15625</v>
      </c>
      <c r="AB1180">
        <f t="shared" si="406"/>
        <v>362.41015625</v>
      </c>
      <c r="AC1180">
        <f t="shared" si="407"/>
        <v>1.0949466617482506</v>
      </c>
      <c r="AD1180">
        <f t="shared" si="408"/>
        <v>0.48805682156229613</v>
      </c>
      <c r="AE1180">
        <f t="shared" si="409"/>
        <v>0.60688984018595449</v>
      </c>
      <c r="AF1180">
        <f t="shared" si="410"/>
        <v>1405.6036460994128</v>
      </c>
      <c r="AG1180">
        <f t="shared" si="411"/>
        <v>15.323838132378485</v>
      </c>
      <c r="AH1180">
        <f t="shared" si="412"/>
        <v>0</v>
      </c>
      <c r="AI1180">
        <f t="shared" si="413"/>
        <v>0</v>
      </c>
      <c r="AJ1180">
        <f t="shared" si="414"/>
        <v>15.323838132378485</v>
      </c>
    </row>
    <row r="1181" spans="2:36" x14ac:dyDescent="0.3">
      <c r="B1181" s="7" t="s">
        <v>12</v>
      </c>
      <c r="C1181" s="7">
        <v>1177</v>
      </c>
      <c r="D1181" s="7">
        <v>155</v>
      </c>
      <c r="E1181" s="10">
        <f t="shared" si="396"/>
        <v>23.972222222222221</v>
      </c>
      <c r="F1181" s="13">
        <v>86.3</v>
      </c>
      <c r="G1181" s="3">
        <f t="shared" si="415"/>
        <v>0.22222222222222143</v>
      </c>
      <c r="H1181" s="3">
        <f t="shared" si="416"/>
        <v>0.79999999999999716</v>
      </c>
      <c r="I1181" s="3">
        <f>SUM($E$4:$E1181)</f>
        <v>9760.8333333333358</v>
      </c>
      <c r="J1181" s="15">
        <f t="shared" si="417"/>
        <v>23.972222222222626</v>
      </c>
      <c r="K1181" s="3">
        <f>'Vehicle Data'!$D$4*'WLTP Class 3'!$G1181</f>
        <v>285.55555555555452</v>
      </c>
      <c r="L1181" s="3">
        <f>('Vehicle Data'!$D$4*9.81)*'Vehicle Data'!$D$10</f>
        <v>138.66434999999998</v>
      </c>
      <c r="M1181" s="3">
        <f>(1/2)*1.225*'Vehicle Data'!$D$8*'Vehicle Data'!$D$9*'WLTP Class 3'!$E1181^2</f>
        <v>206.96647789351852</v>
      </c>
      <c r="N1181" s="3">
        <f t="shared" si="397"/>
        <v>631.18638344907299</v>
      </c>
      <c r="O1181" s="3">
        <f t="shared" si="398"/>
        <v>0</v>
      </c>
      <c r="P1181" s="3">
        <f t="shared" si="399"/>
        <v>15130.9402476822</v>
      </c>
      <c r="Q1181" s="3">
        <f>SUM($P$4:$P1181)</f>
        <v>3956938.9225413846</v>
      </c>
      <c r="R1181" s="3">
        <f t="shared" si="400"/>
        <v>3956.9389225413847</v>
      </c>
      <c r="S1181">
        <f t="shared" si="401"/>
        <v>0</v>
      </c>
      <c r="T1181">
        <f t="shared" si="402"/>
        <v>0</v>
      </c>
      <c r="U1181">
        <f t="shared" si="403"/>
        <v>0</v>
      </c>
      <c r="V1181" s="3">
        <f>SUM($S$4:$S1181)</f>
        <v>-1757004.557624266</v>
      </c>
      <c r="W1181">
        <f>V1181*-1</f>
        <v>1757004.557624266</v>
      </c>
      <c r="X1181">
        <f t="shared" si="404"/>
        <v>1757.004557624266</v>
      </c>
      <c r="Y1181" s="3">
        <f>R1181-X1181</f>
        <v>2199.9343649171187</v>
      </c>
      <c r="Z1181" s="3">
        <f t="shared" si="405"/>
        <v>15130.9402476822</v>
      </c>
      <c r="AA1181">
        <f>1/2*'Vehicle Data'!$D$4*$E1181^2</f>
        <v>369223.82908950612</v>
      </c>
      <c r="AB1181">
        <f t="shared" si="406"/>
        <v>369.22382908950613</v>
      </c>
      <c r="AC1181">
        <f t="shared" si="407"/>
        <v>1.0991497007059401</v>
      </c>
      <c r="AD1181">
        <f t="shared" si="408"/>
        <v>0.48805682156229613</v>
      </c>
      <c r="AE1181">
        <f t="shared" si="409"/>
        <v>0.61109287914364396</v>
      </c>
      <c r="AF1181">
        <f t="shared" si="410"/>
        <v>1405.6036460994128</v>
      </c>
      <c r="AG1181">
        <f t="shared" si="411"/>
        <v>15.130940247681943</v>
      </c>
      <c r="AH1181">
        <f t="shared" si="412"/>
        <v>0</v>
      </c>
      <c r="AI1181">
        <f t="shared" si="413"/>
        <v>0</v>
      </c>
      <c r="AJ1181">
        <f t="shared" si="414"/>
        <v>15.130940247681943</v>
      </c>
    </row>
    <row r="1182" spans="2:36" x14ac:dyDescent="0.3">
      <c r="B1182" s="7" t="s">
        <v>12</v>
      </c>
      <c r="C1182" s="7">
        <v>1178</v>
      </c>
      <c r="D1182" s="7">
        <v>156</v>
      </c>
      <c r="E1182" s="10">
        <f t="shared" si="396"/>
        <v>24.194444444444443</v>
      </c>
      <c r="F1182" s="13">
        <v>87.1</v>
      </c>
      <c r="G1182" s="3">
        <f t="shared" si="415"/>
        <v>0.24999999999999961</v>
      </c>
      <c r="H1182" s="3">
        <f t="shared" si="416"/>
        <v>0.89999999999999858</v>
      </c>
      <c r="I1182" s="3">
        <f>SUM($E$4:$E1182)</f>
        <v>9785.027777777781</v>
      </c>
      <c r="J1182" s="15">
        <f t="shared" si="417"/>
        <v>24.194444444445253</v>
      </c>
      <c r="K1182" s="3">
        <f>'Vehicle Data'!$D$4*'WLTP Class 3'!$G1182</f>
        <v>321.24999999999949</v>
      </c>
      <c r="L1182" s="3">
        <f>('Vehicle Data'!$D$4*9.81)*'Vehicle Data'!$D$10</f>
        <v>138.66434999999998</v>
      </c>
      <c r="M1182" s="3">
        <f>(1/2)*1.225*'Vehicle Data'!$D$8*'Vehicle Data'!$D$9*'WLTP Class 3'!$E1182^2</f>
        <v>210.8214167824074</v>
      </c>
      <c r="N1182" s="3">
        <f t="shared" si="397"/>
        <v>670.73576678240681</v>
      </c>
      <c r="O1182" s="3">
        <f t="shared" si="398"/>
        <v>0</v>
      </c>
      <c r="P1182" s="3">
        <f t="shared" si="399"/>
        <v>16228.07924631933</v>
      </c>
      <c r="Q1182" s="3">
        <f>SUM($P$4:$P1182)</f>
        <v>3973167.0017877039</v>
      </c>
      <c r="R1182" s="3">
        <f t="shared" si="400"/>
        <v>3973.1670017877041</v>
      </c>
      <c r="S1182">
        <f t="shared" si="401"/>
        <v>0</v>
      </c>
      <c r="T1182">
        <f t="shared" si="402"/>
        <v>0</v>
      </c>
      <c r="U1182">
        <f t="shared" si="403"/>
        <v>0</v>
      </c>
      <c r="V1182" s="3">
        <f>SUM($S$4:$S1182)</f>
        <v>-1757004.557624266</v>
      </c>
      <c r="W1182">
        <f>V1182*-1</f>
        <v>1757004.557624266</v>
      </c>
      <c r="X1182">
        <f t="shared" si="404"/>
        <v>1757.004557624266</v>
      </c>
      <c r="Y1182" s="3">
        <f>R1182-X1182</f>
        <v>2216.1624441634381</v>
      </c>
      <c r="Z1182" s="3">
        <f t="shared" si="405"/>
        <v>16228.07924631933</v>
      </c>
      <c r="AA1182">
        <f>1/2*'Vehicle Data'!$D$4*$E1182^2</f>
        <v>376100.95871913573</v>
      </c>
      <c r="AB1182">
        <f t="shared" si="406"/>
        <v>376.10095871913575</v>
      </c>
      <c r="AC1182">
        <f t="shared" si="407"/>
        <v>1.1036575004965845</v>
      </c>
      <c r="AD1182">
        <f t="shared" si="408"/>
        <v>0.48805682156229613</v>
      </c>
      <c r="AE1182">
        <f t="shared" si="409"/>
        <v>0.61560067893428838</v>
      </c>
      <c r="AF1182">
        <f t="shared" si="410"/>
        <v>1405.6036460994128</v>
      </c>
      <c r="AG1182">
        <f t="shared" si="411"/>
        <v>16.228079246318785</v>
      </c>
      <c r="AH1182">
        <f t="shared" si="412"/>
        <v>0</v>
      </c>
      <c r="AI1182">
        <f t="shared" si="413"/>
        <v>0</v>
      </c>
      <c r="AJ1182">
        <f t="shared" si="414"/>
        <v>16.228079246318785</v>
      </c>
    </row>
    <row r="1183" spans="2:36" x14ac:dyDescent="0.3">
      <c r="B1183" s="7" t="s">
        <v>12</v>
      </c>
      <c r="C1183" s="7">
        <v>1179</v>
      </c>
      <c r="D1183" s="7">
        <v>157</v>
      </c>
      <c r="E1183" s="10">
        <f t="shared" si="396"/>
        <v>24.472222222222221</v>
      </c>
      <c r="F1183" s="13">
        <v>88.1</v>
      </c>
      <c r="G1183" s="3">
        <f t="shared" si="415"/>
        <v>0.27777777777777779</v>
      </c>
      <c r="H1183" s="3">
        <f t="shared" si="416"/>
        <v>1</v>
      </c>
      <c r="I1183" s="3">
        <f>SUM($E$4:$E1183)</f>
        <v>9809.5000000000036</v>
      </c>
      <c r="J1183" s="15">
        <f t="shared" si="417"/>
        <v>24.472222222222626</v>
      </c>
      <c r="K1183" s="3">
        <f>'Vehicle Data'!$D$4*'WLTP Class 3'!$G1183</f>
        <v>356.94444444444446</v>
      </c>
      <c r="L1183" s="3">
        <f>('Vehicle Data'!$D$4*9.81)*'Vehicle Data'!$D$10</f>
        <v>138.66434999999998</v>
      </c>
      <c r="M1183" s="3">
        <f>(1/2)*1.225*'Vehicle Data'!$D$8*'Vehicle Data'!$D$9*'WLTP Class 3'!$E1183^2</f>
        <v>215.69011122685185</v>
      </c>
      <c r="N1183" s="3">
        <f t="shared" si="397"/>
        <v>711.29890567129632</v>
      </c>
      <c r="O1183" s="3">
        <f t="shared" si="398"/>
        <v>0</v>
      </c>
      <c r="P1183" s="3">
        <f t="shared" si="399"/>
        <v>17407.064886011733</v>
      </c>
      <c r="Q1183" s="3">
        <f>SUM($P$4:$P1183)</f>
        <v>3990574.0666737156</v>
      </c>
      <c r="R1183" s="3">
        <f t="shared" si="400"/>
        <v>3990.5740666737156</v>
      </c>
      <c r="S1183">
        <f t="shared" si="401"/>
        <v>0</v>
      </c>
      <c r="T1183">
        <f t="shared" si="402"/>
        <v>0</v>
      </c>
      <c r="U1183">
        <f t="shared" si="403"/>
        <v>0</v>
      </c>
      <c r="V1183" s="3">
        <f>SUM($S$4:$S1183)</f>
        <v>-1757004.557624266</v>
      </c>
      <c r="W1183">
        <f>V1183*-1</f>
        <v>1757004.557624266</v>
      </c>
      <c r="X1183">
        <f t="shared" si="404"/>
        <v>1757.004557624266</v>
      </c>
      <c r="Y1183" s="3">
        <f>R1183-X1183</f>
        <v>2233.5695090494496</v>
      </c>
      <c r="Z1183" s="3">
        <f t="shared" si="405"/>
        <v>17407.064886011733</v>
      </c>
      <c r="AA1183">
        <f>1/2*'Vehicle Data'!$D$4*$E1183^2</f>
        <v>384786.60686728393</v>
      </c>
      <c r="AB1183">
        <f t="shared" si="406"/>
        <v>384.78660686728392</v>
      </c>
      <c r="AC1183">
        <f t="shared" si="407"/>
        <v>1.1084927962982543</v>
      </c>
      <c r="AD1183">
        <f t="shared" si="408"/>
        <v>0.48805682156229613</v>
      </c>
      <c r="AE1183">
        <f t="shared" si="409"/>
        <v>0.62043597473595813</v>
      </c>
      <c r="AF1183">
        <f t="shared" si="410"/>
        <v>1405.6036460994128</v>
      </c>
      <c r="AG1183">
        <f t="shared" si="411"/>
        <v>17.407064886011444</v>
      </c>
      <c r="AH1183">
        <f t="shared" si="412"/>
        <v>0</v>
      </c>
      <c r="AI1183">
        <f t="shared" si="413"/>
        <v>0</v>
      </c>
      <c r="AJ1183">
        <f t="shared" si="414"/>
        <v>17.407064886011444</v>
      </c>
    </row>
    <row r="1184" spans="2:36" x14ac:dyDescent="0.3">
      <c r="B1184" s="7" t="s">
        <v>12</v>
      </c>
      <c r="C1184" s="7">
        <v>1180</v>
      </c>
      <c r="D1184" s="7">
        <v>158</v>
      </c>
      <c r="E1184" s="10">
        <f t="shared" si="396"/>
        <v>24.75</v>
      </c>
      <c r="F1184" s="13">
        <v>89.1</v>
      </c>
      <c r="G1184" s="3">
        <f t="shared" si="415"/>
        <v>0.27777777777777779</v>
      </c>
      <c r="H1184" s="3">
        <f t="shared" si="416"/>
        <v>1</v>
      </c>
      <c r="I1184" s="3">
        <f>SUM($E$4:$E1184)</f>
        <v>9834.2500000000036</v>
      </c>
      <c r="J1184" s="15">
        <f t="shared" si="417"/>
        <v>24.75</v>
      </c>
      <c r="K1184" s="3">
        <f>'Vehicle Data'!$D$4*'WLTP Class 3'!$G1184</f>
        <v>356.94444444444446</v>
      </c>
      <c r="L1184" s="3">
        <f>('Vehicle Data'!$D$4*9.81)*'Vehicle Data'!$D$10</f>
        <v>138.66434999999998</v>
      </c>
      <c r="M1184" s="3">
        <f>(1/2)*1.225*'Vehicle Data'!$D$8*'Vehicle Data'!$D$9*'WLTP Class 3'!$E1184^2</f>
        <v>220.61438437500001</v>
      </c>
      <c r="N1184" s="3">
        <f t="shared" si="397"/>
        <v>716.22317881944446</v>
      </c>
      <c r="O1184" s="3">
        <f t="shared" si="398"/>
        <v>0</v>
      </c>
      <c r="P1184" s="3">
        <f t="shared" si="399"/>
        <v>17726.523675781249</v>
      </c>
      <c r="Q1184" s="3">
        <f>SUM($P$4:$P1184)</f>
        <v>4008300.5903494968</v>
      </c>
      <c r="R1184" s="3">
        <f t="shared" si="400"/>
        <v>4008.3005903494968</v>
      </c>
      <c r="S1184">
        <f t="shared" si="401"/>
        <v>0</v>
      </c>
      <c r="T1184">
        <f t="shared" si="402"/>
        <v>0</v>
      </c>
      <c r="U1184">
        <f t="shared" si="403"/>
        <v>0</v>
      </c>
      <c r="V1184" s="3">
        <f>SUM($S$4:$S1184)</f>
        <v>-1757004.557624266</v>
      </c>
      <c r="W1184">
        <f>V1184*-1</f>
        <v>1757004.557624266</v>
      </c>
      <c r="X1184">
        <f t="shared" si="404"/>
        <v>1757.004557624266</v>
      </c>
      <c r="Y1184" s="3">
        <f>R1184-X1184</f>
        <v>2251.2960327252308</v>
      </c>
      <c r="Z1184" s="3">
        <f t="shared" si="405"/>
        <v>17726.523675781249</v>
      </c>
      <c r="AA1184">
        <f>1/2*'Vehicle Data'!$D$4*$E1184^2</f>
        <v>393571.40625</v>
      </c>
      <c r="AB1184">
        <f t="shared" si="406"/>
        <v>393.57140625</v>
      </c>
      <c r="AC1184">
        <f t="shared" si="407"/>
        <v>1.113416830652638</v>
      </c>
      <c r="AD1184">
        <f t="shared" si="408"/>
        <v>0.48805682156229613</v>
      </c>
      <c r="AE1184">
        <f t="shared" si="409"/>
        <v>0.62536000909034184</v>
      </c>
      <c r="AF1184">
        <f t="shared" si="410"/>
        <v>1405.6036460994128</v>
      </c>
      <c r="AG1184">
        <f t="shared" si="411"/>
        <v>17.726523675781248</v>
      </c>
      <c r="AH1184">
        <f t="shared" si="412"/>
        <v>0</v>
      </c>
      <c r="AI1184">
        <f t="shared" si="413"/>
        <v>0</v>
      </c>
      <c r="AJ1184">
        <f t="shared" si="414"/>
        <v>17.726523675781248</v>
      </c>
    </row>
    <row r="1185" spans="2:36" x14ac:dyDescent="0.3">
      <c r="B1185" s="7" t="s">
        <v>12</v>
      </c>
      <c r="C1185" s="7">
        <v>1181</v>
      </c>
      <c r="D1185" s="7">
        <v>159</v>
      </c>
      <c r="E1185" s="10">
        <f t="shared" si="396"/>
        <v>25.027777777777779</v>
      </c>
      <c r="F1185" s="13">
        <v>90.1</v>
      </c>
      <c r="G1185" s="3">
        <f t="shared" si="415"/>
        <v>0.26388888888888967</v>
      </c>
      <c r="H1185" s="3">
        <f t="shared" si="416"/>
        <v>0.95000000000000284</v>
      </c>
      <c r="I1185" s="3">
        <f>SUM($E$4:$E1185)</f>
        <v>9859.277777777781</v>
      </c>
      <c r="J1185" s="15">
        <f t="shared" si="417"/>
        <v>25.027777777777374</v>
      </c>
      <c r="K1185" s="3">
        <f>'Vehicle Data'!$D$4*'WLTP Class 3'!$G1185</f>
        <v>339.09722222222325</v>
      </c>
      <c r="L1185" s="3">
        <f>('Vehicle Data'!$D$4*9.81)*'Vehicle Data'!$D$10</f>
        <v>138.66434999999998</v>
      </c>
      <c r="M1185" s="3">
        <f>(1/2)*1.225*'Vehicle Data'!$D$8*'Vehicle Data'!$D$9*'WLTP Class 3'!$E1185^2</f>
        <v>225.5942362268519</v>
      </c>
      <c r="N1185" s="3">
        <f t="shared" si="397"/>
        <v>703.35580844907508</v>
      </c>
      <c r="O1185" s="3">
        <f t="shared" si="398"/>
        <v>0</v>
      </c>
      <c r="P1185" s="3">
        <f t="shared" si="399"/>
        <v>17603.432872572401</v>
      </c>
      <c r="Q1185" s="3">
        <f>SUM($P$4:$P1185)</f>
        <v>4025904.0232220693</v>
      </c>
      <c r="R1185" s="3">
        <f t="shared" si="400"/>
        <v>4025.9040232220691</v>
      </c>
      <c r="S1185">
        <f t="shared" si="401"/>
        <v>0</v>
      </c>
      <c r="T1185">
        <f t="shared" si="402"/>
        <v>0</v>
      </c>
      <c r="U1185">
        <f t="shared" si="403"/>
        <v>0</v>
      </c>
      <c r="V1185" s="3">
        <f>SUM($S$4:$S1185)</f>
        <v>-1757004.557624266</v>
      </c>
      <c r="W1185">
        <f>V1185*-1</f>
        <v>1757004.557624266</v>
      </c>
      <c r="X1185">
        <f t="shared" si="404"/>
        <v>1757.004557624266</v>
      </c>
      <c r="Y1185" s="3">
        <f>R1185-X1185</f>
        <v>2268.8994655978031</v>
      </c>
      <c r="Z1185" s="3">
        <f t="shared" si="405"/>
        <v>17603.432872572401</v>
      </c>
      <c r="AA1185">
        <f>1/2*'Vehicle Data'!$D$4*$E1185^2</f>
        <v>402455.35686728399</v>
      </c>
      <c r="AB1185">
        <f t="shared" si="406"/>
        <v>402.45535686728397</v>
      </c>
      <c r="AC1185">
        <f t="shared" si="407"/>
        <v>1.1183066731172415</v>
      </c>
      <c r="AD1185">
        <f t="shared" si="408"/>
        <v>0.48805682156229613</v>
      </c>
      <c r="AE1185">
        <f t="shared" si="409"/>
        <v>0.6302498515549454</v>
      </c>
      <c r="AF1185">
        <f t="shared" si="410"/>
        <v>1405.6036460994128</v>
      </c>
      <c r="AG1185">
        <f t="shared" si="411"/>
        <v>17.603432872572686</v>
      </c>
      <c r="AH1185">
        <f t="shared" si="412"/>
        <v>0</v>
      </c>
      <c r="AI1185">
        <f t="shared" si="413"/>
        <v>0</v>
      </c>
      <c r="AJ1185">
        <f t="shared" si="414"/>
        <v>17.603432872572686</v>
      </c>
    </row>
    <row r="1186" spans="2:36" x14ac:dyDescent="0.3">
      <c r="B1186" s="7" t="s">
        <v>12</v>
      </c>
      <c r="C1186" s="7">
        <v>1182</v>
      </c>
      <c r="D1186" s="7">
        <v>160</v>
      </c>
      <c r="E1186" s="10">
        <f t="shared" si="396"/>
        <v>25.277777777777779</v>
      </c>
      <c r="F1186" s="13">
        <v>91</v>
      </c>
      <c r="G1186" s="3">
        <f t="shared" si="415"/>
        <v>0.2222222222222234</v>
      </c>
      <c r="H1186" s="3">
        <f t="shared" si="416"/>
        <v>0.80000000000000426</v>
      </c>
      <c r="I1186" s="3">
        <f>SUM($E$4:$E1186)</f>
        <v>9884.5555555555584</v>
      </c>
      <c r="J1186" s="15">
        <f t="shared" si="417"/>
        <v>25.277777777777374</v>
      </c>
      <c r="K1186" s="3">
        <f>'Vehicle Data'!$D$4*'WLTP Class 3'!$G1186</f>
        <v>285.55555555555708</v>
      </c>
      <c r="L1186" s="3">
        <f>('Vehicle Data'!$D$4*9.81)*'Vehicle Data'!$D$10</f>
        <v>138.66434999999998</v>
      </c>
      <c r="M1186" s="3">
        <f>(1/2)*1.225*'Vehicle Data'!$D$8*'Vehicle Data'!$D$9*'WLTP Class 3'!$E1186^2</f>
        <v>230.12362268518521</v>
      </c>
      <c r="N1186" s="3">
        <f t="shared" si="397"/>
        <v>654.34352824074222</v>
      </c>
      <c r="O1186" s="3">
        <f t="shared" si="398"/>
        <v>0</v>
      </c>
      <c r="P1186" s="3">
        <f t="shared" si="399"/>
        <v>16540.350297196273</v>
      </c>
      <c r="Q1186" s="3">
        <f>SUM($P$4:$P1186)</f>
        <v>4042444.3735192656</v>
      </c>
      <c r="R1186" s="3">
        <f t="shared" si="400"/>
        <v>4042.4443735192654</v>
      </c>
      <c r="S1186">
        <f t="shared" si="401"/>
        <v>0</v>
      </c>
      <c r="T1186">
        <f t="shared" si="402"/>
        <v>0</v>
      </c>
      <c r="U1186">
        <f t="shared" si="403"/>
        <v>0</v>
      </c>
      <c r="V1186" s="3">
        <f>SUM($S$4:$S1186)</f>
        <v>-1757004.557624266</v>
      </c>
      <c r="W1186">
        <f>V1186*-1</f>
        <v>1757004.557624266</v>
      </c>
      <c r="X1186">
        <f t="shared" si="404"/>
        <v>1757.004557624266</v>
      </c>
      <c r="Y1186" s="3">
        <f>R1186-X1186</f>
        <v>2285.4398158949994</v>
      </c>
      <c r="Z1186" s="3">
        <f t="shared" si="405"/>
        <v>16540.350297196273</v>
      </c>
      <c r="AA1186">
        <f>1/2*'Vehicle Data'!$D$4*$E1186^2</f>
        <v>410535.68672839506</v>
      </c>
      <c r="AB1186">
        <f t="shared" si="406"/>
        <v>410.53568672839504</v>
      </c>
      <c r="AC1186">
        <f t="shared" si="407"/>
        <v>1.1229012148664625</v>
      </c>
      <c r="AD1186">
        <f t="shared" si="408"/>
        <v>0.48805682156229613</v>
      </c>
      <c r="AE1186">
        <f t="shared" si="409"/>
        <v>0.63484439330416642</v>
      </c>
      <c r="AF1186">
        <f t="shared" si="410"/>
        <v>1405.6036460994128</v>
      </c>
      <c r="AG1186">
        <f t="shared" si="411"/>
        <v>16.540350297196539</v>
      </c>
      <c r="AH1186">
        <f t="shared" si="412"/>
        <v>0</v>
      </c>
      <c r="AI1186">
        <f t="shared" si="413"/>
        <v>0</v>
      </c>
      <c r="AJ1186">
        <f t="shared" si="414"/>
        <v>16.540350297196539</v>
      </c>
    </row>
    <row r="1187" spans="2:36" x14ac:dyDescent="0.3">
      <c r="B1187" s="7" t="s">
        <v>12</v>
      </c>
      <c r="C1187" s="7">
        <v>1183</v>
      </c>
      <c r="D1187" s="7">
        <v>161</v>
      </c>
      <c r="E1187" s="10">
        <f t="shared" si="396"/>
        <v>25.472222222222221</v>
      </c>
      <c r="F1187" s="13">
        <v>91.7</v>
      </c>
      <c r="G1187" s="3">
        <f t="shared" si="415"/>
        <v>0.18055555555555516</v>
      </c>
      <c r="H1187" s="3">
        <f t="shared" si="416"/>
        <v>0.64999999999999858</v>
      </c>
      <c r="I1187" s="3">
        <f>SUM($E$4:$E1187)</f>
        <v>9910.027777777781</v>
      </c>
      <c r="J1187" s="15">
        <f t="shared" si="417"/>
        <v>25.472222222222626</v>
      </c>
      <c r="K1187" s="3">
        <f>'Vehicle Data'!$D$4*'WLTP Class 3'!$G1187</f>
        <v>232.01388888888837</v>
      </c>
      <c r="L1187" s="3">
        <f>('Vehicle Data'!$D$4*9.81)*'Vehicle Data'!$D$10</f>
        <v>138.66434999999998</v>
      </c>
      <c r="M1187" s="3">
        <f>(1/2)*1.225*'Vehicle Data'!$D$8*'Vehicle Data'!$D$9*'WLTP Class 3'!$E1187^2</f>
        <v>233.67760289351853</v>
      </c>
      <c r="N1187" s="3">
        <f t="shared" si="397"/>
        <v>604.35584178240686</v>
      </c>
      <c r="O1187" s="3">
        <f t="shared" si="398"/>
        <v>0</v>
      </c>
      <c r="P1187" s="3">
        <f t="shared" si="399"/>
        <v>15394.286303179886</v>
      </c>
      <c r="Q1187" s="3">
        <f>SUM($P$4:$P1187)</f>
        <v>4057838.6598224454</v>
      </c>
      <c r="R1187" s="3">
        <f t="shared" si="400"/>
        <v>4057.8386598224452</v>
      </c>
      <c r="S1187">
        <f t="shared" si="401"/>
        <v>0</v>
      </c>
      <c r="T1187">
        <f t="shared" si="402"/>
        <v>0</v>
      </c>
      <c r="U1187">
        <f t="shared" si="403"/>
        <v>0</v>
      </c>
      <c r="V1187" s="3">
        <f>SUM($S$4:$S1187)</f>
        <v>-1757004.557624266</v>
      </c>
      <c r="W1187">
        <f>V1187*-1</f>
        <v>1757004.557624266</v>
      </c>
      <c r="X1187">
        <f t="shared" si="404"/>
        <v>1757.004557624266</v>
      </c>
      <c r="Y1187" s="3">
        <f>R1187-X1187</f>
        <v>2300.8341021981792</v>
      </c>
      <c r="Z1187" s="3">
        <f t="shared" si="405"/>
        <v>15394.286303179886</v>
      </c>
      <c r="AA1187">
        <f>1/2*'Vehicle Data'!$D$4*$E1187^2</f>
        <v>416875.91242283949</v>
      </c>
      <c r="AB1187">
        <f t="shared" si="406"/>
        <v>416.87591242283952</v>
      </c>
      <c r="AC1187">
        <f t="shared" si="407"/>
        <v>1.1271774055062347</v>
      </c>
      <c r="AD1187">
        <f t="shared" si="408"/>
        <v>0.48805682156229613</v>
      </c>
      <c r="AE1187">
        <f t="shared" si="409"/>
        <v>0.63912058394393856</v>
      </c>
      <c r="AF1187">
        <f t="shared" si="410"/>
        <v>1405.6036460994128</v>
      </c>
      <c r="AG1187">
        <f t="shared" si="411"/>
        <v>15.394286303179641</v>
      </c>
      <c r="AH1187">
        <f t="shared" si="412"/>
        <v>0</v>
      </c>
      <c r="AI1187">
        <f t="shared" si="413"/>
        <v>0</v>
      </c>
      <c r="AJ1187">
        <f t="shared" si="414"/>
        <v>15.394286303179641</v>
      </c>
    </row>
    <row r="1188" spans="2:36" x14ac:dyDescent="0.3">
      <c r="B1188" s="7" t="s">
        <v>12</v>
      </c>
      <c r="C1188" s="7">
        <v>1184</v>
      </c>
      <c r="D1188" s="7">
        <v>162</v>
      </c>
      <c r="E1188" s="10">
        <f t="shared" si="396"/>
        <v>25.638888888888889</v>
      </c>
      <c r="F1188" s="13">
        <v>92.3</v>
      </c>
      <c r="G1188" s="3">
        <f t="shared" si="415"/>
        <v>0.15277777777777699</v>
      </c>
      <c r="H1188" s="3">
        <f t="shared" si="416"/>
        <v>0.54999999999999716</v>
      </c>
      <c r="I1188" s="3">
        <f>SUM($E$4:$E1188)</f>
        <v>9935.6666666666697</v>
      </c>
      <c r="J1188" s="15">
        <f t="shared" si="417"/>
        <v>25.638888888888687</v>
      </c>
      <c r="K1188" s="3">
        <f>'Vehicle Data'!$D$4*'WLTP Class 3'!$G1188</f>
        <v>196.31944444444343</v>
      </c>
      <c r="L1188" s="3">
        <f>('Vehicle Data'!$D$4*9.81)*'Vehicle Data'!$D$10</f>
        <v>138.66434999999998</v>
      </c>
      <c r="M1188" s="3">
        <f>(1/2)*1.225*'Vehicle Data'!$D$8*'Vehicle Data'!$D$9*'WLTP Class 3'!$E1188^2</f>
        <v>236.74554733796299</v>
      </c>
      <c r="N1188" s="3">
        <f t="shared" si="397"/>
        <v>571.72934178240644</v>
      </c>
      <c r="O1188" s="3">
        <f t="shared" si="398"/>
        <v>0</v>
      </c>
      <c r="P1188" s="3">
        <f t="shared" si="399"/>
        <v>14658.505068476583</v>
      </c>
      <c r="Q1188" s="3">
        <f>SUM($P$4:$P1188)</f>
        <v>4072497.1648909221</v>
      </c>
      <c r="R1188" s="3">
        <f t="shared" si="400"/>
        <v>4072.4971648909222</v>
      </c>
      <c r="S1188">
        <f t="shared" si="401"/>
        <v>0</v>
      </c>
      <c r="T1188">
        <f t="shared" si="402"/>
        <v>0</v>
      </c>
      <c r="U1188">
        <f t="shared" si="403"/>
        <v>0</v>
      </c>
      <c r="V1188" s="3">
        <f>SUM($S$4:$S1188)</f>
        <v>-1757004.557624266</v>
      </c>
      <c r="W1188">
        <f>V1188*-1</f>
        <v>1757004.557624266</v>
      </c>
      <c r="X1188">
        <f t="shared" si="404"/>
        <v>1757.004557624266</v>
      </c>
      <c r="Y1188" s="3">
        <f>R1188-X1188</f>
        <v>2315.4926072666563</v>
      </c>
      <c r="Z1188" s="3">
        <f t="shared" si="405"/>
        <v>14658.505068476583</v>
      </c>
      <c r="AA1188">
        <f>1/2*'Vehicle Data'!$D$4*$E1188^2</f>
        <v>422349.0605709877</v>
      </c>
      <c r="AB1188">
        <f t="shared" si="406"/>
        <v>422.34906057098772</v>
      </c>
      <c r="AC1188">
        <f t="shared" si="407"/>
        <v>1.1312492124697007</v>
      </c>
      <c r="AD1188">
        <f t="shared" si="408"/>
        <v>0.48805682156229613</v>
      </c>
      <c r="AE1188">
        <f t="shared" si="409"/>
        <v>0.64319239090740454</v>
      </c>
      <c r="AF1188">
        <f t="shared" si="410"/>
        <v>1405.6036460994128</v>
      </c>
      <c r="AG1188">
        <f t="shared" si="411"/>
        <v>14.6585050684767</v>
      </c>
      <c r="AH1188">
        <f t="shared" si="412"/>
        <v>0</v>
      </c>
      <c r="AI1188">
        <f t="shared" si="413"/>
        <v>0</v>
      </c>
      <c r="AJ1188">
        <f t="shared" si="414"/>
        <v>14.6585050684767</v>
      </c>
    </row>
    <row r="1189" spans="2:36" x14ac:dyDescent="0.3">
      <c r="B1189" s="7" t="s">
        <v>12</v>
      </c>
      <c r="C1189" s="7">
        <v>1185</v>
      </c>
      <c r="D1189" s="7">
        <v>163</v>
      </c>
      <c r="E1189" s="10">
        <f t="shared" si="396"/>
        <v>25.777777777777779</v>
      </c>
      <c r="F1189" s="13">
        <v>92.8</v>
      </c>
      <c r="G1189" s="3">
        <f t="shared" si="415"/>
        <v>0.11111111111111072</v>
      </c>
      <c r="H1189" s="3">
        <f t="shared" si="416"/>
        <v>0.39999999999999858</v>
      </c>
      <c r="I1189" s="3">
        <f>SUM($E$4:$E1189)</f>
        <v>9961.4444444444471</v>
      </c>
      <c r="J1189" s="15">
        <f t="shared" si="417"/>
        <v>25.777777777777374</v>
      </c>
      <c r="K1189" s="3">
        <f>'Vehicle Data'!$D$4*'WLTP Class 3'!$G1189</f>
        <v>142.77777777777726</v>
      </c>
      <c r="L1189" s="3">
        <f>('Vehicle Data'!$D$4*9.81)*'Vehicle Data'!$D$10</f>
        <v>138.66434999999998</v>
      </c>
      <c r="M1189" s="3">
        <f>(1/2)*1.225*'Vehicle Data'!$D$8*'Vehicle Data'!$D$9*'WLTP Class 3'!$E1189^2</f>
        <v>239.3174518518519</v>
      </c>
      <c r="N1189" s="3">
        <f t="shared" si="397"/>
        <v>520.75957962962912</v>
      </c>
      <c r="O1189" s="3">
        <f t="shared" si="398"/>
        <v>0</v>
      </c>
      <c r="P1189" s="3">
        <f t="shared" si="399"/>
        <v>13424.02471934134</v>
      </c>
      <c r="Q1189" s="3">
        <f>SUM($P$4:$P1189)</f>
        <v>4085921.1896102633</v>
      </c>
      <c r="R1189" s="3">
        <f t="shared" si="400"/>
        <v>4085.9211896102634</v>
      </c>
      <c r="S1189">
        <f t="shared" si="401"/>
        <v>0</v>
      </c>
      <c r="T1189">
        <f t="shared" si="402"/>
        <v>0</v>
      </c>
      <c r="U1189">
        <f t="shared" si="403"/>
        <v>0</v>
      </c>
      <c r="V1189" s="3">
        <f>SUM($S$4:$S1189)</f>
        <v>-1757004.557624266</v>
      </c>
      <c r="W1189">
        <f>V1189*-1</f>
        <v>1757004.557624266</v>
      </c>
      <c r="X1189">
        <f t="shared" si="404"/>
        <v>1757.004557624266</v>
      </c>
      <c r="Y1189" s="3">
        <f>R1189-X1189</f>
        <v>2328.9166319859974</v>
      </c>
      <c r="Z1189" s="3">
        <f t="shared" si="405"/>
        <v>13424.02471934134</v>
      </c>
      <c r="AA1189">
        <f>1/2*'Vehicle Data'!$D$4*$E1189^2</f>
        <v>426937.2839506173</v>
      </c>
      <c r="AB1189">
        <f t="shared" si="406"/>
        <v>426.93728395061731</v>
      </c>
      <c r="AC1189">
        <f t="shared" si="407"/>
        <v>1.1349781082250732</v>
      </c>
      <c r="AD1189">
        <f t="shared" si="408"/>
        <v>0.48805682156229613</v>
      </c>
      <c r="AE1189">
        <f t="shared" si="409"/>
        <v>0.64692128666277704</v>
      </c>
      <c r="AF1189">
        <f t="shared" si="410"/>
        <v>1405.6036460994128</v>
      </c>
      <c r="AG1189">
        <f t="shared" si="411"/>
        <v>13.424024719341551</v>
      </c>
      <c r="AH1189">
        <f t="shared" si="412"/>
        <v>0</v>
      </c>
      <c r="AI1189">
        <f t="shared" si="413"/>
        <v>0</v>
      </c>
      <c r="AJ1189">
        <f t="shared" si="414"/>
        <v>13.424024719341551</v>
      </c>
    </row>
    <row r="1190" spans="2:36" x14ac:dyDescent="0.3">
      <c r="B1190" s="7" t="s">
        <v>12</v>
      </c>
      <c r="C1190" s="7">
        <v>1186</v>
      </c>
      <c r="D1190" s="7">
        <v>164</v>
      </c>
      <c r="E1190" s="10">
        <f t="shared" si="396"/>
        <v>25.861111111111111</v>
      </c>
      <c r="F1190" s="13">
        <v>93.1</v>
      </c>
      <c r="G1190" s="3">
        <f t="shared" si="415"/>
        <v>4.1666666666666269E-2</v>
      </c>
      <c r="H1190" s="3">
        <f t="shared" si="416"/>
        <v>0.14999999999999858</v>
      </c>
      <c r="I1190" s="3">
        <f>SUM($E$4:$E1190)</f>
        <v>9987.3055555555584</v>
      </c>
      <c r="J1190" s="15">
        <f t="shared" si="417"/>
        <v>25.861111111111313</v>
      </c>
      <c r="K1190" s="3">
        <f>'Vehicle Data'!$D$4*'WLTP Class 3'!$G1190</f>
        <v>53.541666666666153</v>
      </c>
      <c r="L1190" s="3">
        <f>('Vehicle Data'!$D$4*9.81)*'Vehicle Data'!$D$10</f>
        <v>138.66434999999998</v>
      </c>
      <c r="M1190" s="3">
        <f>(1/2)*1.225*'Vehicle Data'!$D$8*'Vehicle Data'!$D$9*'WLTP Class 3'!$E1190^2</f>
        <v>240.86726400462962</v>
      </c>
      <c r="N1190" s="3">
        <f t="shared" si="397"/>
        <v>433.07328067129572</v>
      </c>
      <c r="O1190" s="3">
        <f t="shared" si="398"/>
        <v>0</v>
      </c>
      <c r="P1190" s="3">
        <f t="shared" si="399"/>
        <v>11199.756230693874</v>
      </c>
      <c r="Q1190" s="3">
        <f>SUM($P$4:$P1190)</f>
        <v>4097120.9458409571</v>
      </c>
      <c r="R1190" s="3">
        <f t="shared" si="400"/>
        <v>4097.1209458409567</v>
      </c>
      <c r="S1190">
        <f t="shared" si="401"/>
        <v>0</v>
      </c>
      <c r="T1190">
        <f t="shared" si="402"/>
        <v>0</v>
      </c>
      <c r="U1190">
        <f t="shared" si="403"/>
        <v>0</v>
      </c>
      <c r="V1190" s="3">
        <f>SUM($S$4:$S1190)</f>
        <v>-1757004.557624266</v>
      </c>
      <c r="W1190">
        <f>V1190*-1</f>
        <v>1757004.557624266</v>
      </c>
      <c r="X1190">
        <f t="shared" si="404"/>
        <v>1757.004557624266</v>
      </c>
      <c r="Y1190" s="3">
        <f>R1190-X1190</f>
        <v>2340.1163882166907</v>
      </c>
      <c r="Z1190" s="3">
        <f t="shared" si="405"/>
        <v>11199.756230693874</v>
      </c>
      <c r="AA1190">
        <f>1/2*'Vehicle Data'!$D$4*$E1190^2</f>
        <v>429702.1161265432</v>
      </c>
      <c r="AB1190">
        <f t="shared" si="406"/>
        <v>429.70211612654322</v>
      </c>
      <c r="AC1190">
        <f t="shared" si="407"/>
        <v>1.138089151622488</v>
      </c>
      <c r="AD1190">
        <f t="shared" si="408"/>
        <v>0.48805682156229613</v>
      </c>
      <c r="AE1190">
        <f t="shared" si="409"/>
        <v>0.6500323300601919</v>
      </c>
      <c r="AF1190">
        <f t="shared" si="410"/>
        <v>1405.6036460994128</v>
      </c>
      <c r="AG1190">
        <f t="shared" si="411"/>
        <v>11.199756230693787</v>
      </c>
      <c r="AH1190">
        <f t="shared" si="412"/>
        <v>0</v>
      </c>
      <c r="AI1190">
        <f t="shared" si="413"/>
        <v>0</v>
      </c>
      <c r="AJ1190">
        <f t="shared" si="414"/>
        <v>11.199756230693787</v>
      </c>
    </row>
    <row r="1191" spans="2:36" x14ac:dyDescent="0.3">
      <c r="B1191" s="7" t="s">
        <v>12</v>
      </c>
      <c r="C1191" s="7">
        <v>1187</v>
      </c>
      <c r="D1191" s="7">
        <v>165</v>
      </c>
      <c r="E1191" s="10">
        <f t="shared" si="396"/>
        <v>25.861111111111111</v>
      </c>
      <c r="F1191" s="13">
        <v>93.1</v>
      </c>
      <c r="G1191" s="3">
        <f t="shared" si="415"/>
        <v>0</v>
      </c>
      <c r="H1191" s="3">
        <f t="shared" si="416"/>
        <v>0</v>
      </c>
      <c r="I1191" s="3">
        <f>SUM($E$4:$E1191)</f>
        <v>10013.16666666667</v>
      </c>
      <c r="J1191" s="15">
        <f t="shared" si="417"/>
        <v>25.861111111111313</v>
      </c>
      <c r="K1191" s="3">
        <f>'Vehicle Data'!$D$4*'WLTP Class 3'!$G1191</f>
        <v>0</v>
      </c>
      <c r="L1191" s="3">
        <f>('Vehicle Data'!$D$4*9.81)*'Vehicle Data'!$D$10</f>
        <v>138.66434999999998</v>
      </c>
      <c r="M1191" s="3">
        <f>(1/2)*1.225*'Vehicle Data'!$D$8*'Vehicle Data'!$D$9*'WLTP Class 3'!$E1191^2</f>
        <v>240.86726400462962</v>
      </c>
      <c r="N1191" s="3">
        <f t="shared" si="397"/>
        <v>379.5316140046296</v>
      </c>
      <c r="O1191" s="3">
        <f t="shared" si="398"/>
        <v>0</v>
      </c>
      <c r="P1191" s="3">
        <f t="shared" si="399"/>
        <v>0</v>
      </c>
      <c r="Q1191" s="3">
        <f>SUM($P$4:$P1191)</f>
        <v>4097120.9458409571</v>
      </c>
      <c r="R1191" s="3">
        <f t="shared" si="400"/>
        <v>4097.1209458409567</v>
      </c>
      <c r="S1191">
        <f t="shared" si="401"/>
        <v>0</v>
      </c>
      <c r="T1191">
        <f t="shared" si="402"/>
        <v>0</v>
      </c>
      <c r="U1191">
        <f t="shared" si="403"/>
        <v>0</v>
      </c>
      <c r="V1191" s="3">
        <f>SUM($S$4:$S1191)</f>
        <v>-1757004.557624266</v>
      </c>
      <c r="W1191">
        <f>V1191*-1</f>
        <v>1757004.557624266</v>
      </c>
      <c r="X1191">
        <f t="shared" si="404"/>
        <v>1757.004557624266</v>
      </c>
      <c r="Y1191" s="3">
        <f>R1191-X1191</f>
        <v>2340.1163882166907</v>
      </c>
      <c r="Z1191" s="3">
        <f t="shared" si="405"/>
        <v>0</v>
      </c>
      <c r="AA1191">
        <f>1/2*'Vehicle Data'!$D$4*$E1191^2</f>
        <v>429702.1161265432</v>
      </c>
      <c r="AB1191">
        <f t="shared" si="406"/>
        <v>429.70211612654322</v>
      </c>
      <c r="AC1191">
        <f t="shared" si="407"/>
        <v>1.138089151622488</v>
      </c>
      <c r="AD1191">
        <f t="shared" si="408"/>
        <v>0.48805682156229613</v>
      </c>
      <c r="AE1191">
        <f t="shared" si="409"/>
        <v>0.6500323300601919</v>
      </c>
      <c r="AF1191">
        <f t="shared" si="410"/>
        <v>1405.6036460994128</v>
      </c>
      <c r="AG1191">
        <f t="shared" si="411"/>
        <v>9.8151092399530615</v>
      </c>
      <c r="AH1191">
        <f t="shared" si="412"/>
        <v>0</v>
      </c>
      <c r="AI1191">
        <f t="shared" si="413"/>
        <v>0</v>
      </c>
      <c r="AJ1191">
        <f t="shared" si="414"/>
        <v>9.8151092399530615</v>
      </c>
    </row>
    <row r="1192" spans="2:36" x14ac:dyDescent="0.3">
      <c r="B1192" s="7" t="s">
        <v>12</v>
      </c>
      <c r="C1192" s="7">
        <v>1188</v>
      </c>
      <c r="D1192" s="7">
        <v>166</v>
      </c>
      <c r="E1192" s="10">
        <f t="shared" si="396"/>
        <v>25.861111111111111</v>
      </c>
      <c r="F1192" s="13">
        <v>93.1</v>
      </c>
      <c r="G1192" s="3">
        <f t="shared" si="415"/>
        <v>0</v>
      </c>
      <c r="H1192" s="3">
        <f t="shared" si="416"/>
        <v>0</v>
      </c>
      <c r="I1192" s="3">
        <f>SUM($E$4:$E1192)</f>
        <v>10039.027777777781</v>
      </c>
      <c r="J1192" s="15">
        <f t="shared" si="417"/>
        <v>25.861111111111313</v>
      </c>
      <c r="K1192" s="3">
        <f>'Vehicle Data'!$D$4*'WLTP Class 3'!$G1192</f>
        <v>0</v>
      </c>
      <c r="L1192" s="3">
        <f>('Vehicle Data'!$D$4*9.81)*'Vehicle Data'!$D$10</f>
        <v>138.66434999999998</v>
      </c>
      <c r="M1192" s="3">
        <f>(1/2)*1.225*'Vehicle Data'!$D$8*'Vehicle Data'!$D$9*'WLTP Class 3'!$E1192^2</f>
        <v>240.86726400462962</v>
      </c>
      <c r="N1192" s="3">
        <f t="shared" si="397"/>
        <v>379.5316140046296</v>
      </c>
      <c r="O1192" s="3">
        <f t="shared" si="398"/>
        <v>0</v>
      </c>
      <c r="P1192" s="3">
        <f t="shared" si="399"/>
        <v>0</v>
      </c>
      <c r="Q1192" s="3">
        <f>SUM($P$4:$P1192)</f>
        <v>4097120.9458409571</v>
      </c>
      <c r="R1192" s="3">
        <f t="shared" si="400"/>
        <v>4097.1209458409567</v>
      </c>
      <c r="S1192">
        <f t="shared" si="401"/>
        <v>0</v>
      </c>
      <c r="T1192">
        <f t="shared" si="402"/>
        <v>0</v>
      </c>
      <c r="U1192">
        <f t="shared" si="403"/>
        <v>0</v>
      </c>
      <c r="V1192" s="3">
        <f>SUM($S$4:$S1192)</f>
        <v>-1757004.557624266</v>
      </c>
      <c r="W1192">
        <f>V1192*-1</f>
        <v>1757004.557624266</v>
      </c>
      <c r="X1192">
        <f t="shared" si="404"/>
        <v>1757.004557624266</v>
      </c>
      <c r="Y1192" s="3">
        <f>R1192-X1192</f>
        <v>2340.1163882166907</v>
      </c>
      <c r="Z1192" s="3">
        <f t="shared" si="405"/>
        <v>0</v>
      </c>
      <c r="AA1192">
        <f>1/2*'Vehicle Data'!$D$4*$E1192^2</f>
        <v>429702.1161265432</v>
      </c>
      <c r="AB1192">
        <f t="shared" si="406"/>
        <v>429.70211612654322</v>
      </c>
      <c r="AC1192">
        <f t="shared" si="407"/>
        <v>1.138089151622488</v>
      </c>
      <c r="AD1192">
        <f t="shared" si="408"/>
        <v>0.48805682156229613</v>
      </c>
      <c r="AE1192">
        <f t="shared" si="409"/>
        <v>0.6500323300601919</v>
      </c>
      <c r="AF1192">
        <f t="shared" si="410"/>
        <v>1405.6036460994128</v>
      </c>
      <c r="AG1192">
        <f t="shared" si="411"/>
        <v>9.8151092399530615</v>
      </c>
      <c r="AH1192">
        <f t="shared" si="412"/>
        <v>0</v>
      </c>
      <c r="AI1192">
        <f t="shared" si="413"/>
        <v>0</v>
      </c>
      <c r="AJ1192">
        <f t="shared" si="414"/>
        <v>9.8151092399530615</v>
      </c>
    </row>
    <row r="1193" spans="2:36" x14ac:dyDescent="0.3">
      <c r="B1193" s="7" t="s">
        <v>12</v>
      </c>
      <c r="C1193" s="7">
        <v>1189</v>
      </c>
      <c r="D1193" s="7">
        <v>167</v>
      </c>
      <c r="E1193" s="10">
        <f t="shared" si="396"/>
        <v>25.861111111111111</v>
      </c>
      <c r="F1193" s="13">
        <v>93.1</v>
      </c>
      <c r="G1193" s="3">
        <f t="shared" si="415"/>
        <v>0</v>
      </c>
      <c r="H1193" s="3">
        <f t="shared" si="416"/>
        <v>0</v>
      </c>
      <c r="I1193" s="3">
        <f>SUM($E$4:$E1193)</f>
        <v>10064.888888888892</v>
      </c>
      <c r="J1193" s="15">
        <f t="shared" si="417"/>
        <v>25.861111111111313</v>
      </c>
      <c r="K1193" s="3">
        <f>'Vehicle Data'!$D$4*'WLTP Class 3'!$G1193</f>
        <v>0</v>
      </c>
      <c r="L1193" s="3">
        <f>('Vehicle Data'!$D$4*9.81)*'Vehicle Data'!$D$10</f>
        <v>138.66434999999998</v>
      </c>
      <c r="M1193" s="3">
        <f>(1/2)*1.225*'Vehicle Data'!$D$8*'Vehicle Data'!$D$9*'WLTP Class 3'!$E1193^2</f>
        <v>240.86726400462962</v>
      </c>
      <c r="N1193" s="3">
        <f t="shared" si="397"/>
        <v>379.5316140046296</v>
      </c>
      <c r="O1193" s="3">
        <f t="shared" si="398"/>
        <v>0</v>
      </c>
      <c r="P1193" s="3">
        <f t="shared" si="399"/>
        <v>0</v>
      </c>
      <c r="Q1193" s="3">
        <f>SUM($P$4:$P1193)</f>
        <v>4097120.9458409571</v>
      </c>
      <c r="R1193" s="3">
        <f t="shared" si="400"/>
        <v>4097.1209458409567</v>
      </c>
      <c r="S1193">
        <f t="shared" si="401"/>
        <v>0</v>
      </c>
      <c r="T1193">
        <f t="shared" si="402"/>
        <v>0</v>
      </c>
      <c r="U1193">
        <f t="shared" si="403"/>
        <v>0</v>
      </c>
      <c r="V1193" s="3">
        <f>SUM($S$4:$S1193)</f>
        <v>-1757004.557624266</v>
      </c>
      <c r="W1193">
        <f>V1193*-1</f>
        <v>1757004.557624266</v>
      </c>
      <c r="X1193">
        <f t="shared" si="404"/>
        <v>1757.004557624266</v>
      </c>
      <c r="Y1193" s="3">
        <f>R1193-X1193</f>
        <v>2340.1163882166907</v>
      </c>
      <c r="Z1193" s="3">
        <f t="shared" si="405"/>
        <v>0</v>
      </c>
      <c r="AA1193">
        <f>1/2*'Vehicle Data'!$D$4*$E1193^2</f>
        <v>429702.1161265432</v>
      </c>
      <c r="AB1193">
        <f t="shared" si="406"/>
        <v>429.70211612654322</v>
      </c>
      <c r="AC1193">
        <f t="shared" si="407"/>
        <v>1.138089151622488</v>
      </c>
      <c r="AD1193">
        <f t="shared" si="408"/>
        <v>0.48805682156229613</v>
      </c>
      <c r="AE1193">
        <f t="shared" si="409"/>
        <v>0.6500323300601919</v>
      </c>
      <c r="AF1193">
        <f t="shared" si="410"/>
        <v>1405.6036460994128</v>
      </c>
      <c r="AG1193">
        <f t="shared" si="411"/>
        <v>9.8151092399530615</v>
      </c>
      <c r="AH1193">
        <f t="shared" si="412"/>
        <v>0</v>
      </c>
      <c r="AI1193">
        <f t="shared" si="413"/>
        <v>0</v>
      </c>
      <c r="AJ1193">
        <f t="shared" si="414"/>
        <v>9.8151092399530615</v>
      </c>
    </row>
    <row r="1194" spans="2:36" x14ac:dyDescent="0.3">
      <c r="B1194" s="7" t="s">
        <v>12</v>
      </c>
      <c r="C1194" s="7">
        <v>1190</v>
      </c>
      <c r="D1194" s="7">
        <v>168</v>
      </c>
      <c r="E1194" s="10">
        <f t="shared" si="396"/>
        <v>25.861111111111111</v>
      </c>
      <c r="F1194" s="13">
        <v>93.1</v>
      </c>
      <c r="G1194" s="3">
        <f t="shared" si="415"/>
        <v>0</v>
      </c>
      <c r="H1194" s="3">
        <f t="shared" si="416"/>
        <v>0</v>
      </c>
      <c r="I1194" s="3">
        <f>SUM($E$4:$E1194)</f>
        <v>10090.750000000004</v>
      </c>
      <c r="J1194" s="15">
        <f t="shared" si="417"/>
        <v>25.861111111111313</v>
      </c>
      <c r="K1194" s="3">
        <f>'Vehicle Data'!$D$4*'WLTP Class 3'!$G1194</f>
        <v>0</v>
      </c>
      <c r="L1194" s="3">
        <f>('Vehicle Data'!$D$4*9.81)*'Vehicle Data'!$D$10</f>
        <v>138.66434999999998</v>
      </c>
      <c r="M1194" s="3">
        <f>(1/2)*1.225*'Vehicle Data'!$D$8*'Vehicle Data'!$D$9*'WLTP Class 3'!$E1194^2</f>
        <v>240.86726400462962</v>
      </c>
      <c r="N1194" s="3">
        <f t="shared" si="397"/>
        <v>379.5316140046296</v>
      </c>
      <c r="O1194" s="3">
        <f t="shared" si="398"/>
        <v>0</v>
      </c>
      <c r="P1194" s="3">
        <f t="shared" si="399"/>
        <v>0</v>
      </c>
      <c r="Q1194" s="3">
        <f>SUM($P$4:$P1194)</f>
        <v>4097120.9458409571</v>
      </c>
      <c r="R1194" s="3">
        <f t="shared" si="400"/>
        <v>4097.1209458409567</v>
      </c>
      <c r="S1194">
        <f t="shared" si="401"/>
        <v>0</v>
      </c>
      <c r="T1194">
        <f t="shared" si="402"/>
        <v>0</v>
      </c>
      <c r="U1194">
        <f t="shared" si="403"/>
        <v>0</v>
      </c>
      <c r="V1194" s="3">
        <f>SUM($S$4:$S1194)</f>
        <v>-1757004.557624266</v>
      </c>
      <c r="W1194">
        <f>V1194*-1</f>
        <v>1757004.557624266</v>
      </c>
      <c r="X1194">
        <f t="shared" si="404"/>
        <v>1757.004557624266</v>
      </c>
      <c r="Y1194" s="3">
        <f>R1194-X1194</f>
        <v>2340.1163882166907</v>
      </c>
      <c r="Z1194" s="3">
        <f t="shared" si="405"/>
        <v>0</v>
      </c>
      <c r="AA1194">
        <f>1/2*'Vehicle Data'!$D$4*$E1194^2</f>
        <v>429702.1161265432</v>
      </c>
      <c r="AB1194">
        <f t="shared" si="406"/>
        <v>429.70211612654322</v>
      </c>
      <c r="AC1194">
        <f t="shared" si="407"/>
        <v>1.138089151622488</v>
      </c>
      <c r="AD1194">
        <f t="shared" si="408"/>
        <v>0.48805682156229613</v>
      </c>
      <c r="AE1194">
        <f t="shared" si="409"/>
        <v>0.6500323300601919</v>
      </c>
      <c r="AF1194">
        <f t="shared" si="410"/>
        <v>1405.6036460994128</v>
      </c>
      <c r="AG1194">
        <f t="shared" si="411"/>
        <v>9.8151092399530615</v>
      </c>
      <c r="AH1194">
        <f t="shared" si="412"/>
        <v>0</v>
      </c>
      <c r="AI1194">
        <f t="shared" si="413"/>
        <v>0</v>
      </c>
      <c r="AJ1194">
        <f t="shared" si="414"/>
        <v>9.8151092399530615</v>
      </c>
    </row>
    <row r="1195" spans="2:36" x14ac:dyDescent="0.3">
      <c r="B1195" s="7" t="s">
        <v>12</v>
      </c>
      <c r="C1195" s="7">
        <v>1191</v>
      </c>
      <c r="D1195" s="7">
        <v>169</v>
      </c>
      <c r="E1195" s="10">
        <f t="shared" si="396"/>
        <v>25.861111111111111</v>
      </c>
      <c r="F1195" s="13">
        <v>93.1</v>
      </c>
      <c r="G1195" s="3">
        <f t="shared" si="415"/>
        <v>0</v>
      </c>
      <c r="H1195" s="3">
        <f t="shared" si="416"/>
        <v>0</v>
      </c>
      <c r="I1195" s="3">
        <f>SUM($E$4:$E1195)</f>
        <v>10116.611111111115</v>
      </c>
      <c r="J1195" s="15">
        <f t="shared" si="417"/>
        <v>25.861111111111313</v>
      </c>
      <c r="K1195" s="3">
        <f>'Vehicle Data'!$D$4*'WLTP Class 3'!$G1195</f>
        <v>0</v>
      </c>
      <c r="L1195" s="3">
        <f>('Vehicle Data'!$D$4*9.81)*'Vehicle Data'!$D$10</f>
        <v>138.66434999999998</v>
      </c>
      <c r="M1195" s="3">
        <f>(1/2)*1.225*'Vehicle Data'!$D$8*'Vehicle Data'!$D$9*'WLTP Class 3'!$E1195^2</f>
        <v>240.86726400462962</v>
      </c>
      <c r="N1195" s="3">
        <f t="shared" si="397"/>
        <v>379.5316140046296</v>
      </c>
      <c r="O1195" s="3">
        <f t="shared" si="398"/>
        <v>0</v>
      </c>
      <c r="P1195" s="3">
        <f t="shared" si="399"/>
        <v>0</v>
      </c>
      <c r="Q1195" s="3">
        <f>SUM($P$4:$P1195)</f>
        <v>4097120.9458409571</v>
      </c>
      <c r="R1195" s="3">
        <f t="shared" si="400"/>
        <v>4097.1209458409567</v>
      </c>
      <c r="S1195">
        <f t="shared" si="401"/>
        <v>0</v>
      </c>
      <c r="T1195">
        <f t="shared" si="402"/>
        <v>0</v>
      </c>
      <c r="U1195">
        <f t="shared" si="403"/>
        <v>0</v>
      </c>
      <c r="V1195" s="3">
        <f>SUM($S$4:$S1195)</f>
        <v>-1757004.557624266</v>
      </c>
      <c r="W1195">
        <f>V1195*-1</f>
        <v>1757004.557624266</v>
      </c>
      <c r="X1195">
        <f t="shared" si="404"/>
        <v>1757.004557624266</v>
      </c>
      <c r="Y1195" s="3">
        <f>R1195-X1195</f>
        <v>2340.1163882166907</v>
      </c>
      <c r="Z1195" s="3">
        <f t="shared" si="405"/>
        <v>0</v>
      </c>
      <c r="AA1195">
        <f>1/2*'Vehicle Data'!$D$4*$E1195^2</f>
        <v>429702.1161265432</v>
      </c>
      <c r="AB1195">
        <f t="shared" si="406"/>
        <v>429.70211612654322</v>
      </c>
      <c r="AC1195">
        <f t="shared" si="407"/>
        <v>1.138089151622488</v>
      </c>
      <c r="AD1195">
        <f t="shared" si="408"/>
        <v>0.48805682156229613</v>
      </c>
      <c r="AE1195">
        <f t="shared" si="409"/>
        <v>0.6500323300601919</v>
      </c>
      <c r="AF1195">
        <f t="shared" si="410"/>
        <v>1405.6036460994128</v>
      </c>
      <c r="AG1195">
        <f t="shared" si="411"/>
        <v>9.8151092399530615</v>
      </c>
      <c r="AH1195">
        <f t="shared" si="412"/>
        <v>0</v>
      </c>
      <c r="AI1195">
        <f t="shared" si="413"/>
        <v>0</v>
      </c>
      <c r="AJ1195">
        <f t="shared" si="414"/>
        <v>9.8151092399530615</v>
      </c>
    </row>
    <row r="1196" spans="2:36" x14ac:dyDescent="0.3">
      <c r="B1196" s="7" t="s">
        <v>12</v>
      </c>
      <c r="C1196" s="7">
        <v>1192</v>
      </c>
      <c r="D1196" s="7">
        <v>170</v>
      </c>
      <c r="E1196" s="10">
        <f t="shared" si="396"/>
        <v>25.861111111111111</v>
      </c>
      <c r="F1196" s="13">
        <v>93.1</v>
      </c>
      <c r="G1196" s="3">
        <f t="shared" si="415"/>
        <v>0</v>
      </c>
      <c r="H1196" s="3">
        <f t="shared" si="416"/>
        <v>0</v>
      </c>
      <c r="I1196" s="3">
        <f>SUM($E$4:$E1196)</f>
        <v>10142.472222222226</v>
      </c>
      <c r="J1196" s="15">
        <f t="shared" si="417"/>
        <v>25.861111111111313</v>
      </c>
      <c r="K1196" s="3">
        <f>'Vehicle Data'!$D$4*'WLTP Class 3'!$G1196</f>
        <v>0</v>
      </c>
      <c r="L1196" s="3">
        <f>('Vehicle Data'!$D$4*9.81)*'Vehicle Data'!$D$10</f>
        <v>138.66434999999998</v>
      </c>
      <c r="M1196" s="3">
        <f>(1/2)*1.225*'Vehicle Data'!$D$8*'Vehicle Data'!$D$9*'WLTP Class 3'!$E1196^2</f>
        <v>240.86726400462962</v>
      </c>
      <c r="N1196" s="3">
        <f t="shared" si="397"/>
        <v>379.5316140046296</v>
      </c>
      <c r="O1196" s="3">
        <f t="shared" si="398"/>
        <v>0</v>
      </c>
      <c r="P1196" s="3">
        <f t="shared" si="399"/>
        <v>0</v>
      </c>
      <c r="Q1196" s="3">
        <f>SUM($P$4:$P1196)</f>
        <v>4097120.9458409571</v>
      </c>
      <c r="R1196" s="3">
        <f t="shared" si="400"/>
        <v>4097.1209458409567</v>
      </c>
      <c r="S1196">
        <f t="shared" si="401"/>
        <v>0</v>
      </c>
      <c r="T1196">
        <f t="shared" si="402"/>
        <v>0</v>
      </c>
      <c r="U1196">
        <f t="shared" si="403"/>
        <v>0</v>
      </c>
      <c r="V1196" s="3">
        <f>SUM($S$4:$S1196)</f>
        <v>-1757004.557624266</v>
      </c>
      <c r="W1196">
        <f>V1196*-1</f>
        <v>1757004.557624266</v>
      </c>
      <c r="X1196">
        <f t="shared" si="404"/>
        <v>1757.004557624266</v>
      </c>
      <c r="Y1196" s="3">
        <f>R1196-X1196</f>
        <v>2340.1163882166907</v>
      </c>
      <c r="Z1196" s="3">
        <f t="shared" si="405"/>
        <v>0</v>
      </c>
      <c r="AA1196">
        <f>1/2*'Vehicle Data'!$D$4*$E1196^2</f>
        <v>429702.1161265432</v>
      </c>
      <c r="AB1196">
        <f t="shared" si="406"/>
        <v>429.70211612654322</v>
      </c>
      <c r="AC1196">
        <f t="shared" si="407"/>
        <v>1.138089151622488</v>
      </c>
      <c r="AD1196">
        <f t="shared" si="408"/>
        <v>0.48805682156229613</v>
      </c>
      <c r="AE1196">
        <f t="shared" si="409"/>
        <v>0.6500323300601919</v>
      </c>
      <c r="AF1196">
        <f t="shared" si="410"/>
        <v>1405.6036460994128</v>
      </c>
      <c r="AG1196">
        <f t="shared" si="411"/>
        <v>9.8151092399530615</v>
      </c>
      <c r="AH1196">
        <f t="shared" si="412"/>
        <v>0</v>
      </c>
      <c r="AI1196">
        <f t="shared" si="413"/>
        <v>0</v>
      </c>
      <c r="AJ1196">
        <f t="shared" si="414"/>
        <v>9.8151092399530615</v>
      </c>
    </row>
    <row r="1197" spans="2:36" x14ac:dyDescent="0.3">
      <c r="B1197" s="7" t="s">
        <v>12</v>
      </c>
      <c r="C1197" s="7">
        <v>1193</v>
      </c>
      <c r="D1197" s="7">
        <v>171</v>
      </c>
      <c r="E1197" s="10">
        <f t="shared" si="396"/>
        <v>25.861111111111111</v>
      </c>
      <c r="F1197" s="13">
        <v>93.1</v>
      </c>
      <c r="G1197" s="3">
        <f t="shared" si="415"/>
        <v>0</v>
      </c>
      <c r="H1197" s="3">
        <f t="shared" si="416"/>
        <v>0</v>
      </c>
      <c r="I1197" s="3">
        <f>SUM($E$4:$E1197)</f>
        <v>10168.333333333338</v>
      </c>
      <c r="J1197" s="15">
        <f t="shared" si="417"/>
        <v>25.861111111111313</v>
      </c>
      <c r="K1197" s="3">
        <f>'Vehicle Data'!$D$4*'WLTP Class 3'!$G1197</f>
        <v>0</v>
      </c>
      <c r="L1197" s="3">
        <f>('Vehicle Data'!$D$4*9.81)*'Vehicle Data'!$D$10</f>
        <v>138.66434999999998</v>
      </c>
      <c r="M1197" s="3">
        <f>(1/2)*1.225*'Vehicle Data'!$D$8*'Vehicle Data'!$D$9*'WLTP Class 3'!$E1197^2</f>
        <v>240.86726400462962</v>
      </c>
      <c r="N1197" s="3">
        <f t="shared" si="397"/>
        <v>379.5316140046296</v>
      </c>
      <c r="O1197" s="3">
        <f t="shared" si="398"/>
        <v>0</v>
      </c>
      <c r="P1197" s="3">
        <f t="shared" si="399"/>
        <v>0</v>
      </c>
      <c r="Q1197" s="3">
        <f>SUM($P$4:$P1197)</f>
        <v>4097120.9458409571</v>
      </c>
      <c r="R1197" s="3">
        <f t="shared" si="400"/>
        <v>4097.1209458409567</v>
      </c>
      <c r="S1197">
        <f t="shared" si="401"/>
        <v>0</v>
      </c>
      <c r="T1197">
        <f t="shared" si="402"/>
        <v>0</v>
      </c>
      <c r="U1197">
        <f t="shared" si="403"/>
        <v>0</v>
      </c>
      <c r="V1197" s="3">
        <f>SUM($S$4:$S1197)</f>
        <v>-1757004.557624266</v>
      </c>
      <c r="W1197">
        <f>V1197*-1</f>
        <v>1757004.557624266</v>
      </c>
      <c r="X1197">
        <f t="shared" si="404"/>
        <v>1757.004557624266</v>
      </c>
      <c r="Y1197" s="3">
        <f>R1197-X1197</f>
        <v>2340.1163882166907</v>
      </c>
      <c r="Z1197" s="3">
        <f t="shared" si="405"/>
        <v>0</v>
      </c>
      <c r="AA1197">
        <f>1/2*'Vehicle Data'!$D$4*$E1197^2</f>
        <v>429702.1161265432</v>
      </c>
      <c r="AB1197">
        <f t="shared" si="406"/>
        <v>429.70211612654322</v>
      </c>
      <c r="AC1197">
        <f t="shared" si="407"/>
        <v>1.138089151622488</v>
      </c>
      <c r="AD1197">
        <f t="shared" si="408"/>
        <v>0.48805682156229613</v>
      </c>
      <c r="AE1197">
        <f t="shared" si="409"/>
        <v>0.6500323300601919</v>
      </c>
      <c r="AF1197">
        <f t="shared" si="410"/>
        <v>1405.6036460994128</v>
      </c>
      <c r="AG1197">
        <f t="shared" si="411"/>
        <v>9.8151092399530615</v>
      </c>
      <c r="AH1197">
        <f t="shared" si="412"/>
        <v>0</v>
      </c>
      <c r="AI1197">
        <f t="shared" si="413"/>
        <v>0</v>
      </c>
      <c r="AJ1197">
        <f t="shared" si="414"/>
        <v>9.8151092399530615</v>
      </c>
    </row>
    <row r="1198" spans="2:36" x14ac:dyDescent="0.3">
      <c r="B1198" s="7" t="s">
        <v>12</v>
      </c>
      <c r="C1198" s="7">
        <v>1194</v>
      </c>
      <c r="D1198" s="7">
        <v>172</v>
      </c>
      <c r="E1198" s="10">
        <f t="shared" si="396"/>
        <v>25.861111111111111</v>
      </c>
      <c r="F1198" s="13">
        <v>93.1</v>
      </c>
      <c r="G1198" s="3">
        <f t="shared" si="415"/>
        <v>0</v>
      </c>
      <c r="H1198" s="3">
        <f t="shared" si="416"/>
        <v>0</v>
      </c>
      <c r="I1198" s="3">
        <f>SUM($E$4:$E1198)</f>
        <v>10194.194444444449</v>
      </c>
      <c r="J1198" s="15">
        <f t="shared" si="417"/>
        <v>25.861111111111313</v>
      </c>
      <c r="K1198" s="3">
        <f>'Vehicle Data'!$D$4*'WLTP Class 3'!$G1198</f>
        <v>0</v>
      </c>
      <c r="L1198" s="3">
        <f>('Vehicle Data'!$D$4*9.81)*'Vehicle Data'!$D$10</f>
        <v>138.66434999999998</v>
      </c>
      <c r="M1198" s="3">
        <f>(1/2)*1.225*'Vehicle Data'!$D$8*'Vehicle Data'!$D$9*'WLTP Class 3'!$E1198^2</f>
        <v>240.86726400462962</v>
      </c>
      <c r="N1198" s="3">
        <f t="shared" si="397"/>
        <v>379.5316140046296</v>
      </c>
      <c r="O1198" s="3">
        <f t="shared" si="398"/>
        <v>0</v>
      </c>
      <c r="P1198" s="3">
        <f t="shared" si="399"/>
        <v>0</v>
      </c>
      <c r="Q1198" s="3">
        <f>SUM($P$4:$P1198)</f>
        <v>4097120.9458409571</v>
      </c>
      <c r="R1198" s="3">
        <f t="shared" si="400"/>
        <v>4097.1209458409567</v>
      </c>
      <c r="S1198">
        <f t="shared" si="401"/>
        <v>0</v>
      </c>
      <c r="T1198">
        <f t="shared" si="402"/>
        <v>0</v>
      </c>
      <c r="U1198">
        <f t="shared" si="403"/>
        <v>0</v>
      </c>
      <c r="V1198" s="3">
        <f>SUM($S$4:$S1198)</f>
        <v>-1757004.557624266</v>
      </c>
      <c r="W1198">
        <f>V1198*-1</f>
        <v>1757004.557624266</v>
      </c>
      <c r="X1198">
        <f t="shared" si="404"/>
        <v>1757.004557624266</v>
      </c>
      <c r="Y1198" s="3">
        <f>R1198-X1198</f>
        <v>2340.1163882166907</v>
      </c>
      <c r="Z1198" s="3">
        <f t="shared" si="405"/>
        <v>0</v>
      </c>
      <c r="AA1198">
        <f>1/2*'Vehicle Data'!$D$4*$E1198^2</f>
        <v>429702.1161265432</v>
      </c>
      <c r="AB1198">
        <f t="shared" si="406"/>
        <v>429.70211612654322</v>
      </c>
      <c r="AC1198">
        <f t="shared" si="407"/>
        <v>1.138089151622488</v>
      </c>
      <c r="AD1198">
        <f t="shared" si="408"/>
        <v>0.48805682156229613</v>
      </c>
      <c r="AE1198">
        <f t="shared" si="409"/>
        <v>0.6500323300601919</v>
      </c>
      <c r="AF1198">
        <f t="shared" si="410"/>
        <v>1405.6036460994128</v>
      </c>
      <c r="AG1198">
        <f t="shared" si="411"/>
        <v>9.8151092399530615</v>
      </c>
      <c r="AH1198">
        <f t="shared" si="412"/>
        <v>0</v>
      </c>
      <c r="AI1198">
        <f t="shared" si="413"/>
        <v>0</v>
      </c>
      <c r="AJ1198">
        <f t="shared" si="414"/>
        <v>9.8151092399530615</v>
      </c>
    </row>
    <row r="1199" spans="2:36" x14ac:dyDescent="0.3">
      <c r="B1199" s="7" t="s">
        <v>12</v>
      </c>
      <c r="C1199" s="7">
        <v>1195</v>
      </c>
      <c r="D1199" s="7">
        <v>173</v>
      </c>
      <c r="E1199" s="10">
        <f t="shared" si="396"/>
        <v>25.861111111111111</v>
      </c>
      <c r="F1199" s="13">
        <v>93.1</v>
      </c>
      <c r="G1199" s="3">
        <f t="shared" si="415"/>
        <v>1.3888888888890073E-2</v>
      </c>
      <c r="H1199" s="3">
        <f t="shared" si="416"/>
        <v>5.0000000000004263E-2</v>
      </c>
      <c r="I1199" s="3">
        <f>SUM($E$4:$E1199)</f>
        <v>10220.05555555556</v>
      </c>
      <c r="J1199" s="15">
        <f t="shared" si="417"/>
        <v>25.861111111111313</v>
      </c>
      <c r="K1199" s="3">
        <f>'Vehicle Data'!$D$4*'WLTP Class 3'!$G1199</f>
        <v>17.847222222223742</v>
      </c>
      <c r="L1199" s="3">
        <f>('Vehicle Data'!$D$4*9.81)*'Vehicle Data'!$D$10</f>
        <v>138.66434999999998</v>
      </c>
      <c r="M1199" s="3">
        <f>(1/2)*1.225*'Vehicle Data'!$D$8*'Vehicle Data'!$D$9*'WLTP Class 3'!$E1199^2</f>
        <v>240.86726400462962</v>
      </c>
      <c r="N1199" s="3">
        <f t="shared" si="397"/>
        <v>397.37883622685331</v>
      </c>
      <c r="O1199" s="3">
        <f t="shared" si="398"/>
        <v>0</v>
      </c>
      <c r="P1199" s="3">
        <f t="shared" si="399"/>
        <v>10276.658236866759</v>
      </c>
      <c r="Q1199" s="3">
        <f>SUM($P$4:$P1199)</f>
        <v>4107397.6040778239</v>
      </c>
      <c r="R1199" s="3">
        <f t="shared" si="400"/>
        <v>4107.3976040778243</v>
      </c>
      <c r="S1199">
        <f t="shared" si="401"/>
        <v>0</v>
      </c>
      <c r="T1199">
        <f t="shared" si="402"/>
        <v>0</v>
      </c>
      <c r="U1199">
        <f t="shared" si="403"/>
        <v>0</v>
      </c>
      <c r="V1199" s="3">
        <f>SUM($S$4:$S1199)</f>
        <v>-1757004.557624266</v>
      </c>
      <c r="W1199">
        <f>V1199*-1</f>
        <v>1757004.557624266</v>
      </c>
      <c r="X1199">
        <f t="shared" si="404"/>
        <v>1757.004557624266</v>
      </c>
      <c r="Y1199" s="3">
        <f>R1199-X1199</f>
        <v>2350.3930464535583</v>
      </c>
      <c r="Z1199" s="3">
        <f t="shared" si="405"/>
        <v>10276.658236866759</v>
      </c>
      <c r="AA1199">
        <f>1/2*'Vehicle Data'!$D$4*$E1199^2</f>
        <v>429702.1161265432</v>
      </c>
      <c r="AB1199">
        <f t="shared" si="406"/>
        <v>429.70211612654322</v>
      </c>
      <c r="AC1199">
        <f t="shared" si="407"/>
        <v>1.1409437789105068</v>
      </c>
      <c r="AD1199">
        <f t="shared" si="408"/>
        <v>0.48805682156229613</v>
      </c>
      <c r="AE1199">
        <f t="shared" si="409"/>
        <v>0.65288695734821067</v>
      </c>
      <c r="AF1199">
        <f t="shared" si="410"/>
        <v>1405.6036460994128</v>
      </c>
      <c r="AG1199">
        <f t="shared" si="411"/>
        <v>10.276658236866679</v>
      </c>
      <c r="AH1199">
        <f t="shared" si="412"/>
        <v>0</v>
      </c>
      <c r="AI1199">
        <f t="shared" si="413"/>
        <v>0</v>
      </c>
      <c r="AJ1199">
        <f t="shared" si="414"/>
        <v>10.276658236866679</v>
      </c>
    </row>
    <row r="1200" spans="2:36" x14ac:dyDescent="0.3">
      <c r="B1200" s="7" t="s">
        <v>12</v>
      </c>
      <c r="C1200" s="7">
        <v>1196</v>
      </c>
      <c r="D1200" s="7">
        <v>174</v>
      </c>
      <c r="E1200" s="10">
        <f t="shared" si="396"/>
        <v>25.888888888888889</v>
      </c>
      <c r="F1200" s="13">
        <v>93.2</v>
      </c>
      <c r="G1200" s="3">
        <f t="shared" si="415"/>
        <v>1.3888888888890073E-2</v>
      </c>
      <c r="H1200" s="3">
        <f t="shared" si="416"/>
        <v>5.0000000000004263E-2</v>
      </c>
      <c r="I1200" s="3">
        <f>SUM($E$4:$E1200)</f>
        <v>10245.944444444449</v>
      </c>
      <c r="J1200" s="15">
        <f t="shared" si="417"/>
        <v>25.888888888888687</v>
      </c>
      <c r="K1200" s="3">
        <f>'Vehicle Data'!$D$4*'WLTP Class 3'!$G1200</f>
        <v>17.847222222223742</v>
      </c>
      <c r="L1200" s="3">
        <f>('Vehicle Data'!$D$4*9.81)*'Vehicle Data'!$D$10</f>
        <v>138.66434999999998</v>
      </c>
      <c r="M1200" s="3">
        <f>(1/2)*1.225*'Vehicle Data'!$D$8*'Vehicle Data'!$D$9*'WLTP Class 3'!$E1200^2</f>
        <v>241.38497962962967</v>
      </c>
      <c r="N1200" s="3">
        <f t="shared" si="397"/>
        <v>397.89655185185336</v>
      </c>
      <c r="O1200" s="3">
        <f t="shared" si="398"/>
        <v>0</v>
      </c>
      <c r="P1200" s="3">
        <f t="shared" si="399"/>
        <v>10301.099620164568</v>
      </c>
      <c r="Q1200" s="3">
        <f>SUM($P$4:$P1200)</f>
        <v>4117698.7036979883</v>
      </c>
      <c r="R1200" s="3">
        <f t="shared" si="400"/>
        <v>4117.6987036979881</v>
      </c>
      <c r="S1200">
        <f t="shared" si="401"/>
        <v>0</v>
      </c>
      <c r="T1200">
        <f t="shared" si="402"/>
        <v>0</v>
      </c>
      <c r="U1200">
        <f t="shared" si="403"/>
        <v>0</v>
      </c>
      <c r="V1200" s="3">
        <f>SUM($S$4:$S1200)</f>
        <v>-1757004.557624266</v>
      </c>
      <c r="W1200">
        <f>V1200*-1</f>
        <v>1757004.557624266</v>
      </c>
      <c r="X1200">
        <f t="shared" si="404"/>
        <v>1757.004557624266</v>
      </c>
      <c r="Y1200" s="3">
        <f>R1200-X1200</f>
        <v>2360.6941460737221</v>
      </c>
      <c r="Z1200" s="3">
        <f t="shared" si="405"/>
        <v>10301.099620164568</v>
      </c>
      <c r="AA1200">
        <f>1/2*'Vehicle Data'!$D$4*$E1200^2</f>
        <v>430625.70987654326</v>
      </c>
      <c r="AB1200">
        <f t="shared" si="406"/>
        <v>430.62570987654328</v>
      </c>
      <c r="AC1200">
        <f t="shared" si="407"/>
        <v>1.1438051954716633</v>
      </c>
      <c r="AD1200">
        <f t="shared" si="408"/>
        <v>0.48805682156229613</v>
      </c>
      <c r="AE1200">
        <f t="shared" si="409"/>
        <v>0.65574837390936713</v>
      </c>
      <c r="AF1200">
        <f t="shared" si="410"/>
        <v>1405.6036460994128</v>
      </c>
      <c r="AG1200">
        <f t="shared" si="411"/>
        <v>10.301099620164649</v>
      </c>
      <c r="AH1200">
        <f t="shared" si="412"/>
        <v>0</v>
      </c>
      <c r="AI1200">
        <f t="shared" si="413"/>
        <v>0</v>
      </c>
      <c r="AJ1200">
        <f t="shared" si="414"/>
        <v>10.301099620164649</v>
      </c>
    </row>
    <row r="1201" spans="2:36" x14ac:dyDescent="0.3">
      <c r="B1201" s="7" t="s">
        <v>12</v>
      </c>
      <c r="C1201" s="7">
        <v>1197</v>
      </c>
      <c r="D1201" s="7">
        <v>175</v>
      </c>
      <c r="E1201" s="10">
        <f t="shared" si="396"/>
        <v>25.888888888888889</v>
      </c>
      <c r="F1201" s="13">
        <v>93.2</v>
      </c>
      <c r="G1201" s="3">
        <f t="shared" si="415"/>
        <v>1.3888888888888099E-2</v>
      </c>
      <c r="H1201" s="3">
        <f t="shared" si="416"/>
        <v>4.9999999999997158E-2</v>
      </c>
      <c r="I1201" s="3">
        <f>SUM($E$4:$E1201)</f>
        <v>10271.833333333338</v>
      </c>
      <c r="J1201" s="15">
        <f t="shared" si="417"/>
        <v>25.888888888888687</v>
      </c>
      <c r="K1201" s="3">
        <f>'Vehicle Data'!$D$4*'WLTP Class 3'!$G1201</f>
        <v>17.847222222221205</v>
      </c>
      <c r="L1201" s="3">
        <f>('Vehicle Data'!$D$4*9.81)*'Vehicle Data'!$D$10</f>
        <v>138.66434999999998</v>
      </c>
      <c r="M1201" s="3">
        <f>(1/2)*1.225*'Vehicle Data'!$D$8*'Vehicle Data'!$D$9*'WLTP Class 3'!$E1201^2</f>
        <v>241.38497962962967</v>
      </c>
      <c r="N1201" s="3">
        <f t="shared" si="397"/>
        <v>397.89655185185086</v>
      </c>
      <c r="O1201" s="3">
        <f t="shared" si="398"/>
        <v>0</v>
      </c>
      <c r="P1201" s="3">
        <f t="shared" si="399"/>
        <v>10301.099620164503</v>
      </c>
      <c r="Q1201" s="3">
        <f>SUM($P$4:$P1201)</f>
        <v>4127999.8033181527</v>
      </c>
      <c r="R1201" s="3">
        <f t="shared" si="400"/>
        <v>4127.9998033181528</v>
      </c>
      <c r="S1201">
        <f t="shared" si="401"/>
        <v>0</v>
      </c>
      <c r="T1201">
        <f t="shared" si="402"/>
        <v>0</v>
      </c>
      <c r="U1201">
        <f t="shared" si="403"/>
        <v>0</v>
      </c>
      <c r="V1201" s="3">
        <f>SUM($S$4:$S1201)</f>
        <v>-1757004.557624266</v>
      </c>
      <c r="W1201">
        <f>V1201*-1</f>
        <v>1757004.557624266</v>
      </c>
      <c r="X1201">
        <f t="shared" si="404"/>
        <v>1757.004557624266</v>
      </c>
      <c r="Y1201" s="3">
        <f>R1201-X1201</f>
        <v>2370.9952456938868</v>
      </c>
      <c r="Z1201" s="3">
        <f t="shared" si="405"/>
        <v>10301.099620164503</v>
      </c>
      <c r="AA1201">
        <f>1/2*'Vehicle Data'!$D$4*$E1201^2</f>
        <v>430625.70987654326</v>
      </c>
      <c r="AB1201">
        <f t="shared" si="406"/>
        <v>430.62570987654328</v>
      </c>
      <c r="AC1201">
        <f t="shared" si="407"/>
        <v>1.1466666120328202</v>
      </c>
      <c r="AD1201">
        <f t="shared" si="408"/>
        <v>0.48805682156229613</v>
      </c>
      <c r="AE1201">
        <f t="shared" si="409"/>
        <v>0.65860979047052404</v>
      </c>
      <c r="AF1201">
        <f t="shared" si="410"/>
        <v>1405.6036460994128</v>
      </c>
      <c r="AG1201">
        <f t="shared" si="411"/>
        <v>10.301099620164583</v>
      </c>
      <c r="AH1201">
        <f t="shared" si="412"/>
        <v>0</v>
      </c>
      <c r="AI1201">
        <f t="shared" si="413"/>
        <v>0</v>
      </c>
      <c r="AJ1201">
        <f t="shared" si="414"/>
        <v>10.301099620164583</v>
      </c>
    </row>
    <row r="1202" spans="2:36" x14ac:dyDescent="0.3">
      <c r="B1202" s="7" t="s">
        <v>12</v>
      </c>
      <c r="C1202" s="7">
        <v>1198</v>
      </c>
      <c r="D1202" s="7">
        <v>176</v>
      </c>
      <c r="E1202" s="10">
        <f t="shared" si="396"/>
        <v>25.916666666666668</v>
      </c>
      <c r="F1202" s="13">
        <v>93.3</v>
      </c>
      <c r="G1202" s="3">
        <f t="shared" si="415"/>
        <v>6.9444444444444448E-2</v>
      </c>
      <c r="H1202" s="3">
        <f t="shared" si="416"/>
        <v>0.25</v>
      </c>
      <c r="I1202" s="3">
        <f>SUM($E$4:$E1202)</f>
        <v>10297.750000000004</v>
      </c>
      <c r="J1202" s="15">
        <f t="shared" si="417"/>
        <v>25.91666666666606</v>
      </c>
      <c r="K1202" s="3">
        <f>'Vehicle Data'!$D$4*'WLTP Class 3'!$G1202</f>
        <v>89.236111111111114</v>
      </c>
      <c r="L1202" s="3">
        <f>('Vehicle Data'!$D$4*9.81)*'Vehicle Data'!$D$10</f>
        <v>138.66434999999998</v>
      </c>
      <c r="M1202" s="3">
        <f>(1/2)*1.225*'Vehicle Data'!$D$8*'Vehicle Data'!$D$9*'WLTP Class 3'!$E1202^2</f>
        <v>241.90325104166672</v>
      </c>
      <c r="N1202" s="3">
        <f t="shared" si="397"/>
        <v>469.80371215277785</v>
      </c>
      <c r="O1202" s="3">
        <f t="shared" si="398"/>
        <v>0</v>
      </c>
      <c r="P1202" s="3">
        <f t="shared" si="399"/>
        <v>12175.746206625874</v>
      </c>
      <c r="Q1202" s="3">
        <f>SUM($P$4:$P1202)</f>
        <v>4140175.5495247785</v>
      </c>
      <c r="R1202" s="3">
        <f t="shared" si="400"/>
        <v>4140.1755495247789</v>
      </c>
      <c r="S1202">
        <f t="shared" si="401"/>
        <v>0</v>
      </c>
      <c r="T1202">
        <f t="shared" si="402"/>
        <v>0</v>
      </c>
      <c r="U1202">
        <f t="shared" si="403"/>
        <v>0</v>
      </c>
      <c r="V1202" s="3">
        <f>SUM($S$4:$S1202)</f>
        <v>-1757004.557624266</v>
      </c>
      <c r="W1202">
        <f>V1202*-1</f>
        <v>1757004.557624266</v>
      </c>
      <c r="X1202">
        <f t="shared" si="404"/>
        <v>1757.004557624266</v>
      </c>
      <c r="Y1202" s="3">
        <f>R1202-X1202</f>
        <v>2383.1709919005129</v>
      </c>
      <c r="Z1202" s="3">
        <f t="shared" si="405"/>
        <v>12175.746206625874</v>
      </c>
      <c r="AA1202">
        <f>1/2*'Vehicle Data'!$D$4*$E1202^2</f>
        <v>431550.29513888893</v>
      </c>
      <c r="AB1202">
        <f t="shared" si="406"/>
        <v>431.55029513888894</v>
      </c>
      <c r="AC1202">
        <f t="shared" si="407"/>
        <v>1.150048763756883</v>
      </c>
      <c r="AD1202">
        <f t="shared" si="408"/>
        <v>0.48805682156229613</v>
      </c>
      <c r="AE1202">
        <f t="shared" si="409"/>
        <v>0.6619919421945869</v>
      </c>
      <c r="AF1202">
        <f t="shared" si="410"/>
        <v>1405.6036460994128</v>
      </c>
      <c r="AG1202">
        <f t="shared" si="411"/>
        <v>12.17574620662616</v>
      </c>
      <c r="AH1202">
        <f t="shared" si="412"/>
        <v>0</v>
      </c>
      <c r="AI1202">
        <f t="shared" si="413"/>
        <v>0</v>
      </c>
      <c r="AJ1202">
        <f t="shared" si="414"/>
        <v>12.17574620662616</v>
      </c>
    </row>
    <row r="1203" spans="2:36" x14ac:dyDescent="0.3">
      <c r="B1203" s="7" t="s">
        <v>12</v>
      </c>
      <c r="C1203" s="7">
        <v>1199</v>
      </c>
      <c r="D1203" s="7">
        <v>177</v>
      </c>
      <c r="E1203" s="10">
        <f t="shared" si="396"/>
        <v>26.027777777777779</v>
      </c>
      <c r="F1203" s="13">
        <v>93.7</v>
      </c>
      <c r="G1203" s="3">
        <f t="shared" si="415"/>
        <v>0.12500000000000078</v>
      </c>
      <c r="H1203" s="3">
        <f t="shared" si="416"/>
        <v>0.45000000000000284</v>
      </c>
      <c r="I1203" s="3">
        <f>SUM($E$4:$E1203)</f>
        <v>10323.777777777781</v>
      </c>
      <c r="J1203" s="15">
        <f t="shared" si="417"/>
        <v>26.027777777777374</v>
      </c>
      <c r="K1203" s="3">
        <f>'Vehicle Data'!$D$4*'WLTP Class 3'!$G1203</f>
        <v>160.62500000000099</v>
      </c>
      <c r="L1203" s="3">
        <f>('Vehicle Data'!$D$4*9.81)*'Vehicle Data'!$D$10</f>
        <v>138.66434999999998</v>
      </c>
      <c r="M1203" s="3">
        <f>(1/2)*1.225*'Vehicle Data'!$D$8*'Vehicle Data'!$D$9*'WLTP Class 3'!$E1203^2</f>
        <v>243.98189456018522</v>
      </c>
      <c r="N1203" s="3">
        <f t="shared" si="397"/>
        <v>543.27124456018623</v>
      </c>
      <c r="O1203" s="3">
        <f t="shared" si="398"/>
        <v>0</v>
      </c>
      <c r="P1203" s="3">
        <f t="shared" si="399"/>
        <v>14140.143226469072</v>
      </c>
      <c r="Q1203" s="3">
        <f>SUM($P$4:$P1203)</f>
        <v>4154315.6927512474</v>
      </c>
      <c r="R1203" s="3">
        <f t="shared" si="400"/>
        <v>4154.3156927512473</v>
      </c>
      <c r="S1203">
        <f t="shared" si="401"/>
        <v>0</v>
      </c>
      <c r="T1203">
        <f t="shared" si="402"/>
        <v>0</v>
      </c>
      <c r="U1203">
        <f t="shared" si="403"/>
        <v>0</v>
      </c>
      <c r="V1203" s="3">
        <f>SUM($S$4:$S1203)</f>
        <v>-1757004.557624266</v>
      </c>
      <c r="W1203">
        <f>V1203*-1</f>
        <v>1757004.557624266</v>
      </c>
      <c r="X1203">
        <f t="shared" si="404"/>
        <v>1757.004557624266</v>
      </c>
      <c r="Y1203" s="3">
        <f>R1203-X1203</f>
        <v>2397.3111351269813</v>
      </c>
      <c r="Z1203" s="3">
        <f t="shared" si="405"/>
        <v>14140.143226469072</v>
      </c>
      <c r="AA1203">
        <f>1/2*'Vehicle Data'!$D$4*$E1203^2</f>
        <v>435258.55131172843</v>
      </c>
      <c r="AB1203">
        <f t="shared" si="406"/>
        <v>435.25855131172841</v>
      </c>
      <c r="AC1203">
        <f t="shared" si="407"/>
        <v>1.1539765813197909</v>
      </c>
      <c r="AD1203">
        <f t="shared" si="408"/>
        <v>0.48805682156229613</v>
      </c>
      <c r="AE1203">
        <f t="shared" si="409"/>
        <v>0.66591975975749473</v>
      </c>
      <c r="AF1203">
        <f t="shared" si="410"/>
        <v>1405.6036460994128</v>
      </c>
      <c r="AG1203">
        <f t="shared" si="411"/>
        <v>14.140143226469291</v>
      </c>
      <c r="AH1203">
        <f t="shared" si="412"/>
        <v>0</v>
      </c>
      <c r="AI1203">
        <f t="shared" si="413"/>
        <v>0</v>
      </c>
      <c r="AJ1203">
        <f t="shared" si="414"/>
        <v>14.140143226469291</v>
      </c>
    </row>
    <row r="1204" spans="2:36" x14ac:dyDescent="0.3">
      <c r="B1204" s="7" t="s">
        <v>12</v>
      </c>
      <c r="C1204" s="7">
        <v>1200</v>
      </c>
      <c r="D1204" s="7">
        <v>178</v>
      </c>
      <c r="E1204" s="10">
        <f t="shared" si="396"/>
        <v>26.166666666666668</v>
      </c>
      <c r="F1204" s="13">
        <v>94.2</v>
      </c>
      <c r="G1204" s="3">
        <f t="shared" si="415"/>
        <v>0.18055555555555516</v>
      </c>
      <c r="H1204" s="3">
        <f t="shared" si="416"/>
        <v>0.64999999999999858</v>
      </c>
      <c r="I1204" s="3">
        <f>SUM($E$4:$E1204)</f>
        <v>10349.944444444447</v>
      </c>
      <c r="J1204" s="15">
        <f t="shared" si="417"/>
        <v>26.16666666666606</v>
      </c>
      <c r="K1204" s="3">
        <f>'Vehicle Data'!$D$4*'WLTP Class 3'!$G1204</f>
        <v>232.01388888888837</v>
      </c>
      <c r="L1204" s="3">
        <f>('Vehicle Data'!$D$4*9.81)*'Vehicle Data'!$D$10</f>
        <v>138.66434999999998</v>
      </c>
      <c r="M1204" s="3">
        <f>(1/2)*1.225*'Vehicle Data'!$D$8*'Vehicle Data'!$D$9*'WLTP Class 3'!$E1204^2</f>
        <v>246.59270416666669</v>
      </c>
      <c r="N1204" s="3">
        <f t="shared" si="397"/>
        <v>617.27094305555511</v>
      </c>
      <c r="O1204" s="3">
        <f t="shared" si="398"/>
        <v>0</v>
      </c>
      <c r="P1204" s="3">
        <f t="shared" si="399"/>
        <v>16151.923009953318</v>
      </c>
      <c r="Q1204" s="3">
        <f>SUM($P$4:$P1204)</f>
        <v>4170467.6157612009</v>
      </c>
      <c r="R1204" s="3">
        <f t="shared" si="400"/>
        <v>4170.4676157612012</v>
      </c>
      <c r="S1204">
        <f t="shared" si="401"/>
        <v>0</v>
      </c>
      <c r="T1204">
        <f t="shared" si="402"/>
        <v>0</v>
      </c>
      <c r="U1204">
        <f t="shared" si="403"/>
        <v>0</v>
      </c>
      <c r="V1204" s="3">
        <f>SUM($S$4:$S1204)</f>
        <v>-1757004.557624266</v>
      </c>
      <c r="W1204">
        <f>V1204*-1</f>
        <v>1757004.557624266</v>
      </c>
      <c r="X1204">
        <f t="shared" si="404"/>
        <v>1757.004557624266</v>
      </c>
      <c r="Y1204" s="3">
        <f>R1204-X1204</f>
        <v>2413.4630581369352</v>
      </c>
      <c r="Z1204" s="3">
        <f t="shared" si="405"/>
        <v>16151.923009953318</v>
      </c>
      <c r="AA1204">
        <f>1/2*'Vehicle Data'!$D$4*$E1204^2</f>
        <v>439916.18055555556</v>
      </c>
      <c r="AB1204">
        <f t="shared" si="406"/>
        <v>439.91618055555557</v>
      </c>
      <c r="AC1204">
        <f t="shared" si="407"/>
        <v>1.1584632266003336</v>
      </c>
      <c r="AD1204">
        <f t="shared" si="408"/>
        <v>0.48805682156229613</v>
      </c>
      <c r="AE1204">
        <f t="shared" si="409"/>
        <v>0.6704064050380375</v>
      </c>
      <c r="AF1204">
        <f t="shared" si="410"/>
        <v>1405.6036460994128</v>
      </c>
      <c r="AG1204">
        <f t="shared" si="411"/>
        <v>16.151923009953691</v>
      </c>
      <c r="AH1204">
        <f t="shared" si="412"/>
        <v>0</v>
      </c>
      <c r="AI1204">
        <f t="shared" si="413"/>
        <v>0</v>
      </c>
      <c r="AJ1204">
        <f t="shared" si="414"/>
        <v>16.151923009953691</v>
      </c>
    </row>
    <row r="1205" spans="2:36" x14ac:dyDescent="0.3">
      <c r="B1205" s="7" t="s">
        <v>12</v>
      </c>
      <c r="C1205" s="7">
        <v>1201</v>
      </c>
      <c r="D1205" s="7">
        <v>179</v>
      </c>
      <c r="E1205" s="10">
        <f t="shared" si="396"/>
        <v>26.388888888888889</v>
      </c>
      <c r="F1205" s="13">
        <v>95</v>
      </c>
      <c r="G1205" s="3">
        <f t="shared" si="415"/>
        <v>0.22222222222222143</v>
      </c>
      <c r="H1205" s="3">
        <f t="shared" si="416"/>
        <v>0.79999999999999716</v>
      </c>
      <c r="I1205" s="3">
        <f>SUM($E$4:$E1205)</f>
        <v>10376.333333333336</v>
      </c>
      <c r="J1205" s="15">
        <f t="shared" si="417"/>
        <v>26.388888888888687</v>
      </c>
      <c r="K1205" s="3">
        <f>'Vehicle Data'!$D$4*'WLTP Class 3'!$G1205</f>
        <v>285.55555555555452</v>
      </c>
      <c r="L1205" s="3">
        <f>('Vehicle Data'!$D$4*9.81)*'Vehicle Data'!$D$10</f>
        <v>138.66434999999998</v>
      </c>
      <c r="M1205" s="3">
        <f>(1/2)*1.225*'Vehicle Data'!$D$8*'Vehicle Data'!$D$9*'WLTP Class 3'!$E1205^2</f>
        <v>250.79890046296296</v>
      </c>
      <c r="N1205" s="3">
        <f t="shared" si="397"/>
        <v>675.01880601851747</v>
      </c>
      <c r="O1205" s="3">
        <f t="shared" si="398"/>
        <v>0</v>
      </c>
      <c r="P1205" s="3">
        <f t="shared" si="399"/>
        <v>17812.996269932963</v>
      </c>
      <c r="Q1205" s="3">
        <f>SUM($P$4:$P1205)</f>
        <v>4188280.6120311338</v>
      </c>
      <c r="R1205" s="3">
        <f t="shared" si="400"/>
        <v>4188.2806120311343</v>
      </c>
      <c r="S1205">
        <f t="shared" si="401"/>
        <v>0</v>
      </c>
      <c r="T1205">
        <f t="shared" si="402"/>
        <v>0</v>
      </c>
      <c r="U1205">
        <f t="shared" si="403"/>
        <v>0</v>
      </c>
      <c r="V1205" s="3">
        <f>SUM($S$4:$S1205)</f>
        <v>-1757004.557624266</v>
      </c>
      <c r="W1205">
        <f>V1205*-1</f>
        <v>1757004.557624266</v>
      </c>
      <c r="X1205">
        <f t="shared" si="404"/>
        <v>1757.004557624266</v>
      </c>
      <c r="Y1205" s="3">
        <f>R1205-X1205</f>
        <v>2431.2760544068683</v>
      </c>
      <c r="Z1205" s="3">
        <f t="shared" si="405"/>
        <v>17812.996269932963</v>
      </c>
      <c r="AA1205">
        <f>1/2*'Vehicle Data'!$D$4*$E1205^2</f>
        <v>447419.94598765433</v>
      </c>
      <c r="AB1205">
        <f t="shared" si="406"/>
        <v>447.41994598765433</v>
      </c>
      <c r="AC1205">
        <f t="shared" si="407"/>
        <v>1.1634112811197594</v>
      </c>
      <c r="AD1205">
        <f t="shared" si="408"/>
        <v>0.48805682156229613</v>
      </c>
      <c r="AE1205">
        <f t="shared" si="409"/>
        <v>0.67535445955746332</v>
      </c>
      <c r="AF1205">
        <f t="shared" si="410"/>
        <v>1405.6036460994128</v>
      </c>
      <c r="AG1205">
        <f t="shared" si="411"/>
        <v>17.812996269933102</v>
      </c>
      <c r="AH1205">
        <f t="shared" si="412"/>
        <v>0</v>
      </c>
      <c r="AI1205">
        <f t="shared" si="413"/>
        <v>0</v>
      </c>
      <c r="AJ1205">
        <f t="shared" si="414"/>
        <v>17.812996269933102</v>
      </c>
    </row>
    <row r="1206" spans="2:36" x14ac:dyDescent="0.3">
      <c r="B1206" s="7" t="s">
        <v>12</v>
      </c>
      <c r="C1206" s="7">
        <v>1202</v>
      </c>
      <c r="D1206" s="7">
        <v>180</v>
      </c>
      <c r="E1206" s="10">
        <f t="shared" si="396"/>
        <v>26.611111111111111</v>
      </c>
      <c r="F1206" s="13">
        <v>95.8</v>
      </c>
      <c r="G1206" s="3">
        <f t="shared" si="415"/>
        <v>0.19444444444444522</v>
      </c>
      <c r="H1206" s="3">
        <f t="shared" si="416"/>
        <v>0.70000000000000284</v>
      </c>
      <c r="I1206" s="3">
        <f>SUM($E$4:$E1206)</f>
        <v>10402.944444444447</v>
      </c>
      <c r="J1206" s="15">
        <f t="shared" si="417"/>
        <v>26.611111111111313</v>
      </c>
      <c r="K1206" s="3">
        <f>'Vehicle Data'!$D$4*'WLTP Class 3'!$G1206</f>
        <v>249.86111111111211</v>
      </c>
      <c r="L1206" s="3">
        <f>('Vehicle Data'!$D$4*9.81)*'Vehicle Data'!$D$10</f>
        <v>138.66434999999998</v>
      </c>
      <c r="M1206" s="3">
        <f>(1/2)*1.225*'Vehicle Data'!$D$8*'Vehicle Data'!$D$9*'WLTP Class 3'!$E1206^2</f>
        <v>255.04066712962967</v>
      </c>
      <c r="N1206" s="3">
        <f t="shared" si="397"/>
        <v>643.56612824074182</v>
      </c>
      <c r="O1206" s="3">
        <f t="shared" si="398"/>
        <v>0</v>
      </c>
      <c r="P1206" s="3">
        <f t="shared" si="399"/>
        <v>17126.009745962092</v>
      </c>
      <c r="Q1206" s="3">
        <f>SUM($P$4:$P1206)</f>
        <v>4205406.6217770958</v>
      </c>
      <c r="R1206" s="3">
        <f t="shared" si="400"/>
        <v>4205.406621777096</v>
      </c>
      <c r="S1206">
        <f t="shared" si="401"/>
        <v>0</v>
      </c>
      <c r="T1206">
        <f t="shared" si="402"/>
        <v>0</v>
      </c>
      <c r="U1206">
        <f t="shared" si="403"/>
        <v>0</v>
      </c>
      <c r="V1206" s="3">
        <f>SUM($S$4:$S1206)</f>
        <v>-1757004.557624266</v>
      </c>
      <c r="W1206">
        <f>V1206*-1</f>
        <v>1757004.557624266</v>
      </c>
      <c r="X1206">
        <f t="shared" si="404"/>
        <v>1757.004557624266</v>
      </c>
      <c r="Y1206" s="3">
        <f>R1206-X1206</f>
        <v>2448.40206415283</v>
      </c>
      <c r="Z1206" s="3">
        <f t="shared" si="405"/>
        <v>17126.009745962092</v>
      </c>
      <c r="AA1206">
        <f>1/2*'Vehicle Data'!$D$4*$E1206^2</f>
        <v>454987.16820987657</v>
      </c>
      <c r="AB1206">
        <f t="shared" si="406"/>
        <v>454.98716820987659</v>
      </c>
      <c r="AC1206">
        <f t="shared" si="407"/>
        <v>1.1681685060491933</v>
      </c>
      <c r="AD1206">
        <f t="shared" si="408"/>
        <v>0.48805682156229613</v>
      </c>
      <c r="AE1206">
        <f t="shared" si="409"/>
        <v>0.68011168448689718</v>
      </c>
      <c r="AF1206">
        <f t="shared" si="410"/>
        <v>1405.6036460994128</v>
      </c>
      <c r="AG1206">
        <f t="shared" si="411"/>
        <v>17.126009745961962</v>
      </c>
      <c r="AH1206">
        <f t="shared" si="412"/>
        <v>0</v>
      </c>
      <c r="AI1206">
        <f t="shared" si="413"/>
        <v>0</v>
      </c>
      <c r="AJ1206">
        <f t="shared" si="414"/>
        <v>17.126009745961962</v>
      </c>
    </row>
    <row r="1207" spans="2:36" x14ac:dyDescent="0.3">
      <c r="B1207" s="7" t="s">
        <v>12</v>
      </c>
      <c r="C1207" s="7">
        <v>1203</v>
      </c>
      <c r="D1207" s="7">
        <v>181</v>
      </c>
      <c r="E1207" s="10">
        <f t="shared" si="396"/>
        <v>26.777777777777779</v>
      </c>
      <c r="F1207" s="13">
        <v>96.4</v>
      </c>
      <c r="G1207" s="3">
        <f t="shared" si="415"/>
        <v>0.1388888888888889</v>
      </c>
      <c r="H1207" s="3">
        <f t="shared" si="416"/>
        <v>0.5</v>
      </c>
      <c r="I1207" s="3">
        <f>SUM($E$4:$E1207)</f>
        <v>10429.722222222224</v>
      </c>
      <c r="J1207" s="15">
        <f t="shared" si="417"/>
        <v>26.777777777777374</v>
      </c>
      <c r="K1207" s="3">
        <f>'Vehicle Data'!$D$4*'WLTP Class 3'!$G1207</f>
        <v>178.47222222222223</v>
      </c>
      <c r="L1207" s="3">
        <f>('Vehicle Data'!$D$4*9.81)*'Vehicle Data'!$D$10</f>
        <v>138.66434999999998</v>
      </c>
      <c r="M1207" s="3">
        <f>(1/2)*1.225*'Vehicle Data'!$D$8*'Vehicle Data'!$D$9*'WLTP Class 3'!$E1207^2</f>
        <v>258.24533518518524</v>
      </c>
      <c r="N1207" s="3">
        <f t="shared" si="397"/>
        <v>575.38190740740743</v>
      </c>
      <c r="O1207" s="3">
        <f t="shared" si="398"/>
        <v>0</v>
      </c>
      <c r="P1207" s="3">
        <f t="shared" si="399"/>
        <v>15407.448853909233</v>
      </c>
      <c r="Q1207" s="3">
        <f>SUM($P$4:$P1207)</f>
        <v>4220814.0706310049</v>
      </c>
      <c r="R1207" s="3">
        <f t="shared" si="400"/>
        <v>4220.8140706310051</v>
      </c>
      <c r="S1207">
        <f t="shared" si="401"/>
        <v>0</v>
      </c>
      <c r="T1207">
        <f t="shared" si="402"/>
        <v>0</v>
      </c>
      <c r="U1207">
        <f t="shared" si="403"/>
        <v>0</v>
      </c>
      <c r="V1207" s="3">
        <f>SUM($S$4:$S1207)</f>
        <v>-1757004.557624266</v>
      </c>
      <c r="W1207">
        <f>V1207*-1</f>
        <v>1757004.557624266</v>
      </c>
      <c r="X1207">
        <f t="shared" si="404"/>
        <v>1757.004557624266</v>
      </c>
      <c r="Y1207" s="3">
        <f>R1207-X1207</f>
        <v>2463.8095130067391</v>
      </c>
      <c r="Z1207" s="3">
        <f t="shared" si="405"/>
        <v>15407.448853909233</v>
      </c>
      <c r="AA1207">
        <f>1/2*'Vehicle Data'!$D$4*$E1207^2</f>
        <v>460704.22839506174</v>
      </c>
      <c r="AB1207">
        <f t="shared" si="406"/>
        <v>460.70422839506176</v>
      </c>
      <c r="AC1207">
        <f t="shared" si="407"/>
        <v>1.1724483529530569</v>
      </c>
      <c r="AD1207">
        <f t="shared" si="408"/>
        <v>0.48805682156229613</v>
      </c>
      <c r="AE1207">
        <f t="shared" si="409"/>
        <v>0.68439153139076081</v>
      </c>
      <c r="AF1207">
        <f t="shared" si="410"/>
        <v>1405.6036460994128</v>
      </c>
      <c r="AG1207">
        <f t="shared" si="411"/>
        <v>15.407448853909466</v>
      </c>
      <c r="AH1207">
        <f t="shared" si="412"/>
        <v>0</v>
      </c>
      <c r="AI1207">
        <f t="shared" si="413"/>
        <v>0</v>
      </c>
      <c r="AJ1207">
        <f t="shared" si="414"/>
        <v>15.407448853909466</v>
      </c>
    </row>
    <row r="1208" spans="2:36" x14ac:dyDescent="0.3">
      <c r="B1208" s="7" t="s">
        <v>12</v>
      </c>
      <c r="C1208" s="7">
        <v>1204</v>
      </c>
      <c r="D1208" s="7">
        <v>182</v>
      </c>
      <c r="E1208" s="10">
        <f t="shared" si="396"/>
        <v>26.888888888888889</v>
      </c>
      <c r="F1208" s="13">
        <v>96.8</v>
      </c>
      <c r="G1208" s="3">
        <f t="shared" si="415"/>
        <v>8.3333333333332538E-2</v>
      </c>
      <c r="H1208" s="3">
        <f t="shared" si="416"/>
        <v>0.29999999999999716</v>
      </c>
      <c r="I1208" s="3">
        <f>SUM($E$4:$E1208)</f>
        <v>10456.611111111113</v>
      </c>
      <c r="J1208" s="15">
        <f t="shared" si="417"/>
        <v>26.888888888888687</v>
      </c>
      <c r="K1208" s="3">
        <f>'Vehicle Data'!$D$4*'WLTP Class 3'!$G1208</f>
        <v>107.08333333333231</v>
      </c>
      <c r="L1208" s="3">
        <f>('Vehicle Data'!$D$4*9.81)*'Vehicle Data'!$D$10</f>
        <v>138.66434999999998</v>
      </c>
      <c r="M1208" s="3">
        <f>(1/2)*1.225*'Vehicle Data'!$D$8*'Vehicle Data'!$D$9*'WLTP Class 3'!$E1208^2</f>
        <v>260.39289629629633</v>
      </c>
      <c r="N1208" s="3">
        <f t="shared" si="397"/>
        <v>506.14057962962863</v>
      </c>
      <c r="O1208" s="3">
        <f t="shared" si="398"/>
        <v>0</v>
      </c>
      <c r="P1208" s="3">
        <f t="shared" si="399"/>
        <v>13609.557807818801</v>
      </c>
      <c r="Q1208" s="3">
        <f>SUM($P$4:$P1208)</f>
        <v>4234423.6284388239</v>
      </c>
      <c r="R1208" s="3">
        <f t="shared" si="400"/>
        <v>4234.4236284388235</v>
      </c>
      <c r="S1208">
        <f t="shared" si="401"/>
        <v>0</v>
      </c>
      <c r="T1208">
        <f t="shared" si="402"/>
        <v>0</v>
      </c>
      <c r="U1208">
        <f t="shared" si="403"/>
        <v>0</v>
      </c>
      <c r="V1208" s="3">
        <f>SUM($S$4:$S1208)</f>
        <v>-1757004.557624266</v>
      </c>
      <c r="W1208">
        <f>V1208*-1</f>
        <v>1757004.557624266</v>
      </c>
      <c r="X1208">
        <f t="shared" si="404"/>
        <v>1757.004557624266</v>
      </c>
      <c r="Y1208" s="3">
        <f>R1208-X1208</f>
        <v>2477.4190708145575</v>
      </c>
      <c r="Z1208" s="3">
        <f t="shared" si="405"/>
        <v>13609.557807818801</v>
      </c>
      <c r="AA1208">
        <f>1/2*'Vehicle Data'!$D$4*$E1208^2</f>
        <v>464535.43209876545</v>
      </c>
      <c r="AB1208">
        <f t="shared" si="406"/>
        <v>464.53543209876545</v>
      </c>
      <c r="AC1208">
        <f t="shared" si="407"/>
        <v>1.1762287856774509</v>
      </c>
      <c r="AD1208">
        <f t="shared" si="408"/>
        <v>0.48805682156229613</v>
      </c>
      <c r="AE1208">
        <f t="shared" si="409"/>
        <v>0.6881719641151548</v>
      </c>
      <c r="AF1208">
        <f t="shared" si="410"/>
        <v>1405.6036460994128</v>
      </c>
      <c r="AG1208">
        <f t="shared" si="411"/>
        <v>13.609557807818902</v>
      </c>
      <c r="AH1208">
        <f t="shared" si="412"/>
        <v>0</v>
      </c>
      <c r="AI1208">
        <f t="shared" si="413"/>
        <v>0</v>
      </c>
      <c r="AJ1208">
        <f t="shared" si="414"/>
        <v>13.609557807818902</v>
      </c>
    </row>
    <row r="1209" spans="2:36" x14ac:dyDescent="0.3">
      <c r="B1209" s="7" t="s">
        <v>12</v>
      </c>
      <c r="C1209" s="7">
        <v>1205</v>
      </c>
      <c r="D1209" s="7">
        <v>183</v>
      </c>
      <c r="E1209" s="10">
        <f t="shared" si="396"/>
        <v>26.944444444444443</v>
      </c>
      <c r="F1209" s="13">
        <v>97</v>
      </c>
      <c r="G1209" s="3">
        <f t="shared" si="415"/>
        <v>4.1666666666666269E-2</v>
      </c>
      <c r="H1209" s="3">
        <f t="shared" si="416"/>
        <v>0.14999999999999858</v>
      </c>
      <c r="I1209" s="3">
        <f>SUM($E$4:$E1209)</f>
        <v>10483.555555555558</v>
      </c>
      <c r="J1209" s="15">
        <f t="shared" si="417"/>
        <v>26.944444444445253</v>
      </c>
      <c r="K1209" s="3">
        <f>'Vehicle Data'!$D$4*'WLTP Class 3'!$G1209</f>
        <v>53.541666666666153</v>
      </c>
      <c r="L1209" s="3">
        <f>('Vehicle Data'!$D$4*9.81)*'Vehicle Data'!$D$10</f>
        <v>138.66434999999998</v>
      </c>
      <c r="M1209" s="3">
        <f>(1/2)*1.225*'Vehicle Data'!$D$8*'Vehicle Data'!$D$9*'WLTP Class 3'!$E1209^2</f>
        <v>261.47001157407408</v>
      </c>
      <c r="N1209" s="3">
        <f t="shared" si="397"/>
        <v>453.67602824074021</v>
      </c>
      <c r="O1209" s="3">
        <f t="shared" si="398"/>
        <v>0</v>
      </c>
      <c r="P1209" s="3">
        <f t="shared" si="399"/>
        <v>12224.048538709199</v>
      </c>
      <c r="Q1209" s="3">
        <f>SUM($P$4:$P1209)</f>
        <v>4246647.6769775329</v>
      </c>
      <c r="R1209" s="3">
        <f t="shared" si="400"/>
        <v>4246.6476769775327</v>
      </c>
      <c r="S1209">
        <f t="shared" si="401"/>
        <v>0</v>
      </c>
      <c r="T1209">
        <f t="shared" si="402"/>
        <v>0</v>
      </c>
      <c r="U1209">
        <f t="shared" si="403"/>
        <v>0</v>
      </c>
      <c r="V1209" s="3">
        <f>SUM($S$4:$S1209)</f>
        <v>-1757004.557624266</v>
      </c>
      <c r="W1209">
        <f>V1209*-1</f>
        <v>1757004.557624266</v>
      </c>
      <c r="X1209">
        <f t="shared" si="404"/>
        <v>1757.004557624266</v>
      </c>
      <c r="Y1209" s="3">
        <f>R1209-X1209</f>
        <v>2489.6431193532667</v>
      </c>
      <c r="Z1209" s="3">
        <f t="shared" si="405"/>
        <v>12224.048538709199</v>
      </c>
      <c r="AA1209">
        <f>1/2*'Vehicle Data'!$D$4*$E1209^2</f>
        <v>466456.98302469129</v>
      </c>
      <c r="AB1209">
        <f t="shared" si="406"/>
        <v>466.45698302469128</v>
      </c>
      <c r="AC1209">
        <f t="shared" si="407"/>
        <v>1.1796243547159813</v>
      </c>
      <c r="AD1209">
        <f t="shared" si="408"/>
        <v>0.48805682156229613</v>
      </c>
      <c r="AE1209">
        <f t="shared" si="409"/>
        <v>0.69156753315368513</v>
      </c>
      <c r="AF1209">
        <f t="shared" si="410"/>
        <v>1405.6036460994128</v>
      </c>
      <c r="AG1209">
        <f t="shared" si="411"/>
        <v>12.224048538708832</v>
      </c>
      <c r="AH1209">
        <f t="shared" si="412"/>
        <v>0</v>
      </c>
      <c r="AI1209">
        <f t="shared" si="413"/>
        <v>0</v>
      </c>
      <c r="AJ1209">
        <f t="shared" si="414"/>
        <v>12.224048538708832</v>
      </c>
    </row>
    <row r="1210" spans="2:36" x14ac:dyDescent="0.3">
      <c r="B1210" s="7" t="s">
        <v>12</v>
      </c>
      <c r="C1210" s="7">
        <v>1206</v>
      </c>
      <c r="D1210" s="7">
        <v>184</v>
      </c>
      <c r="E1210" s="10">
        <f t="shared" si="396"/>
        <v>26.972222222222221</v>
      </c>
      <c r="F1210" s="13">
        <v>97.1</v>
      </c>
      <c r="G1210" s="3">
        <f t="shared" si="415"/>
        <v>2.7777777777778172E-2</v>
      </c>
      <c r="H1210" s="3">
        <f t="shared" si="416"/>
        <v>0.10000000000000142</v>
      </c>
      <c r="I1210" s="3">
        <f>SUM($E$4:$E1210)</f>
        <v>10510.527777777781</v>
      </c>
      <c r="J1210" s="15">
        <f t="shared" si="417"/>
        <v>26.972222222222626</v>
      </c>
      <c r="K1210" s="3">
        <f>'Vehicle Data'!$D$4*'WLTP Class 3'!$G1210</f>
        <v>35.694444444444947</v>
      </c>
      <c r="L1210" s="3">
        <f>('Vehicle Data'!$D$4*9.81)*'Vehicle Data'!$D$10</f>
        <v>138.66434999999998</v>
      </c>
      <c r="M1210" s="3">
        <f>(1/2)*1.225*'Vehicle Data'!$D$8*'Vehicle Data'!$D$9*'WLTP Class 3'!$E1210^2</f>
        <v>262.00940289351854</v>
      </c>
      <c r="N1210" s="3">
        <f t="shared" si="397"/>
        <v>436.36819733796347</v>
      </c>
      <c r="O1210" s="3">
        <f t="shared" si="398"/>
        <v>0</v>
      </c>
      <c r="P1210" s="3">
        <f t="shared" si="399"/>
        <v>11769.819989310246</v>
      </c>
      <c r="Q1210" s="3">
        <f>SUM($P$4:$P1210)</f>
        <v>4258417.4969668435</v>
      </c>
      <c r="R1210" s="3">
        <f t="shared" si="400"/>
        <v>4258.4174969668438</v>
      </c>
      <c r="S1210">
        <f t="shared" si="401"/>
        <v>0</v>
      </c>
      <c r="T1210">
        <f t="shared" si="402"/>
        <v>0</v>
      </c>
      <c r="U1210">
        <f t="shared" si="403"/>
        <v>0</v>
      </c>
      <c r="V1210" s="3">
        <f>SUM($S$4:$S1210)</f>
        <v>-1757004.557624266</v>
      </c>
      <c r="W1210">
        <f>V1210*-1</f>
        <v>1757004.557624266</v>
      </c>
      <c r="X1210">
        <f t="shared" si="404"/>
        <v>1757.004557624266</v>
      </c>
      <c r="Y1210" s="3">
        <f>R1210-X1210</f>
        <v>2501.4129393425778</v>
      </c>
      <c r="Z1210" s="3">
        <f t="shared" si="405"/>
        <v>11769.819989310246</v>
      </c>
      <c r="AA1210">
        <f>1/2*'Vehicle Data'!$D$4*$E1210^2</f>
        <v>467419.24575617281</v>
      </c>
      <c r="AB1210">
        <f t="shared" si="406"/>
        <v>467.41924575617281</v>
      </c>
      <c r="AC1210">
        <f t="shared" si="407"/>
        <v>1.1828937491574567</v>
      </c>
      <c r="AD1210">
        <f t="shared" si="408"/>
        <v>0.48805682156229613</v>
      </c>
      <c r="AE1210">
        <f t="shared" si="409"/>
        <v>0.69483692759516058</v>
      </c>
      <c r="AF1210">
        <f t="shared" si="410"/>
        <v>1405.6036460994128</v>
      </c>
      <c r="AG1210">
        <f t="shared" si="411"/>
        <v>11.76981998931007</v>
      </c>
      <c r="AH1210">
        <f t="shared" si="412"/>
        <v>0</v>
      </c>
      <c r="AI1210">
        <f t="shared" si="413"/>
        <v>0</v>
      </c>
      <c r="AJ1210">
        <f t="shared" si="414"/>
        <v>11.76981998931007</v>
      </c>
    </row>
    <row r="1211" spans="2:36" x14ac:dyDescent="0.3">
      <c r="B1211" s="7" t="s">
        <v>12</v>
      </c>
      <c r="C1211" s="7">
        <v>1207</v>
      </c>
      <c r="D1211" s="7">
        <v>185</v>
      </c>
      <c r="E1211" s="10">
        <f t="shared" si="396"/>
        <v>27</v>
      </c>
      <c r="F1211" s="13">
        <v>97.2</v>
      </c>
      <c r="G1211" s="3">
        <f t="shared" si="415"/>
        <v>2.7777777777778172E-2</v>
      </c>
      <c r="H1211" s="3">
        <f t="shared" si="416"/>
        <v>0.10000000000000142</v>
      </c>
      <c r="I1211" s="3">
        <f>SUM($E$4:$E1211)</f>
        <v>10537.527777777781</v>
      </c>
      <c r="J1211" s="15">
        <f t="shared" si="417"/>
        <v>27</v>
      </c>
      <c r="K1211" s="3">
        <f>'Vehicle Data'!$D$4*'WLTP Class 3'!$G1211</f>
        <v>35.694444444444947</v>
      </c>
      <c r="L1211" s="3">
        <f>('Vehicle Data'!$D$4*9.81)*'Vehicle Data'!$D$10</f>
        <v>138.66434999999998</v>
      </c>
      <c r="M1211" s="3">
        <f>(1/2)*1.225*'Vehicle Data'!$D$8*'Vehicle Data'!$D$9*'WLTP Class 3'!$E1211^2</f>
        <v>262.54935</v>
      </c>
      <c r="N1211" s="3">
        <f t="shared" si="397"/>
        <v>436.90814444444493</v>
      </c>
      <c r="O1211" s="3">
        <f t="shared" si="398"/>
        <v>0</v>
      </c>
      <c r="P1211" s="3">
        <f t="shared" si="399"/>
        <v>11796.519900000014</v>
      </c>
      <c r="Q1211" s="3">
        <f>SUM($P$4:$P1211)</f>
        <v>4270214.0168668432</v>
      </c>
      <c r="R1211" s="3">
        <f t="shared" si="400"/>
        <v>4270.2140168668429</v>
      </c>
      <c r="S1211">
        <f t="shared" si="401"/>
        <v>0</v>
      </c>
      <c r="T1211">
        <f t="shared" si="402"/>
        <v>0</v>
      </c>
      <c r="U1211">
        <f t="shared" si="403"/>
        <v>0</v>
      </c>
      <c r="V1211" s="3">
        <f>SUM($S$4:$S1211)</f>
        <v>-1757004.557624266</v>
      </c>
      <c r="W1211">
        <f>V1211*-1</f>
        <v>1757004.557624266</v>
      </c>
      <c r="X1211">
        <f t="shared" si="404"/>
        <v>1757.004557624266</v>
      </c>
      <c r="Y1211" s="3">
        <f>R1211-X1211</f>
        <v>2513.2094592425769</v>
      </c>
      <c r="Z1211" s="3">
        <f t="shared" si="405"/>
        <v>11796.519900000014</v>
      </c>
      <c r="AA1211">
        <f>1/2*'Vehicle Data'!$D$4*$E1211^2</f>
        <v>468382.5</v>
      </c>
      <c r="AB1211">
        <f t="shared" si="406"/>
        <v>468.38249999999999</v>
      </c>
      <c r="AC1211">
        <f t="shared" si="407"/>
        <v>1.1861705602407897</v>
      </c>
      <c r="AD1211">
        <f t="shared" si="408"/>
        <v>0.48805682156229613</v>
      </c>
      <c r="AE1211">
        <f t="shared" si="409"/>
        <v>0.69811373867849358</v>
      </c>
      <c r="AF1211">
        <f t="shared" si="410"/>
        <v>1405.6036460994128</v>
      </c>
      <c r="AG1211">
        <f t="shared" si="411"/>
        <v>11.796519900000014</v>
      </c>
      <c r="AH1211">
        <f t="shared" si="412"/>
        <v>0</v>
      </c>
      <c r="AI1211">
        <f t="shared" si="413"/>
        <v>0</v>
      </c>
      <c r="AJ1211">
        <f t="shared" si="414"/>
        <v>11.796519900000014</v>
      </c>
    </row>
    <row r="1212" spans="2:36" x14ac:dyDescent="0.3">
      <c r="B1212" s="7" t="s">
        <v>12</v>
      </c>
      <c r="C1212" s="7">
        <v>1208</v>
      </c>
      <c r="D1212" s="7">
        <v>186</v>
      </c>
      <c r="E1212" s="10">
        <f t="shared" si="396"/>
        <v>27.027777777777779</v>
      </c>
      <c r="F1212" s="13">
        <v>97.3</v>
      </c>
      <c r="G1212" s="3">
        <f t="shared" si="415"/>
        <v>2.7777777777778172E-2</v>
      </c>
      <c r="H1212" s="3">
        <f t="shared" si="416"/>
        <v>0.10000000000000142</v>
      </c>
      <c r="I1212" s="3">
        <f>SUM($E$4:$E1212)</f>
        <v>10564.555555555558</v>
      </c>
      <c r="J1212" s="15">
        <f t="shared" si="417"/>
        <v>27.027777777777374</v>
      </c>
      <c r="K1212" s="3">
        <f>'Vehicle Data'!$D$4*'WLTP Class 3'!$G1212</f>
        <v>35.694444444444947</v>
      </c>
      <c r="L1212" s="3">
        <f>('Vehicle Data'!$D$4*9.81)*'Vehicle Data'!$D$10</f>
        <v>138.66434999999998</v>
      </c>
      <c r="M1212" s="3">
        <f>(1/2)*1.225*'Vehicle Data'!$D$8*'Vehicle Data'!$D$9*'WLTP Class 3'!$E1212^2</f>
        <v>263.08985289351858</v>
      </c>
      <c r="N1212" s="3">
        <f t="shared" si="397"/>
        <v>437.44864733796351</v>
      </c>
      <c r="O1212" s="3">
        <f t="shared" si="398"/>
        <v>0</v>
      </c>
      <c r="P1212" s="3">
        <f t="shared" si="399"/>
        <v>11823.26482943978</v>
      </c>
      <c r="Q1212" s="3">
        <f>SUM($P$4:$P1212)</f>
        <v>4282037.2816962833</v>
      </c>
      <c r="R1212" s="3">
        <f t="shared" si="400"/>
        <v>4282.0372816962836</v>
      </c>
      <c r="S1212">
        <f t="shared" si="401"/>
        <v>0</v>
      </c>
      <c r="T1212">
        <f t="shared" si="402"/>
        <v>0</v>
      </c>
      <c r="U1212">
        <f t="shared" si="403"/>
        <v>0</v>
      </c>
      <c r="V1212" s="3">
        <f>SUM($S$4:$S1212)</f>
        <v>-1757004.557624266</v>
      </c>
      <c r="W1212">
        <f>V1212*-1</f>
        <v>1757004.557624266</v>
      </c>
      <c r="X1212">
        <f t="shared" si="404"/>
        <v>1757.004557624266</v>
      </c>
      <c r="Y1212" s="3">
        <f>R1212-X1212</f>
        <v>2525.0327240720176</v>
      </c>
      <c r="Z1212" s="3">
        <f t="shared" si="405"/>
        <v>11823.26482943978</v>
      </c>
      <c r="AA1212">
        <f>1/2*'Vehicle Data'!$D$4*$E1212^2</f>
        <v>469346.74575617287</v>
      </c>
      <c r="AB1212">
        <f t="shared" si="406"/>
        <v>469.34674575617288</v>
      </c>
      <c r="AC1212">
        <f t="shared" si="407"/>
        <v>1.1894548004711898</v>
      </c>
      <c r="AD1212">
        <f t="shared" si="408"/>
        <v>0.48805682156229613</v>
      </c>
      <c r="AE1212">
        <f t="shared" si="409"/>
        <v>0.70139797890889366</v>
      </c>
      <c r="AF1212">
        <f t="shared" si="410"/>
        <v>1405.6036460994128</v>
      </c>
      <c r="AG1212">
        <f t="shared" si="411"/>
        <v>11.823264829439958</v>
      </c>
      <c r="AH1212">
        <f t="shared" si="412"/>
        <v>0</v>
      </c>
      <c r="AI1212">
        <f t="shared" si="413"/>
        <v>0</v>
      </c>
      <c r="AJ1212">
        <f t="shared" si="414"/>
        <v>11.823264829439958</v>
      </c>
    </row>
    <row r="1213" spans="2:36" x14ac:dyDescent="0.3">
      <c r="B1213" s="7" t="s">
        <v>12</v>
      </c>
      <c r="C1213" s="7">
        <v>1209</v>
      </c>
      <c r="D1213" s="7">
        <v>187</v>
      </c>
      <c r="E1213" s="10">
        <f t="shared" si="396"/>
        <v>27.055555555555557</v>
      </c>
      <c r="F1213" s="13">
        <v>97.4</v>
      </c>
      <c r="G1213" s="3">
        <f t="shared" si="415"/>
        <v>1.3888888888890073E-2</v>
      </c>
      <c r="H1213" s="3">
        <f t="shared" si="416"/>
        <v>5.0000000000004263E-2</v>
      </c>
      <c r="I1213" s="3">
        <f>SUM($E$4:$E1213)</f>
        <v>10591.611111111113</v>
      </c>
      <c r="J1213" s="15">
        <f t="shared" si="417"/>
        <v>27.055555555554747</v>
      </c>
      <c r="K1213" s="3">
        <f>'Vehicle Data'!$D$4*'WLTP Class 3'!$G1213</f>
        <v>17.847222222223742</v>
      </c>
      <c r="L1213" s="3">
        <f>('Vehicle Data'!$D$4*9.81)*'Vehicle Data'!$D$10</f>
        <v>138.66434999999998</v>
      </c>
      <c r="M1213" s="3">
        <f>(1/2)*1.225*'Vehicle Data'!$D$8*'Vehicle Data'!$D$9*'WLTP Class 3'!$E1213^2</f>
        <v>263.6309115740741</v>
      </c>
      <c r="N1213" s="3">
        <f t="shared" si="397"/>
        <v>420.14248379629782</v>
      </c>
      <c r="O1213" s="3">
        <f t="shared" si="398"/>
        <v>0</v>
      </c>
      <c r="P1213" s="3">
        <f t="shared" si="399"/>
        <v>11367.188311599495</v>
      </c>
      <c r="Q1213" s="3">
        <f>SUM($P$4:$P1213)</f>
        <v>4293404.4700078825</v>
      </c>
      <c r="R1213" s="3">
        <f t="shared" si="400"/>
        <v>4293.4044700078821</v>
      </c>
      <c r="S1213">
        <f t="shared" si="401"/>
        <v>0</v>
      </c>
      <c r="T1213">
        <f t="shared" si="402"/>
        <v>0</v>
      </c>
      <c r="U1213">
        <f t="shared" si="403"/>
        <v>0</v>
      </c>
      <c r="V1213" s="3">
        <f>SUM($S$4:$S1213)</f>
        <v>-1757004.557624266</v>
      </c>
      <c r="W1213">
        <f>V1213*-1</f>
        <v>1757004.557624266</v>
      </c>
      <c r="X1213">
        <f t="shared" si="404"/>
        <v>1757.004557624266</v>
      </c>
      <c r="Y1213" s="3">
        <f>R1213-X1213</f>
        <v>2536.3999123836161</v>
      </c>
      <c r="Z1213" s="3">
        <f t="shared" si="405"/>
        <v>11367.188311599495</v>
      </c>
      <c r="AA1213">
        <f>1/2*'Vehicle Data'!$D$4*$E1213^2</f>
        <v>470311.98302469141</v>
      </c>
      <c r="AB1213">
        <f t="shared" si="406"/>
        <v>470.31198302469141</v>
      </c>
      <c r="AC1213">
        <f t="shared" si="407"/>
        <v>1.1926123527799672</v>
      </c>
      <c r="AD1213">
        <f t="shared" si="408"/>
        <v>0.48805682156229613</v>
      </c>
      <c r="AE1213">
        <f t="shared" si="409"/>
        <v>0.70455553121767112</v>
      </c>
      <c r="AF1213">
        <f t="shared" si="410"/>
        <v>1405.6036460994128</v>
      </c>
      <c r="AG1213">
        <f t="shared" si="411"/>
        <v>11.367188311599836</v>
      </c>
      <c r="AH1213">
        <f t="shared" si="412"/>
        <v>0</v>
      </c>
      <c r="AI1213">
        <f t="shared" si="413"/>
        <v>0</v>
      </c>
      <c r="AJ1213">
        <f t="shared" si="414"/>
        <v>11.367188311599836</v>
      </c>
    </row>
    <row r="1214" spans="2:36" x14ac:dyDescent="0.3">
      <c r="B1214" s="7" t="s">
        <v>12</v>
      </c>
      <c r="C1214" s="7">
        <v>1210</v>
      </c>
      <c r="D1214" s="7">
        <v>188</v>
      </c>
      <c r="E1214" s="10">
        <f t="shared" si="396"/>
        <v>27.055555555555557</v>
      </c>
      <c r="F1214" s="13">
        <v>97.4</v>
      </c>
      <c r="G1214" s="3">
        <f t="shared" si="415"/>
        <v>0</v>
      </c>
      <c r="H1214" s="3">
        <f t="shared" si="416"/>
        <v>0</v>
      </c>
      <c r="I1214" s="3">
        <f>SUM($E$4:$E1214)</f>
        <v>10618.666666666668</v>
      </c>
      <c r="J1214" s="15">
        <f t="shared" si="417"/>
        <v>27.055555555554747</v>
      </c>
      <c r="K1214" s="3">
        <f>'Vehicle Data'!$D$4*'WLTP Class 3'!$G1214</f>
        <v>0</v>
      </c>
      <c r="L1214" s="3">
        <f>('Vehicle Data'!$D$4*9.81)*'Vehicle Data'!$D$10</f>
        <v>138.66434999999998</v>
      </c>
      <c r="M1214" s="3">
        <f>(1/2)*1.225*'Vehicle Data'!$D$8*'Vehicle Data'!$D$9*'WLTP Class 3'!$E1214^2</f>
        <v>263.6309115740741</v>
      </c>
      <c r="N1214" s="3">
        <f t="shared" si="397"/>
        <v>402.29526157407406</v>
      </c>
      <c r="O1214" s="3">
        <f t="shared" si="398"/>
        <v>0</v>
      </c>
      <c r="P1214" s="3">
        <f t="shared" si="399"/>
        <v>0</v>
      </c>
      <c r="Q1214" s="3">
        <f>SUM($P$4:$P1214)</f>
        <v>4293404.4700078825</v>
      </c>
      <c r="R1214" s="3">
        <f t="shared" si="400"/>
        <v>4293.4044700078821</v>
      </c>
      <c r="S1214">
        <f t="shared" si="401"/>
        <v>0</v>
      </c>
      <c r="T1214">
        <f t="shared" si="402"/>
        <v>0</v>
      </c>
      <c r="U1214">
        <f t="shared" si="403"/>
        <v>0</v>
      </c>
      <c r="V1214" s="3">
        <f>SUM($S$4:$S1214)</f>
        <v>-1757004.557624266</v>
      </c>
      <c r="W1214">
        <f>V1214*-1</f>
        <v>1757004.557624266</v>
      </c>
      <c r="X1214">
        <f t="shared" si="404"/>
        <v>1757.004557624266</v>
      </c>
      <c r="Y1214" s="3">
        <f>R1214-X1214</f>
        <v>2536.3999123836161</v>
      </c>
      <c r="Z1214" s="3">
        <f t="shared" si="405"/>
        <v>0</v>
      </c>
      <c r="AA1214">
        <f>1/2*'Vehicle Data'!$D$4*$E1214^2</f>
        <v>470311.98302469141</v>
      </c>
      <c r="AB1214">
        <f t="shared" si="406"/>
        <v>470.31198302469141</v>
      </c>
      <c r="AC1214">
        <f t="shared" si="407"/>
        <v>1.1926123527799672</v>
      </c>
      <c r="AD1214">
        <f t="shared" si="408"/>
        <v>0.48805682156229613</v>
      </c>
      <c r="AE1214">
        <f t="shared" si="409"/>
        <v>0.70455553121767112</v>
      </c>
      <c r="AF1214">
        <f t="shared" si="410"/>
        <v>1405.6036460994128</v>
      </c>
      <c r="AG1214">
        <f t="shared" si="411"/>
        <v>10.884321799254115</v>
      </c>
      <c r="AH1214">
        <f t="shared" si="412"/>
        <v>0</v>
      </c>
      <c r="AI1214">
        <f t="shared" si="413"/>
        <v>0</v>
      </c>
      <c r="AJ1214">
        <f t="shared" si="414"/>
        <v>10.884321799254115</v>
      </c>
    </row>
    <row r="1215" spans="2:36" x14ac:dyDescent="0.3">
      <c r="B1215" s="7" t="s">
        <v>12</v>
      </c>
      <c r="C1215" s="7">
        <v>1211</v>
      </c>
      <c r="D1215" s="7">
        <v>189</v>
      </c>
      <c r="E1215" s="10">
        <f t="shared" si="396"/>
        <v>27.055555555555557</v>
      </c>
      <c r="F1215" s="13">
        <v>97.4</v>
      </c>
      <c r="G1215" s="3">
        <f t="shared" si="415"/>
        <v>0</v>
      </c>
      <c r="H1215" s="3">
        <f t="shared" si="416"/>
        <v>0</v>
      </c>
      <c r="I1215" s="3">
        <f>SUM($E$4:$E1215)</f>
        <v>10645.722222222223</v>
      </c>
      <c r="J1215" s="15">
        <f t="shared" si="417"/>
        <v>27.055555555554747</v>
      </c>
      <c r="K1215" s="3">
        <f>'Vehicle Data'!$D$4*'WLTP Class 3'!$G1215</f>
        <v>0</v>
      </c>
      <c r="L1215" s="3">
        <f>('Vehicle Data'!$D$4*9.81)*'Vehicle Data'!$D$10</f>
        <v>138.66434999999998</v>
      </c>
      <c r="M1215" s="3">
        <f>(1/2)*1.225*'Vehicle Data'!$D$8*'Vehicle Data'!$D$9*'WLTP Class 3'!$E1215^2</f>
        <v>263.6309115740741</v>
      </c>
      <c r="N1215" s="3">
        <f t="shared" si="397"/>
        <v>402.29526157407406</v>
      </c>
      <c r="O1215" s="3">
        <f t="shared" si="398"/>
        <v>0</v>
      </c>
      <c r="P1215" s="3">
        <f t="shared" si="399"/>
        <v>0</v>
      </c>
      <c r="Q1215" s="3">
        <f>SUM($P$4:$P1215)</f>
        <v>4293404.4700078825</v>
      </c>
      <c r="R1215" s="3">
        <f t="shared" si="400"/>
        <v>4293.4044700078821</v>
      </c>
      <c r="S1215">
        <f t="shared" si="401"/>
        <v>0</v>
      </c>
      <c r="T1215">
        <f t="shared" si="402"/>
        <v>0</v>
      </c>
      <c r="U1215">
        <f t="shared" si="403"/>
        <v>0</v>
      </c>
      <c r="V1215" s="3">
        <f>SUM($S$4:$S1215)</f>
        <v>-1757004.557624266</v>
      </c>
      <c r="W1215">
        <f>V1215*-1</f>
        <v>1757004.557624266</v>
      </c>
      <c r="X1215">
        <f t="shared" si="404"/>
        <v>1757.004557624266</v>
      </c>
      <c r="Y1215" s="3">
        <f>R1215-X1215</f>
        <v>2536.3999123836161</v>
      </c>
      <c r="Z1215" s="3">
        <f t="shared" si="405"/>
        <v>0</v>
      </c>
      <c r="AA1215">
        <f>1/2*'Vehicle Data'!$D$4*$E1215^2</f>
        <v>470311.98302469141</v>
      </c>
      <c r="AB1215">
        <f t="shared" si="406"/>
        <v>470.31198302469141</v>
      </c>
      <c r="AC1215">
        <f t="shared" si="407"/>
        <v>1.1926123527799672</v>
      </c>
      <c r="AD1215">
        <f t="shared" si="408"/>
        <v>0.48805682156229613</v>
      </c>
      <c r="AE1215">
        <f t="shared" si="409"/>
        <v>0.70455553121767112</v>
      </c>
      <c r="AF1215">
        <f t="shared" si="410"/>
        <v>1405.6036460994128</v>
      </c>
      <c r="AG1215">
        <f t="shared" si="411"/>
        <v>10.884321799254115</v>
      </c>
      <c r="AH1215">
        <f t="shared" si="412"/>
        <v>0</v>
      </c>
      <c r="AI1215">
        <f t="shared" si="413"/>
        <v>0</v>
      </c>
      <c r="AJ1215">
        <f t="shared" si="414"/>
        <v>10.884321799254115</v>
      </c>
    </row>
    <row r="1216" spans="2:36" x14ac:dyDescent="0.3">
      <c r="B1216" s="7" t="s">
        <v>12</v>
      </c>
      <c r="C1216" s="7">
        <v>1212</v>
      </c>
      <c r="D1216" s="7">
        <v>190</v>
      </c>
      <c r="E1216" s="10">
        <f t="shared" si="396"/>
        <v>27.055555555555557</v>
      </c>
      <c r="F1216" s="13">
        <v>97.4</v>
      </c>
      <c r="G1216" s="3">
        <f t="shared" si="415"/>
        <v>-1.3888888888890073E-2</v>
      </c>
      <c r="H1216" s="3">
        <f t="shared" si="416"/>
        <v>-5.0000000000004263E-2</v>
      </c>
      <c r="I1216" s="3">
        <f>SUM($E$4:$E1216)</f>
        <v>10672.777777777777</v>
      </c>
      <c r="J1216" s="15">
        <f t="shared" si="417"/>
        <v>27.055555555554747</v>
      </c>
      <c r="K1216" s="3">
        <f>'Vehicle Data'!$D$4*'WLTP Class 3'!$G1216</f>
        <v>-17.847222222223742</v>
      </c>
      <c r="L1216" s="3">
        <f>('Vehicle Data'!$D$4*9.81)*'Vehicle Data'!$D$10</f>
        <v>138.66434999999998</v>
      </c>
      <c r="M1216" s="3">
        <f>(1/2)*1.225*'Vehicle Data'!$D$8*'Vehicle Data'!$D$9*'WLTP Class 3'!$E1216^2</f>
        <v>263.6309115740741</v>
      </c>
      <c r="N1216" s="3">
        <f t="shared" si="397"/>
        <v>384.44803935185035</v>
      </c>
      <c r="O1216" s="3">
        <f t="shared" si="398"/>
        <v>0</v>
      </c>
      <c r="P1216" s="3">
        <f t="shared" si="399"/>
        <v>0</v>
      </c>
      <c r="Q1216" s="3">
        <f>SUM($P$4:$P1216)</f>
        <v>4293404.4700078825</v>
      </c>
      <c r="R1216" s="3">
        <f t="shared" si="400"/>
        <v>4293.4044700078821</v>
      </c>
      <c r="S1216">
        <f t="shared" si="401"/>
        <v>0</v>
      </c>
      <c r="T1216">
        <f t="shared" si="402"/>
        <v>0</v>
      </c>
      <c r="U1216">
        <f t="shared" si="403"/>
        <v>0</v>
      </c>
      <c r="V1216" s="3">
        <f>SUM($S$4:$S1216)</f>
        <v>-1757004.557624266</v>
      </c>
      <c r="W1216">
        <f>V1216*-1</f>
        <v>1757004.557624266</v>
      </c>
      <c r="X1216">
        <f t="shared" si="404"/>
        <v>1757.004557624266</v>
      </c>
      <c r="Y1216" s="3">
        <f>R1216-X1216</f>
        <v>2536.3999123836161</v>
      </c>
      <c r="Z1216" s="3">
        <f t="shared" si="405"/>
        <v>0</v>
      </c>
      <c r="AA1216">
        <f>1/2*'Vehicle Data'!$D$4*$E1216^2</f>
        <v>470311.98302469141</v>
      </c>
      <c r="AB1216">
        <f t="shared" si="406"/>
        <v>470.31198302469141</v>
      </c>
      <c r="AC1216">
        <f t="shared" si="407"/>
        <v>1.1926123527799672</v>
      </c>
      <c r="AD1216">
        <f t="shared" si="408"/>
        <v>0.48805682156229613</v>
      </c>
      <c r="AE1216">
        <f t="shared" si="409"/>
        <v>0.70455553121767112</v>
      </c>
      <c r="AF1216">
        <f t="shared" si="410"/>
        <v>1405.6036460994128</v>
      </c>
      <c r="AG1216">
        <f t="shared" si="411"/>
        <v>10.401455286908396</v>
      </c>
      <c r="AH1216">
        <f t="shared" si="412"/>
        <v>0</v>
      </c>
      <c r="AI1216">
        <f t="shared" si="413"/>
        <v>0</v>
      </c>
      <c r="AJ1216">
        <f t="shared" si="414"/>
        <v>10.401455286908396</v>
      </c>
    </row>
    <row r="1217" spans="2:36" x14ac:dyDescent="0.3">
      <c r="B1217" s="7" t="s">
        <v>12</v>
      </c>
      <c r="C1217" s="7">
        <v>1213</v>
      </c>
      <c r="D1217" s="7">
        <v>191</v>
      </c>
      <c r="E1217" s="10">
        <f t="shared" si="396"/>
        <v>27.027777777777779</v>
      </c>
      <c r="F1217" s="13">
        <v>97.3</v>
      </c>
      <c r="G1217" s="3">
        <f t="shared" si="415"/>
        <v>-1.3888888888890073E-2</v>
      </c>
      <c r="H1217" s="3">
        <f t="shared" si="416"/>
        <v>-5.0000000000004263E-2</v>
      </c>
      <c r="I1217" s="3">
        <f>SUM($E$4:$E1217)</f>
        <v>10699.805555555555</v>
      </c>
      <c r="J1217" s="15">
        <f t="shared" si="417"/>
        <v>27.027777777777374</v>
      </c>
      <c r="K1217" s="3">
        <f>'Vehicle Data'!$D$4*'WLTP Class 3'!$G1217</f>
        <v>-17.847222222223742</v>
      </c>
      <c r="L1217" s="3">
        <f>('Vehicle Data'!$D$4*9.81)*'Vehicle Data'!$D$10</f>
        <v>138.66434999999998</v>
      </c>
      <c r="M1217" s="3">
        <f>(1/2)*1.225*'Vehicle Data'!$D$8*'Vehicle Data'!$D$9*'WLTP Class 3'!$E1217^2</f>
        <v>263.08985289351858</v>
      </c>
      <c r="N1217" s="3">
        <f t="shared" si="397"/>
        <v>383.90698067129483</v>
      </c>
      <c r="O1217" s="3">
        <f t="shared" si="398"/>
        <v>0</v>
      </c>
      <c r="P1217" s="3">
        <f t="shared" si="399"/>
        <v>0</v>
      </c>
      <c r="Q1217" s="3">
        <f>SUM($P$4:$P1217)</f>
        <v>4293404.4700078825</v>
      </c>
      <c r="R1217" s="3">
        <f t="shared" si="400"/>
        <v>4293.4044700078821</v>
      </c>
      <c r="S1217">
        <f t="shared" si="401"/>
        <v>0</v>
      </c>
      <c r="T1217">
        <f t="shared" si="402"/>
        <v>0</v>
      </c>
      <c r="U1217">
        <f t="shared" si="403"/>
        <v>0</v>
      </c>
      <c r="V1217" s="3">
        <f>SUM($S$4:$S1217)</f>
        <v>-1757004.557624266</v>
      </c>
      <c r="W1217">
        <f>V1217*-1</f>
        <v>1757004.557624266</v>
      </c>
      <c r="X1217">
        <f t="shared" si="404"/>
        <v>1757.004557624266</v>
      </c>
      <c r="Y1217" s="3">
        <f>R1217-X1217</f>
        <v>2536.3999123836161</v>
      </c>
      <c r="Z1217" s="3">
        <f t="shared" si="405"/>
        <v>0</v>
      </c>
      <c r="AA1217">
        <f>1/2*'Vehicle Data'!$D$4*$E1217^2</f>
        <v>469346.74575617287</v>
      </c>
      <c r="AB1217">
        <f t="shared" si="406"/>
        <v>469.34674575617288</v>
      </c>
      <c r="AC1217">
        <f t="shared" si="407"/>
        <v>1.1926123527799672</v>
      </c>
      <c r="AD1217">
        <f t="shared" si="408"/>
        <v>0.48805682156229613</v>
      </c>
      <c r="AE1217">
        <f t="shared" si="409"/>
        <v>0.70455553121767112</v>
      </c>
      <c r="AF1217">
        <f t="shared" si="410"/>
        <v>1405.6036460994128</v>
      </c>
      <c r="AG1217">
        <f t="shared" si="411"/>
        <v>10.376152560921385</v>
      </c>
      <c r="AH1217">
        <f t="shared" si="412"/>
        <v>0</v>
      </c>
      <c r="AI1217">
        <f t="shared" si="413"/>
        <v>0</v>
      </c>
      <c r="AJ1217">
        <f t="shared" si="414"/>
        <v>10.376152560921385</v>
      </c>
    </row>
    <row r="1218" spans="2:36" x14ac:dyDescent="0.3">
      <c r="B1218" s="7" t="s">
        <v>12</v>
      </c>
      <c r="C1218" s="7">
        <v>1214</v>
      </c>
      <c r="D1218" s="7">
        <v>192</v>
      </c>
      <c r="E1218" s="10">
        <f t="shared" si="396"/>
        <v>27.027777777777779</v>
      </c>
      <c r="F1218" s="13">
        <v>97.3</v>
      </c>
      <c r="G1218" s="3">
        <f t="shared" si="415"/>
        <v>0</v>
      </c>
      <c r="H1218" s="3">
        <f t="shared" si="416"/>
        <v>0</v>
      </c>
      <c r="I1218" s="3">
        <f>SUM($E$4:$E1218)</f>
        <v>10726.833333333332</v>
      </c>
      <c r="J1218" s="15">
        <f t="shared" si="417"/>
        <v>27.027777777777374</v>
      </c>
      <c r="K1218" s="3">
        <f>'Vehicle Data'!$D$4*'WLTP Class 3'!$G1218</f>
        <v>0</v>
      </c>
      <c r="L1218" s="3">
        <f>('Vehicle Data'!$D$4*9.81)*'Vehicle Data'!$D$10</f>
        <v>138.66434999999998</v>
      </c>
      <c r="M1218" s="3">
        <f>(1/2)*1.225*'Vehicle Data'!$D$8*'Vehicle Data'!$D$9*'WLTP Class 3'!$E1218^2</f>
        <v>263.08985289351858</v>
      </c>
      <c r="N1218" s="3">
        <f t="shared" si="397"/>
        <v>401.7542028935186</v>
      </c>
      <c r="O1218" s="3">
        <f t="shared" si="398"/>
        <v>0</v>
      </c>
      <c r="P1218" s="3">
        <f t="shared" si="399"/>
        <v>0</v>
      </c>
      <c r="Q1218" s="3">
        <f>SUM($P$4:$P1218)</f>
        <v>4293404.4700078825</v>
      </c>
      <c r="R1218" s="3">
        <f t="shared" si="400"/>
        <v>4293.4044700078821</v>
      </c>
      <c r="S1218">
        <f t="shared" si="401"/>
        <v>0</v>
      </c>
      <c r="T1218">
        <f t="shared" si="402"/>
        <v>0</v>
      </c>
      <c r="U1218">
        <f t="shared" si="403"/>
        <v>0</v>
      </c>
      <c r="V1218" s="3">
        <f>SUM($S$4:$S1218)</f>
        <v>-1757004.557624266</v>
      </c>
      <c r="W1218">
        <f>V1218*-1</f>
        <v>1757004.557624266</v>
      </c>
      <c r="X1218">
        <f t="shared" si="404"/>
        <v>1757.004557624266</v>
      </c>
      <c r="Y1218" s="3">
        <f>R1218-X1218</f>
        <v>2536.3999123836161</v>
      </c>
      <c r="Z1218" s="3">
        <f t="shared" si="405"/>
        <v>0</v>
      </c>
      <c r="AA1218">
        <f>1/2*'Vehicle Data'!$D$4*$E1218^2</f>
        <v>469346.74575617287</v>
      </c>
      <c r="AB1218">
        <f t="shared" si="406"/>
        <v>469.34674575617288</v>
      </c>
      <c r="AC1218">
        <f t="shared" si="407"/>
        <v>1.1926123527799672</v>
      </c>
      <c r="AD1218">
        <f t="shared" si="408"/>
        <v>0.48805682156229613</v>
      </c>
      <c r="AE1218">
        <f t="shared" si="409"/>
        <v>0.70455553121767112</v>
      </c>
      <c r="AF1218">
        <f t="shared" si="410"/>
        <v>1405.6036460994128</v>
      </c>
      <c r="AG1218">
        <f t="shared" si="411"/>
        <v>10.858523317094267</v>
      </c>
      <c r="AH1218">
        <f t="shared" si="412"/>
        <v>0</v>
      </c>
      <c r="AI1218">
        <f t="shared" si="413"/>
        <v>0</v>
      </c>
      <c r="AJ1218">
        <f t="shared" si="414"/>
        <v>10.858523317094267</v>
      </c>
    </row>
    <row r="1219" spans="2:36" x14ac:dyDescent="0.3">
      <c r="B1219" s="7" t="s">
        <v>12</v>
      </c>
      <c r="C1219" s="7">
        <v>1215</v>
      </c>
      <c r="D1219" s="7">
        <v>193</v>
      </c>
      <c r="E1219" s="10">
        <f t="shared" si="396"/>
        <v>27.027777777777779</v>
      </c>
      <c r="F1219" s="13">
        <v>97.3</v>
      </c>
      <c r="G1219" s="3">
        <f t="shared" si="415"/>
        <v>0</v>
      </c>
      <c r="H1219" s="3">
        <f t="shared" si="416"/>
        <v>0</v>
      </c>
      <c r="I1219" s="3">
        <f>SUM($E$4:$E1219)</f>
        <v>10753.861111111109</v>
      </c>
      <c r="J1219" s="15">
        <f t="shared" si="417"/>
        <v>27.027777777777374</v>
      </c>
      <c r="K1219" s="3">
        <f>'Vehicle Data'!$D$4*'WLTP Class 3'!$G1219</f>
        <v>0</v>
      </c>
      <c r="L1219" s="3">
        <f>('Vehicle Data'!$D$4*9.81)*'Vehicle Data'!$D$10</f>
        <v>138.66434999999998</v>
      </c>
      <c r="M1219" s="3">
        <f>(1/2)*1.225*'Vehicle Data'!$D$8*'Vehicle Data'!$D$9*'WLTP Class 3'!$E1219^2</f>
        <v>263.08985289351858</v>
      </c>
      <c r="N1219" s="3">
        <f t="shared" si="397"/>
        <v>401.7542028935186</v>
      </c>
      <c r="O1219" s="3">
        <f t="shared" si="398"/>
        <v>0</v>
      </c>
      <c r="P1219" s="3">
        <f t="shared" si="399"/>
        <v>0</v>
      </c>
      <c r="Q1219" s="3">
        <f>SUM($P$4:$P1219)</f>
        <v>4293404.4700078825</v>
      </c>
      <c r="R1219" s="3">
        <f t="shared" si="400"/>
        <v>4293.4044700078821</v>
      </c>
      <c r="S1219">
        <f t="shared" si="401"/>
        <v>0</v>
      </c>
      <c r="T1219">
        <f t="shared" si="402"/>
        <v>0</v>
      </c>
      <c r="U1219">
        <f t="shared" si="403"/>
        <v>0</v>
      </c>
      <c r="V1219" s="3">
        <f>SUM($S$4:$S1219)</f>
        <v>-1757004.557624266</v>
      </c>
      <c r="W1219">
        <f>V1219*-1</f>
        <v>1757004.557624266</v>
      </c>
      <c r="X1219">
        <f t="shared" si="404"/>
        <v>1757.004557624266</v>
      </c>
      <c r="Y1219" s="3">
        <f>R1219-X1219</f>
        <v>2536.3999123836161</v>
      </c>
      <c r="Z1219" s="3">
        <f t="shared" si="405"/>
        <v>0</v>
      </c>
      <c r="AA1219">
        <f>1/2*'Vehicle Data'!$D$4*$E1219^2</f>
        <v>469346.74575617287</v>
      </c>
      <c r="AB1219">
        <f t="shared" si="406"/>
        <v>469.34674575617288</v>
      </c>
      <c r="AC1219">
        <f t="shared" si="407"/>
        <v>1.1926123527799672</v>
      </c>
      <c r="AD1219">
        <f t="shared" si="408"/>
        <v>0.48805682156229613</v>
      </c>
      <c r="AE1219">
        <f t="shared" si="409"/>
        <v>0.70455553121767112</v>
      </c>
      <c r="AF1219">
        <f t="shared" si="410"/>
        <v>1405.6036460994128</v>
      </c>
      <c r="AG1219">
        <f t="shared" si="411"/>
        <v>10.858523317094267</v>
      </c>
      <c r="AH1219">
        <f t="shared" si="412"/>
        <v>0</v>
      </c>
      <c r="AI1219">
        <f t="shared" si="413"/>
        <v>0</v>
      </c>
      <c r="AJ1219">
        <f t="shared" si="414"/>
        <v>10.858523317094267</v>
      </c>
    </row>
    <row r="1220" spans="2:36" x14ac:dyDescent="0.3">
      <c r="B1220" s="7" t="s">
        <v>12</v>
      </c>
      <c r="C1220" s="7">
        <v>1216</v>
      </c>
      <c r="D1220" s="7">
        <v>194</v>
      </c>
      <c r="E1220" s="10">
        <f t="shared" si="396"/>
        <v>27.027777777777779</v>
      </c>
      <c r="F1220" s="13">
        <v>97.3</v>
      </c>
      <c r="G1220" s="3">
        <f t="shared" si="415"/>
        <v>-1.3888888888888099E-2</v>
      </c>
      <c r="H1220" s="3">
        <f t="shared" si="416"/>
        <v>-4.9999999999997158E-2</v>
      </c>
      <c r="I1220" s="3">
        <f>SUM($E$4:$E1220)</f>
        <v>10780.888888888887</v>
      </c>
      <c r="J1220" s="15">
        <f t="shared" si="417"/>
        <v>27.027777777777374</v>
      </c>
      <c r="K1220" s="3">
        <f>'Vehicle Data'!$D$4*'WLTP Class 3'!$G1220</f>
        <v>-17.847222222221205</v>
      </c>
      <c r="L1220" s="3">
        <f>('Vehicle Data'!$D$4*9.81)*'Vehicle Data'!$D$10</f>
        <v>138.66434999999998</v>
      </c>
      <c r="M1220" s="3">
        <f>(1/2)*1.225*'Vehicle Data'!$D$8*'Vehicle Data'!$D$9*'WLTP Class 3'!$E1220^2</f>
        <v>263.08985289351858</v>
      </c>
      <c r="N1220" s="3">
        <f t="shared" si="397"/>
        <v>383.90698067129733</v>
      </c>
      <c r="O1220" s="3">
        <f t="shared" si="398"/>
        <v>0</v>
      </c>
      <c r="P1220" s="3">
        <f t="shared" si="399"/>
        <v>0</v>
      </c>
      <c r="Q1220" s="3">
        <f>SUM($P$4:$P1220)</f>
        <v>4293404.4700078825</v>
      </c>
      <c r="R1220" s="3">
        <f t="shared" si="400"/>
        <v>4293.4044700078821</v>
      </c>
      <c r="S1220">
        <f t="shared" si="401"/>
        <v>0</v>
      </c>
      <c r="T1220">
        <f t="shared" si="402"/>
        <v>0</v>
      </c>
      <c r="U1220">
        <f t="shared" si="403"/>
        <v>0</v>
      </c>
      <c r="V1220" s="3">
        <f>SUM($S$4:$S1220)</f>
        <v>-1757004.557624266</v>
      </c>
      <c r="W1220">
        <f>V1220*-1</f>
        <v>1757004.557624266</v>
      </c>
      <c r="X1220">
        <f t="shared" si="404"/>
        <v>1757.004557624266</v>
      </c>
      <c r="Y1220" s="3">
        <f>R1220-X1220</f>
        <v>2536.3999123836161</v>
      </c>
      <c r="Z1220" s="3">
        <f t="shared" si="405"/>
        <v>0</v>
      </c>
      <c r="AA1220">
        <f>1/2*'Vehicle Data'!$D$4*$E1220^2</f>
        <v>469346.74575617287</v>
      </c>
      <c r="AB1220">
        <f t="shared" si="406"/>
        <v>469.34674575617288</v>
      </c>
      <c r="AC1220">
        <f t="shared" si="407"/>
        <v>1.1926123527799672</v>
      </c>
      <c r="AD1220">
        <f t="shared" si="408"/>
        <v>0.48805682156229613</v>
      </c>
      <c r="AE1220">
        <f t="shared" si="409"/>
        <v>0.70455553121767112</v>
      </c>
      <c r="AF1220">
        <f t="shared" si="410"/>
        <v>1405.6036460994128</v>
      </c>
      <c r="AG1220">
        <f t="shared" si="411"/>
        <v>10.376152560921453</v>
      </c>
      <c r="AH1220">
        <f t="shared" si="412"/>
        <v>0</v>
      </c>
      <c r="AI1220">
        <f t="shared" si="413"/>
        <v>0</v>
      </c>
      <c r="AJ1220">
        <f t="shared" si="414"/>
        <v>10.376152560921453</v>
      </c>
    </row>
    <row r="1221" spans="2:36" x14ac:dyDescent="0.3">
      <c r="B1221" s="7" t="s">
        <v>12</v>
      </c>
      <c r="C1221" s="7">
        <v>1217</v>
      </c>
      <c r="D1221" s="7">
        <v>195</v>
      </c>
      <c r="E1221" s="10">
        <f t="shared" ref="E1221:E1284" si="418">(F1221*1000)/3600</f>
        <v>27</v>
      </c>
      <c r="F1221" s="13">
        <v>97.2</v>
      </c>
      <c r="G1221" s="3">
        <f t="shared" si="415"/>
        <v>-2.7777777777778172E-2</v>
      </c>
      <c r="H1221" s="3">
        <f t="shared" si="416"/>
        <v>-0.10000000000000142</v>
      </c>
      <c r="I1221" s="3">
        <f>SUM($E$4:$E1221)</f>
        <v>10807.888888888887</v>
      </c>
      <c r="J1221" s="15">
        <f t="shared" si="417"/>
        <v>27</v>
      </c>
      <c r="K1221" s="3">
        <f>'Vehicle Data'!$D$4*'WLTP Class 3'!$G1221</f>
        <v>-35.694444444444947</v>
      </c>
      <c r="L1221" s="3">
        <f>('Vehicle Data'!$D$4*9.81)*'Vehicle Data'!$D$10</f>
        <v>138.66434999999998</v>
      </c>
      <c r="M1221" s="3">
        <f>(1/2)*1.225*'Vehicle Data'!$D$8*'Vehicle Data'!$D$9*'WLTP Class 3'!$E1221^2</f>
        <v>262.54935</v>
      </c>
      <c r="N1221" s="3">
        <f t="shared" ref="N1221:N1284" si="419">SUM(K1221:M1221)</f>
        <v>365.51925555555505</v>
      </c>
      <c r="O1221" s="3">
        <f t="shared" ref="O1221:O1284" si="420">IF($N1221&gt;0.0001, 0, 1)</f>
        <v>0</v>
      </c>
      <c r="P1221" s="3">
        <f t="shared" ref="P1221:P1284" si="421">IF(G1221&lt;0.00001,0,$N1221*$J1221)</f>
        <v>0</v>
      </c>
      <c r="Q1221" s="3">
        <f>SUM($P$4:$P1221)</f>
        <v>4293404.4700078825</v>
      </c>
      <c r="R1221" s="3">
        <f t="shared" ref="R1221:R1284" si="422">Q1221/1000</f>
        <v>4293.4044700078821</v>
      </c>
      <c r="S1221">
        <f t="shared" ref="S1221:S1284" si="423">IF($N1221&gt;0,0,$N1221*$J1221)</f>
        <v>0</v>
      </c>
      <c r="T1221">
        <f t="shared" ref="T1221:T1284" si="424">S1221*-1</f>
        <v>0</v>
      </c>
      <c r="U1221">
        <f t="shared" ref="U1221:U1284" si="425">T1221/1000</f>
        <v>0</v>
      </c>
      <c r="V1221" s="3">
        <f>SUM($S$4:$S1221)</f>
        <v>-1757004.557624266</v>
      </c>
      <c r="W1221">
        <f>V1221*-1</f>
        <v>1757004.557624266</v>
      </c>
      <c r="X1221">
        <f t="shared" ref="X1221:X1284" si="426">W1221/1000</f>
        <v>1757.004557624266</v>
      </c>
      <c r="Y1221" s="3">
        <f>R1221-X1221</f>
        <v>2536.3999123836161</v>
      </c>
      <c r="Z1221" s="3">
        <f t="shared" ref="Z1221:Z1284" si="427">$P1221+$S1221</f>
        <v>0</v>
      </c>
      <c r="AA1221">
        <f>1/2*'Vehicle Data'!$D$4*$E1221^2</f>
        <v>468382.5</v>
      </c>
      <c r="AB1221">
        <f t="shared" ref="AB1221:AB1284" si="428">AA1221/1000</f>
        <v>468.38249999999999</v>
      </c>
      <c r="AC1221">
        <f t="shared" ref="AC1221:AC1284" si="429">$R1221/3600</f>
        <v>1.1926123527799672</v>
      </c>
      <c r="AD1221">
        <f t="shared" ref="AD1221:AD1284" si="430">X1221/3600</f>
        <v>0.48805682156229613</v>
      </c>
      <c r="AE1221">
        <f t="shared" ref="AE1221:AE1284" si="431">AC1221-AD1221</f>
        <v>0.70455553121767112</v>
      </c>
      <c r="AF1221">
        <f t="shared" ref="AF1221:AF1284" si="432">$X1221*80%</f>
        <v>1405.6036460994128</v>
      </c>
      <c r="AG1221">
        <f t="shared" ref="AG1221:AG1284" si="433">IF($AJ1221&gt;0,$AJ1221,0)</f>
        <v>9.8690198999999872</v>
      </c>
      <c r="AH1221">
        <f t="shared" ref="AH1221:AH1284" si="434">IF($AJ1221&lt;0,$AJ1221,0)</f>
        <v>0</v>
      </c>
      <c r="AI1221">
        <f t="shared" ref="AI1221:AI1284" si="435">AH1221*-1</f>
        <v>0</v>
      </c>
      <c r="AJ1221">
        <f t="shared" ref="AJ1221:AJ1284" si="436">($E1221*$N1221)/1000</f>
        <v>9.8690198999999872</v>
      </c>
    </row>
    <row r="1222" spans="2:36" x14ac:dyDescent="0.3">
      <c r="B1222" s="7" t="s">
        <v>12</v>
      </c>
      <c r="C1222" s="7">
        <v>1218</v>
      </c>
      <c r="D1222" s="7">
        <v>196</v>
      </c>
      <c r="E1222" s="10">
        <f t="shared" si="418"/>
        <v>26.972222222222221</v>
      </c>
      <c r="F1222" s="13">
        <v>97.1</v>
      </c>
      <c r="G1222" s="3">
        <f t="shared" ref="G1222:G1285" si="437">($F1223-$F1221)/2/3.6</f>
        <v>-2.7777777777778172E-2</v>
      </c>
      <c r="H1222" s="3">
        <f t="shared" ref="H1222:H1285" si="438">($F1223-$F1221)/2</f>
        <v>-0.10000000000000142</v>
      </c>
      <c r="I1222" s="3">
        <f>SUM($E$4:$E1222)</f>
        <v>10834.861111111109</v>
      </c>
      <c r="J1222" s="15">
        <f t="shared" ref="J1222:J1285" si="439">I1222-I1221</f>
        <v>26.972222222222626</v>
      </c>
      <c r="K1222" s="3">
        <f>'Vehicle Data'!$D$4*'WLTP Class 3'!$G1222</f>
        <v>-35.694444444444947</v>
      </c>
      <c r="L1222" s="3">
        <f>('Vehicle Data'!$D$4*9.81)*'Vehicle Data'!$D$10</f>
        <v>138.66434999999998</v>
      </c>
      <c r="M1222" s="3">
        <f>(1/2)*1.225*'Vehicle Data'!$D$8*'Vehicle Data'!$D$9*'WLTP Class 3'!$E1222^2</f>
        <v>262.00940289351854</v>
      </c>
      <c r="N1222" s="3">
        <f t="shared" si="419"/>
        <v>364.97930844907359</v>
      </c>
      <c r="O1222" s="3">
        <f t="shared" si="420"/>
        <v>0</v>
      </c>
      <c r="P1222" s="3">
        <f t="shared" si="421"/>
        <v>0</v>
      </c>
      <c r="Q1222" s="3">
        <f>SUM($P$4:$P1222)</f>
        <v>4293404.4700078825</v>
      </c>
      <c r="R1222" s="3">
        <f t="shared" si="422"/>
        <v>4293.4044700078821</v>
      </c>
      <c r="S1222">
        <f t="shared" si="423"/>
        <v>0</v>
      </c>
      <c r="T1222">
        <f t="shared" si="424"/>
        <v>0</v>
      </c>
      <c r="U1222">
        <f t="shared" si="425"/>
        <v>0</v>
      </c>
      <c r="V1222" s="3">
        <f>SUM($S$4:$S1222)</f>
        <v>-1757004.557624266</v>
      </c>
      <c r="W1222">
        <f>V1222*-1</f>
        <v>1757004.557624266</v>
      </c>
      <c r="X1222">
        <f t="shared" si="426"/>
        <v>1757.004557624266</v>
      </c>
      <c r="Y1222" s="3">
        <f>R1222-X1222</f>
        <v>2536.3999123836161</v>
      </c>
      <c r="Z1222" s="3">
        <f t="shared" si="427"/>
        <v>0</v>
      </c>
      <c r="AA1222">
        <f>1/2*'Vehicle Data'!$D$4*$E1222^2</f>
        <v>467419.24575617281</v>
      </c>
      <c r="AB1222">
        <f t="shared" si="428"/>
        <v>467.41924575617281</v>
      </c>
      <c r="AC1222">
        <f t="shared" si="429"/>
        <v>1.1926123527799672</v>
      </c>
      <c r="AD1222">
        <f t="shared" si="430"/>
        <v>0.48805682156229613</v>
      </c>
      <c r="AE1222">
        <f t="shared" si="431"/>
        <v>0.70455553121767112</v>
      </c>
      <c r="AF1222">
        <f t="shared" si="432"/>
        <v>1405.6036460994128</v>
      </c>
      <c r="AG1222">
        <f t="shared" si="433"/>
        <v>9.844303014001401</v>
      </c>
      <c r="AH1222">
        <f t="shared" si="434"/>
        <v>0</v>
      </c>
      <c r="AI1222">
        <f t="shared" si="435"/>
        <v>0</v>
      </c>
      <c r="AJ1222">
        <f t="shared" si="436"/>
        <v>9.844303014001401</v>
      </c>
    </row>
    <row r="1223" spans="2:36" x14ac:dyDescent="0.3">
      <c r="B1223" s="7" t="s">
        <v>12</v>
      </c>
      <c r="C1223" s="7">
        <v>1219</v>
      </c>
      <c r="D1223" s="7">
        <v>197</v>
      </c>
      <c r="E1223" s="10">
        <f t="shared" si="418"/>
        <v>26.944444444444443</v>
      </c>
      <c r="F1223" s="13">
        <v>97</v>
      </c>
      <c r="G1223" s="3">
        <f t="shared" si="437"/>
        <v>-2.7777777777776198E-2</v>
      </c>
      <c r="H1223" s="3">
        <f t="shared" si="438"/>
        <v>-9.9999999999994316E-2</v>
      </c>
      <c r="I1223" s="3">
        <f>SUM($E$4:$E1223)</f>
        <v>10861.805555555555</v>
      </c>
      <c r="J1223" s="15">
        <f t="shared" si="439"/>
        <v>26.944444444445253</v>
      </c>
      <c r="K1223" s="3">
        <f>'Vehicle Data'!$D$4*'WLTP Class 3'!$G1223</f>
        <v>-35.694444444442411</v>
      </c>
      <c r="L1223" s="3">
        <f>('Vehicle Data'!$D$4*9.81)*'Vehicle Data'!$D$10</f>
        <v>138.66434999999998</v>
      </c>
      <c r="M1223" s="3">
        <f>(1/2)*1.225*'Vehicle Data'!$D$8*'Vehicle Data'!$D$9*'WLTP Class 3'!$E1223^2</f>
        <v>261.47001157407408</v>
      </c>
      <c r="N1223" s="3">
        <f t="shared" si="419"/>
        <v>364.43991712963168</v>
      </c>
      <c r="O1223" s="3">
        <f t="shared" si="420"/>
        <v>0</v>
      </c>
      <c r="P1223" s="3">
        <f t="shared" si="421"/>
        <v>0</v>
      </c>
      <c r="Q1223" s="3">
        <f>SUM($P$4:$P1223)</f>
        <v>4293404.4700078825</v>
      </c>
      <c r="R1223" s="3">
        <f t="shared" si="422"/>
        <v>4293.4044700078821</v>
      </c>
      <c r="S1223">
        <f t="shared" si="423"/>
        <v>0</v>
      </c>
      <c r="T1223">
        <f t="shared" si="424"/>
        <v>0</v>
      </c>
      <c r="U1223">
        <f t="shared" si="425"/>
        <v>0</v>
      </c>
      <c r="V1223" s="3">
        <f>SUM($S$4:$S1223)</f>
        <v>-1757004.557624266</v>
      </c>
      <c r="W1223">
        <f>V1223*-1</f>
        <v>1757004.557624266</v>
      </c>
      <c r="X1223">
        <f t="shared" si="426"/>
        <v>1757.004557624266</v>
      </c>
      <c r="Y1223" s="3">
        <f>R1223-X1223</f>
        <v>2536.3999123836161</v>
      </c>
      <c r="Z1223" s="3">
        <f t="shared" si="427"/>
        <v>0</v>
      </c>
      <c r="AA1223">
        <f>1/2*'Vehicle Data'!$D$4*$E1223^2</f>
        <v>466456.98302469129</v>
      </c>
      <c r="AB1223">
        <f t="shared" si="428"/>
        <v>466.45698302469128</v>
      </c>
      <c r="AC1223">
        <f t="shared" si="429"/>
        <v>1.1926123527799672</v>
      </c>
      <c r="AD1223">
        <f t="shared" si="430"/>
        <v>0.48805682156229613</v>
      </c>
      <c r="AE1223">
        <f t="shared" si="431"/>
        <v>0.70455553121767112</v>
      </c>
      <c r="AF1223">
        <f t="shared" si="432"/>
        <v>1405.6036460994128</v>
      </c>
      <c r="AG1223">
        <f t="shared" si="433"/>
        <v>9.8196311004372987</v>
      </c>
      <c r="AH1223">
        <f t="shared" si="434"/>
        <v>0</v>
      </c>
      <c r="AI1223">
        <f t="shared" si="435"/>
        <v>0</v>
      </c>
      <c r="AJ1223">
        <f t="shared" si="436"/>
        <v>9.8196311004372987</v>
      </c>
    </row>
    <row r="1224" spans="2:36" x14ac:dyDescent="0.3">
      <c r="B1224" s="7" t="s">
        <v>12</v>
      </c>
      <c r="C1224" s="7">
        <v>1220</v>
      </c>
      <c r="D1224" s="7">
        <v>198</v>
      </c>
      <c r="E1224" s="10">
        <f t="shared" si="418"/>
        <v>26.916666666666668</v>
      </c>
      <c r="F1224" s="13">
        <v>96.9</v>
      </c>
      <c r="G1224" s="3">
        <f t="shared" si="437"/>
        <v>-4.1666666666666269E-2</v>
      </c>
      <c r="H1224" s="3">
        <f t="shared" si="438"/>
        <v>-0.14999999999999858</v>
      </c>
      <c r="I1224" s="3">
        <f>SUM($E$4:$E1224)</f>
        <v>10888.722222222221</v>
      </c>
      <c r="J1224" s="15">
        <f t="shared" si="439"/>
        <v>26.91666666666606</v>
      </c>
      <c r="K1224" s="3">
        <f>'Vehicle Data'!$D$4*'WLTP Class 3'!$G1224</f>
        <v>-53.541666666666153</v>
      </c>
      <c r="L1224" s="3">
        <f>('Vehicle Data'!$D$4*9.81)*'Vehicle Data'!$D$10</f>
        <v>138.66434999999998</v>
      </c>
      <c r="M1224" s="3">
        <f>(1/2)*1.225*'Vehicle Data'!$D$8*'Vehicle Data'!$D$9*'WLTP Class 3'!$E1224^2</f>
        <v>260.93117604166667</v>
      </c>
      <c r="N1224" s="3">
        <f t="shared" si="419"/>
        <v>346.05385937500051</v>
      </c>
      <c r="O1224" s="3">
        <f t="shared" si="420"/>
        <v>0</v>
      </c>
      <c r="P1224" s="3">
        <f t="shared" si="421"/>
        <v>0</v>
      </c>
      <c r="Q1224" s="3">
        <f>SUM($P$4:$P1224)</f>
        <v>4293404.4700078825</v>
      </c>
      <c r="R1224" s="3">
        <f t="shared" si="422"/>
        <v>4293.4044700078821</v>
      </c>
      <c r="S1224">
        <f t="shared" si="423"/>
        <v>0</v>
      </c>
      <c r="T1224">
        <f t="shared" si="424"/>
        <v>0</v>
      </c>
      <c r="U1224">
        <f t="shared" si="425"/>
        <v>0</v>
      </c>
      <c r="V1224" s="3">
        <f>SUM($S$4:$S1224)</f>
        <v>-1757004.557624266</v>
      </c>
      <c r="W1224">
        <f>V1224*-1</f>
        <v>1757004.557624266</v>
      </c>
      <c r="X1224">
        <f t="shared" si="426"/>
        <v>1757.004557624266</v>
      </c>
      <c r="Y1224" s="3">
        <f>R1224-X1224</f>
        <v>2536.3999123836161</v>
      </c>
      <c r="Z1224" s="3">
        <f t="shared" si="427"/>
        <v>0</v>
      </c>
      <c r="AA1224">
        <f>1/2*'Vehicle Data'!$D$4*$E1224^2</f>
        <v>465495.71180555556</v>
      </c>
      <c r="AB1224">
        <f t="shared" si="428"/>
        <v>465.49571180555557</v>
      </c>
      <c r="AC1224">
        <f t="shared" si="429"/>
        <v>1.1926123527799672</v>
      </c>
      <c r="AD1224">
        <f t="shared" si="430"/>
        <v>0.48805682156229613</v>
      </c>
      <c r="AE1224">
        <f t="shared" si="431"/>
        <v>0.70455553121767112</v>
      </c>
      <c r="AF1224">
        <f t="shared" si="432"/>
        <v>1405.6036460994128</v>
      </c>
      <c r="AG1224">
        <f t="shared" si="433"/>
        <v>9.3146163815104295</v>
      </c>
      <c r="AH1224">
        <f t="shared" si="434"/>
        <v>0</v>
      </c>
      <c r="AI1224">
        <f t="shared" si="435"/>
        <v>0</v>
      </c>
      <c r="AJ1224">
        <f t="shared" si="436"/>
        <v>9.3146163815104295</v>
      </c>
    </row>
    <row r="1225" spans="2:36" x14ac:dyDescent="0.3">
      <c r="B1225" s="7" t="s">
        <v>12</v>
      </c>
      <c r="C1225" s="7">
        <v>1221</v>
      </c>
      <c r="D1225" s="7">
        <v>199</v>
      </c>
      <c r="E1225" s="10">
        <f t="shared" si="418"/>
        <v>26.861111111111111</v>
      </c>
      <c r="F1225" s="13">
        <v>96.7</v>
      </c>
      <c r="G1225" s="3">
        <f t="shared" si="437"/>
        <v>-6.9444444444444448E-2</v>
      </c>
      <c r="H1225" s="3">
        <f t="shared" si="438"/>
        <v>-0.25</v>
      </c>
      <c r="I1225" s="3">
        <f>SUM($E$4:$E1225)</f>
        <v>10915.583333333332</v>
      </c>
      <c r="J1225" s="15">
        <f t="shared" si="439"/>
        <v>26.861111111111313</v>
      </c>
      <c r="K1225" s="3">
        <f>'Vehicle Data'!$D$4*'WLTP Class 3'!$G1225</f>
        <v>-89.236111111111114</v>
      </c>
      <c r="L1225" s="3">
        <f>('Vehicle Data'!$D$4*9.81)*'Vehicle Data'!$D$10</f>
        <v>138.66434999999998</v>
      </c>
      <c r="M1225" s="3">
        <f>(1/2)*1.225*'Vehicle Data'!$D$8*'Vehicle Data'!$D$9*'WLTP Class 3'!$E1225^2</f>
        <v>259.85517233796298</v>
      </c>
      <c r="N1225" s="3">
        <f t="shared" si="419"/>
        <v>309.28341122685185</v>
      </c>
      <c r="O1225" s="3">
        <f t="shared" si="420"/>
        <v>0</v>
      </c>
      <c r="P1225" s="3">
        <f t="shared" si="421"/>
        <v>0</v>
      </c>
      <c r="Q1225" s="3">
        <f>SUM($P$4:$P1225)</f>
        <v>4293404.4700078825</v>
      </c>
      <c r="R1225" s="3">
        <f t="shared" si="422"/>
        <v>4293.4044700078821</v>
      </c>
      <c r="S1225">
        <f t="shared" si="423"/>
        <v>0</v>
      </c>
      <c r="T1225">
        <f t="shared" si="424"/>
        <v>0</v>
      </c>
      <c r="U1225">
        <f t="shared" si="425"/>
        <v>0</v>
      </c>
      <c r="V1225" s="3">
        <f>SUM($S$4:$S1225)</f>
        <v>-1757004.557624266</v>
      </c>
      <c r="W1225">
        <f>V1225*-1</f>
        <v>1757004.557624266</v>
      </c>
      <c r="X1225">
        <f t="shared" si="426"/>
        <v>1757.004557624266</v>
      </c>
      <c r="Y1225" s="3">
        <f>R1225-X1225</f>
        <v>2536.3999123836161</v>
      </c>
      <c r="Z1225" s="3">
        <f t="shared" si="427"/>
        <v>0</v>
      </c>
      <c r="AA1225">
        <f>1/2*'Vehicle Data'!$D$4*$E1225^2</f>
        <v>463576.14390432101</v>
      </c>
      <c r="AB1225">
        <f t="shared" si="428"/>
        <v>463.57614390432099</v>
      </c>
      <c r="AC1225">
        <f t="shared" si="429"/>
        <v>1.1926123527799672</v>
      </c>
      <c r="AD1225">
        <f t="shared" si="430"/>
        <v>0.48805682156229613</v>
      </c>
      <c r="AE1225">
        <f t="shared" si="431"/>
        <v>0.70455553121767112</v>
      </c>
      <c r="AF1225">
        <f t="shared" si="432"/>
        <v>1405.6036460994128</v>
      </c>
      <c r="AG1225">
        <f t="shared" si="433"/>
        <v>8.3076960737879375</v>
      </c>
      <c r="AH1225">
        <f t="shared" si="434"/>
        <v>0</v>
      </c>
      <c r="AI1225">
        <f t="shared" si="435"/>
        <v>0</v>
      </c>
      <c r="AJ1225">
        <f t="shared" si="436"/>
        <v>8.3076960737879375</v>
      </c>
    </row>
    <row r="1226" spans="2:36" x14ac:dyDescent="0.3">
      <c r="B1226" s="7" t="s">
        <v>12</v>
      </c>
      <c r="C1226" s="7">
        <v>1222</v>
      </c>
      <c r="D1226" s="7">
        <v>200</v>
      </c>
      <c r="E1226" s="10">
        <f t="shared" si="418"/>
        <v>26.777777777777779</v>
      </c>
      <c r="F1226" s="13">
        <v>96.4</v>
      </c>
      <c r="G1226" s="3">
        <f t="shared" si="437"/>
        <v>-8.3333333333334522E-2</v>
      </c>
      <c r="H1226" s="3">
        <f t="shared" si="438"/>
        <v>-0.30000000000000426</v>
      </c>
      <c r="I1226" s="3">
        <f>SUM($E$4:$E1226)</f>
        <v>10942.361111111109</v>
      </c>
      <c r="J1226" s="15">
        <f t="shared" si="439"/>
        <v>26.777777777777374</v>
      </c>
      <c r="K1226" s="3">
        <f>'Vehicle Data'!$D$4*'WLTP Class 3'!$G1226</f>
        <v>-107.08333333333486</v>
      </c>
      <c r="L1226" s="3">
        <f>('Vehicle Data'!$D$4*9.81)*'Vehicle Data'!$D$10</f>
        <v>138.66434999999998</v>
      </c>
      <c r="M1226" s="3">
        <f>(1/2)*1.225*'Vehicle Data'!$D$8*'Vehicle Data'!$D$9*'WLTP Class 3'!$E1226^2</f>
        <v>258.24533518518524</v>
      </c>
      <c r="N1226" s="3">
        <f t="shared" si="419"/>
        <v>289.82635185185035</v>
      </c>
      <c r="O1226" s="3">
        <f t="shared" si="420"/>
        <v>0</v>
      </c>
      <c r="P1226" s="3">
        <f t="shared" si="421"/>
        <v>0</v>
      </c>
      <c r="Q1226" s="3">
        <f>SUM($P$4:$P1226)</f>
        <v>4293404.4700078825</v>
      </c>
      <c r="R1226" s="3">
        <f t="shared" si="422"/>
        <v>4293.4044700078821</v>
      </c>
      <c r="S1226">
        <f t="shared" si="423"/>
        <v>0</v>
      </c>
      <c r="T1226">
        <f t="shared" si="424"/>
        <v>0</v>
      </c>
      <c r="U1226">
        <f t="shared" si="425"/>
        <v>0</v>
      </c>
      <c r="V1226" s="3">
        <f>SUM($S$4:$S1226)</f>
        <v>-1757004.557624266</v>
      </c>
      <c r="W1226">
        <f>V1226*-1</f>
        <v>1757004.557624266</v>
      </c>
      <c r="X1226">
        <f t="shared" si="426"/>
        <v>1757.004557624266</v>
      </c>
      <c r="Y1226" s="3">
        <f>R1226-X1226</f>
        <v>2536.3999123836161</v>
      </c>
      <c r="Z1226" s="3">
        <f t="shared" si="427"/>
        <v>0</v>
      </c>
      <c r="AA1226">
        <f>1/2*'Vehicle Data'!$D$4*$E1226^2</f>
        <v>460704.22839506174</v>
      </c>
      <c r="AB1226">
        <f t="shared" si="428"/>
        <v>460.70422839506176</v>
      </c>
      <c r="AC1226">
        <f t="shared" si="429"/>
        <v>1.1926123527799672</v>
      </c>
      <c r="AD1226">
        <f t="shared" si="430"/>
        <v>0.48805682156229613</v>
      </c>
      <c r="AE1226">
        <f t="shared" si="431"/>
        <v>0.70455553121767112</v>
      </c>
      <c r="AF1226">
        <f t="shared" si="432"/>
        <v>1405.6036460994128</v>
      </c>
      <c r="AG1226">
        <f t="shared" si="433"/>
        <v>7.7609056440328814</v>
      </c>
      <c r="AH1226">
        <f t="shared" si="434"/>
        <v>0</v>
      </c>
      <c r="AI1226">
        <f t="shared" si="435"/>
        <v>0</v>
      </c>
      <c r="AJ1226">
        <f t="shared" si="436"/>
        <v>7.7609056440328814</v>
      </c>
    </row>
    <row r="1227" spans="2:36" x14ac:dyDescent="0.3">
      <c r="B1227" s="7" t="s">
        <v>12</v>
      </c>
      <c r="C1227" s="7">
        <v>1223</v>
      </c>
      <c r="D1227" s="7">
        <v>201</v>
      </c>
      <c r="E1227" s="10">
        <f t="shared" si="418"/>
        <v>26.694444444444443</v>
      </c>
      <c r="F1227" s="13">
        <v>96.1</v>
      </c>
      <c r="G1227" s="3">
        <f t="shared" si="437"/>
        <v>-9.7222222222222612E-2</v>
      </c>
      <c r="H1227" s="3">
        <f t="shared" si="438"/>
        <v>-0.35000000000000142</v>
      </c>
      <c r="I1227" s="3">
        <f>SUM($E$4:$E1227)</f>
        <v>10969.055555555555</v>
      </c>
      <c r="J1227" s="15">
        <f t="shared" si="439"/>
        <v>26.694444444445253</v>
      </c>
      <c r="K1227" s="3">
        <f>'Vehicle Data'!$D$4*'WLTP Class 3'!$G1227</f>
        <v>-124.93055555555605</v>
      </c>
      <c r="L1227" s="3">
        <f>('Vehicle Data'!$D$4*9.81)*'Vehicle Data'!$D$10</f>
        <v>138.66434999999998</v>
      </c>
      <c r="M1227" s="3">
        <f>(1/2)*1.225*'Vehicle Data'!$D$8*'Vehicle Data'!$D$9*'WLTP Class 3'!$E1227^2</f>
        <v>256.64050011574074</v>
      </c>
      <c r="N1227" s="3">
        <f t="shared" si="419"/>
        <v>270.37429456018469</v>
      </c>
      <c r="O1227" s="3">
        <f t="shared" si="420"/>
        <v>0</v>
      </c>
      <c r="P1227" s="3">
        <f t="shared" si="421"/>
        <v>0</v>
      </c>
      <c r="Q1227" s="3">
        <f>SUM($P$4:$P1227)</f>
        <v>4293404.4700078825</v>
      </c>
      <c r="R1227" s="3">
        <f t="shared" si="422"/>
        <v>4293.4044700078821</v>
      </c>
      <c r="S1227">
        <f t="shared" si="423"/>
        <v>0</v>
      </c>
      <c r="T1227">
        <f t="shared" si="424"/>
        <v>0</v>
      </c>
      <c r="U1227">
        <f t="shared" si="425"/>
        <v>0</v>
      </c>
      <c r="V1227" s="3">
        <f>SUM($S$4:$S1227)</f>
        <v>-1757004.557624266</v>
      </c>
      <c r="W1227">
        <f>V1227*-1</f>
        <v>1757004.557624266</v>
      </c>
      <c r="X1227">
        <f t="shared" si="426"/>
        <v>1757.004557624266</v>
      </c>
      <c r="Y1227" s="3">
        <f>R1227-X1227</f>
        <v>2536.3999123836161</v>
      </c>
      <c r="Z1227" s="3">
        <f t="shared" si="427"/>
        <v>0</v>
      </c>
      <c r="AA1227">
        <f>1/2*'Vehicle Data'!$D$4*$E1227^2</f>
        <v>457841.23649691354</v>
      </c>
      <c r="AB1227">
        <f t="shared" si="428"/>
        <v>457.84123649691355</v>
      </c>
      <c r="AC1227">
        <f t="shared" si="429"/>
        <v>1.1926123527799672</v>
      </c>
      <c r="AD1227">
        <f t="shared" si="430"/>
        <v>0.48805682156229613</v>
      </c>
      <c r="AE1227">
        <f t="shared" si="431"/>
        <v>0.70455553121767112</v>
      </c>
      <c r="AF1227">
        <f t="shared" si="432"/>
        <v>1405.6036460994128</v>
      </c>
      <c r="AG1227">
        <f t="shared" si="433"/>
        <v>7.2174915853427075</v>
      </c>
      <c r="AH1227">
        <f t="shared" si="434"/>
        <v>0</v>
      </c>
      <c r="AI1227">
        <f t="shared" si="435"/>
        <v>0</v>
      </c>
      <c r="AJ1227">
        <f t="shared" si="436"/>
        <v>7.2174915853427075</v>
      </c>
    </row>
    <row r="1228" spans="2:36" x14ac:dyDescent="0.3">
      <c r="B1228" s="7" t="s">
        <v>12</v>
      </c>
      <c r="C1228" s="7">
        <v>1224</v>
      </c>
      <c r="D1228" s="7">
        <v>202</v>
      </c>
      <c r="E1228" s="10">
        <f t="shared" si="418"/>
        <v>26.583333333333332</v>
      </c>
      <c r="F1228" s="13">
        <v>95.7</v>
      </c>
      <c r="G1228" s="3">
        <f t="shared" si="437"/>
        <v>-8.3333333333332538E-2</v>
      </c>
      <c r="H1228" s="3">
        <f t="shared" si="438"/>
        <v>-0.29999999999999716</v>
      </c>
      <c r="I1228" s="3">
        <f>SUM($E$4:$E1228)</f>
        <v>10995.638888888889</v>
      </c>
      <c r="J1228" s="15">
        <f t="shared" si="439"/>
        <v>26.58333333333394</v>
      </c>
      <c r="K1228" s="3">
        <f>'Vehicle Data'!$D$4*'WLTP Class 3'!$G1228</f>
        <v>-107.08333333333231</v>
      </c>
      <c r="L1228" s="3">
        <f>('Vehicle Data'!$D$4*9.81)*'Vehicle Data'!$D$10</f>
        <v>138.66434999999998</v>
      </c>
      <c r="M1228" s="3">
        <f>(1/2)*1.225*'Vehicle Data'!$D$8*'Vehicle Data'!$D$9*'WLTP Class 3'!$E1228^2</f>
        <v>254.50850104166668</v>
      </c>
      <c r="N1228" s="3">
        <f t="shared" si="419"/>
        <v>286.08951770833437</v>
      </c>
      <c r="O1228" s="3">
        <f t="shared" si="420"/>
        <v>0</v>
      </c>
      <c r="P1228" s="3">
        <f t="shared" si="421"/>
        <v>0</v>
      </c>
      <c r="Q1228" s="3">
        <f>SUM($P$4:$P1228)</f>
        <v>4293404.4700078825</v>
      </c>
      <c r="R1228" s="3">
        <f t="shared" si="422"/>
        <v>4293.4044700078821</v>
      </c>
      <c r="S1228">
        <f t="shared" si="423"/>
        <v>0</v>
      </c>
      <c r="T1228">
        <f t="shared" si="424"/>
        <v>0</v>
      </c>
      <c r="U1228">
        <f t="shared" si="425"/>
        <v>0</v>
      </c>
      <c r="V1228" s="3">
        <f>SUM($S$4:$S1228)</f>
        <v>-1757004.557624266</v>
      </c>
      <c r="W1228">
        <f>V1228*-1</f>
        <v>1757004.557624266</v>
      </c>
      <c r="X1228">
        <f t="shared" si="426"/>
        <v>1757.004557624266</v>
      </c>
      <c r="Y1228" s="3">
        <f>R1228-X1228</f>
        <v>2536.3999123836161</v>
      </c>
      <c r="Z1228" s="3">
        <f t="shared" si="427"/>
        <v>0</v>
      </c>
      <c r="AA1228">
        <f>1/2*'Vehicle Data'!$D$4*$E1228^2</f>
        <v>454037.79513888888</v>
      </c>
      <c r="AB1228">
        <f t="shared" si="428"/>
        <v>454.0377951388889</v>
      </c>
      <c r="AC1228">
        <f t="shared" si="429"/>
        <v>1.1926123527799672</v>
      </c>
      <c r="AD1228">
        <f t="shared" si="430"/>
        <v>0.48805682156229613</v>
      </c>
      <c r="AE1228">
        <f t="shared" si="431"/>
        <v>0.70455553121767112</v>
      </c>
      <c r="AF1228">
        <f t="shared" si="432"/>
        <v>1405.6036460994128</v>
      </c>
      <c r="AG1228">
        <f t="shared" si="433"/>
        <v>7.6052130124132216</v>
      </c>
      <c r="AH1228">
        <f t="shared" si="434"/>
        <v>0</v>
      </c>
      <c r="AI1228">
        <f t="shared" si="435"/>
        <v>0</v>
      </c>
      <c r="AJ1228">
        <f t="shared" si="436"/>
        <v>7.6052130124132216</v>
      </c>
    </row>
    <row r="1229" spans="2:36" x14ac:dyDescent="0.3">
      <c r="B1229" s="7" t="s">
        <v>12</v>
      </c>
      <c r="C1229" s="7">
        <v>1225</v>
      </c>
      <c r="D1229" s="7">
        <v>203</v>
      </c>
      <c r="E1229" s="10">
        <f t="shared" si="418"/>
        <v>26.527777777777779</v>
      </c>
      <c r="F1229" s="13">
        <v>95.5</v>
      </c>
      <c r="G1229" s="3">
        <f t="shared" si="437"/>
        <v>-5.5555555555556344E-2</v>
      </c>
      <c r="H1229" s="3">
        <f t="shared" si="438"/>
        <v>-0.20000000000000284</v>
      </c>
      <c r="I1229" s="3">
        <f>SUM($E$4:$E1229)</f>
        <v>11022.166666666666</v>
      </c>
      <c r="J1229" s="15">
        <f t="shared" si="439"/>
        <v>26.527777777777374</v>
      </c>
      <c r="K1229" s="3">
        <f>'Vehicle Data'!$D$4*'WLTP Class 3'!$G1229</f>
        <v>-71.388888888889895</v>
      </c>
      <c r="L1229" s="3">
        <f>('Vehicle Data'!$D$4*9.81)*'Vehicle Data'!$D$10</f>
        <v>138.66434999999998</v>
      </c>
      <c r="M1229" s="3">
        <f>(1/2)*1.225*'Vehicle Data'!$D$8*'Vehicle Data'!$D$9*'WLTP Class 3'!$E1229^2</f>
        <v>253.44583622685187</v>
      </c>
      <c r="N1229" s="3">
        <f t="shared" si="419"/>
        <v>320.72129733796197</v>
      </c>
      <c r="O1229" s="3">
        <f t="shared" si="420"/>
        <v>0</v>
      </c>
      <c r="P1229" s="3">
        <f t="shared" si="421"/>
        <v>0</v>
      </c>
      <c r="Q1229" s="3">
        <f>SUM($P$4:$P1229)</f>
        <v>4293404.4700078825</v>
      </c>
      <c r="R1229" s="3">
        <f t="shared" si="422"/>
        <v>4293.4044700078821</v>
      </c>
      <c r="S1229">
        <f t="shared" si="423"/>
        <v>0</v>
      </c>
      <c r="T1229">
        <f t="shared" si="424"/>
        <v>0</v>
      </c>
      <c r="U1229">
        <f t="shared" si="425"/>
        <v>0</v>
      </c>
      <c r="V1229" s="3">
        <f>SUM($S$4:$S1229)</f>
        <v>-1757004.557624266</v>
      </c>
      <c r="W1229">
        <f>V1229*-1</f>
        <v>1757004.557624266</v>
      </c>
      <c r="X1229">
        <f t="shared" si="426"/>
        <v>1757.004557624266</v>
      </c>
      <c r="Y1229" s="3">
        <f>R1229-X1229</f>
        <v>2536.3999123836161</v>
      </c>
      <c r="Z1229" s="3">
        <f t="shared" si="427"/>
        <v>0</v>
      </c>
      <c r="AA1229">
        <f>1/2*'Vehicle Data'!$D$4*$E1229^2</f>
        <v>452142.02353395062</v>
      </c>
      <c r="AB1229">
        <f t="shared" si="428"/>
        <v>452.14202353395063</v>
      </c>
      <c r="AC1229">
        <f t="shared" si="429"/>
        <v>1.1926123527799672</v>
      </c>
      <c r="AD1229">
        <f t="shared" si="430"/>
        <v>0.48805682156229613</v>
      </c>
      <c r="AE1229">
        <f t="shared" si="431"/>
        <v>0.70455553121767112</v>
      </c>
      <c r="AF1229">
        <f t="shared" si="432"/>
        <v>1405.6036460994128</v>
      </c>
      <c r="AG1229">
        <f t="shared" si="433"/>
        <v>8.5080233043820463</v>
      </c>
      <c r="AH1229">
        <f t="shared" si="434"/>
        <v>0</v>
      </c>
      <c r="AI1229">
        <f t="shared" si="435"/>
        <v>0</v>
      </c>
      <c r="AJ1229">
        <f t="shared" si="436"/>
        <v>8.5080233043820463</v>
      </c>
    </row>
    <row r="1230" spans="2:36" x14ac:dyDescent="0.3">
      <c r="B1230" s="7" t="s">
        <v>12</v>
      </c>
      <c r="C1230" s="7">
        <v>1226</v>
      </c>
      <c r="D1230" s="7">
        <v>204</v>
      </c>
      <c r="E1230" s="10">
        <f t="shared" si="418"/>
        <v>26.472222222222221</v>
      </c>
      <c r="F1230" s="13">
        <v>95.3</v>
      </c>
      <c r="G1230" s="3">
        <f t="shared" si="437"/>
        <v>-4.1666666666666269E-2</v>
      </c>
      <c r="H1230" s="3">
        <f t="shared" si="438"/>
        <v>-0.14999999999999858</v>
      </c>
      <c r="I1230" s="3">
        <f>SUM($E$4:$E1230)</f>
        <v>11048.638888888889</v>
      </c>
      <c r="J1230" s="15">
        <f t="shared" si="439"/>
        <v>26.472222222222626</v>
      </c>
      <c r="K1230" s="3">
        <f>'Vehicle Data'!$D$4*'WLTP Class 3'!$G1230</f>
        <v>-53.541666666666153</v>
      </c>
      <c r="L1230" s="3">
        <f>('Vehicle Data'!$D$4*9.81)*'Vehicle Data'!$D$10</f>
        <v>138.66434999999998</v>
      </c>
      <c r="M1230" s="3">
        <f>(1/2)*1.225*'Vehicle Data'!$D$8*'Vehicle Data'!$D$9*'WLTP Class 3'!$E1230^2</f>
        <v>252.3853945601852</v>
      </c>
      <c r="N1230" s="3">
        <f t="shared" si="419"/>
        <v>337.50807789351904</v>
      </c>
      <c r="O1230" s="3">
        <f t="shared" si="420"/>
        <v>0</v>
      </c>
      <c r="P1230" s="3">
        <f t="shared" si="421"/>
        <v>0</v>
      </c>
      <c r="Q1230" s="3">
        <f>SUM($P$4:$P1230)</f>
        <v>4293404.4700078825</v>
      </c>
      <c r="R1230" s="3">
        <f t="shared" si="422"/>
        <v>4293.4044700078821</v>
      </c>
      <c r="S1230">
        <f t="shared" si="423"/>
        <v>0</v>
      </c>
      <c r="T1230">
        <f t="shared" si="424"/>
        <v>0</v>
      </c>
      <c r="U1230">
        <f t="shared" si="425"/>
        <v>0</v>
      </c>
      <c r="V1230" s="3">
        <f>SUM($S$4:$S1230)</f>
        <v>-1757004.557624266</v>
      </c>
      <c r="W1230">
        <f>V1230*-1</f>
        <v>1757004.557624266</v>
      </c>
      <c r="X1230">
        <f t="shared" si="426"/>
        <v>1757.004557624266</v>
      </c>
      <c r="Y1230" s="3">
        <f>R1230-X1230</f>
        <v>2536.3999123836161</v>
      </c>
      <c r="Z1230" s="3">
        <f t="shared" si="427"/>
        <v>0</v>
      </c>
      <c r="AA1230">
        <f>1/2*'Vehicle Data'!$D$4*$E1230^2</f>
        <v>450250.21797839506</v>
      </c>
      <c r="AB1230">
        <f t="shared" si="428"/>
        <v>450.25021797839503</v>
      </c>
      <c r="AC1230">
        <f t="shared" si="429"/>
        <v>1.1926123527799672</v>
      </c>
      <c r="AD1230">
        <f t="shared" si="430"/>
        <v>0.48805682156229613</v>
      </c>
      <c r="AE1230">
        <f t="shared" si="431"/>
        <v>0.70455553121767112</v>
      </c>
      <c r="AF1230">
        <f t="shared" si="432"/>
        <v>1405.6036460994128</v>
      </c>
      <c r="AG1230">
        <f t="shared" si="433"/>
        <v>8.9345888397923225</v>
      </c>
      <c r="AH1230">
        <f t="shared" si="434"/>
        <v>0</v>
      </c>
      <c r="AI1230">
        <f t="shared" si="435"/>
        <v>0</v>
      </c>
      <c r="AJ1230">
        <f t="shared" si="436"/>
        <v>8.9345888397923225</v>
      </c>
    </row>
    <row r="1231" spans="2:36" x14ac:dyDescent="0.3">
      <c r="B1231" s="7" t="s">
        <v>12</v>
      </c>
      <c r="C1231" s="7">
        <v>1227</v>
      </c>
      <c r="D1231" s="7">
        <v>205</v>
      </c>
      <c r="E1231" s="10">
        <f t="shared" si="418"/>
        <v>26.444444444444443</v>
      </c>
      <c r="F1231" s="13">
        <v>95.2</v>
      </c>
      <c r="G1231" s="3">
        <f t="shared" si="437"/>
        <v>-4.1666666666666269E-2</v>
      </c>
      <c r="H1231" s="3">
        <f t="shared" si="438"/>
        <v>-0.14999999999999858</v>
      </c>
      <c r="I1231" s="3">
        <f>SUM($E$4:$E1231)</f>
        <v>11075.083333333334</v>
      </c>
      <c r="J1231" s="15">
        <f t="shared" si="439"/>
        <v>26.444444444445253</v>
      </c>
      <c r="K1231" s="3">
        <f>'Vehicle Data'!$D$4*'WLTP Class 3'!$G1231</f>
        <v>-53.541666666666153</v>
      </c>
      <c r="L1231" s="3">
        <f>('Vehicle Data'!$D$4*9.81)*'Vehicle Data'!$D$10</f>
        <v>138.66434999999998</v>
      </c>
      <c r="M1231" s="3">
        <f>(1/2)*1.225*'Vehicle Data'!$D$8*'Vehicle Data'!$D$9*'WLTP Class 3'!$E1231^2</f>
        <v>251.85600740740739</v>
      </c>
      <c r="N1231" s="3">
        <f t="shared" si="419"/>
        <v>336.97869074074123</v>
      </c>
      <c r="O1231" s="3">
        <f t="shared" si="420"/>
        <v>0</v>
      </c>
      <c r="P1231" s="3">
        <f t="shared" si="421"/>
        <v>0</v>
      </c>
      <c r="Q1231" s="3">
        <f>SUM($P$4:$P1231)</f>
        <v>4293404.4700078825</v>
      </c>
      <c r="R1231" s="3">
        <f t="shared" si="422"/>
        <v>4293.4044700078821</v>
      </c>
      <c r="S1231">
        <f t="shared" si="423"/>
        <v>0</v>
      </c>
      <c r="T1231">
        <f t="shared" si="424"/>
        <v>0</v>
      </c>
      <c r="U1231">
        <f t="shared" si="425"/>
        <v>0</v>
      </c>
      <c r="V1231" s="3">
        <f>SUM($S$4:$S1231)</f>
        <v>-1757004.557624266</v>
      </c>
      <c r="W1231">
        <f>V1231*-1</f>
        <v>1757004.557624266</v>
      </c>
      <c r="X1231">
        <f t="shared" si="426"/>
        <v>1757.004557624266</v>
      </c>
      <c r="Y1231" s="3">
        <f>R1231-X1231</f>
        <v>2536.3999123836161</v>
      </c>
      <c r="Z1231" s="3">
        <f t="shared" si="427"/>
        <v>0</v>
      </c>
      <c r="AA1231">
        <f>1/2*'Vehicle Data'!$D$4*$E1231^2</f>
        <v>449305.80246913573</v>
      </c>
      <c r="AB1231">
        <f t="shared" si="428"/>
        <v>449.30580246913576</v>
      </c>
      <c r="AC1231">
        <f t="shared" si="429"/>
        <v>1.1926123527799672</v>
      </c>
      <c r="AD1231">
        <f t="shared" si="430"/>
        <v>0.48805682156229613</v>
      </c>
      <c r="AE1231">
        <f t="shared" si="431"/>
        <v>0.70455553121767112</v>
      </c>
      <c r="AF1231">
        <f t="shared" si="432"/>
        <v>1405.6036460994128</v>
      </c>
      <c r="AG1231">
        <f t="shared" si="433"/>
        <v>8.9112142662551559</v>
      </c>
      <c r="AH1231">
        <f t="shared" si="434"/>
        <v>0</v>
      </c>
      <c r="AI1231">
        <f t="shared" si="435"/>
        <v>0</v>
      </c>
      <c r="AJ1231">
        <f t="shared" si="436"/>
        <v>8.9112142662551559</v>
      </c>
    </row>
    <row r="1232" spans="2:36" x14ac:dyDescent="0.3">
      <c r="B1232" s="7" t="s">
        <v>12</v>
      </c>
      <c r="C1232" s="7">
        <v>1228</v>
      </c>
      <c r="D1232" s="7">
        <v>206</v>
      </c>
      <c r="E1232" s="10">
        <f t="shared" si="418"/>
        <v>26.388888888888889</v>
      </c>
      <c r="F1232" s="13">
        <v>95</v>
      </c>
      <c r="G1232" s="3">
        <f t="shared" si="437"/>
        <v>-4.1666666666666269E-2</v>
      </c>
      <c r="H1232" s="3">
        <f t="shared" si="438"/>
        <v>-0.14999999999999858</v>
      </c>
      <c r="I1232" s="3">
        <f>SUM($E$4:$E1232)</f>
        <v>11101.472222222223</v>
      </c>
      <c r="J1232" s="15">
        <f t="shared" si="439"/>
        <v>26.388888888888687</v>
      </c>
      <c r="K1232" s="3">
        <f>'Vehicle Data'!$D$4*'WLTP Class 3'!$G1232</f>
        <v>-53.541666666666153</v>
      </c>
      <c r="L1232" s="3">
        <f>('Vehicle Data'!$D$4*9.81)*'Vehicle Data'!$D$10</f>
        <v>138.66434999999998</v>
      </c>
      <c r="M1232" s="3">
        <f>(1/2)*1.225*'Vehicle Data'!$D$8*'Vehicle Data'!$D$9*'WLTP Class 3'!$E1232^2</f>
        <v>250.79890046296296</v>
      </c>
      <c r="N1232" s="3">
        <f t="shared" si="419"/>
        <v>335.92158379629677</v>
      </c>
      <c r="O1232" s="3">
        <f t="shared" si="420"/>
        <v>0</v>
      </c>
      <c r="P1232" s="3">
        <f t="shared" si="421"/>
        <v>0</v>
      </c>
      <c r="Q1232" s="3">
        <f>SUM($P$4:$P1232)</f>
        <v>4293404.4700078825</v>
      </c>
      <c r="R1232" s="3">
        <f t="shared" si="422"/>
        <v>4293.4044700078821</v>
      </c>
      <c r="S1232">
        <f t="shared" si="423"/>
        <v>0</v>
      </c>
      <c r="T1232">
        <f t="shared" si="424"/>
        <v>0</v>
      </c>
      <c r="U1232">
        <f t="shared" si="425"/>
        <v>0</v>
      </c>
      <c r="V1232" s="3">
        <f>SUM($S$4:$S1232)</f>
        <v>-1757004.557624266</v>
      </c>
      <c r="W1232">
        <f>V1232*-1</f>
        <v>1757004.557624266</v>
      </c>
      <c r="X1232">
        <f t="shared" si="426"/>
        <v>1757.004557624266</v>
      </c>
      <c r="Y1232" s="3">
        <f>R1232-X1232</f>
        <v>2536.3999123836161</v>
      </c>
      <c r="Z1232" s="3">
        <f t="shared" si="427"/>
        <v>0</v>
      </c>
      <c r="AA1232">
        <f>1/2*'Vehicle Data'!$D$4*$E1232^2</f>
        <v>447419.94598765433</v>
      </c>
      <c r="AB1232">
        <f t="shared" si="428"/>
        <v>447.41994598765433</v>
      </c>
      <c r="AC1232">
        <f t="shared" si="429"/>
        <v>1.1926123527799672</v>
      </c>
      <c r="AD1232">
        <f t="shared" si="430"/>
        <v>0.48805682156229613</v>
      </c>
      <c r="AE1232">
        <f t="shared" si="431"/>
        <v>0.70455553121767112</v>
      </c>
      <c r="AF1232">
        <f t="shared" si="432"/>
        <v>1405.6036460994128</v>
      </c>
      <c r="AG1232">
        <f t="shared" si="433"/>
        <v>8.8645973501800537</v>
      </c>
      <c r="AH1232">
        <f t="shared" si="434"/>
        <v>0</v>
      </c>
      <c r="AI1232">
        <f t="shared" si="435"/>
        <v>0</v>
      </c>
      <c r="AJ1232">
        <f t="shared" si="436"/>
        <v>8.8645973501800537</v>
      </c>
    </row>
    <row r="1233" spans="2:36" x14ac:dyDescent="0.3">
      <c r="B1233" s="7" t="s">
        <v>12</v>
      </c>
      <c r="C1233" s="7">
        <v>1229</v>
      </c>
      <c r="D1233" s="7">
        <v>207</v>
      </c>
      <c r="E1233" s="10">
        <f t="shared" si="418"/>
        <v>26.361111111111111</v>
      </c>
      <c r="F1233" s="13">
        <v>94.9</v>
      </c>
      <c r="G1233" s="3">
        <f t="shared" si="437"/>
        <v>-4.1666666666666269E-2</v>
      </c>
      <c r="H1233" s="3">
        <f t="shared" si="438"/>
        <v>-0.14999999999999858</v>
      </c>
      <c r="I1233" s="3">
        <f>SUM($E$4:$E1233)</f>
        <v>11127.833333333334</v>
      </c>
      <c r="J1233" s="15">
        <f t="shared" si="439"/>
        <v>26.361111111111313</v>
      </c>
      <c r="K1233" s="3">
        <f>'Vehicle Data'!$D$4*'WLTP Class 3'!$G1233</f>
        <v>-53.541666666666153</v>
      </c>
      <c r="L1233" s="3">
        <f>('Vehicle Data'!$D$4*9.81)*'Vehicle Data'!$D$10</f>
        <v>138.66434999999998</v>
      </c>
      <c r="M1233" s="3">
        <f>(1/2)*1.225*'Vehicle Data'!$D$8*'Vehicle Data'!$D$9*'WLTP Class 3'!$E1233^2</f>
        <v>250.27118067129629</v>
      </c>
      <c r="N1233" s="3">
        <f t="shared" si="419"/>
        <v>335.39386400463013</v>
      </c>
      <c r="O1233" s="3">
        <f t="shared" si="420"/>
        <v>0</v>
      </c>
      <c r="P1233" s="3">
        <f t="shared" si="421"/>
        <v>0</v>
      </c>
      <c r="Q1233" s="3">
        <f>SUM($P$4:$P1233)</f>
        <v>4293404.4700078825</v>
      </c>
      <c r="R1233" s="3">
        <f t="shared" si="422"/>
        <v>4293.4044700078821</v>
      </c>
      <c r="S1233">
        <f t="shared" si="423"/>
        <v>0</v>
      </c>
      <c r="T1233">
        <f t="shared" si="424"/>
        <v>0</v>
      </c>
      <c r="U1233">
        <f t="shared" si="425"/>
        <v>0</v>
      </c>
      <c r="V1233" s="3">
        <f>SUM($S$4:$S1233)</f>
        <v>-1757004.557624266</v>
      </c>
      <c r="W1233">
        <f>V1233*-1</f>
        <v>1757004.557624266</v>
      </c>
      <c r="X1233">
        <f t="shared" si="426"/>
        <v>1757.004557624266</v>
      </c>
      <c r="Y1233" s="3">
        <f>R1233-X1233</f>
        <v>2536.3999123836161</v>
      </c>
      <c r="Z1233" s="3">
        <f t="shared" si="427"/>
        <v>0</v>
      </c>
      <c r="AA1233">
        <f>1/2*'Vehicle Data'!$D$4*$E1233^2</f>
        <v>446478.50501543208</v>
      </c>
      <c r="AB1233">
        <f t="shared" si="428"/>
        <v>446.47850501543206</v>
      </c>
      <c r="AC1233">
        <f t="shared" si="429"/>
        <v>1.1926123527799672</v>
      </c>
      <c r="AD1233">
        <f t="shared" si="430"/>
        <v>0.48805682156229613</v>
      </c>
      <c r="AE1233">
        <f t="shared" si="431"/>
        <v>0.70455553121767112</v>
      </c>
      <c r="AF1233">
        <f t="shared" si="432"/>
        <v>1405.6036460994128</v>
      </c>
      <c r="AG1233">
        <f t="shared" si="433"/>
        <v>8.8413549150109443</v>
      </c>
      <c r="AH1233">
        <f t="shared" si="434"/>
        <v>0</v>
      </c>
      <c r="AI1233">
        <f t="shared" si="435"/>
        <v>0</v>
      </c>
      <c r="AJ1233">
        <f t="shared" si="436"/>
        <v>8.8413549150109443</v>
      </c>
    </row>
    <row r="1234" spans="2:36" x14ac:dyDescent="0.3">
      <c r="B1234" s="7" t="s">
        <v>12</v>
      </c>
      <c r="C1234" s="7">
        <v>1230</v>
      </c>
      <c r="D1234" s="7">
        <v>208</v>
      </c>
      <c r="E1234" s="10">
        <f t="shared" si="418"/>
        <v>26.305555555555557</v>
      </c>
      <c r="F1234" s="13">
        <v>94.7</v>
      </c>
      <c r="G1234" s="3">
        <f t="shared" si="437"/>
        <v>-5.5555555555556344E-2</v>
      </c>
      <c r="H1234" s="3">
        <f t="shared" si="438"/>
        <v>-0.20000000000000284</v>
      </c>
      <c r="I1234" s="3">
        <f>SUM($E$4:$E1234)</f>
        <v>11154.138888888889</v>
      </c>
      <c r="J1234" s="15">
        <f t="shared" si="439"/>
        <v>26.305555555554747</v>
      </c>
      <c r="K1234" s="3">
        <f>'Vehicle Data'!$D$4*'WLTP Class 3'!$G1234</f>
        <v>-71.388888888889895</v>
      </c>
      <c r="L1234" s="3">
        <f>('Vehicle Data'!$D$4*9.81)*'Vehicle Data'!$D$10</f>
        <v>138.66434999999998</v>
      </c>
      <c r="M1234" s="3">
        <f>(1/2)*1.225*'Vehicle Data'!$D$8*'Vehicle Data'!$D$9*'WLTP Class 3'!$E1234^2</f>
        <v>249.21740844907413</v>
      </c>
      <c r="N1234" s="3">
        <f t="shared" si="419"/>
        <v>316.4928695601842</v>
      </c>
      <c r="O1234" s="3">
        <f t="shared" si="420"/>
        <v>0</v>
      </c>
      <c r="P1234" s="3">
        <f t="shared" si="421"/>
        <v>0</v>
      </c>
      <c r="Q1234" s="3">
        <f>SUM($P$4:$P1234)</f>
        <v>4293404.4700078825</v>
      </c>
      <c r="R1234" s="3">
        <f t="shared" si="422"/>
        <v>4293.4044700078821</v>
      </c>
      <c r="S1234">
        <f t="shared" si="423"/>
        <v>0</v>
      </c>
      <c r="T1234">
        <f t="shared" si="424"/>
        <v>0</v>
      </c>
      <c r="U1234">
        <f t="shared" si="425"/>
        <v>0</v>
      </c>
      <c r="V1234" s="3">
        <f>SUM($S$4:$S1234)</f>
        <v>-1757004.557624266</v>
      </c>
      <c r="W1234">
        <f>V1234*-1</f>
        <v>1757004.557624266</v>
      </c>
      <c r="X1234">
        <f t="shared" si="426"/>
        <v>1757.004557624266</v>
      </c>
      <c r="Y1234" s="3">
        <f>R1234-X1234</f>
        <v>2536.3999123836161</v>
      </c>
      <c r="Z1234" s="3">
        <f t="shared" si="427"/>
        <v>0</v>
      </c>
      <c r="AA1234">
        <f>1/2*'Vehicle Data'!$D$4*$E1234^2</f>
        <v>444598.59760802478</v>
      </c>
      <c r="AB1234">
        <f t="shared" si="428"/>
        <v>444.59859760802476</v>
      </c>
      <c r="AC1234">
        <f t="shared" si="429"/>
        <v>1.1926123527799672</v>
      </c>
      <c r="AD1234">
        <f t="shared" si="430"/>
        <v>0.48805682156229613</v>
      </c>
      <c r="AE1234">
        <f t="shared" si="431"/>
        <v>0.70455553121767112</v>
      </c>
      <c r="AF1234">
        <f t="shared" si="432"/>
        <v>1405.6036460994128</v>
      </c>
      <c r="AG1234">
        <f t="shared" si="433"/>
        <v>8.3255207631526247</v>
      </c>
      <c r="AH1234">
        <f t="shared" si="434"/>
        <v>0</v>
      </c>
      <c r="AI1234">
        <f t="shared" si="435"/>
        <v>0</v>
      </c>
      <c r="AJ1234">
        <f t="shared" si="436"/>
        <v>8.3255207631526247</v>
      </c>
    </row>
    <row r="1235" spans="2:36" x14ac:dyDescent="0.3">
      <c r="B1235" s="7" t="s">
        <v>12</v>
      </c>
      <c r="C1235" s="7">
        <v>1231</v>
      </c>
      <c r="D1235" s="7">
        <v>209</v>
      </c>
      <c r="E1235" s="10">
        <f t="shared" si="418"/>
        <v>26.25</v>
      </c>
      <c r="F1235" s="13">
        <v>94.5</v>
      </c>
      <c r="G1235" s="3">
        <f t="shared" si="437"/>
        <v>-4.1666666666666269E-2</v>
      </c>
      <c r="H1235" s="3">
        <f t="shared" si="438"/>
        <v>-0.14999999999999858</v>
      </c>
      <c r="I1235" s="3">
        <f>SUM($E$4:$E1235)</f>
        <v>11180.388888888889</v>
      </c>
      <c r="J1235" s="15">
        <f t="shared" si="439"/>
        <v>26.25</v>
      </c>
      <c r="K1235" s="3">
        <f>'Vehicle Data'!$D$4*'WLTP Class 3'!$G1235</f>
        <v>-53.541666666666153</v>
      </c>
      <c r="L1235" s="3">
        <f>('Vehicle Data'!$D$4*9.81)*'Vehicle Data'!$D$10</f>
        <v>138.66434999999998</v>
      </c>
      <c r="M1235" s="3">
        <f>(1/2)*1.225*'Vehicle Data'!$D$8*'Vehicle Data'!$D$9*'WLTP Class 3'!$E1235^2</f>
        <v>248.16585937500003</v>
      </c>
      <c r="N1235" s="3">
        <f t="shared" si="419"/>
        <v>333.28854270833386</v>
      </c>
      <c r="O1235" s="3">
        <f t="shared" si="420"/>
        <v>0</v>
      </c>
      <c r="P1235" s="3">
        <f t="shared" si="421"/>
        <v>0</v>
      </c>
      <c r="Q1235" s="3">
        <f>SUM($P$4:$P1235)</f>
        <v>4293404.4700078825</v>
      </c>
      <c r="R1235" s="3">
        <f t="shared" si="422"/>
        <v>4293.4044700078821</v>
      </c>
      <c r="S1235">
        <f t="shared" si="423"/>
        <v>0</v>
      </c>
      <c r="T1235">
        <f t="shared" si="424"/>
        <v>0</v>
      </c>
      <c r="U1235">
        <f t="shared" si="425"/>
        <v>0</v>
      </c>
      <c r="V1235" s="3">
        <f>SUM($S$4:$S1235)</f>
        <v>-1757004.557624266</v>
      </c>
      <c r="W1235">
        <f>V1235*-1</f>
        <v>1757004.557624266</v>
      </c>
      <c r="X1235">
        <f t="shared" si="426"/>
        <v>1757.004557624266</v>
      </c>
      <c r="Y1235" s="3">
        <f>R1235-X1235</f>
        <v>2536.3999123836161</v>
      </c>
      <c r="Z1235" s="3">
        <f t="shared" si="427"/>
        <v>0</v>
      </c>
      <c r="AA1235">
        <f>1/2*'Vehicle Data'!$D$4*$E1235^2</f>
        <v>442722.65625</v>
      </c>
      <c r="AB1235">
        <f t="shared" si="428"/>
        <v>442.72265625</v>
      </c>
      <c r="AC1235">
        <f t="shared" si="429"/>
        <v>1.1926123527799672</v>
      </c>
      <c r="AD1235">
        <f t="shared" si="430"/>
        <v>0.48805682156229613</v>
      </c>
      <c r="AE1235">
        <f t="shared" si="431"/>
        <v>0.70455553121767112</v>
      </c>
      <c r="AF1235">
        <f t="shared" si="432"/>
        <v>1405.6036460994128</v>
      </c>
      <c r="AG1235">
        <f t="shared" si="433"/>
        <v>8.7488242460937631</v>
      </c>
      <c r="AH1235">
        <f t="shared" si="434"/>
        <v>0</v>
      </c>
      <c r="AI1235">
        <f t="shared" si="435"/>
        <v>0</v>
      </c>
      <c r="AJ1235">
        <f t="shared" si="436"/>
        <v>8.7488242460937631</v>
      </c>
    </row>
    <row r="1236" spans="2:36" x14ac:dyDescent="0.3">
      <c r="B1236" s="7" t="s">
        <v>12</v>
      </c>
      <c r="C1236" s="7">
        <v>1232</v>
      </c>
      <c r="D1236" s="7">
        <v>210</v>
      </c>
      <c r="E1236" s="10">
        <f t="shared" si="418"/>
        <v>26.222222222222221</v>
      </c>
      <c r="F1236" s="13">
        <v>94.4</v>
      </c>
      <c r="G1236" s="3">
        <f t="shared" si="437"/>
        <v>-1.3888888888888099E-2</v>
      </c>
      <c r="H1236" s="3">
        <f t="shared" si="438"/>
        <v>-4.9999999999997158E-2</v>
      </c>
      <c r="I1236" s="3">
        <f>SUM($E$4:$E1236)</f>
        <v>11206.611111111111</v>
      </c>
      <c r="J1236" s="15">
        <f t="shared" si="439"/>
        <v>26.222222222222626</v>
      </c>
      <c r="K1236" s="3">
        <f>'Vehicle Data'!$D$4*'WLTP Class 3'!$G1236</f>
        <v>-17.847222222221205</v>
      </c>
      <c r="L1236" s="3">
        <f>('Vehicle Data'!$D$4*9.81)*'Vehicle Data'!$D$10</f>
        <v>138.66434999999998</v>
      </c>
      <c r="M1236" s="3">
        <f>(1/2)*1.225*'Vehicle Data'!$D$8*'Vehicle Data'!$D$9*'WLTP Class 3'!$E1236^2</f>
        <v>247.6409185185185</v>
      </c>
      <c r="N1236" s="3">
        <f t="shared" si="419"/>
        <v>368.45804629629731</v>
      </c>
      <c r="O1236" s="3">
        <f t="shared" si="420"/>
        <v>0</v>
      </c>
      <c r="P1236" s="3">
        <f t="shared" si="421"/>
        <v>0</v>
      </c>
      <c r="Q1236" s="3">
        <f>SUM($P$4:$P1236)</f>
        <v>4293404.4700078825</v>
      </c>
      <c r="R1236" s="3">
        <f t="shared" si="422"/>
        <v>4293.4044700078821</v>
      </c>
      <c r="S1236">
        <f t="shared" si="423"/>
        <v>0</v>
      </c>
      <c r="T1236">
        <f t="shared" si="424"/>
        <v>0</v>
      </c>
      <c r="U1236">
        <f t="shared" si="425"/>
        <v>0</v>
      </c>
      <c r="V1236" s="3">
        <f>SUM($S$4:$S1236)</f>
        <v>-1757004.557624266</v>
      </c>
      <c r="W1236">
        <f>V1236*-1</f>
        <v>1757004.557624266</v>
      </c>
      <c r="X1236">
        <f t="shared" si="426"/>
        <v>1757.004557624266</v>
      </c>
      <c r="Y1236" s="3">
        <f>R1236-X1236</f>
        <v>2536.3999123836161</v>
      </c>
      <c r="Z1236" s="3">
        <f t="shared" si="427"/>
        <v>0</v>
      </c>
      <c r="AA1236">
        <f>1/2*'Vehicle Data'!$D$4*$E1236^2</f>
        <v>441786.17283950612</v>
      </c>
      <c r="AB1236">
        <f t="shared" si="428"/>
        <v>441.78617283950609</v>
      </c>
      <c r="AC1236">
        <f t="shared" si="429"/>
        <v>1.1926123527799672</v>
      </c>
      <c r="AD1236">
        <f t="shared" si="430"/>
        <v>0.48805682156229613</v>
      </c>
      <c r="AE1236">
        <f t="shared" si="431"/>
        <v>0.70455553121767112</v>
      </c>
      <c r="AF1236">
        <f t="shared" si="432"/>
        <v>1405.6036460994128</v>
      </c>
      <c r="AG1236">
        <f t="shared" si="433"/>
        <v>9.6617887695473517</v>
      </c>
      <c r="AH1236">
        <f t="shared" si="434"/>
        <v>0</v>
      </c>
      <c r="AI1236">
        <f t="shared" si="435"/>
        <v>0</v>
      </c>
      <c r="AJ1236">
        <f t="shared" si="436"/>
        <v>9.6617887695473517</v>
      </c>
    </row>
    <row r="1237" spans="2:36" x14ac:dyDescent="0.3">
      <c r="B1237" s="7" t="s">
        <v>12</v>
      </c>
      <c r="C1237" s="7">
        <v>1233</v>
      </c>
      <c r="D1237" s="7">
        <v>211</v>
      </c>
      <c r="E1237" s="10">
        <f t="shared" si="418"/>
        <v>26.222222222222221</v>
      </c>
      <c r="F1237" s="13">
        <v>94.4</v>
      </c>
      <c r="G1237" s="3">
        <f t="shared" si="437"/>
        <v>-1.3888888888890073E-2</v>
      </c>
      <c r="H1237" s="3">
        <f t="shared" si="438"/>
        <v>-5.0000000000004263E-2</v>
      </c>
      <c r="I1237" s="3">
        <f>SUM($E$4:$E1237)</f>
        <v>11232.833333333334</v>
      </c>
      <c r="J1237" s="15">
        <f t="shared" si="439"/>
        <v>26.222222222222626</v>
      </c>
      <c r="K1237" s="3">
        <f>'Vehicle Data'!$D$4*'WLTP Class 3'!$G1237</f>
        <v>-17.847222222223742</v>
      </c>
      <c r="L1237" s="3">
        <f>('Vehicle Data'!$D$4*9.81)*'Vehicle Data'!$D$10</f>
        <v>138.66434999999998</v>
      </c>
      <c r="M1237" s="3">
        <f>(1/2)*1.225*'Vehicle Data'!$D$8*'Vehicle Data'!$D$9*'WLTP Class 3'!$E1237^2</f>
        <v>247.6409185185185</v>
      </c>
      <c r="N1237" s="3">
        <f t="shared" si="419"/>
        <v>368.45804629629475</v>
      </c>
      <c r="O1237" s="3">
        <f t="shared" si="420"/>
        <v>0</v>
      </c>
      <c r="P1237" s="3">
        <f t="shared" si="421"/>
        <v>0</v>
      </c>
      <c r="Q1237" s="3">
        <f>SUM($P$4:$P1237)</f>
        <v>4293404.4700078825</v>
      </c>
      <c r="R1237" s="3">
        <f t="shared" si="422"/>
        <v>4293.4044700078821</v>
      </c>
      <c r="S1237">
        <f t="shared" si="423"/>
        <v>0</v>
      </c>
      <c r="T1237">
        <f t="shared" si="424"/>
        <v>0</v>
      </c>
      <c r="U1237">
        <f t="shared" si="425"/>
        <v>0</v>
      </c>
      <c r="V1237" s="3">
        <f>SUM($S$4:$S1237)</f>
        <v>-1757004.557624266</v>
      </c>
      <c r="W1237">
        <f>V1237*-1</f>
        <v>1757004.557624266</v>
      </c>
      <c r="X1237">
        <f t="shared" si="426"/>
        <v>1757.004557624266</v>
      </c>
      <c r="Y1237" s="3">
        <f>R1237-X1237</f>
        <v>2536.3999123836161</v>
      </c>
      <c r="Z1237" s="3">
        <f t="shared" si="427"/>
        <v>0</v>
      </c>
      <c r="AA1237">
        <f>1/2*'Vehicle Data'!$D$4*$E1237^2</f>
        <v>441786.17283950612</v>
      </c>
      <c r="AB1237">
        <f t="shared" si="428"/>
        <v>441.78617283950609</v>
      </c>
      <c r="AC1237">
        <f t="shared" si="429"/>
        <v>1.1926123527799672</v>
      </c>
      <c r="AD1237">
        <f t="shared" si="430"/>
        <v>0.48805682156229613</v>
      </c>
      <c r="AE1237">
        <f t="shared" si="431"/>
        <v>0.70455553121767112</v>
      </c>
      <c r="AF1237">
        <f t="shared" si="432"/>
        <v>1405.6036460994128</v>
      </c>
      <c r="AG1237">
        <f t="shared" si="433"/>
        <v>9.6617887695472842</v>
      </c>
      <c r="AH1237">
        <f t="shared" si="434"/>
        <v>0</v>
      </c>
      <c r="AI1237">
        <f t="shared" si="435"/>
        <v>0</v>
      </c>
      <c r="AJ1237">
        <f t="shared" si="436"/>
        <v>9.6617887695472842</v>
      </c>
    </row>
    <row r="1238" spans="2:36" x14ac:dyDescent="0.3">
      <c r="B1238" s="7" t="s">
        <v>12</v>
      </c>
      <c r="C1238" s="7">
        <v>1234</v>
      </c>
      <c r="D1238" s="7">
        <v>212</v>
      </c>
      <c r="E1238" s="10">
        <f t="shared" si="418"/>
        <v>26.194444444444443</v>
      </c>
      <c r="F1238" s="13">
        <v>94.3</v>
      </c>
      <c r="G1238" s="3">
        <f t="shared" si="437"/>
        <v>-1.3888888888890073E-2</v>
      </c>
      <c r="H1238" s="3">
        <f t="shared" si="438"/>
        <v>-5.0000000000004263E-2</v>
      </c>
      <c r="I1238" s="3">
        <f>SUM($E$4:$E1238)</f>
        <v>11259.027777777779</v>
      </c>
      <c r="J1238" s="15">
        <f t="shared" si="439"/>
        <v>26.194444444445253</v>
      </c>
      <c r="K1238" s="3">
        <f>'Vehicle Data'!$D$4*'WLTP Class 3'!$G1238</f>
        <v>-17.847222222223742</v>
      </c>
      <c r="L1238" s="3">
        <f>('Vehicle Data'!$D$4*9.81)*'Vehicle Data'!$D$10</f>
        <v>138.66434999999998</v>
      </c>
      <c r="M1238" s="3">
        <f>(1/2)*1.225*'Vehicle Data'!$D$8*'Vehicle Data'!$D$9*'WLTP Class 3'!$E1238^2</f>
        <v>247.11653344907407</v>
      </c>
      <c r="N1238" s="3">
        <f t="shared" si="419"/>
        <v>367.93366122685029</v>
      </c>
      <c r="O1238" s="3">
        <f t="shared" si="420"/>
        <v>0</v>
      </c>
      <c r="P1238" s="3">
        <f t="shared" si="421"/>
        <v>0</v>
      </c>
      <c r="Q1238" s="3">
        <f>SUM($P$4:$P1238)</f>
        <v>4293404.4700078825</v>
      </c>
      <c r="R1238" s="3">
        <f t="shared" si="422"/>
        <v>4293.4044700078821</v>
      </c>
      <c r="S1238">
        <f t="shared" si="423"/>
        <v>0</v>
      </c>
      <c r="T1238">
        <f t="shared" si="424"/>
        <v>0</v>
      </c>
      <c r="U1238">
        <f t="shared" si="425"/>
        <v>0</v>
      </c>
      <c r="V1238" s="3">
        <f>SUM($S$4:$S1238)</f>
        <v>-1757004.557624266</v>
      </c>
      <c r="W1238">
        <f>V1238*-1</f>
        <v>1757004.557624266</v>
      </c>
      <c r="X1238">
        <f t="shared" si="426"/>
        <v>1757.004557624266</v>
      </c>
      <c r="Y1238" s="3">
        <f>R1238-X1238</f>
        <v>2536.3999123836161</v>
      </c>
      <c r="Z1238" s="3">
        <f t="shared" si="427"/>
        <v>0</v>
      </c>
      <c r="AA1238">
        <f>1/2*'Vehicle Data'!$D$4*$E1238^2</f>
        <v>440850.68094135798</v>
      </c>
      <c r="AB1238">
        <f t="shared" si="428"/>
        <v>440.85068094135795</v>
      </c>
      <c r="AC1238">
        <f t="shared" si="429"/>
        <v>1.1926123527799672</v>
      </c>
      <c r="AD1238">
        <f t="shared" si="430"/>
        <v>0.48805682156229613</v>
      </c>
      <c r="AE1238">
        <f t="shared" si="431"/>
        <v>0.70455553121767112</v>
      </c>
      <c r="AF1238">
        <f t="shared" si="432"/>
        <v>1405.6036460994128</v>
      </c>
      <c r="AG1238">
        <f t="shared" si="433"/>
        <v>9.6378178482477725</v>
      </c>
      <c r="AH1238">
        <f t="shared" si="434"/>
        <v>0</v>
      </c>
      <c r="AI1238">
        <f t="shared" si="435"/>
        <v>0</v>
      </c>
      <c r="AJ1238">
        <f t="shared" si="436"/>
        <v>9.6378178482477725</v>
      </c>
    </row>
    <row r="1239" spans="2:36" x14ac:dyDescent="0.3">
      <c r="B1239" s="7" t="s">
        <v>12</v>
      </c>
      <c r="C1239" s="7">
        <v>1235</v>
      </c>
      <c r="D1239" s="7">
        <v>213</v>
      </c>
      <c r="E1239" s="10">
        <f t="shared" si="418"/>
        <v>26.194444444444443</v>
      </c>
      <c r="F1239" s="13">
        <v>94.3</v>
      </c>
      <c r="G1239" s="3">
        <f t="shared" si="437"/>
        <v>-2.7777777777778172E-2</v>
      </c>
      <c r="H1239" s="3">
        <f t="shared" si="438"/>
        <v>-0.10000000000000142</v>
      </c>
      <c r="I1239" s="3">
        <f>SUM($E$4:$E1239)</f>
        <v>11285.222222222224</v>
      </c>
      <c r="J1239" s="15">
        <f t="shared" si="439"/>
        <v>26.194444444445253</v>
      </c>
      <c r="K1239" s="3">
        <f>'Vehicle Data'!$D$4*'WLTP Class 3'!$G1239</f>
        <v>-35.694444444444947</v>
      </c>
      <c r="L1239" s="3">
        <f>('Vehicle Data'!$D$4*9.81)*'Vehicle Data'!$D$10</f>
        <v>138.66434999999998</v>
      </c>
      <c r="M1239" s="3">
        <f>(1/2)*1.225*'Vehicle Data'!$D$8*'Vehicle Data'!$D$9*'WLTP Class 3'!$E1239^2</f>
        <v>247.11653344907407</v>
      </c>
      <c r="N1239" s="3">
        <f t="shared" si="419"/>
        <v>350.08643900462914</v>
      </c>
      <c r="O1239" s="3">
        <f t="shared" si="420"/>
        <v>0</v>
      </c>
      <c r="P1239" s="3">
        <f t="shared" si="421"/>
        <v>0</v>
      </c>
      <c r="Q1239" s="3">
        <f>SUM($P$4:$P1239)</f>
        <v>4293404.4700078825</v>
      </c>
      <c r="R1239" s="3">
        <f t="shared" si="422"/>
        <v>4293.4044700078821</v>
      </c>
      <c r="S1239">
        <f t="shared" si="423"/>
        <v>0</v>
      </c>
      <c r="T1239">
        <f t="shared" si="424"/>
        <v>0</v>
      </c>
      <c r="U1239">
        <f t="shared" si="425"/>
        <v>0</v>
      </c>
      <c r="V1239" s="3">
        <f>SUM($S$4:$S1239)</f>
        <v>-1757004.557624266</v>
      </c>
      <c r="W1239">
        <f>V1239*-1</f>
        <v>1757004.557624266</v>
      </c>
      <c r="X1239">
        <f t="shared" si="426"/>
        <v>1757.004557624266</v>
      </c>
      <c r="Y1239" s="3">
        <f>R1239-X1239</f>
        <v>2536.3999123836161</v>
      </c>
      <c r="Z1239" s="3">
        <f t="shared" si="427"/>
        <v>0</v>
      </c>
      <c r="AA1239">
        <f>1/2*'Vehicle Data'!$D$4*$E1239^2</f>
        <v>440850.68094135798</v>
      </c>
      <c r="AB1239">
        <f t="shared" si="428"/>
        <v>440.85068094135795</v>
      </c>
      <c r="AC1239">
        <f t="shared" si="429"/>
        <v>1.1926123527799672</v>
      </c>
      <c r="AD1239">
        <f t="shared" si="430"/>
        <v>0.48805682156229613</v>
      </c>
      <c r="AE1239">
        <f t="shared" si="431"/>
        <v>0.70455553121767112</v>
      </c>
      <c r="AF1239">
        <f t="shared" si="432"/>
        <v>1405.6036460994128</v>
      </c>
      <c r="AG1239">
        <f t="shared" si="433"/>
        <v>9.170319777260147</v>
      </c>
      <c r="AH1239">
        <f t="shared" si="434"/>
        <v>0</v>
      </c>
      <c r="AI1239">
        <f t="shared" si="435"/>
        <v>0</v>
      </c>
      <c r="AJ1239">
        <f t="shared" si="436"/>
        <v>9.170319777260147</v>
      </c>
    </row>
    <row r="1240" spans="2:36" x14ac:dyDescent="0.3">
      <c r="B1240" s="7" t="s">
        <v>12</v>
      </c>
      <c r="C1240" s="7">
        <v>1236</v>
      </c>
      <c r="D1240" s="7">
        <v>214</v>
      </c>
      <c r="E1240" s="10">
        <f t="shared" si="418"/>
        <v>26.138888888888889</v>
      </c>
      <c r="F1240" s="13">
        <v>94.1</v>
      </c>
      <c r="G1240" s="3">
        <f t="shared" si="437"/>
        <v>-5.5555555555554373E-2</v>
      </c>
      <c r="H1240" s="3">
        <f t="shared" si="438"/>
        <v>-0.19999999999999574</v>
      </c>
      <c r="I1240" s="3">
        <f>SUM($E$4:$E1240)</f>
        <v>11311.361111111113</v>
      </c>
      <c r="J1240" s="15">
        <f t="shared" si="439"/>
        <v>26.138888888888687</v>
      </c>
      <c r="K1240" s="3">
        <f>'Vehicle Data'!$D$4*'WLTP Class 3'!$G1240</f>
        <v>-71.388888888887365</v>
      </c>
      <c r="L1240" s="3">
        <f>('Vehicle Data'!$D$4*9.81)*'Vehicle Data'!$D$10</f>
        <v>138.66434999999998</v>
      </c>
      <c r="M1240" s="3">
        <f>(1/2)*1.225*'Vehicle Data'!$D$8*'Vehicle Data'!$D$9*'WLTP Class 3'!$E1240^2</f>
        <v>246.06943067129632</v>
      </c>
      <c r="N1240" s="3">
        <f t="shared" si="419"/>
        <v>313.34489178240892</v>
      </c>
      <c r="O1240" s="3">
        <f t="shared" si="420"/>
        <v>0</v>
      </c>
      <c r="P1240" s="3">
        <f t="shared" si="421"/>
        <v>0</v>
      </c>
      <c r="Q1240" s="3">
        <f>SUM($P$4:$P1240)</f>
        <v>4293404.4700078825</v>
      </c>
      <c r="R1240" s="3">
        <f t="shared" si="422"/>
        <v>4293.4044700078821</v>
      </c>
      <c r="S1240">
        <f t="shared" si="423"/>
        <v>0</v>
      </c>
      <c r="T1240">
        <f t="shared" si="424"/>
        <v>0</v>
      </c>
      <c r="U1240">
        <f t="shared" si="425"/>
        <v>0</v>
      </c>
      <c r="V1240" s="3">
        <f>SUM($S$4:$S1240)</f>
        <v>-1757004.557624266</v>
      </c>
      <c r="W1240">
        <f>V1240*-1</f>
        <v>1757004.557624266</v>
      </c>
      <c r="X1240">
        <f t="shared" si="426"/>
        <v>1757.004557624266</v>
      </c>
      <c r="Y1240" s="3">
        <f>R1240-X1240</f>
        <v>2536.3999123836161</v>
      </c>
      <c r="Z1240" s="3">
        <f t="shared" si="427"/>
        <v>0</v>
      </c>
      <c r="AA1240">
        <f>1/2*'Vehicle Data'!$D$4*$E1240^2</f>
        <v>438982.67168209876</v>
      </c>
      <c r="AB1240">
        <f t="shared" si="428"/>
        <v>438.98267168209878</v>
      </c>
      <c r="AC1240">
        <f t="shared" si="429"/>
        <v>1.1926123527799672</v>
      </c>
      <c r="AD1240">
        <f t="shared" si="430"/>
        <v>0.48805682156229613</v>
      </c>
      <c r="AE1240">
        <f t="shared" si="431"/>
        <v>0.70455553121767112</v>
      </c>
      <c r="AF1240">
        <f t="shared" si="432"/>
        <v>1405.6036460994128</v>
      </c>
      <c r="AG1240">
        <f t="shared" si="433"/>
        <v>8.1904873102013003</v>
      </c>
      <c r="AH1240">
        <f t="shared" si="434"/>
        <v>0</v>
      </c>
      <c r="AI1240">
        <f t="shared" si="435"/>
        <v>0</v>
      </c>
      <c r="AJ1240">
        <f t="shared" si="436"/>
        <v>8.1904873102013003</v>
      </c>
    </row>
    <row r="1241" spans="2:36" x14ac:dyDescent="0.3">
      <c r="B1241" s="7" t="s">
        <v>12</v>
      </c>
      <c r="C1241" s="7">
        <v>1237</v>
      </c>
      <c r="D1241" s="7">
        <v>215</v>
      </c>
      <c r="E1241" s="10">
        <f t="shared" si="418"/>
        <v>26.083333333333332</v>
      </c>
      <c r="F1241" s="13">
        <v>93.9</v>
      </c>
      <c r="G1241" s="3">
        <f t="shared" si="437"/>
        <v>-9.7222222222220642E-2</v>
      </c>
      <c r="H1241" s="3">
        <f t="shared" si="438"/>
        <v>-0.34999999999999432</v>
      </c>
      <c r="I1241" s="3">
        <f>SUM($E$4:$E1241)</f>
        <v>11337.444444444447</v>
      </c>
      <c r="J1241" s="15">
        <f t="shared" si="439"/>
        <v>26.08333333333394</v>
      </c>
      <c r="K1241" s="3">
        <f>'Vehicle Data'!$D$4*'WLTP Class 3'!$G1241</f>
        <v>-124.93055555555352</v>
      </c>
      <c r="L1241" s="3">
        <f>('Vehicle Data'!$D$4*9.81)*'Vehicle Data'!$D$10</f>
        <v>138.66434999999998</v>
      </c>
      <c r="M1241" s="3">
        <f>(1/2)*1.225*'Vehicle Data'!$D$8*'Vehicle Data'!$D$9*'WLTP Class 3'!$E1241^2</f>
        <v>245.02455104166665</v>
      </c>
      <c r="N1241" s="3">
        <f t="shared" si="419"/>
        <v>258.75834548611311</v>
      </c>
      <c r="O1241" s="3">
        <f t="shared" si="420"/>
        <v>0</v>
      </c>
      <c r="P1241" s="3">
        <f t="shared" si="421"/>
        <v>0</v>
      </c>
      <c r="Q1241" s="3">
        <f>SUM($P$4:$P1241)</f>
        <v>4293404.4700078825</v>
      </c>
      <c r="R1241" s="3">
        <f t="shared" si="422"/>
        <v>4293.4044700078821</v>
      </c>
      <c r="S1241">
        <f t="shared" si="423"/>
        <v>0</v>
      </c>
      <c r="T1241">
        <f t="shared" si="424"/>
        <v>0</v>
      </c>
      <c r="U1241">
        <f t="shared" si="425"/>
        <v>0</v>
      </c>
      <c r="V1241" s="3">
        <f>SUM($S$4:$S1241)</f>
        <v>-1757004.557624266</v>
      </c>
      <c r="W1241">
        <f>V1241*-1</f>
        <v>1757004.557624266</v>
      </c>
      <c r="X1241">
        <f t="shared" si="426"/>
        <v>1757.004557624266</v>
      </c>
      <c r="Y1241" s="3">
        <f>R1241-X1241</f>
        <v>2536.3999123836161</v>
      </c>
      <c r="Z1241" s="3">
        <f t="shared" si="427"/>
        <v>0</v>
      </c>
      <c r="AA1241">
        <f>1/2*'Vehicle Data'!$D$4*$E1241^2</f>
        <v>437118.62847222219</v>
      </c>
      <c r="AB1241">
        <f t="shared" si="428"/>
        <v>437.11862847222221</v>
      </c>
      <c r="AC1241">
        <f t="shared" si="429"/>
        <v>1.1926123527799672</v>
      </c>
      <c r="AD1241">
        <f t="shared" si="430"/>
        <v>0.48805682156229613</v>
      </c>
      <c r="AE1241">
        <f t="shared" si="431"/>
        <v>0.70455553121767112</v>
      </c>
      <c r="AF1241">
        <f t="shared" si="432"/>
        <v>1405.6036460994128</v>
      </c>
      <c r="AG1241">
        <f t="shared" si="433"/>
        <v>6.7492801780961171</v>
      </c>
      <c r="AH1241">
        <f t="shared" si="434"/>
        <v>0</v>
      </c>
      <c r="AI1241">
        <f t="shared" si="435"/>
        <v>0</v>
      </c>
      <c r="AJ1241">
        <f t="shared" si="436"/>
        <v>6.7492801780961171</v>
      </c>
    </row>
    <row r="1242" spans="2:36" x14ac:dyDescent="0.3">
      <c r="B1242" s="7" t="s">
        <v>12</v>
      </c>
      <c r="C1242" s="7">
        <v>1238</v>
      </c>
      <c r="D1242" s="7">
        <v>216</v>
      </c>
      <c r="E1242" s="10">
        <f t="shared" si="418"/>
        <v>25.944444444444443</v>
      </c>
      <c r="F1242" s="13">
        <v>93.4</v>
      </c>
      <c r="G1242" s="3">
        <f t="shared" si="437"/>
        <v>-0.15277777777777896</v>
      </c>
      <c r="H1242" s="3">
        <f t="shared" si="438"/>
        <v>-0.55000000000000426</v>
      </c>
      <c r="I1242" s="3">
        <f>SUM($E$4:$E1242)</f>
        <v>11363.388888888892</v>
      </c>
      <c r="J1242" s="15">
        <f t="shared" si="439"/>
        <v>25.944444444445253</v>
      </c>
      <c r="K1242" s="3">
        <f>'Vehicle Data'!$D$4*'WLTP Class 3'!$G1242</f>
        <v>-196.31944444444596</v>
      </c>
      <c r="L1242" s="3">
        <f>('Vehicle Data'!$D$4*9.81)*'Vehicle Data'!$D$10</f>
        <v>138.66434999999998</v>
      </c>
      <c r="M1242" s="3">
        <f>(1/2)*1.225*'Vehicle Data'!$D$8*'Vehicle Data'!$D$9*'WLTP Class 3'!$E1242^2</f>
        <v>242.42207824074072</v>
      </c>
      <c r="N1242" s="3">
        <f t="shared" si="419"/>
        <v>184.76698379629474</v>
      </c>
      <c r="O1242" s="3">
        <f t="shared" si="420"/>
        <v>0</v>
      </c>
      <c r="P1242" s="3">
        <f t="shared" si="421"/>
        <v>0</v>
      </c>
      <c r="Q1242" s="3">
        <f>SUM($P$4:$P1242)</f>
        <v>4293404.4700078825</v>
      </c>
      <c r="R1242" s="3">
        <f t="shared" si="422"/>
        <v>4293.4044700078821</v>
      </c>
      <c r="S1242">
        <f t="shared" si="423"/>
        <v>0</v>
      </c>
      <c r="T1242">
        <f t="shared" si="424"/>
        <v>0</v>
      </c>
      <c r="U1242">
        <f t="shared" si="425"/>
        <v>0</v>
      </c>
      <c r="V1242" s="3">
        <f>SUM($S$4:$S1242)</f>
        <v>-1757004.557624266</v>
      </c>
      <c r="W1242">
        <f>V1242*-1</f>
        <v>1757004.557624266</v>
      </c>
      <c r="X1242">
        <f t="shared" si="426"/>
        <v>1757.004557624266</v>
      </c>
      <c r="Y1242" s="3">
        <f>R1242-X1242</f>
        <v>2536.3999123836161</v>
      </c>
      <c r="Z1242" s="3">
        <f t="shared" si="427"/>
        <v>0</v>
      </c>
      <c r="AA1242">
        <f>1/2*'Vehicle Data'!$D$4*$E1242^2</f>
        <v>432475.87191358017</v>
      </c>
      <c r="AB1242">
        <f t="shared" si="428"/>
        <v>432.47587191358019</v>
      </c>
      <c r="AC1242">
        <f t="shared" si="429"/>
        <v>1.1926123527799672</v>
      </c>
      <c r="AD1242">
        <f t="shared" si="430"/>
        <v>0.48805682156229613</v>
      </c>
      <c r="AE1242">
        <f t="shared" si="431"/>
        <v>0.70455553121767112</v>
      </c>
      <c r="AF1242">
        <f t="shared" si="432"/>
        <v>1405.6036460994128</v>
      </c>
      <c r="AG1242">
        <f t="shared" si="433"/>
        <v>4.7936767462705356</v>
      </c>
      <c r="AH1242">
        <f t="shared" si="434"/>
        <v>0</v>
      </c>
      <c r="AI1242">
        <f t="shared" si="435"/>
        <v>0</v>
      </c>
      <c r="AJ1242">
        <f t="shared" si="436"/>
        <v>4.7936767462705356</v>
      </c>
    </row>
    <row r="1243" spans="2:36" x14ac:dyDescent="0.3">
      <c r="B1243" s="7" t="s">
        <v>12</v>
      </c>
      <c r="C1243" s="7">
        <v>1239</v>
      </c>
      <c r="D1243" s="7">
        <v>217</v>
      </c>
      <c r="E1243" s="10">
        <f t="shared" si="418"/>
        <v>25.777777777777779</v>
      </c>
      <c r="F1243" s="13">
        <v>92.8</v>
      </c>
      <c r="G1243" s="3">
        <f t="shared" si="437"/>
        <v>-0.19444444444444522</v>
      </c>
      <c r="H1243" s="3">
        <f t="shared" si="438"/>
        <v>-0.70000000000000284</v>
      </c>
      <c r="I1243" s="3">
        <f>SUM($E$4:$E1243)</f>
        <v>11389.16666666667</v>
      </c>
      <c r="J1243" s="15">
        <f t="shared" si="439"/>
        <v>25.777777777777374</v>
      </c>
      <c r="K1243" s="3">
        <f>'Vehicle Data'!$D$4*'WLTP Class 3'!$G1243</f>
        <v>-249.86111111111211</v>
      </c>
      <c r="L1243" s="3">
        <f>('Vehicle Data'!$D$4*9.81)*'Vehicle Data'!$D$10</f>
        <v>138.66434999999998</v>
      </c>
      <c r="M1243" s="3">
        <f>(1/2)*1.225*'Vehicle Data'!$D$8*'Vehicle Data'!$D$9*'WLTP Class 3'!$E1243^2</f>
        <v>239.3174518518519</v>
      </c>
      <c r="N1243" s="3">
        <f t="shared" si="419"/>
        <v>128.12069074073978</v>
      </c>
      <c r="O1243" s="3">
        <f t="shared" si="420"/>
        <v>0</v>
      </c>
      <c r="P1243" s="3">
        <f t="shared" si="421"/>
        <v>0</v>
      </c>
      <c r="Q1243" s="3">
        <f>SUM($P$4:$P1243)</f>
        <v>4293404.4700078825</v>
      </c>
      <c r="R1243" s="3">
        <f t="shared" si="422"/>
        <v>4293.4044700078821</v>
      </c>
      <c r="S1243">
        <f t="shared" si="423"/>
        <v>0</v>
      </c>
      <c r="T1243">
        <f t="shared" si="424"/>
        <v>0</v>
      </c>
      <c r="U1243">
        <f t="shared" si="425"/>
        <v>0</v>
      </c>
      <c r="V1243" s="3">
        <f>SUM($S$4:$S1243)</f>
        <v>-1757004.557624266</v>
      </c>
      <c r="W1243">
        <f>V1243*-1</f>
        <v>1757004.557624266</v>
      </c>
      <c r="X1243">
        <f t="shared" si="426"/>
        <v>1757.004557624266</v>
      </c>
      <c r="Y1243" s="3">
        <f>R1243-X1243</f>
        <v>2536.3999123836161</v>
      </c>
      <c r="Z1243" s="3">
        <f t="shared" si="427"/>
        <v>0</v>
      </c>
      <c r="AA1243">
        <f>1/2*'Vehicle Data'!$D$4*$E1243^2</f>
        <v>426937.2839506173</v>
      </c>
      <c r="AB1243">
        <f t="shared" si="428"/>
        <v>426.93728395061731</v>
      </c>
      <c r="AC1243">
        <f t="shared" si="429"/>
        <v>1.1926123527799672</v>
      </c>
      <c r="AD1243">
        <f t="shared" si="430"/>
        <v>0.48805682156229613</v>
      </c>
      <c r="AE1243">
        <f t="shared" si="431"/>
        <v>0.70455553121767112</v>
      </c>
      <c r="AF1243">
        <f t="shared" si="432"/>
        <v>1405.6036460994128</v>
      </c>
      <c r="AG1243">
        <f t="shared" si="433"/>
        <v>3.3026666946501808</v>
      </c>
      <c r="AH1243">
        <f t="shared" si="434"/>
        <v>0</v>
      </c>
      <c r="AI1243">
        <f t="shared" si="435"/>
        <v>0</v>
      </c>
      <c r="AJ1243">
        <f t="shared" si="436"/>
        <v>3.3026666946501808</v>
      </c>
    </row>
    <row r="1244" spans="2:36" x14ac:dyDescent="0.3">
      <c r="B1244" s="7" t="s">
        <v>12</v>
      </c>
      <c r="C1244" s="7">
        <v>1240</v>
      </c>
      <c r="D1244" s="7">
        <v>218</v>
      </c>
      <c r="E1244" s="10">
        <f t="shared" si="418"/>
        <v>25.555555555555557</v>
      </c>
      <c r="F1244" s="13">
        <v>92</v>
      </c>
      <c r="G1244" s="3">
        <f t="shared" si="437"/>
        <v>-0.20833333333333331</v>
      </c>
      <c r="H1244" s="3">
        <f t="shared" si="438"/>
        <v>-0.75</v>
      </c>
      <c r="I1244" s="3">
        <f>SUM($E$4:$E1244)</f>
        <v>11414.722222222224</v>
      </c>
      <c r="J1244" s="15">
        <f t="shared" si="439"/>
        <v>25.555555555554747</v>
      </c>
      <c r="K1244" s="3">
        <f>'Vehicle Data'!$D$4*'WLTP Class 3'!$G1244</f>
        <v>-267.70833333333331</v>
      </c>
      <c r="L1244" s="3">
        <f>('Vehicle Data'!$D$4*9.81)*'Vehicle Data'!$D$10</f>
        <v>138.66434999999998</v>
      </c>
      <c r="M1244" s="3">
        <f>(1/2)*1.225*'Vehicle Data'!$D$8*'Vehicle Data'!$D$9*'WLTP Class 3'!$E1244^2</f>
        <v>235.20907407407412</v>
      </c>
      <c r="N1244" s="3">
        <f t="shared" si="419"/>
        <v>106.16509074074079</v>
      </c>
      <c r="O1244" s="3">
        <f t="shared" si="420"/>
        <v>0</v>
      </c>
      <c r="P1244" s="3">
        <f t="shared" si="421"/>
        <v>0</v>
      </c>
      <c r="Q1244" s="3">
        <f>SUM($P$4:$P1244)</f>
        <v>4293404.4700078825</v>
      </c>
      <c r="R1244" s="3">
        <f t="shared" si="422"/>
        <v>4293.4044700078821</v>
      </c>
      <c r="S1244">
        <f t="shared" si="423"/>
        <v>0</v>
      </c>
      <c r="T1244">
        <f t="shared" si="424"/>
        <v>0</v>
      </c>
      <c r="U1244">
        <f t="shared" si="425"/>
        <v>0</v>
      </c>
      <c r="V1244" s="3">
        <f>SUM($S$4:$S1244)</f>
        <v>-1757004.557624266</v>
      </c>
      <c r="W1244">
        <f>V1244*-1</f>
        <v>1757004.557624266</v>
      </c>
      <c r="X1244">
        <f t="shared" si="426"/>
        <v>1757.004557624266</v>
      </c>
      <c r="Y1244" s="3">
        <f>R1244-X1244</f>
        <v>2536.3999123836161</v>
      </c>
      <c r="Z1244" s="3">
        <f t="shared" si="427"/>
        <v>0</v>
      </c>
      <c r="AA1244">
        <f>1/2*'Vehicle Data'!$D$4*$E1244^2</f>
        <v>419608.02469135809</v>
      </c>
      <c r="AB1244">
        <f t="shared" si="428"/>
        <v>419.60802469135808</v>
      </c>
      <c r="AC1244">
        <f t="shared" si="429"/>
        <v>1.1926123527799672</v>
      </c>
      <c r="AD1244">
        <f t="shared" si="430"/>
        <v>0.48805682156229613</v>
      </c>
      <c r="AE1244">
        <f t="shared" si="431"/>
        <v>0.70455553121767112</v>
      </c>
      <c r="AF1244">
        <f t="shared" si="432"/>
        <v>1405.6036460994128</v>
      </c>
      <c r="AG1244">
        <f t="shared" si="433"/>
        <v>2.7131078744855981</v>
      </c>
      <c r="AH1244">
        <f t="shared" si="434"/>
        <v>0</v>
      </c>
      <c r="AI1244">
        <f t="shared" si="435"/>
        <v>0</v>
      </c>
      <c r="AJ1244">
        <f t="shared" si="436"/>
        <v>2.7131078744855981</v>
      </c>
    </row>
    <row r="1245" spans="2:36" x14ac:dyDescent="0.3">
      <c r="B1245" s="7" t="s">
        <v>12</v>
      </c>
      <c r="C1245" s="7">
        <v>1241</v>
      </c>
      <c r="D1245" s="7">
        <v>219</v>
      </c>
      <c r="E1245" s="10">
        <f t="shared" si="418"/>
        <v>25.361111111111111</v>
      </c>
      <c r="F1245" s="13">
        <v>91.3</v>
      </c>
      <c r="G1245" s="3">
        <f t="shared" si="437"/>
        <v>-0.19444444444444522</v>
      </c>
      <c r="H1245" s="3">
        <f t="shared" si="438"/>
        <v>-0.70000000000000284</v>
      </c>
      <c r="I1245" s="3">
        <f>SUM($E$4:$E1245)</f>
        <v>11440.083333333336</v>
      </c>
      <c r="J1245" s="15">
        <f t="shared" si="439"/>
        <v>25.361111111111313</v>
      </c>
      <c r="K1245" s="3">
        <f>'Vehicle Data'!$D$4*'WLTP Class 3'!$G1245</f>
        <v>-249.86111111111211</v>
      </c>
      <c r="L1245" s="3">
        <f>('Vehicle Data'!$D$4*9.81)*'Vehicle Data'!$D$10</f>
        <v>138.66434999999998</v>
      </c>
      <c r="M1245" s="3">
        <f>(1/2)*1.225*'Vehicle Data'!$D$8*'Vehicle Data'!$D$9*'WLTP Class 3'!$E1245^2</f>
        <v>231.64342233796296</v>
      </c>
      <c r="N1245" s="3">
        <f t="shared" si="419"/>
        <v>120.44666122685084</v>
      </c>
      <c r="O1245" s="3">
        <f t="shared" si="420"/>
        <v>0</v>
      </c>
      <c r="P1245" s="3">
        <f t="shared" si="421"/>
        <v>0</v>
      </c>
      <c r="Q1245" s="3">
        <f>SUM($P$4:$P1245)</f>
        <v>4293404.4700078825</v>
      </c>
      <c r="R1245" s="3">
        <f t="shared" si="422"/>
        <v>4293.4044700078821</v>
      </c>
      <c r="S1245">
        <f t="shared" si="423"/>
        <v>0</v>
      </c>
      <c r="T1245">
        <f t="shared" si="424"/>
        <v>0</v>
      </c>
      <c r="U1245">
        <f t="shared" si="425"/>
        <v>0</v>
      </c>
      <c r="V1245" s="3">
        <f>SUM($S$4:$S1245)</f>
        <v>-1757004.557624266</v>
      </c>
      <c r="W1245">
        <f>V1245*-1</f>
        <v>1757004.557624266</v>
      </c>
      <c r="X1245">
        <f t="shared" si="426"/>
        <v>1757.004557624266</v>
      </c>
      <c r="Y1245" s="3">
        <f>R1245-X1245</f>
        <v>2536.3999123836161</v>
      </c>
      <c r="Z1245" s="3">
        <f t="shared" si="427"/>
        <v>0</v>
      </c>
      <c r="AA1245">
        <f>1/2*'Vehicle Data'!$D$4*$E1245^2</f>
        <v>413246.97723765433</v>
      </c>
      <c r="AB1245">
        <f t="shared" si="428"/>
        <v>413.24697723765433</v>
      </c>
      <c r="AC1245">
        <f t="shared" si="429"/>
        <v>1.1926123527799672</v>
      </c>
      <c r="AD1245">
        <f t="shared" si="430"/>
        <v>0.48805682156229613</v>
      </c>
      <c r="AE1245">
        <f t="shared" si="431"/>
        <v>0.70455553121767112</v>
      </c>
      <c r="AF1245">
        <f t="shared" si="432"/>
        <v>1405.6036460994128</v>
      </c>
      <c r="AG1245">
        <f t="shared" si="433"/>
        <v>3.0546611583365224</v>
      </c>
      <c r="AH1245">
        <f t="shared" si="434"/>
        <v>0</v>
      </c>
      <c r="AI1245">
        <f t="shared" si="435"/>
        <v>0</v>
      </c>
      <c r="AJ1245">
        <f t="shared" si="436"/>
        <v>3.0546611583365224</v>
      </c>
    </row>
    <row r="1246" spans="2:36" x14ac:dyDescent="0.3">
      <c r="B1246" s="7" t="s">
        <v>12</v>
      </c>
      <c r="C1246" s="7">
        <v>1242</v>
      </c>
      <c r="D1246" s="7">
        <v>220</v>
      </c>
      <c r="E1246" s="10">
        <f t="shared" si="418"/>
        <v>25.166666666666668</v>
      </c>
      <c r="F1246" s="13">
        <v>90.6</v>
      </c>
      <c r="G1246" s="3">
        <f t="shared" si="437"/>
        <v>-0.18055555555555516</v>
      </c>
      <c r="H1246" s="3">
        <f t="shared" si="438"/>
        <v>-0.64999999999999858</v>
      </c>
      <c r="I1246" s="3">
        <f>SUM($E$4:$E1246)</f>
        <v>11465.250000000002</v>
      </c>
      <c r="J1246" s="15">
        <f t="shared" si="439"/>
        <v>25.16666666666606</v>
      </c>
      <c r="K1246" s="3">
        <f>'Vehicle Data'!$D$4*'WLTP Class 3'!$G1246</f>
        <v>-232.01388888888837</v>
      </c>
      <c r="L1246" s="3">
        <f>('Vehicle Data'!$D$4*9.81)*'Vehicle Data'!$D$10</f>
        <v>138.66434999999998</v>
      </c>
      <c r="M1246" s="3">
        <f>(1/2)*1.225*'Vehicle Data'!$D$8*'Vehicle Data'!$D$9*'WLTP Class 3'!$E1246^2</f>
        <v>228.1050041666667</v>
      </c>
      <c r="N1246" s="3">
        <f t="shared" si="419"/>
        <v>134.75546527777831</v>
      </c>
      <c r="O1246" s="3">
        <f t="shared" si="420"/>
        <v>0</v>
      </c>
      <c r="P1246" s="3">
        <f t="shared" si="421"/>
        <v>0</v>
      </c>
      <c r="Q1246" s="3">
        <f>SUM($P$4:$P1246)</f>
        <v>4293404.4700078825</v>
      </c>
      <c r="R1246" s="3">
        <f t="shared" si="422"/>
        <v>4293.4044700078821</v>
      </c>
      <c r="S1246">
        <f t="shared" si="423"/>
        <v>0</v>
      </c>
      <c r="T1246">
        <f t="shared" si="424"/>
        <v>0</v>
      </c>
      <c r="U1246">
        <f t="shared" si="425"/>
        <v>0</v>
      </c>
      <c r="V1246" s="3">
        <f>SUM($S$4:$S1246)</f>
        <v>-1757004.557624266</v>
      </c>
      <c r="W1246">
        <f>V1246*-1</f>
        <v>1757004.557624266</v>
      </c>
      <c r="X1246">
        <f t="shared" si="426"/>
        <v>1757.004557624266</v>
      </c>
      <c r="Y1246" s="3">
        <f>R1246-X1246</f>
        <v>2536.3999123836161</v>
      </c>
      <c r="Z1246" s="3">
        <f t="shared" si="427"/>
        <v>0</v>
      </c>
      <c r="AA1246">
        <f>1/2*'Vehicle Data'!$D$4*$E1246^2</f>
        <v>406934.51388888893</v>
      </c>
      <c r="AB1246">
        <f t="shared" si="428"/>
        <v>406.93451388888894</v>
      </c>
      <c r="AC1246">
        <f t="shared" si="429"/>
        <v>1.1926123527799672</v>
      </c>
      <c r="AD1246">
        <f t="shared" si="430"/>
        <v>0.48805682156229613</v>
      </c>
      <c r="AE1246">
        <f t="shared" si="431"/>
        <v>0.70455553121767112</v>
      </c>
      <c r="AF1246">
        <f t="shared" si="432"/>
        <v>1405.6036460994128</v>
      </c>
      <c r="AG1246">
        <f t="shared" si="433"/>
        <v>3.3913458761574211</v>
      </c>
      <c r="AH1246">
        <f t="shared" si="434"/>
        <v>0</v>
      </c>
      <c r="AI1246">
        <f t="shared" si="435"/>
        <v>0</v>
      </c>
      <c r="AJ1246">
        <f t="shared" si="436"/>
        <v>3.3913458761574211</v>
      </c>
    </row>
    <row r="1247" spans="2:36" x14ac:dyDescent="0.3">
      <c r="B1247" s="7" t="s">
        <v>12</v>
      </c>
      <c r="C1247" s="7">
        <v>1243</v>
      </c>
      <c r="D1247" s="7">
        <v>221</v>
      </c>
      <c r="E1247" s="10">
        <f t="shared" si="418"/>
        <v>25</v>
      </c>
      <c r="F1247" s="13">
        <v>90</v>
      </c>
      <c r="G1247" s="3">
        <f t="shared" si="437"/>
        <v>-0.18055555555555516</v>
      </c>
      <c r="H1247" s="3">
        <f t="shared" si="438"/>
        <v>-0.64999999999999858</v>
      </c>
      <c r="I1247" s="3">
        <f>SUM($E$4:$E1247)</f>
        <v>11490.250000000002</v>
      </c>
      <c r="J1247" s="15">
        <f t="shared" si="439"/>
        <v>25</v>
      </c>
      <c r="K1247" s="3">
        <f>'Vehicle Data'!$D$4*'WLTP Class 3'!$G1247</f>
        <v>-232.01388888888837</v>
      </c>
      <c r="L1247" s="3">
        <f>('Vehicle Data'!$D$4*9.81)*'Vehicle Data'!$D$10</f>
        <v>138.66434999999998</v>
      </c>
      <c r="M1247" s="3">
        <f>(1/2)*1.225*'Vehicle Data'!$D$8*'Vehicle Data'!$D$9*'WLTP Class 3'!$E1247^2</f>
        <v>225.09375000000003</v>
      </c>
      <c r="N1247" s="3">
        <f t="shared" si="419"/>
        <v>131.74421111111164</v>
      </c>
      <c r="O1247" s="3">
        <f t="shared" si="420"/>
        <v>0</v>
      </c>
      <c r="P1247" s="3">
        <f t="shared" si="421"/>
        <v>0</v>
      </c>
      <c r="Q1247" s="3">
        <f>SUM($P$4:$P1247)</f>
        <v>4293404.4700078825</v>
      </c>
      <c r="R1247" s="3">
        <f t="shared" si="422"/>
        <v>4293.4044700078821</v>
      </c>
      <c r="S1247">
        <f t="shared" si="423"/>
        <v>0</v>
      </c>
      <c r="T1247">
        <f t="shared" si="424"/>
        <v>0</v>
      </c>
      <c r="U1247">
        <f t="shared" si="425"/>
        <v>0</v>
      </c>
      <c r="V1247" s="3">
        <f>SUM($S$4:$S1247)</f>
        <v>-1757004.557624266</v>
      </c>
      <c r="W1247">
        <f>V1247*-1</f>
        <v>1757004.557624266</v>
      </c>
      <c r="X1247">
        <f t="shared" si="426"/>
        <v>1757.004557624266</v>
      </c>
      <c r="Y1247" s="3">
        <f>R1247-X1247</f>
        <v>2536.3999123836161</v>
      </c>
      <c r="Z1247" s="3">
        <f t="shared" si="427"/>
        <v>0</v>
      </c>
      <c r="AA1247">
        <f>1/2*'Vehicle Data'!$D$4*$E1247^2</f>
        <v>401562.5</v>
      </c>
      <c r="AB1247">
        <f t="shared" si="428"/>
        <v>401.5625</v>
      </c>
      <c r="AC1247">
        <f t="shared" si="429"/>
        <v>1.1926123527799672</v>
      </c>
      <c r="AD1247">
        <f t="shared" si="430"/>
        <v>0.48805682156229613</v>
      </c>
      <c r="AE1247">
        <f t="shared" si="431"/>
        <v>0.70455553121767112</v>
      </c>
      <c r="AF1247">
        <f t="shared" si="432"/>
        <v>1405.6036460994128</v>
      </c>
      <c r="AG1247">
        <f t="shared" si="433"/>
        <v>3.2936052777777909</v>
      </c>
      <c r="AH1247">
        <f t="shared" si="434"/>
        <v>0</v>
      </c>
      <c r="AI1247">
        <f t="shared" si="435"/>
        <v>0</v>
      </c>
      <c r="AJ1247">
        <f t="shared" si="436"/>
        <v>3.2936052777777909</v>
      </c>
    </row>
    <row r="1248" spans="2:36" x14ac:dyDescent="0.3">
      <c r="B1248" s="7" t="s">
        <v>12</v>
      </c>
      <c r="C1248" s="7">
        <v>1244</v>
      </c>
      <c r="D1248" s="7">
        <v>222</v>
      </c>
      <c r="E1248" s="10">
        <f t="shared" si="418"/>
        <v>24.805555555555557</v>
      </c>
      <c r="F1248" s="13">
        <v>89.3</v>
      </c>
      <c r="G1248" s="3">
        <f t="shared" si="437"/>
        <v>-0.18055555555555516</v>
      </c>
      <c r="H1248" s="3">
        <f t="shared" si="438"/>
        <v>-0.64999999999999858</v>
      </c>
      <c r="I1248" s="3">
        <f>SUM($E$4:$E1248)</f>
        <v>11515.055555555557</v>
      </c>
      <c r="J1248" s="15">
        <f t="shared" si="439"/>
        <v>24.805555555554747</v>
      </c>
      <c r="K1248" s="3">
        <f>'Vehicle Data'!$D$4*'WLTP Class 3'!$G1248</f>
        <v>-232.01388888888837</v>
      </c>
      <c r="L1248" s="3">
        <f>('Vehicle Data'!$D$4*9.81)*'Vehicle Data'!$D$10</f>
        <v>138.66434999999998</v>
      </c>
      <c r="M1248" s="3">
        <f>(1/2)*1.225*'Vehicle Data'!$D$8*'Vehicle Data'!$D$9*'WLTP Class 3'!$E1248^2</f>
        <v>221.60590844907409</v>
      </c>
      <c r="N1248" s="3">
        <f t="shared" si="419"/>
        <v>128.2563695601857</v>
      </c>
      <c r="O1248" s="3">
        <f t="shared" si="420"/>
        <v>0</v>
      </c>
      <c r="P1248" s="3">
        <f t="shared" si="421"/>
        <v>0</v>
      </c>
      <c r="Q1248" s="3">
        <f>SUM($P$4:$P1248)</f>
        <v>4293404.4700078825</v>
      </c>
      <c r="R1248" s="3">
        <f t="shared" si="422"/>
        <v>4293.4044700078821</v>
      </c>
      <c r="S1248">
        <f t="shared" si="423"/>
        <v>0</v>
      </c>
      <c r="T1248">
        <f t="shared" si="424"/>
        <v>0</v>
      </c>
      <c r="U1248">
        <f t="shared" si="425"/>
        <v>0</v>
      </c>
      <c r="V1248" s="3">
        <f>SUM($S$4:$S1248)</f>
        <v>-1757004.557624266</v>
      </c>
      <c r="W1248">
        <f>V1248*-1</f>
        <v>1757004.557624266</v>
      </c>
      <c r="X1248">
        <f t="shared" si="426"/>
        <v>1757.004557624266</v>
      </c>
      <c r="Y1248" s="3">
        <f>R1248-X1248</f>
        <v>2536.3999123836161</v>
      </c>
      <c r="Z1248" s="3">
        <f t="shared" si="427"/>
        <v>0</v>
      </c>
      <c r="AA1248">
        <f>1/2*'Vehicle Data'!$D$4*$E1248^2</f>
        <v>395340.26427469141</v>
      </c>
      <c r="AB1248">
        <f t="shared" si="428"/>
        <v>395.34026427469138</v>
      </c>
      <c r="AC1248">
        <f t="shared" si="429"/>
        <v>1.1926123527799672</v>
      </c>
      <c r="AD1248">
        <f t="shared" si="430"/>
        <v>0.48805682156229613</v>
      </c>
      <c r="AE1248">
        <f t="shared" si="431"/>
        <v>0.70455553121767112</v>
      </c>
      <c r="AF1248">
        <f t="shared" si="432"/>
        <v>1405.6036460994128</v>
      </c>
      <c r="AG1248">
        <f t="shared" si="433"/>
        <v>3.1814705004790511</v>
      </c>
      <c r="AH1248">
        <f t="shared" si="434"/>
        <v>0</v>
      </c>
      <c r="AI1248">
        <f t="shared" si="435"/>
        <v>0</v>
      </c>
      <c r="AJ1248">
        <f t="shared" si="436"/>
        <v>3.1814705004790511</v>
      </c>
    </row>
    <row r="1249" spans="2:36" x14ac:dyDescent="0.3">
      <c r="B1249" s="7" t="s">
        <v>12</v>
      </c>
      <c r="C1249" s="7">
        <v>1245</v>
      </c>
      <c r="D1249" s="7">
        <v>223</v>
      </c>
      <c r="E1249" s="10">
        <f t="shared" si="418"/>
        <v>24.638888888888889</v>
      </c>
      <c r="F1249" s="13">
        <v>88.7</v>
      </c>
      <c r="G1249" s="3">
        <f t="shared" si="437"/>
        <v>-0.16666666666666705</v>
      </c>
      <c r="H1249" s="3">
        <f t="shared" si="438"/>
        <v>-0.60000000000000142</v>
      </c>
      <c r="I1249" s="3">
        <f>SUM($E$4:$E1249)</f>
        <v>11539.694444444445</v>
      </c>
      <c r="J1249" s="15">
        <f t="shared" si="439"/>
        <v>24.638888888888687</v>
      </c>
      <c r="K1249" s="3">
        <f>'Vehicle Data'!$D$4*'WLTP Class 3'!$G1249</f>
        <v>-214.16666666666714</v>
      </c>
      <c r="L1249" s="3">
        <f>('Vehicle Data'!$D$4*9.81)*'Vehicle Data'!$D$10</f>
        <v>138.66434999999998</v>
      </c>
      <c r="M1249" s="3">
        <f>(1/2)*1.225*'Vehicle Data'!$D$8*'Vehicle Data'!$D$9*'WLTP Class 3'!$E1249^2</f>
        <v>218.63800567129633</v>
      </c>
      <c r="N1249" s="3">
        <f t="shared" si="419"/>
        <v>143.13568900462917</v>
      </c>
      <c r="O1249" s="3">
        <f t="shared" si="420"/>
        <v>0</v>
      </c>
      <c r="P1249" s="3">
        <f t="shared" si="421"/>
        <v>0</v>
      </c>
      <c r="Q1249" s="3">
        <f>SUM($P$4:$P1249)</f>
        <v>4293404.4700078825</v>
      </c>
      <c r="R1249" s="3">
        <f t="shared" si="422"/>
        <v>4293.4044700078821</v>
      </c>
      <c r="S1249">
        <f t="shared" si="423"/>
        <v>0</v>
      </c>
      <c r="T1249">
        <f t="shared" si="424"/>
        <v>0</v>
      </c>
      <c r="U1249">
        <f t="shared" si="425"/>
        <v>0</v>
      </c>
      <c r="V1249" s="3">
        <f>SUM($S$4:$S1249)</f>
        <v>-1757004.557624266</v>
      </c>
      <c r="W1249">
        <f>V1249*-1</f>
        <v>1757004.557624266</v>
      </c>
      <c r="X1249">
        <f t="shared" si="426"/>
        <v>1757.004557624266</v>
      </c>
      <c r="Y1249" s="3">
        <f>R1249-X1249</f>
        <v>2536.3999123836161</v>
      </c>
      <c r="Z1249" s="3">
        <f t="shared" si="427"/>
        <v>0</v>
      </c>
      <c r="AA1249">
        <f>1/2*'Vehicle Data'!$D$4*$E1249^2</f>
        <v>390045.58834876545</v>
      </c>
      <c r="AB1249">
        <f t="shared" si="428"/>
        <v>390.04558834876548</v>
      </c>
      <c r="AC1249">
        <f t="shared" si="429"/>
        <v>1.1926123527799672</v>
      </c>
      <c r="AD1249">
        <f t="shared" si="430"/>
        <v>0.48805682156229613</v>
      </c>
      <c r="AE1249">
        <f t="shared" si="431"/>
        <v>0.70455553121767112</v>
      </c>
      <c r="AF1249">
        <f t="shared" si="432"/>
        <v>1405.6036460994128</v>
      </c>
      <c r="AG1249">
        <f t="shared" si="433"/>
        <v>3.5267043374196132</v>
      </c>
      <c r="AH1249">
        <f t="shared" si="434"/>
        <v>0</v>
      </c>
      <c r="AI1249">
        <f t="shared" si="435"/>
        <v>0</v>
      </c>
      <c r="AJ1249">
        <f t="shared" si="436"/>
        <v>3.5267043374196132</v>
      </c>
    </row>
    <row r="1250" spans="2:36" x14ac:dyDescent="0.3">
      <c r="B1250" s="7" t="s">
        <v>12</v>
      </c>
      <c r="C1250" s="7">
        <v>1246</v>
      </c>
      <c r="D1250" s="7">
        <v>224</v>
      </c>
      <c r="E1250" s="10">
        <f t="shared" si="418"/>
        <v>24.472222222222221</v>
      </c>
      <c r="F1250" s="13">
        <v>88.1</v>
      </c>
      <c r="G1250" s="3">
        <f t="shared" si="437"/>
        <v>-0.18055555555555516</v>
      </c>
      <c r="H1250" s="3">
        <f t="shared" si="438"/>
        <v>-0.64999999999999858</v>
      </c>
      <c r="I1250" s="3">
        <f>SUM($E$4:$E1250)</f>
        <v>11564.166666666668</v>
      </c>
      <c r="J1250" s="15">
        <f t="shared" si="439"/>
        <v>24.472222222222626</v>
      </c>
      <c r="K1250" s="3">
        <f>'Vehicle Data'!$D$4*'WLTP Class 3'!$G1250</f>
        <v>-232.01388888888837</v>
      </c>
      <c r="L1250" s="3">
        <f>('Vehicle Data'!$D$4*9.81)*'Vehicle Data'!$D$10</f>
        <v>138.66434999999998</v>
      </c>
      <c r="M1250" s="3">
        <f>(1/2)*1.225*'Vehicle Data'!$D$8*'Vehicle Data'!$D$9*'WLTP Class 3'!$E1250^2</f>
        <v>215.69011122685185</v>
      </c>
      <c r="N1250" s="3">
        <f t="shared" si="419"/>
        <v>122.34057233796347</v>
      </c>
      <c r="O1250" s="3">
        <f t="shared" si="420"/>
        <v>0</v>
      </c>
      <c r="P1250" s="3">
        <f t="shared" si="421"/>
        <v>0</v>
      </c>
      <c r="Q1250" s="3">
        <f>SUM($P$4:$P1250)</f>
        <v>4293404.4700078825</v>
      </c>
      <c r="R1250" s="3">
        <f t="shared" si="422"/>
        <v>4293.4044700078821</v>
      </c>
      <c r="S1250">
        <f t="shared" si="423"/>
        <v>0</v>
      </c>
      <c r="T1250">
        <f t="shared" si="424"/>
        <v>0</v>
      </c>
      <c r="U1250">
        <f t="shared" si="425"/>
        <v>0</v>
      </c>
      <c r="V1250" s="3">
        <f>SUM($S$4:$S1250)</f>
        <v>-1757004.557624266</v>
      </c>
      <c r="W1250">
        <f>V1250*-1</f>
        <v>1757004.557624266</v>
      </c>
      <c r="X1250">
        <f t="shared" si="426"/>
        <v>1757.004557624266</v>
      </c>
      <c r="Y1250" s="3">
        <f>R1250-X1250</f>
        <v>2536.3999123836161</v>
      </c>
      <c r="Z1250" s="3">
        <f t="shared" si="427"/>
        <v>0</v>
      </c>
      <c r="AA1250">
        <f>1/2*'Vehicle Data'!$D$4*$E1250^2</f>
        <v>384786.60686728393</v>
      </c>
      <c r="AB1250">
        <f t="shared" si="428"/>
        <v>384.78660686728392</v>
      </c>
      <c r="AC1250">
        <f t="shared" si="429"/>
        <v>1.1926123527799672</v>
      </c>
      <c r="AD1250">
        <f t="shared" si="430"/>
        <v>0.48805682156229613</v>
      </c>
      <c r="AE1250">
        <f t="shared" si="431"/>
        <v>0.70455553121767112</v>
      </c>
      <c r="AF1250">
        <f t="shared" si="432"/>
        <v>1405.6036460994128</v>
      </c>
      <c r="AG1250">
        <f t="shared" si="433"/>
        <v>2.9939456730484948</v>
      </c>
      <c r="AH1250">
        <f t="shared" si="434"/>
        <v>0</v>
      </c>
      <c r="AI1250">
        <f t="shared" si="435"/>
        <v>0</v>
      </c>
      <c r="AJ1250">
        <f t="shared" si="436"/>
        <v>2.9939456730484948</v>
      </c>
    </row>
    <row r="1251" spans="2:36" x14ac:dyDescent="0.3">
      <c r="B1251" s="7" t="s">
        <v>12</v>
      </c>
      <c r="C1251" s="7">
        <v>1247</v>
      </c>
      <c r="D1251" s="7">
        <v>225</v>
      </c>
      <c r="E1251" s="10">
        <f t="shared" si="418"/>
        <v>24.277777777777779</v>
      </c>
      <c r="F1251" s="13">
        <v>87.4</v>
      </c>
      <c r="G1251" s="3">
        <f t="shared" si="437"/>
        <v>-0.19444444444444325</v>
      </c>
      <c r="H1251" s="3">
        <f t="shared" si="438"/>
        <v>-0.69999999999999574</v>
      </c>
      <c r="I1251" s="3">
        <f>SUM($E$4:$E1251)</f>
        <v>11588.444444444445</v>
      </c>
      <c r="J1251" s="15">
        <f t="shared" si="439"/>
        <v>24.277777777777374</v>
      </c>
      <c r="K1251" s="3">
        <f>'Vehicle Data'!$D$4*'WLTP Class 3'!$G1251</f>
        <v>-249.86111111110958</v>
      </c>
      <c r="L1251" s="3">
        <f>('Vehicle Data'!$D$4*9.81)*'Vehicle Data'!$D$10</f>
        <v>138.66434999999998</v>
      </c>
      <c r="M1251" s="3">
        <f>(1/2)*1.225*'Vehicle Data'!$D$8*'Vehicle Data'!$D$9*'WLTP Class 3'!$E1251^2</f>
        <v>212.27618935185188</v>
      </c>
      <c r="N1251" s="3">
        <f t="shared" si="419"/>
        <v>101.07942824074229</v>
      </c>
      <c r="O1251" s="3">
        <f t="shared" si="420"/>
        <v>0</v>
      </c>
      <c r="P1251" s="3">
        <f t="shared" si="421"/>
        <v>0</v>
      </c>
      <c r="Q1251" s="3">
        <f>SUM($P$4:$P1251)</f>
        <v>4293404.4700078825</v>
      </c>
      <c r="R1251" s="3">
        <f t="shared" si="422"/>
        <v>4293.4044700078821</v>
      </c>
      <c r="S1251">
        <f t="shared" si="423"/>
        <v>0</v>
      </c>
      <c r="T1251">
        <f t="shared" si="424"/>
        <v>0</v>
      </c>
      <c r="U1251">
        <f t="shared" si="425"/>
        <v>0</v>
      </c>
      <c r="V1251" s="3">
        <f>SUM($S$4:$S1251)</f>
        <v>-1757004.557624266</v>
      </c>
      <c r="W1251">
        <f>V1251*-1</f>
        <v>1757004.557624266</v>
      </c>
      <c r="X1251">
        <f t="shared" si="426"/>
        <v>1757.004557624266</v>
      </c>
      <c r="Y1251" s="3">
        <f>R1251-X1251</f>
        <v>2536.3999123836161</v>
      </c>
      <c r="Z1251" s="3">
        <f t="shared" si="427"/>
        <v>0</v>
      </c>
      <c r="AA1251">
        <f>1/2*'Vehicle Data'!$D$4*$E1251^2</f>
        <v>378696.24228395062</v>
      </c>
      <c r="AB1251">
        <f t="shared" si="428"/>
        <v>378.6962422839506</v>
      </c>
      <c r="AC1251">
        <f t="shared" si="429"/>
        <v>1.1926123527799672</v>
      </c>
      <c r="AD1251">
        <f t="shared" si="430"/>
        <v>0.48805682156229613</v>
      </c>
      <c r="AE1251">
        <f t="shared" si="431"/>
        <v>0.70455553121767112</v>
      </c>
      <c r="AF1251">
        <f t="shared" si="432"/>
        <v>1405.6036460994128</v>
      </c>
      <c r="AG1251">
        <f t="shared" si="433"/>
        <v>2.4539838967335768</v>
      </c>
      <c r="AH1251">
        <f t="shared" si="434"/>
        <v>0</v>
      </c>
      <c r="AI1251">
        <f t="shared" si="435"/>
        <v>0</v>
      </c>
      <c r="AJ1251">
        <f t="shared" si="436"/>
        <v>2.4539838967335768</v>
      </c>
    </row>
    <row r="1252" spans="2:36" x14ac:dyDescent="0.3">
      <c r="B1252" s="7" t="s">
        <v>12</v>
      </c>
      <c r="C1252" s="7">
        <v>1248</v>
      </c>
      <c r="D1252" s="7">
        <v>226</v>
      </c>
      <c r="E1252" s="10">
        <f t="shared" si="418"/>
        <v>24.083333333333332</v>
      </c>
      <c r="F1252" s="13">
        <v>86.7</v>
      </c>
      <c r="G1252" s="3">
        <f t="shared" si="437"/>
        <v>-0.19444444444444522</v>
      </c>
      <c r="H1252" s="3">
        <f t="shared" si="438"/>
        <v>-0.70000000000000284</v>
      </c>
      <c r="I1252" s="3">
        <f>SUM($E$4:$E1252)</f>
        <v>11612.527777777779</v>
      </c>
      <c r="J1252" s="15">
        <f t="shared" si="439"/>
        <v>24.08333333333394</v>
      </c>
      <c r="K1252" s="3">
        <f>'Vehicle Data'!$D$4*'WLTP Class 3'!$G1252</f>
        <v>-249.86111111111211</v>
      </c>
      <c r="L1252" s="3">
        <f>('Vehicle Data'!$D$4*9.81)*'Vehicle Data'!$D$10</f>
        <v>138.66434999999998</v>
      </c>
      <c r="M1252" s="3">
        <f>(1/2)*1.225*'Vehicle Data'!$D$8*'Vehicle Data'!$D$9*'WLTP Class 3'!$E1252^2</f>
        <v>208.88950104166665</v>
      </c>
      <c r="N1252" s="3">
        <f t="shared" si="419"/>
        <v>97.692739930554524</v>
      </c>
      <c r="O1252" s="3">
        <f t="shared" si="420"/>
        <v>0</v>
      </c>
      <c r="P1252" s="3">
        <f t="shared" si="421"/>
        <v>0</v>
      </c>
      <c r="Q1252" s="3">
        <f>SUM($P$4:$P1252)</f>
        <v>4293404.4700078825</v>
      </c>
      <c r="R1252" s="3">
        <f t="shared" si="422"/>
        <v>4293.4044700078821</v>
      </c>
      <c r="S1252">
        <f t="shared" si="423"/>
        <v>0</v>
      </c>
      <c r="T1252">
        <f t="shared" si="424"/>
        <v>0</v>
      </c>
      <c r="U1252">
        <f t="shared" si="425"/>
        <v>0</v>
      </c>
      <c r="V1252" s="3">
        <f>SUM($S$4:$S1252)</f>
        <v>-1757004.557624266</v>
      </c>
      <c r="W1252">
        <f>V1252*-1</f>
        <v>1757004.557624266</v>
      </c>
      <c r="X1252">
        <f t="shared" si="426"/>
        <v>1757.004557624266</v>
      </c>
      <c r="Y1252" s="3">
        <f>R1252-X1252</f>
        <v>2536.3999123836161</v>
      </c>
      <c r="Z1252" s="3">
        <f t="shared" si="427"/>
        <v>0</v>
      </c>
      <c r="AA1252">
        <f>1/2*'Vehicle Data'!$D$4*$E1252^2</f>
        <v>372654.4618055555</v>
      </c>
      <c r="AB1252">
        <f t="shared" si="428"/>
        <v>372.65446180555551</v>
      </c>
      <c r="AC1252">
        <f t="shared" si="429"/>
        <v>1.1926123527799672</v>
      </c>
      <c r="AD1252">
        <f t="shared" si="430"/>
        <v>0.48805682156229613</v>
      </c>
      <c r="AE1252">
        <f t="shared" si="431"/>
        <v>0.70455553121767112</v>
      </c>
      <c r="AF1252">
        <f t="shared" si="432"/>
        <v>1405.6036460994128</v>
      </c>
      <c r="AG1252">
        <f t="shared" si="433"/>
        <v>2.352766819994188</v>
      </c>
      <c r="AH1252">
        <f t="shared" si="434"/>
        <v>0</v>
      </c>
      <c r="AI1252">
        <f t="shared" si="435"/>
        <v>0</v>
      </c>
      <c r="AJ1252">
        <f t="shared" si="436"/>
        <v>2.352766819994188</v>
      </c>
    </row>
    <row r="1253" spans="2:36" x14ac:dyDescent="0.3">
      <c r="B1253" s="7" t="s">
        <v>12</v>
      </c>
      <c r="C1253" s="7">
        <v>1249</v>
      </c>
      <c r="D1253" s="7">
        <v>227</v>
      </c>
      <c r="E1253" s="10">
        <f t="shared" si="418"/>
        <v>23.888888888888889</v>
      </c>
      <c r="F1253" s="13">
        <v>86</v>
      </c>
      <c r="G1253" s="3">
        <f t="shared" si="437"/>
        <v>-0.19444444444444522</v>
      </c>
      <c r="H1253" s="3">
        <f t="shared" si="438"/>
        <v>-0.70000000000000284</v>
      </c>
      <c r="I1253" s="3">
        <f>SUM($E$4:$E1253)</f>
        <v>11636.416666666668</v>
      </c>
      <c r="J1253" s="15">
        <f t="shared" si="439"/>
        <v>23.888888888888687</v>
      </c>
      <c r="K1253" s="3">
        <f>'Vehicle Data'!$D$4*'WLTP Class 3'!$G1253</f>
        <v>-249.86111111111211</v>
      </c>
      <c r="L1253" s="3">
        <f>('Vehicle Data'!$D$4*9.81)*'Vehicle Data'!$D$10</f>
        <v>138.66434999999998</v>
      </c>
      <c r="M1253" s="3">
        <f>(1/2)*1.225*'Vehicle Data'!$D$8*'Vehicle Data'!$D$9*'WLTP Class 3'!$E1253^2</f>
        <v>205.53004629629629</v>
      </c>
      <c r="N1253" s="3">
        <f t="shared" si="419"/>
        <v>94.333285185184167</v>
      </c>
      <c r="O1253" s="3">
        <f t="shared" si="420"/>
        <v>0</v>
      </c>
      <c r="P1253" s="3">
        <f t="shared" si="421"/>
        <v>0</v>
      </c>
      <c r="Q1253" s="3">
        <f>SUM($P$4:$P1253)</f>
        <v>4293404.4700078825</v>
      </c>
      <c r="R1253" s="3">
        <f t="shared" si="422"/>
        <v>4293.4044700078821</v>
      </c>
      <c r="S1253">
        <f t="shared" si="423"/>
        <v>0</v>
      </c>
      <c r="T1253">
        <f t="shared" si="424"/>
        <v>0</v>
      </c>
      <c r="U1253">
        <f t="shared" si="425"/>
        <v>0</v>
      </c>
      <c r="V1253" s="3">
        <f>SUM($S$4:$S1253)</f>
        <v>-1757004.557624266</v>
      </c>
      <c r="W1253">
        <f>V1253*-1</f>
        <v>1757004.557624266</v>
      </c>
      <c r="X1253">
        <f t="shared" si="426"/>
        <v>1757.004557624266</v>
      </c>
      <c r="Y1253" s="3">
        <f>R1253-X1253</f>
        <v>2536.3999123836161</v>
      </c>
      <c r="Z1253" s="3">
        <f t="shared" si="427"/>
        <v>0</v>
      </c>
      <c r="AA1253">
        <f>1/2*'Vehicle Data'!$D$4*$E1253^2</f>
        <v>366661.26543209876</v>
      </c>
      <c r="AB1253">
        <f t="shared" si="428"/>
        <v>366.66126543209879</v>
      </c>
      <c r="AC1253">
        <f t="shared" si="429"/>
        <v>1.1926123527799672</v>
      </c>
      <c r="AD1253">
        <f t="shared" si="430"/>
        <v>0.48805682156229613</v>
      </c>
      <c r="AE1253">
        <f t="shared" si="431"/>
        <v>0.70455553121767112</v>
      </c>
      <c r="AF1253">
        <f t="shared" si="432"/>
        <v>1405.6036460994128</v>
      </c>
      <c r="AG1253">
        <f t="shared" si="433"/>
        <v>2.2535173683127327</v>
      </c>
      <c r="AH1253">
        <f t="shared" si="434"/>
        <v>0</v>
      </c>
      <c r="AI1253">
        <f t="shared" si="435"/>
        <v>0</v>
      </c>
      <c r="AJ1253">
        <f t="shared" si="436"/>
        <v>2.2535173683127327</v>
      </c>
    </row>
    <row r="1254" spans="2:36" x14ac:dyDescent="0.3">
      <c r="B1254" s="7" t="s">
        <v>12</v>
      </c>
      <c r="C1254" s="7">
        <v>1250</v>
      </c>
      <c r="D1254" s="7">
        <v>228</v>
      </c>
      <c r="E1254" s="10">
        <f t="shared" si="418"/>
        <v>23.694444444444443</v>
      </c>
      <c r="F1254" s="13">
        <v>85.3</v>
      </c>
      <c r="G1254" s="3">
        <f t="shared" si="437"/>
        <v>-0.18055555555555516</v>
      </c>
      <c r="H1254" s="3">
        <f t="shared" si="438"/>
        <v>-0.64999999999999858</v>
      </c>
      <c r="I1254" s="3">
        <f>SUM($E$4:$E1254)</f>
        <v>11660.111111111113</v>
      </c>
      <c r="J1254" s="15">
        <f t="shared" si="439"/>
        <v>23.694444444445253</v>
      </c>
      <c r="K1254" s="3">
        <f>'Vehicle Data'!$D$4*'WLTP Class 3'!$G1254</f>
        <v>-232.01388888888837</v>
      </c>
      <c r="L1254" s="3">
        <f>('Vehicle Data'!$D$4*9.81)*'Vehicle Data'!$D$10</f>
        <v>138.66434999999998</v>
      </c>
      <c r="M1254" s="3">
        <f>(1/2)*1.225*'Vehicle Data'!$D$8*'Vehicle Data'!$D$9*'WLTP Class 3'!$E1254^2</f>
        <v>202.19782511574073</v>
      </c>
      <c r="N1254" s="3">
        <f t="shared" si="419"/>
        <v>108.84828622685234</v>
      </c>
      <c r="O1254" s="3">
        <f t="shared" si="420"/>
        <v>0</v>
      </c>
      <c r="P1254" s="3">
        <f t="shared" si="421"/>
        <v>0</v>
      </c>
      <c r="Q1254" s="3">
        <f>SUM($P$4:$P1254)</f>
        <v>4293404.4700078825</v>
      </c>
      <c r="R1254" s="3">
        <f t="shared" si="422"/>
        <v>4293.4044700078821</v>
      </c>
      <c r="S1254">
        <f t="shared" si="423"/>
        <v>0</v>
      </c>
      <c r="T1254">
        <f t="shared" si="424"/>
        <v>0</v>
      </c>
      <c r="U1254">
        <f t="shared" si="425"/>
        <v>0</v>
      </c>
      <c r="V1254" s="3">
        <f>SUM($S$4:$S1254)</f>
        <v>-1757004.557624266</v>
      </c>
      <c r="W1254">
        <f>V1254*-1</f>
        <v>1757004.557624266</v>
      </c>
      <c r="X1254">
        <f t="shared" si="426"/>
        <v>1757.004557624266</v>
      </c>
      <c r="Y1254" s="3">
        <f>R1254-X1254</f>
        <v>2536.3999123836161</v>
      </c>
      <c r="Z1254" s="3">
        <f t="shared" si="427"/>
        <v>0</v>
      </c>
      <c r="AA1254">
        <f>1/2*'Vehicle Data'!$D$4*$E1254^2</f>
        <v>360716.65316358017</v>
      </c>
      <c r="AB1254">
        <f t="shared" si="428"/>
        <v>360.71665316358019</v>
      </c>
      <c r="AC1254">
        <f t="shared" si="429"/>
        <v>1.1926123527799672</v>
      </c>
      <c r="AD1254">
        <f t="shared" si="430"/>
        <v>0.48805682156229613</v>
      </c>
      <c r="AE1254">
        <f t="shared" si="431"/>
        <v>0.70455553121767112</v>
      </c>
      <c r="AF1254">
        <f t="shared" si="432"/>
        <v>1405.6036460994128</v>
      </c>
      <c r="AG1254">
        <f t="shared" si="433"/>
        <v>2.5790996708751401</v>
      </c>
      <c r="AH1254">
        <f t="shared" si="434"/>
        <v>0</v>
      </c>
      <c r="AI1254">
        <f t="shared" si="435"/>
        <v>0</v>
      </c>
      <c r="AJ1254">
        <f t="shared" si="436"/>
        <v>2.5790996708751401</v>
      </c>
    </row>
    <row r="1255" spans="2:36" x14ac:dyDescent="0.3">
      <c r="B1255" s="7" t="s">
        <v>12</v>
      </c>
      <c r="C1255" s="7">
        <v>1251</v>
      </c>
      <c r="D1255" s="7">
        <v>229</v>
      </c>
      <c r="E1255" s="10">
        <f t="shared" si="418"/>
        <v>23.527777777777779</v>
      </c>
      <c r="F1255" s="13">
        <v>84.7</v>
      </c>
      <c r="G1255" s="3">
        <f t="shared" si="437"/>
        <v>-0.16666666666666705</v>
      </c>
      <c r="H1255" s="3">
        <f t="shared" si="438"/>
        <v>-0.60000000000000142</v>
      </c>
      <c r="I1255" s="3">
        <f>SUM($E$4:$E1255)</f>
        <v>11683.638888888891</v>
      </c>
      <c r="J1255" s="15">
        <f t="shared" si="439"/>
        <v>23.527777777777374</v>
      </c>
      <c r="K1255" s="3">
        <f>'Vehicle Data'!$D$4*'WLTP Class 3'!$G1255</f>
        <v>-214.16666666666714</v>
      </c>
      <c r="L1255" s="3">
        <f>('Vehicle Data'!$D$4*9.81)*'Vehicle Data'!$D$10</f>
        <v>138.66434999999998</v>
      </c>
      <c r="M1255" s="3">
        <f>(1/2)*1.225*'Vehicle Data'!$D$8*'Vehicle Data'!$D$9*'WLTP Class 3'!$E1255^2</f>
        <v>199.36331122685189</v>
      </c>
      <c r="N1255" s="3">
        <f t="shared" si="419"/>
        <v>123.86099456018474</v>
      </c>
      <c r="O1255" s="3">
        <f t="shared" si="420"/>
        <v>0</v>
      </c>
      <c r="P1255" s="3">
        <f t="shared" si="421"/>
        <v>0</v>
      </c>
      <c r="Q1255" s="3">
        <f>SUM($P$4:$P1255)</f>
        <v>4293404.4700078825</v>
      </c>
      <c r="R1255" s="3">
        <f t="shared" si="422"/>
        <v>4293.4044700078821</v>
      </c>
      <c r="S1255">
        <f t="shared" si="423"/>
        <v>0</v>
      </c>
      <c r="T1255">
        <f t="shared" si="424"/>
        <v>0</v>
      </c>
      <c r="U1255">
        <f t="shared" si="425"/>
        <v>0</v>
      </c>
      <c r="V1255" s="3">
        <f>SUM($S$4:$S1255)</f>
        <v>-1757004.557624266</v>
      </c>
      <c r="W1255">
        <f>V1255*-1</f>
        <v>1757004.557624266</v>
      </c>
      <c r="X1255">
        <f t="shared" si="426"/>
        <v>1757.004557624266</v>
      </c>
      <c r="Y1255" s="3">
        <f>R1255-X1255</f>
        <v>2536.3999123836161</v>
      </c>
      <c r="Z1255" s="3">
        <f t="shared" si="427"/>
        <v>0</v>
      </c>
      <c r="AA1255">
        <f>1/2*'Vehicle Data'!$D$4*$E1255^2</f>
        <v>355659.9402006173</v>
      </c>
      <c r="AB1255">
        <f t="shared" si="428"/>
        <v>355.65994020061731</v>
      </c>
      <c r="AC1255">
        <f t="shared" si="429"/>
        <v>1.1926123527799672</v>
      </c>
      <c r="AD1255">
        <f t="shared" si="430"/>
        <v>0.48805682156229613</v>
      </c>
      <c r="AE1255">
        <f t="shared" si="431"/>
        <v>0.70455553121767112</v>
      </c>
      <c r="AF1255">
        <f t="shared" si="432"/>
        <v>1405.6036460994128</v>
      </c>
      <c r="AG1255">
        <f t="shared" si="433"/>
        <v>2.9141739553465684</v>
      </c>
      <c r="AH1255">
        <f t="shared" si="434"/>
        <v>0</v>
      </c>
      <c r="AI1255">
        <f t="shared" si="435"/>
        <v>0</v>
      </c>
      <c r="AJ1255">
        <f t="shared" si="436"/>
        <v>2.9141739553465684</v>
      </c>
    </row>
    <row r="1256" spans="2:36" x14ac:dyDescent="0.3">
      <c r="B1256" s="7" t="s">
        <v>12</v>
      </c>
      <c r="C1256" s="7">
        <v>1252</v>
      </c>
      <c r="D1256" s="7">
        <v>230</v>
      </c>
      <c r="E1256" s="10">
        <f t="shared" si="418"/>
        <v>23.361111111111111</v>
      </c>
      <c r="F1256" s="13">
        <v>84.1</v>
      </c>
      <c r="G1256" s="3">
        <f t="shared" si="437"/>
        <v>-0.16666666666666705</v>
      </c>
      <c r="H1256" s="3">
        <f t="shared" si="438"/>
        <v>-0.60000000000000142</v>
      </c>
      <c r="I1256" s="3">
        <f>SUM($E$4:$E1256)</f>
        <v>11707.000000000002</v>
      </c>
      <c r="J1256" s="15">
        <f t="shared" si="439"/>
        <v>23.361111111111313</v>
      </c>
      <c r="K1256" s="3">
        <f>'Vehicle Data'!$D$4*'WLTP Class 3'!$G1256</f>
        <v>-214.16666666666714</v>
      </c>
      <c r="L1256" s="3">
        <f>('Vehicle Data'!$D$4*9.81)*'Vehicle Data'!$D$10</f>
        <v>138.66434999999998</v>
      </c>
      <c r="M1256" s="3">
        <f>(1/2)*1.225*'Vehicle Data'!$D$8*'Vehicle Data'!$D$9*'WLTP Class 3'!$E1256^2</f>
        <v>196.54880567129629</v>
      </c>
      <c r="N1256" s="3">
        <f t="shared" si="419"/>
        <v>121.04648900462914</v>
      </c>
      <c r="O1256" s="3">
        <f t="shared" si="420"/>
        <v>0</v>
      </c>
      <c r="P1256" s="3">
        <f t="shared" si="421"/>
        <v>0</v>
      </c>
      <c r="Q1256" s="3">
        <f>SUM($P$4:$P1256)</f>
        <v>4293404.4700078825</v>
      </c>
      <c r="R1256" s="3">
        <f t="shared" si="422"/>
        <v>4293.4044700078821</v>
      </c>
      <c r="S1256">
        <f t="shared" si="423"/>
        <v>0</v>
      </c>
      <c r="T1256">
        <f t="shared" si="424"/>
        <v>0</v>
      </c>
      <c r="U1256">
        <f t="shared" si="425"/>
        <v>0</v>
      </c>
      <c r="V1256" s="3">
        <f>SUM($S$4:$S1256)</f>
        <v>-1757004.557624266</v>
      </c>
      <c r="W1256">
        <f>V1256*-1</f>
        <v>1757004.557624266</v>
      </c>
      <c r="X1256">
        <f t="shared" si="426"/>
        <v>1757.004557624266</v>
      </c>
      <c r="Y1256" s="3">
        <f>R1256-X1256</f>
        <v>2536.3999123836161</v>
      </c>
      <c r="Z1256" s="3">
        <f t="shared" si="427"/>
        <v>0</v>
      </c>
      <c r="AA1256">
        <f>1/2*'Vehicle Data'!$D$4*$E1256^2</f>
        <v>350638.92168209876</v>
      </c>
      <c r="AB1256">
        <f t="shared" si="428"/>
        <v>350.63892168209878</v>
      </c>
      <c r="AC1256">
        <f t="shared" si="429"/>
        <v>1.1926123527799672</v>
      </c>
      <c r="AD1256">
        <f t="shared" si="430"/>
        <v>0.48805682156229613</v>
      </c>
      <c r="AE1256">
        <f t="shared" si="431"/>
        <v>0.70455553121767112</v>
      </c>
      <c r="AF1256">
        <f t="shared" si="432"/>
        <v>1405.6036460994128</v>
      </c>
      <c r="AG1256">
        <f t="shared" si="433"/>
        <v>2.8277804792470307</v>
      </c>
      <c r="AH1256">
        <f t="shared" si="434"/>
        <v>0</v>
      </c>
      <c r="AI1256">
        <f t="shared" si="435"/>
        <v>0</v>
      </c>
      <c r="AJ1256">
        <f t="shared" si="436"/>
        <v>2.8277804792470307</v>
      </c>
    </row>
    <row r="1257" spans="2:36" x14ac:dyDescent="0.3">
      <c r="B1257" s="7" t="s">
        <v>12</v>
      </c>
      <c r="C1257" s="7">
        <v>1253</v>
      </c>
      <c r="D1257" s="7">
        <v>231</v>
      </c>
      <c r="E1257" s="10">
        <f t="shared" si="418"/>
        <v>23.194444444444443</v>
      </c>
      <c r="F1257" s="13">
        <v>83.5</v>
      </c>
      <c r="G1257" s="3">
        <f t="shared" si="437"/>
        <v>-0.16666666666666508</v>
      </c>
      <c r="H1257" s="3">
        <f t="shared" si="438"/>
        <v>-0.59999999999999432</v>
      </c>
      <c r="I1257" s="3">
        <f>SUM($E$4:$E1257)</f>
        <v>11730.194444444447</v>
      </c>
      <c r="J1257" s="15">
        <f t="shared" si="439"/>
        <v>23.194444444445253</v>
      </c>
      <c r="K1257" s="3">
        <f>'Vehicle Data'!$D$4*'WLTP Class 3'!$G1257</f>
        <v>-214.16666666666461</v>
      </c>
      <c r="L1257" s="3">
        <f>('Vehicle Data'!$D$4*9.81)*'Vehicle Data'!$D$10</f>
        <v>138.66434999999998</v>
      </c>
      <c r="M1257" s="3">
        <f>(1/2)*1.225*'Vehicle Data'!$D$8*'Vehicle Data'!$D$9*'WLTP Class 3'!$E1257^2</f>
        <v>193.75430844907405</v>
      </c>
      <c r="N1257" s="3">
        <f t="shared" si="419"/>
        <v>118.25199178240942</v>
      </c>
      <c r="O1257" s="3">
        <f t="shared" si="420"/>
        <v>0</v>
      </c>
      <c r="P1257" s="3">
        <f t="shared" si="421"/>
        <v>0</v>
      </c>
      <c r="Q1257" s="3">
        <f>SUM($P$4:$P1257)</f>
        <v>4293404.4700078825</v>
      </c>
      <c r="R1257" s="3">
        <f t="shared" si="422"/>
        <v>4293.4044700078821</v>
      </c>
      <c r="S1257">
        <f t="shared" si="423"/>
        <v>0</v>
      </c>
      <c r="T1257">
        <f t="shared" si="424"/>
        <v>0</v>
      </c>
      <c r="U1257">
        <f t="shared" si="425"/>
        <v>0</v>
      </c>
      <c r="V1257" s="3">
        <f>SUM($S$4:$S1257)</f>
        <v>-1757004.557624266</v>
      </c>
      <c r="W1257">
        <f>V1257*-1</f>
        <v>1757004.557624266</v>
      </c>
      <c r="X1257">
        <f t="shared" si="426"/>
        <v>1757.004557624266</v>
      </c>
      <c r="Y1257" s="3">
        <f>R1257-X1257</f>
        <v>2536.3999123836161</v>
      </c>
      <c r="Z1257" s="3">
        <f t="shared" si="427"/>
        <v>0</v>
      </c>
      <c r="AA1257">
        <f>1/2*'Vehicle Data'!$D$4*$E1257^2</f>
        <v>345653.5976080246</v>
      </c>
      <c r="AB1257">
        <f t="shared" si="428"/>
        <v>345.6535976080246</v>
      </c>
      <c r="AC1257">
        <f t="shared" si="429"/>
        <v>1.1926123527799672</v>
      </c>
      <c r="AD1257">
        <f t="shared" si="430"/>
        <v>0.48805682156229613</v>
      </c>
      <c r="AE1257">
        <f t="shared" si="431"/>
        <v>0.70455553121767112</v>
      </c>
      <c r="AF1257">
        <f t="shared" si="432"/>
        <v>1405.6036460994128</v>
      </c>
      <c r="AG1257">
        <f t="shared" si="433"/>
        <v>2.742789253841996</v>
      </c>
      <c r="AH1257">
        <f t="shared" si="434"/>
        <v>0</v>
      </c>
      <c r="AI1257">
        <f t="shared" si="435"/>
        <v>0</v>
      </c>
      <c r="AJ1257">
        <f t="shared" si="436"/>
        <v>2.742789253841996</v>
      </c>
    </row>
    <row r="1258" spans="2:36" x14ac:dyDescent="0.3">
      <c r="B1258" s="7" t="s">
        <v>12</v>
      </c>
      <c r="C1258" s="7">
        <v>1254</v>
      </c>
      <c r="D1258" s="7">
        <v>232</v>
      </c>
      <c r="E1258" s="10">
        <f t="shared" si="418"/>
        <v>23.027777777777779</v>
      </c>
      <c r="F1258" s="13">
        <v>82.9</v>
      </c>
      <c r="G1258" s="3">
        <f t="shared" si="437"/>
        <v>-0.16666666666666705</v>
      </c>
      <c r="H1258" s="3">
        <f t="shared" si="438"/>
        <v>-0.60000000000000142</v>
      </c>
      <c r="I1258" s="3">
        <f>SUM($E$4:$E1258)</f>
        <v>11753.222222222224</v>
      </c>
      <c r="J1258" s="15">
        <f t="shared" si="439"/>
        <v>23.027777777777374</v>
      </c>
      <c r="K1258" s="3">
        <f>'Vehicle Data'!$D$4*'WLTP Class 3'!$G1258</f>
        <v>-214.16666666666714</v>
      </c>
      <c r="L1258" s="3">
        <f>('Vehicle Data'!$D$4*9.81)*'Vehicle Data'!$D$10</f>
        <v>138.66434999999998</v>
      </c>
      <c r="M1258" s="3">
        <f>(1/2)*1.225*'Vehicle Data'!$D$8*'Vehicle Data'!$D$9*'WLTP Class 3'!$E1258^2</f>
        <v>190.97981956018521</v>
      </c>
      <c r="N1258" s="3">
        <f t="shared" si="419"/>
        <v>115.47750289351805</v>
      </c>
      <c r="O1258" s="3">
        <f t="shared" si="420"/>
        <v>0</v>
      </c>
      <c r="P1258" s="3">
        <f t="shared" si="421"/>
        <v>0</v>
      </c>
      <c r="Q1258" s="3">
        <f>SUM($P$4:$P1258)</f>
        <v>4293404.4700078825</v>
      </c>
      <c r="R1258" s="3">
        <f t="shared" si="422"/>
        <v>4293.4044700078821</v>
      </c>
      <c r="S1258">
        <f t="shared" si="423"/>
        <v>0</v>
      </c>
      <c r="T1258">
        <f t="shared" si="424"/>
        <v>0</v>
      </c>
      <c r="U1258">
        <f t="shared" si="425"/>
        <v>0</v>
      </c>
      <c r="V1258" s="3">
        <f>SUM($S$4:$S1258)</f>
        <v>-1757004.557624266</v>
      </c>
      <c r="W1258">
        <f>V1258*-1</f>
        <v>1757004.557624266</v>
      </c>
      <c r="X1258">
        <f t="shared" si="426"/>
        <v>1757.004557624266</v>
      </c>
      <c r="Y1258" s="3">
        <f>R1258-X1258</f>
        <v>2536.3999123836161</v>
      </c>
      <c r="Z1258" s="3">
        <f t="shared" si="427"/>
        <v>0</v>
      </c>
      <c r="AA1258">
        <f>1/2*'Vehicle Data'!$D$4*$E1258^2</f>
        <v>340703.96797839506</v>
      </c>
      <c r="AB1258">
        <f t="shared" si="428"/>
        <v>340.70396797839504</v>
      </c>
      <c r="AC1258">
        <f t="shared" si="429"/>
        <v>1.1926123527799672</v>
      </c>
      <c r="AD1258">
        <f t="shared" si="430"/>
        <v>0.48805682156229613</v>
      </c>
      <c r="AE1258">
        <f t="shared" si="431"/>
        <v>0.70455553121767112</v>
      </c>
      <c r="AF1258">
        <f t="shared" si="432"/>
        <v>1405.6036460994128</v>
      </c>
      <c r="AG1258">
        <f t="shared" si="433"/>
        <v>2.6591902749646241</v>
      </c>
      <c r="AH1258">
        <f t="shared" si="434"/>
        <v>0</v>
      </c>
      <c r="AI1258">
        <f t="shared" si="435"/>
        <v>0</v>
      </c>
      <c r="AJ1258">
        <f t="shared" si="436"/>
        <v>2.6591902749646241</v>
      </c>
    </row>
    <row r="1259" spans="2:36" x14ac:dyDescent="0.3">
      <c r="B1259" s="7" t="s">
        <v>12</v>
      </c>
      <c r="C1259" s="7">
        <v>1255</v>
      </c>
      <c r="D1259" s="7">
        <v>233</v>
      </c>
      <c r="E1259" s="10">
        <f t="shared" si="418"/>
        <v>22.861111111111111</v>
      </c>
      <c r="F1259" s="13">
        <v>82.3</v>
      </c>
      <c r="G1259" s="3">
        <f t="shared" si="437"/>
        <v>-0.16666666666666705</v>
      </c>
      <c r="H1259" s="3">
        <f t="shared" si="438"/>
        <v>-0.60000000000000142</v>
      </c>
      <c r="I1259" s="3">
        <f>SUM($E$4:$E1259)</f>
        <v>11776.083333333336</v>
      </c>
      <c r="J1259" s="15">
        <f t="shared" si="439"/>
        <v>22.861111111111313</v>
      </c>
      <c r="K1259" s="3">
        <f>'Vehicle Data'!$D$4*'WLTP Class 3'!$G1259</f>
        <v>-214.16666666666714</v>
      </c>
      <c r="L1259" s="3">
        <f>('Vehicle Data'!$D$4*9.81)*'Vehicle Data'!$D$10</f>
        <v>138.66434999999998</v>
      </c>
      <c r="M1259" s="3">
        <f>(1/2)*1.225*'Vehicle Data'!$D$8*'Vehicle Data'!$D$9*'WLTP Class 3'!$E1259^2</f>
        <v>188.22533900462963</v>
      </c>
      <c r="N1259" s="3">
        <f t="shared" si="419"/>
        <v>112.72302233796248</v>
      </c>
      <c r="O1259" s="3">
        <f t="shared" si="420"/>
        <v>0</v>
      </c>
      <c r="P1259" s="3">
        <f t="shared" si="421"/>
        <v>0</v>
      </c>
      <c r="Q1259" s="3">
        <f>SUM($P$4:$P1259)</f>
        <v>4293404.4700078825</v>
      </c>
      <c r="R1259" s="3">
        <f t="shared" si="422"/>
        <v>4293.4044700078821</v>
      </c>
      <c r="S1259">
        <f t="shared" si="423"/>
        <v>0</v>
      </c>
      <c r="T1259">
        <f t="shared" si="424"/>
        <v>0</v>
      </c>
      <c r="U1259">
        <f t="shared" si="425"/>
        <v>0</v>
      </c>
      <c r="V1259" s="3">
        <f>SUM($S$4:$S1259)</f>
        <v>-1757004.557624266</v>
      </c>
      <c r="W1259">
        <f>V1259*-1</f>
        <v>1757004.557624266</v>
      </c>
      <c r="X1259">
        <f t="shared" si="426"/>
        <v>1757.004557624266</v>
      </c>
      <c r="Y1259" s="3">
        <f>R1259-X1259</f>
        <v>2536.3999123836161</v>
      </c>
      <c r="Z1259" s="3">
        <f t="shared" si="427"/>
        <v>0</v>
      </c>
      <c r="AA1259">
        <f>1/2*'Vehicle Data'!$D$4*$E1259^2</f>
        <v>335790.03279320989</v>
      </c>
      <c r="AB1259">
        <f t="shared" si="428"/>
        <v>335.79003279320989</v>
      </c>
      <c r="AC1259">
        <f t="shared" si="429"/>
        <v>1.1926123527799672</v>
      </c>
      <c r="AD1259">
        <f t="shared" si="430"/>
        <v>0.48805682156229613</v>
      </c>
      <c r="AE1259">
        <f t="shared" si="431"/>
        <v>0.70455553121767112</v>
      </c>
      <c r="AF1259">
        <f t="shared" si="432"/>
        <v>1405.6036460994128</v>
      </c>
      <c r="AG1259">
        <f t="shared" si="433"/>
        <v>2.5769735384484198</v>
      </c>
      <c r="AH1259">
        <f t="shared" si="434"/>
        <v>0</v>
      </c>
      <c r="AI1259">
        <f t="shared" si="435"/>
        <v>0</v>
      </c>
      <c r="AJ1259">
        <f t="shared" si="436"/>
        <v>2.5769735384484198</v>
      </c>
    </row>
    <row r="1260" spans="2:36" x14ac:dyDescent="0.3">
      <c r="B1260" s="7" t="s">
        <v>12</v>
      </c>
      <c r="C1260" s="7">
        <v>1256</v>
      </c>
      <c r="D1260" s="7">
        <v>234</v>
      </c>
      <c r="E1260" s="10">
        <f t="shared" si="418"/>
        <v>22.694444444444443</v>
      </c>
      <c r="F1260" s="13">
        <v>81.7</v>
      </c>
      <c r="G1260" s="3">
        <f t="shared" si="437"/>
        <v>-0.16666666666666705</v>
      </c>
      <c r="H1260" s="3">
        <f t="shared" si="438"/>
        <v>-0.60000000000000142</v>
      </c>
      <c r="I1260" s="3">
        <f>SUM($E$4:$E1260)</f>
        <v>11798.777777777781</v>
      </c>
      <c r="J1260" s="15">
        <f t="shared" si="439"/>
        <v>22.694444444445253</v>
      </c>
      <c r="K1260" s="3">
        <f>'Vehicle Data'!$D$4*'WLTP Class 3'!$G1260</f>
        <v>-214.16666666666714</v>
      </c>
      <c r="L1260" s="3">
        <f>('Vehicle Data'!$D$4*9.81)*'Vehicle Data'!$D$10</f>
        <v>138.66434999999998</v>
      </c>
      <c r="M1260" s="3">
        <f>(1/2)*1.225*'Vehicle Data'!$D$8*'Vehicle Data'!$D$9*'WLTP Class 3'!$E1260^2</f>
        <v>185.49086678240741</v>
      </c>
      <c r="N1260" s="3">
        <f t="shared" si="419"/>
        <v>109.98855011574025</v>
      </c>
      <c r="O1260" s="3">
        <f t="shared" si="420"/>
        <v>0</v>
      </c>
      <c r="P1260" s="3">
        <f t="shared" si="421"/>
        <v>0</v>
      </c>
      <c r="Q1260" s="3">
        <f>SUM($P$4:$P1260)</f>
        <v>4293404.4700078825</v>
      </c>
      <c r="R1260" s="3">
        <f t="shared" si="422"/>
        <v>4293.4044700078821</v>
      </c>
      <c r="S1260">
        <f t="shared" si="423"/>
        <v>0</v>
      </c>
      <c r="T1260">
        <f t="shared" si="424"/>
        <v>0</v>
      </c>
      <c r="U1260">
        <f t="shared" si="425"/>
        <v>0</v>
      </c>
      <c r="V1260" s="3">
        <f>SUM($S$4:$S1260)</f>
        <v>-1757004.557624266</v>
      </c>
      <c r="W1260">
        <f>V1260*-1</f>
        <v>1757004.557624266</v>
      </c>
      <c r="X1260">
        <f t="shared" si="426"/>
        <v>1757.004557624266</v>
      </c>
      <c r="Y1260" s="3">
        <f>R1260-X1260</f>
        <v>2536.3999123836161</v>
      </c>
      <c r="Z1260" s="3">
        <f t="shared" si="427"/>
        <v>0</v>
      </c>
      <c r="AA1260">
        <f>1/2*'Vehicle Data'!$D$4*$E1260^2</f>
        <v>330911.7920524691</v>
      </c>
      <c r="AB1260">
        <f t="shared" si="428"/>
        <v>330.91179205246908</v>
      </c>
      <c r="AC1260">
        <f t="shared" si="429"/>
        <v>1.1926123527799672</v>
      </c>
      <c r="AD1260">
        <f t="shared" si="430"/>
        <v>0.48805682156229613</v>
      </c>
      <c r="AE1260">
        <f t="shared" si="431"/>
        <v>0.70455553121767112</v>
      </c>
      <c r="AF1260">
        <f t="shared" si="432"/>
        <v>1405.6036460994128</v>
      </c>
      <c r="AG1260">
        <f t="shared" si="433"/>
        <v>2.4961290401266605</v>
      </c>
      <c r="AH1260">
        <f t="shared" si="434"/>
        <v>0</v>
      </c>
      <c r="AI1260">
        <f t="shared" si="435"/>
        <v>0</v>
      </c>
      <c r="AJ1260">
        <f t="shared" si="436"/>
        <v>2.4961290401266605</v>
      </c>
    </row>
    <row r="1261" spans="2:36" x14ac:dyDescent="0.3">
      <c r="B1261" s="7" t="s">
        <v>12</v>
      </c>
      <c r="C1261" s="7">
        <v>1257</v>
      </c>
      <c r="D1261" s="7">
        <v>235</v>
      </c>
      <c r="E1261" s="10">
        <f t="shared" si="418"/>
        <v>22.527777777777779</v>
      </c>
      <c r="F1261" s="13">
        <v>81.099999999999994</v>
      </c>
      <c r="G1261" s="3">
        <f t="shared" si="437"/>
        <v>-0.16666666666666705</v>
      </c>
      <c r="H1261" s="3">
        <f t="shared" si="438"/>
        <v>-0.60000000000000142</v>
      </c>
      <c r="I1261" s="3">
        <f>SUM($E$4:$E1261)</f>
        <v>11821.305555555558</v>
      </c>
      <c r="J1261" s="15">
        <f t="shared" si="439"/>
        <v>22.527777777777374</v>
      </c>
      <c r="K1261" s="3">
        <f>'Vehicle Data'!$D$4*'WLTP Class 3'!$G1261</f>
        <v>-214.16666666666714</v>
      </c>
      <c r="L1261" s="3">
        <f>('Vehicle Data'!$D$4*9.81)*'Vehicle Data'!$D$10</f>
        <v>138.66434999999998</v>
      </c>
      <c r="M1261" s="3">
        <f>(1/2)*1.225*'Vehicle Data'!$D$8*'Vehicle Data'!$D$9*'WLTP Class 3'!$E1261^2</f>
        <v>182.77640289351854</v>
      </c>
      <c r="N1261" s="3">
        <f t="shared" si="419"/>
        <v>107.27408622685138</v>
      </c>
      <c r="O1261" s="3">
        <f t="shared" si="420"/>
        <v>0</v>
      </c>
      <c r="P1261" s="3">
        <f t="shared" si="421"/>
        <v>0</v>
      </c>
      <c r="Q1261" s="3">
        <f>SUM($P$4:$P1261)</f>
        <v>4293404.4700078825</v>
      </c>
      <c r="R1261" s="3">
        <f t="shared" si="422"/>
        <v>4293.4044700078821</v>
      </c>
      <c r="S1261">
        <f t="shared" si="423"/>
        <v>0</v>
      </c>
      <c r="T1261">
        <f t="shared" si="424"/>
        <v>0</v>
      </c>
      <c r="U1261">
        <f t="shared" si="425"/>
        <v>0</v>
      </c>
      <c r="V1261" s="3">
        <f>SUM($S$4:$S1261)</f>
        <v>-1757004.557624266</v>
      </c>
      <c r="W1261">
        <f>V1261*-1</f>
        <v>1757004.557624266</v>
      </c>
      <c r="X1261">
        <f t="shared" si="426"/>
        <v>1757.004557624266</v>
      </c>
      <c r="Y1261" s="3">
        <f>R1261-X1261</f>
        <v>2536.3999123836161</v>
      </c>
      <c r="Z1261" s="3">
        <f t="shared" si="427"/>
        <v>0</v>
      </c>
      <c r="AA1261">
        <f>1/2*'Vehicle Data'!$D$4*$E1261^2</f>
        <v>326069.24575617287</v>
      </c>
      <c r="AB1261">
        <f t="shared" si="428"/>
        <v>326.06924575617285</v>
      </c>
      <c r="AC1261">
        <f t="shared" si="429"/>
        <v>1.1926123527799672</v>
      </c>
      <c r="AD1261">
        <f t="shared" si="430"/>
        <v>0.48805682156229613</v>
      </c>
      <c r="AE1261">
        <f t="shared" si="431"/>
        <v>0.70455553121767112</v>
      </c>
      <c r="AF1261">
        <f t="shared" si="432"/>
        <v>1405.6036460994128</v>
      </c>
      <c r="AG1261">
        <f t="shared" si="433"/>
        <v>2.4166467758326799</v>
      </c>
      <c r="AH1261">
        <f t="shared" si="434"/>
        <v>0</v>
      </c>
      <c r="AI1261">
        <f t="shared" si="435"/>
        <v>0</v>
      </c>
      <c r="AJ1261">
        <f t="shared" si="436"/>
        <v>2.4166467758326799</v>
      </c>
    </row>
    <row r="1262" spans="2:36" x14ac:dyDescent="0.3">
      <c r="B1262" s="7" t="s">
        <v>12</v>
      </c>
      <c r="C1262" s="7">
        <v>1258</v>
      </c>
      <c r="D1262" s="7">
        <v>236</v>
      </c>
      <c r="E1262" s="10">
        <f t="shared" si="418"/>
        <v>22.361111111111111</v>
      </c>
      <c r="F1262" s="13">
        <v>80.5</v>
      </c>
      <c r="G1262" s="3">
        <f t="shared" si="437"/>
        <v>-0.16666666666666508</v>
      </c>
      <c r="H1262" s="3">
        <f t="shared" si="438"/>
        <v>-0.59999999999999432</v>
      </c>
      <c r="I1262" s="3">
        <f>SUM($E$4:$E1262)</f>
        <v>11843.66666666667</v>
      </c>
      <c r="J1262" s="15">
        <f t="shared" si="439"/>
        <v>22.361111111111313</v>
      </c>
      <c r="K1262" s="3">
        <f>'Vehicle Data'!$D$4*'WLTP Class 3'!$G1262</f>
        <v>-214.16666666666461</v>
      </c>
      <c r="L1262" s="3">
        <f>('Vehicle Data'!$D$4*9.81)*'Vehicle Data'!$D$10</f>
        <v>138.66434999999998</v>
      </c>
      <c r="M1262" s="3">
        <f>(1/2)*1.225*'Vehicle Data'!$D$8*'Vehicle Data'!$D$9*'WLTP Class 3'!$E1262^2</f>
        <v>180.08194733796296</v>
      </c>
      <c r="N1262" s="3">
        <f t="shared" si="419"/>
        <v>104.57963067129833</v>
      </c>
      <c r="O1262" s="3">
        <f t="shared" si="420"/>
        <v>0</v>
      </c>
      <c r="P1262" s="3">
        <f t="shared" si="421"/>
        <v>0</v>
      </c>
      <c r="Q1262" s="3">
        <f>SUM($P$4:$P1262)</f>
        <v>4293404.4700078825</v>
      </c>
      <c r="R1262" s="3">
        <f t="shared" si="422"/>
        <v>4293.4044700078821</v>
      </c>
      <c r="S1262">
        <f t="shared" si="423"/>
        <v>0</v>
      </c>
      <c r="T1262">
        <f t="shared" si="424"/>
        <v>0</v>
      </c>
      <c r="U1262">
        <f t="shared" si="425"/>
        <v>0</v>
      </c>
      <c r="V1262" s="3">
        <f>SUM($S$4:$S1262)</f>
        <v>-1757004.557624266</v>
      </c>
      <c r="W1262">
        <f>V1262*-1</f>
        <v>1757004.557624266</v>
      </c>
      <c r="X1262">
        <f t="shared" si="426"/>
        <v>1757.004557624266</v>
      </c>
      <c r="Y1262" s="3">
        <f>R1262-X1262</f>
        <v>2536.3999123836161</v>
      </c>
      <c r="Z1262" s="3">
        <f t="shared" si="427"/>
        <v>0</v>
      </c>
      <c r="AA1262">
        <f>1/2*'Vehicle Data'!$D$4*$E1262^2</f>
        <v>321262.39390432095</v>
      </c>
      <c r="AB1262">
        <f t="shared" si="428"/>
        <v>321.26239390432096</v>
      </c>
      <c r="AC1262">
        <f t="shared" si="429"/>
        <v>1.1926123527799672</v>
      </c>
      <c r="AD1262">
        <f t="shared" si="430"/>
        <v>0.48805682156229613</v>
      </c>
      <c r="AE1262">
        <f t="shared" si="431"/>
        <v>0.70455553121767112</v>
      </c>
      <c r="AF1262">
        <f t="shared" si="432"/>
        <v>1405.6036460994128</v>
      </c>
      <c r="AG1262">
        <f t="shared" si="433"/>
        <v>2.3385167413998658</v>
      </c>
      <c r="AH1262">
        <f t="shared" si="434"/>
        <v>0</v>
      </c>
      <c r="AI1262">
        <f t="shared" si="435"/>
        <v>0</v>
      </c>
      <c r="AJ1262">
        <f t="shared" si="436"/>
        <v>2.3385167413998658</v>
      </c>
    </row>
    <row r="1263" spans="2:36" x14ac:dyDescent="0.3">
      <c r="B1263" s="7" t="s">
        <v>12</v>
      </c>
      <c r="C1263" s="7">
        <v>1259</v>
      </c>
      <c r="D1263" s="7">
        <v>237</v>
      </c>
      <c r="E1263" s="10">
        <f t="shared" si="418"/>
        <v>22.194444444444443</v>
      </c>
      <c r="F1263" s="13">
        <v>79.900000000000006</v>
      </c>
      <c r="G1263" s="3">
        <f t="shared" si="437"/>
        <v>-0.15277777777777699</v>
      </c>
      <c r="H1263" s="3">
        <f t="shared" si="438"/>
        <v>-0.54999999999999716</v>
      </c>
      <c r="I1263" s="3">
        <f>SUM($E$4:$E1263)</f>
        <v>11865.861111111115</v>
      </c>
      <c r="J1263" s="15">
        <f t="shared" si="439"/>
        <v>22.194444444445253</v>
      </c>
      <c r="K1263" s="3">
        <f>'Vehicle Data'!$D$4*'WLTP Class 3'!$G1263</f>
        <v>-196.31944444444343</v>
      </c>
      <c r="L1263" s="3">
        <f>('Vehicle Data'!$D$4*9.81)*'Vehicle Data'!$D$10</f>
        <v>138.66434999999998</v>
      </c>
      <c r="M1263" s="3">
        <f>(1/2)*1.225*'Vehicle Data'!$D$8*'Vehicle Data'!$D$9*'WLTP Class 3'!$E1263^2</f>
        <v>177.40750011574073</v>
      </c>
      <c r="N1263" s="3">
        <f t="shared" si="419"/>
        <v>119.75240567129728</v>
      </c>
      <c r="O1263" s="3">
        <f t="shared" si="420"/>
        <v>0</v>
      </c>
      <c r="P1263" s="3">
        <f t="shared" si="421"/>
        <v>0</v>
      </c>
      <c r="Q1263" s="3">
        <f>SUM($P$4:$P1263)</f>
        <v>4293404.4700078825</v>
      </c>
      <c r="R1263" s="3">
        <f t="shared" si="422"/>
        <v>4293.4044700078821</v>
      </c>
      <c r="S1263">
        <f t="shared" si="423"/>
        <v>0</v>
      </c>
      <c r="T1263">
        <f t="shared" si="424"/>
        <v>0</v>
      </c>
      <c r="U1263">
        <f t="shared" si="425"/>
        <v>0</v>
      </c>
      <c r="V1263" s="3">
        <f>SUM($S$4:$S1263)</f>
        <v>-1757004.557624266</v>
      </c>
      <c r="W1263">
        <f>V1263*-1</f>
        <v>1757004.557624266</v>
      </c>
      <c r="X1263">
        <f t="shared" si="426"/>
        <v>1757.004557624266</v>
      </c>
      <c r="Y1263" s="3">
        <f>R1263-X1263</f>
        <v>2536.3999123836161</v>
      </c>
      <c r="Z1263" s="3">
        <f t="shared" si="427"/>
        <v>0</v>
      </c>
      <c r="AA1263">
        <f>1/2*'Vehicle Data'!$D$4*$E1263^2</f>
        <v>316491.23649691354</v>
      </c>
      <c r="AB1263">
        <f t="shared" si="428"/>
        <v>316.49123649691353</v>
      </c>
      <c r="AC1263">
        <f t="shared" si="429"/>
        <v>1.1926123527799672</v>
      </c>
      <c r="AD1263">
        <f t="shared" si="430"/>
        <v>0.48805682156229613</v>
      </c>
      <c r="AE1263">
        <f t="shared" si="431"/>
        <v>0.70455553121767112</v>
      </c>
      <c r="AF1263">
        <f t="shared" si="432"/>
        <v>1405.6036460994128</v>
      </c>
      <c r="AG1263">
        <f t="shared" si="433"/>
        <v>2.6578381147601813</v>
      </c>
      <c r="AH1263">
        <f t="shared" si="434"/>
        <v>0</v>
      </c>
      <c r="AI1263">
        <f t="shared" si="435"/>
        <v>0</v>
      </c>
      <c r="AJ1263">
        <f t="shared" si="436"/>
        <v>2.6578381147601813</v>
      </c>
    </row>
    <row r="1264" spans="2:36" x14ac:dyDescent="0.3">
      <c r="B1264" s="7" t="s">
        <v>12</v>
      </c>
      <c r="C1264" s="7">
        <v>1260</v>
      </c>
      <c r="D1264" s="7">
        <v>238</v>
      </c>
      <c r="E1264" s="10">
        <f t="shared" si="418"/>
        <v>22.055555555555557</v>
      </c>
      <c r="F1264" s="13">
        <v>79.400000000000006</v>
      </c>
      <c r="G1264" s="3">
        <f t="shared" si="437"/>
        <v>-0.12500000000000078</v>
      </c>
      <c r="H1264" s="3">
        <f t="shared" si="438"/>
        <v>-0.45000000000000284</v>
      </c>
      <c r="I1264" s="3">
        <f>SUM($E$4:$E1264)</f>
        <v>11887.91666666667</v>
      </c>
      <c r="J1264" s="15">
        <f t="shared" si="439"/>
        <v>22.055555555554747</v>
      </c>
      <c r="K1264" s="3">
        <f>'Vehicle Data'!$D$4*'WLTP Class 3'!$G1264</f>
        <v>-160.62500000000099</v>
      </c>
      <c r="L1264" s="3">
        <f>('Vehicle Data'!$D$4*9.81)*'Vehicle Data'!$D$10</f>
        <v>138.66434999999998</v>
      </c>
      <c r="M1264" s="3">
        <f>(1/2)*1.225*'Vehicle Data'!$D$8*'Vehicle Data'!$D$9*'WLTP Class 3'!$E1264^2</f>
        <v>175.19407824074077</v>
      </c>
      <c r="N1264" s="3">
        <f t="shared" si="419"/>
        <v>153.23342824073976</v>
      </c>
      <c r="O1264" s="3">
        <f t="shared" si="420"/>
        <v>0</v>
      </c>
      <c r="P1264" s="3">
        <f t="shared" si="421"/>
        <v>0</v>
      </c>
      <c r="Q1264" s="3">
        <f>SUM($P$4:$P1264)</f>
        <v>4293404.4700078825</v>
      </c>
      <c r="R1264" s="3">
        <f t="shared" si="422"/>
        <v>4293.4044700078821</v>
      </c>
      <c r="S1264">
        <f t="shared" si="423"/>
        <v>0</v>
      </c>
      <c r="T1264">
        <f t="shared" si="424"/>
        <v>0</v>
      </c>
      <c r="U1264">
        <f t="shared" si="425"/>
        <v>0</v>
      </c>
      <c r="V1264" s="3">
        <f>SUM($S$4:$S1264)</f>
        <v>-1757004.557624266</v>
      </c>
      <c r="W1264">
        <f>V1264*-1</f>
        <v>1757004.557624266</v>
      </c>
      <c r="X1264">
        <f t="shared" si="426"/>
        <v>1757.004557624266</v>
      </c>
      <c r="Y1264" s="3">
        <f>R1264-X1264</f>
        <v>2536.3999123836161</v>
      </c>
      <c r="Z1264" s="3">
        <f t="shared" si="427"/>
        <v>0</v>
      </c>
      <c r="AA1264">
        <f>1/2*'Vehicle Data'!$D$4*$E1264^2</f>
        <v>312542.53858024697</v>
      </c>
      <c r="AB1264">
        <f t="shared" si="428"/>
        <v>312.54253858024697</v>
      </c>
      <c r="AC1264">
        <f t="shared" si="429"/>
        <v>1.1926123527799672</v>
      </c>
      <c r="AD1264">
        <f t="shared" si="430"/>
        <v>0.48805682156229613</v>
      </c>
      <c r="AE1264">
        <f t="shared" si="431"/>
        <v>0.70455553121767112</v>
      </c>
      <c r="AF1264">
        <f t="shared" si="432"/>
        <v>1405.6036460994128</v>
      </c>
      <c r="AG1264">
        <f t="shared" si="433"/>
        <v>3.3796483895318716</v>
      </c>
      <c r="AH1264">
        <f t="shared" si="434"/>
        <v>0</v>
      </c>
      <c r="AI1264">
        <f t="shared" si="435"/>
        <v>0</v>
      </c>
      <c r="AJ1264">
        <f t="shared" si="436"/>
        <v>3.3796483895318716</v>
      </c>
    </row>
    <row r="1265" spans="2:36" x14ac:dyDescent="0.3">
      <c r="B1265" s="7" t="s">
        <v>12</v>
      </c>
      <c r="C1265" s="7">
        <v>1261</v>
      </c>
      <c r="D1265" s="7">
        <v>239</v>
      </c>
      <c r="E1265" s="10">
        <f t="shared" si="418"/>
        <v>21.944444444444443</v>
      </c>
      <c r="F1265" s="13">
        <v>79</v>
      </c>
      <c r="G1265" s="3">
        <f t="shared" si="437"/>
        <v>-9.7222222222222612E-2</v>
      </c>
      <c r="H1265" s="3">
        <f t="shared" si="438"/>
        <v>-0.35000000000000142</v>
      </c>
      <c r="I1265" s="3">
        <f>SUM($E$4:$E1265)</f>
        <v>11909.861111111115</v>
      </c>
      <c r="J1265" s="15">
        <f t="shared" si="439"/>
        <v>21.944444444445253</v>
      </c>
      <c r="K1265" s="3">
        <f>'Vehicle Data'!$D$4*'WLTP Class 3'!$G1265</f>
        <v>-124.93055555555605</v>
      </c>
      <c r="L1265" s="3">
        <f>('Vehicle Data'!$D$4*9.81)*'Vehicle Data'!$D$10</f>
        <v>138.66434999999998</v>
      </c>
      <c r="M1265" s="3">
        <f>(1/2)*1.225*'Vehicle Data'!$D$8*'Vehicle Data'!$D$9*'WLTP Class 3'!$E1265^2</f>
        <v>173.43334490740739</v>
      </c>
      <c r="N1265" s="3">
        <f t="shared" si="419"/>
        <v>187.16713935185132</v>
      </c>
      <c r="O1265" s="3">
        <f t="shared" si="420"/>
        <v>0</v>
      </c>
      <c r="P1265" s="3">
        <f t="shared" si="421"/>
        <v>0</v>
      </c>
      <c r="Q1265" s="3">
        <f>SUM($P$4:$P1265)</f>
        <v>4293404.4700078825</v>
      </c>
      <c r="R1265" s="3">
        <f t="shared" si="422"/>
        <v>4293.4044700078821</v>
      </c>
      <c r="S1265">
        <f t="shared" si="423"/>
        <v>0</v>
      </c>
      <c r="T1265">
        <f t="shared" si="424"/>
        <v>0</v>
      </c>
      <c r="U1265">
        <f t="shared" si="425"/>
        <v>0</v>
      </c>
      <c r="V1265" s="3">
        <f>SUM($S$4:$S1265)</f>
        <v>-1757004.557624266</v>
      </c>
      <c r="W1265">
        <f>V1265*-1</f>
        <v>1757004.557624266</v>
      </c>
      <c r="X1265">
        <f t="shared" si="426"/>
        <v>1757.004557624266</v>
      </c>
      <c r="Y1265" s="3">
        <f>R1265-X1265</f>
        <v>2536.3999123836161</v>
      </c>
      <c r="Z1265" s="3">
        <f t="shared" si="427"/>
        <v>0</v>
      </c>
      <c r="AA1265">
        <f>1/2*'Vehicle Data'!$D$4*$E1265^2</f>
        <v>309401.42746913573</v>
      </c>
      <c r="AB1265">
        <f t="shared" si="428"/>
        <v>309.40142746913574</v>
      </c>
      <c r="AC1265">
        <f t="shared" si="429"/>
        <v>1.1926123527799672</v>
      </c>
      <c r="AD1265">
        <f t="shared" si="430"/>
        <v>0.48805682156229613</v>
      </c>
      <c r="AE1265">
        <f t="shared" si="431"/>
        <v>0.70455553121767112</v>
      </c>
      <c r="AF1265">
        <f t="shared" si="432"/>
        <v>1405.6036460994128</v>
      </c>
      <c r="AG1265">
        <f t="shared" si="433"/>
        <v>4.1072788913322933</v>
      </c>
      <c r="AH1265">
        <f t="shared" si="434"/>
        <v>0</v>
      </c>
      <c r="AI1265">
        <f t="shared" si="435"/>
        <v>0</v>
      </c>
      <c r="AJ1265">
        <f t="shared" si="436"/>
        <v>4.1072788913322933</v>
      </c>
    </row>
    <row r="1266" spans="2:36" x14ac:dyDescent="0.3">
      <c r="B1266" s="7" t="s">
        <v>12</v>
      </c>
      <c r="C1266" s="7">
        <v>1262</v>
      </c>
      <c r="D1266" s="7">
        <v>240</v>
      </c>
      <c r="E1266" s="10">
        <f t="shared" si="418"/>
        <v>21.861111111111111</v>
      </c>
      <c r="F1266" s="13">
        <v>78.7</v>
      </c>
      <c r="G1266" s="3">
        <f t="shared" si="437"/>
        <v>-4.1666666666666269E-2</v>
      </c>
      <c r="H1266" s="3">
        <f t="shared" si="438"/>
        <v>-0.14999999999999858</v>
      </c>
      <c r="I1266" s="3">
        <f>SUM($E$4:$E1266)</f>
        <v>11931.722222222226</v>
      </c>
      <c r="J1266" s="15">
        <f t="shared" si="439"/>
        <v>21.861111111111313</v>
      </c>
      <c r="K1266" s="3">
        <f>'Vehicle Data'!$D$4*'WLTP Class 3'!$G1266</f>
        <v>-53.541666666666153</v>
      </c>
      <c r="L1266" s="3">
        <f>('Vehicle Data'!$D$4*9.81)*'Vehicle Data'!$D$10</f>
        <v>138.66434999999998</v>
      </c>
      <c r="M1266" s="3">
        <f>(1/2)*1.225*'Vehicle Data'!$D$8*'Vehicle Data'!$D$9*'WLTP Class 3'!$E1266^2</f>
        <v>172.1186306712963</v>
      </c>
      <c r="N1266" s="3">
        <f t="shared" si="419"/>
        <v>257.24131400463011</v>
      </c>
      <c r="O1266" s="3">
        <f t="shared" si="420"/>
        <v>0</v>
      </c>
      <c r="P1266" s="3">
        <f t="shared" si="421"/>
        <v>0</v>
      </c>
      <c r="Q1266" s="3">
        <f>SUM($P$4:$P1266)</f>
        <v>4293404.4700078825</v>
      </c>
      <c r="R1266" s="3">
        <f t="shared" si="422"/>
        <v>4293.4044700078821</v>
      </c>
      <c r="S1266">
        <f t="shared" si="423"/>
        <v>0</v>
      </c>
      <c r="T1266">
        <f t="shared" si="424"/>
        <v>0</v>
      </c>
      <c r="U1266">
        <f t="shared" si="425"/>
        <v>0</v>
      </c>
      <c r="V1266" s="3">
        <f>SUM($S$4:$S1266)</f>
        <v>-1757004.557624266</v>
      </c>
      <c r="W1266">
        <f>V1266*-1</f>
        <v>1757004.557624266</v>
      </c>
      <c r="X1266">
        <f t="shared" si="426"/>
        <v>1757.004557624266</v>
      </c>
      <c r="Y1266" s="3">
        <f>R1266-X1266</f>
        <v>2536.3999123836161</v>
      </c>
      <c r="Z1266" s="3">
        <f t="shared" si="427"/>
        <v>0</v>
      </c>
      <c r="AA1266">
        <f>1/2*'Vehicle Data'!$D$4*$E1266^2</f>
        <v>307056.00501543208</v>
      </c>
      <c r="AB1266">
        <f t="shared" si="428"/>
        <v>307.05600501543211</v>
      </c>
      <c r="AC1266">
        <f t="shared" si="429"/>
        <v>1.1926123527799672</v>
      </c>
      <c r="AD1266">
        <f t="shared" si="430"/>
        <v>0.48805682156229613</v>
      </c>
      <c r="AE1266">
        <f t="shared" si="431"/>
        <v>0.70455553121767112</v>
      </c>
      <c r="AF1266">
        <f t="shared" si="432"/>
        <v>1405.6036460994128</v>
      </c>
      <c r="AG1266">
        <f t="shared" si="433"/>
        <v>5.6235809478234415</v>
      </c>
      <c r="AH1266">
        <f t="shared" si="434"/>
        <v>0</v>
      </c>
      <c r="AI1266">
        <f t="shared" si="435"/>
        <v>0</v>
      </c>
      <c r="AJ1266">
        <f t="shared" si="436"/>
        <v>5.6235809478234415</v>
      </c>
    </row>
    <row r="1267" spans="2:36" x14ac:dyDescent="0.3">
      <c r="B1267" s="7" t="s">
        <v>12</v>
      </c>
      <c r="C1267" s="7">
        <v>1263</v>
      </c>
      <c r="D1267" s="7">
        <v>241</v>
      </c>
      <c r="E1267" s="10">
        <f t="shared" si="418"/>
        <v>21.861111111111111</v>
      </c>
      <c r="F1267" s="13">
        <v>78.7</v>
      </c>
      <c r="G1267" s="3">
        <f t="shared" si="437"/>
        <v>1.3888888888888099E-2</v>
      </c>
      <c r="H1267" s="3">
        <f t="shared" si="438"/>
        <v>4.9999999999997158E-2</v>
      </c>
      <c r="I1267" s="3">
        <f>SUM($E$4:$E1267)</f>
        <v>11953.583333333338</v>
      </c>
      <c r="J1267" s="15">
        <f t="shared" si="439"/>
        <v>21.861111111111313</v>
      </c>
      <c r="K1267" s="3">
        <f>'Vehicle Data'!$D$4*'WLTP Class 3'!$G1267</f>
        <v>17.847222222221205</v>
      </c>
      <c r="L1267" s="3">
        <f>('Vehicle Data'!$D$4*9.81)*'Vehicle Data'!$D$10</f>
        <v>138.66434999999998</v>
      </c>
      <c r="M1267" s="3">
        <f>(1/2)*1.225*'Vehicle Data'!$D$8*'Vehicle Data'!$D$9*'WLTP Class 3'!$E1267^2</f>
        <v>172.1186306712963</v>
      </c>
      <c r="N1267" s="3">
        <f t="shared" si="419"/>
        <v>328.63020289351749</v>
      </c>
      <c r="O1267" s="3">
        <f t="shared" si="420"/>
        <v>0</v>
      </c>
      <c r="P1267" s="3">
        <f t="shared" si="421"/>
        <v>7184.2213799222409</v>
      </c>
      <c r="Q1267" s="3">
        <f>SUM($P$4:$P1267)</f>
        <v>4300588.6913878052</v>
      </c>
      <c r="R1267" s="3">
        <f t="shared" si="422"/>
        <v>4300.5886913878048</v>
      </c>
      <c r="S1267">
        <f t="shared" si="423"/>
        <v>0</v>
      </c>
      <c r="T1267">
        <f t="shared" si="424"/>
        <v>0</v>
      </c>
      <c r="U1267">
        <f t="shared" si="425"/>
        <v>0</v>
      </c>
      <c r="V1267" s="3">
        <f>SUM($S$4:$S1267)</f>
        <v>-1757004.557624266</v>
      </c>
      <c r="W1267">
        <f>V1267*-1</f>
        <v>1757004.557624266</v>
      </c>
      <c r="X1267">
        <f t="shared" si="426"/>
        <v>1757.004557624266</v>
      </c>
      <c r="Y1267" s="3">
        <f>R1267-X1267</f>
        <v>2543.5841337635388</v>
      </c>
      <c r="Z1267" s="3">
        <f t="shared" si="427"/>
        <v>7184.2213799222409</v>
      </c>
      <c r="AA1267">
        <f>1/2*'Vehicle Data'!$D$4*$E1267^2</f>
        <v>307056.00501543208</v>
      </c>
      <c r="AB1267">
        <f t="shared" si="428"/>
        <v>307.05600501543211</v>
      </c>
      <c r="AC1267">
        <f t="shared" si="429"/>
        <v>1.1946079698299459</v>
      </c>
      <c r="AD1267">
        <f t="shared" si="430"/>
        <v>0.48805682156229613</v>
      </c>
      <c r="AE1267">
        <f t="shared" si="431"/>
        <v>0.70655114826764975</v>
      </c>
      <c r="AF1267">
        <f t="shared" si="432"/>
        <v>1405.6036460994128</v>
      </c>
      <c r="AG1267">
        <f t="shared" si="433"/>
        <v>7.1842213799221737</v>
      </c>
      <c r="AH1267">
        <f t="shared" si="434"/>
        <v>0</v>
      </c>
      <c r="AI1267">
        <f t="shared" si="435"/>
        <v>0</v>
      </c>
      <c r="AJ1267">
        <f t="shared" si="436"/>
        <v>7.1842213799221737</v>
      </c>
    </row>
    <row r="1268" spans="2:36" x14ac:dyDescent="0.3">
      <c r="B1268" s="7" t="s">
        <v>12</v>
      </c>
      <c r="C1268" s="7">
        <v>1264</v>
      </c>
      <c r="D1268" s="7">
        <v>242</v>
      </c>
      <c r="E1268" s="10">
        <f t="shared" si="418"/>
        <v>21.888888888888889</v>
      </c>
      <c r="F1268" s="13">
        <v>78.8</v>
      </c>
      <c r="G1268" s="3">
        <f t="shared" si="437"/>
        <v>5.5555555555554373E-2</v>
      </c>
      <c r="H1268" s="3">
        <f t="shared" si="438"/>
        <v>0.19999999999999574</v>
      </c>
      <c r="I1268" s="3">
        <f>SUM($E$4:$E1268)</f>
        <v>11975.472222222226</v>
      </c>
      <c r="J1268" s="15">
        <f t="shared" si="439"/>
        <v>21.888888888888687</v>
      </c>
      <c r="K1268" s="3">
        <f>'Vehicle Data'!$D$4*'WLTP Class 3'!$G1268</f>
        <v>71.388888888887365</v>
      </c>
      <c r="L1268" s="3">
        <f>('Vehicle Data'!$D$4*9.81)*'Vehicle Data'!$D$10</f>
        <v>138.66434999999998</v>
      </c>
      <c r="M1268" s="3">
        <f>(1/2)*1.225*'Vehicle Data'!$D$8*'Vehicle Data'!$D$9*'WLTP Class 3'!$E1268^2</f>
        <v>172.55631296296298</v>
      </c>
      <c r="N1268" s="3">
        <f t="shared" si="419"/>
        <v>382.60955185185031</v>
      </c>
      <c r="O1268" s="3">
        <f t="shared" si="420"/>
        <v>0</v>
      </c>
      <c r="P1268" s="3">
        <f t="shared" si="421"/>
        <v>8374.8979683126454</v>
      </c>
      <c r="Q1268" s="3">
        <f>SUM($P$4:$P1268)</f>
        <v>4308963.5893561179</v>
      </c>
      <c r="R1268" s="3">
        <f t="shared" si="422"/>
        <v>4308.9635893561181</v>
      </c>
      <c r="S1268">
        <f t="shared" si="423"/>
        <v>0</v>
      </c>
      <c r="T1268">
        <f t="shared" si="424"/>
        <v>0</v>
      </c>
      <c r="U1268">
        <f t="shared" si="425"/>
        <v>0</v>
      </c>
      <c r="V1268" s="3">
        <f>SUM($S$4:$S1268)</f>
        <v>-1757004.557624266</v>
      </c>
      <c r="W1268">
        <f>V1268*-1</f>
        <v>1757004.557624266</v>
      </c>
      <c r="X1268">
        <f t="shared" si="426"/>
        <v>1757.004557624266</v>
      </c>
      <c r="Y1268" s="3">
        <f>R1268-X1268</f>
        <v>2551.9590317318521</v>
      </c>
      <c r="Z1268" s="3">
        <f t="shared" si="427"/>
        <v>8374.8979683126454</v>
      </c>
      <c r="AA1268">
        <f>1/2*'Vehicle Data'!$D$4*$E1268^2</f>
        <v>307836.82098765433</v>
      </c>
      <c r="AB1268">
        <f t="shared" si="428"/>
        <v>307.83682098765433</v>
      </c>
      <c r="AC1268">
        <f t="shared" si="429"/>
        <v>1.1969343303766995</v>
      </c>
      <c r="AD1268">
        <f t="shared" si="430"/>
        <v>0.48805682156229613</v>
      </c>
      <c r="AE1268">
        <f t="shared" si="431"/>
        <v>0.70887750881440337</v>
      </c>
      <c r="AF1268">
        <f t="shared" si="432"/>
        <v>1405.6036460994128</v>
      </c>
      <c r="AG1268">
        <f t="shared" si="433"/>
        <v>8.3748979683127232</v>
      </c>
      <c r="AH1268">
        <f t="shared" si="434"/>
        <v>0</v>
      </c>
      <c r="AI1268">
        <f t="shared" si="435"/>
        <v>0</v>
      </c>
      <c r="AJ1268">
        <f t="shared" si="436"/>
        <v>8.3748979683127232</v>
      </c>
    </row>
    <row r="1269" spans="2:36" x14ac:dyDescent="0.3">
      <c r="B1269" s="7" t="s">
        <v>12</v>
      </c>
      <c r="C1269" s="7">
        <v>1265</v>
      </c>
      <c r="D1269" s="7">
        <v>243</v>
      </c>
      <c r="E1269" s="10">
        <f t="shared" si="418"/>
        <v>21.972222222222221</v>
      </c>
      <c r="F1269" s="13">
        <v>79.099999999999994</v>
      </c>
      <c r="G1269" s="3">
        <f t="shared" si="437"/>
        <v>8.3333333333334522E-2</v>
      </c>
      <c r="H1269" s="3">
        <f t="shared" si="438"/>
        <v>0.30000000000000426</v>
      </c>
      <c r="I1269" s="3">
        <f>SUM($E$4:$E1269)</f>
        <v>11997.444444444449</v>
      </c>
      <c r="J1269" s="15">
        <f t="shared" si="439"/>
        <v>21.972222222222626</v>
      </c>
      <c r="K1269" s="3">
        <f>'Vehicle Data'!$D$4*'WLTP Class 3'!$G1269</f>
        <v>107.08333333333486</v>
      </c>
      <c r="L1269" s="3">
        <f>('Vehicle Data'!$D$4*9.81)*'Vehicle Data'!$D$10</f>
        <v>138.66434999999998</v>
      </c>
      <c r="M1269" s="3">
        <f>(1/2)*1.225*'Vehicle Data'!$D$8*'Vehicle Data'!$D$9*'WLTP Class 3'!$E1269^2</f>
        <v>173.87269456018518</v>
      </c>
      <c r="N1269" s="3">
        <f t="shared" si="419"/>
        <v>419.62037789352007</v>
      </c>
      <c r="O1269" s="3">
        <f t="shared" si="420"/>
        <v>0</v>
      </c>
      <c r="P1269" s="3">
        <f t="shared" si="421"/>
        <v>9219.992192049458</v>
      </c>
      <c r="Q1269" s="3">
        <f>SUM($P$4:$P1269)</f>
        <v>4318183.5815481674</v>
      </c>
      <c r="R1269" s="3">
        <f t="shared" si="422"/>
        <v>4318.1835815481672</v>
      </c>
      <c r="S1269">
        <f t="shared" si="423"/>
        <v>0</v>
      </c>
      <c r="T1269">
        <f t="shared" si="424"/>
        <v>0</v>
      </c>
      <c r="U1269">
        <f t="shared" si="425"/>
        <v>0</v>
      </c>
      <c r="V1269" s="3">
        <f>SUM($S$4:$S1269)</f>
        <v>-1757004.557624266</v>
      </c>
      <c r="W1269">
        <f>V1269*-1</f>
        <v>1757004.557624266</v>
      </c>
      <c r="X1269">
        <f t="shared" si="426"/>
        <v>1757.004557624266</v>
      </c>
      <c r="Y1269" s="3">
        <f>R1269-X1269</f>
        <v>2561.1790239239012</v>
      </c>
      <c r="Z1269" s="3">
        <f t="shared" si="427"/>
        <v>9219.992192049458</v>
      </c>
      <c r="AA1269">
        <f>1/2*'Vehicle Data'!$D$4*$E1269^2</f>
        <v>310185.217978395</v>
      </c>
      <c r="AB1269">
        <f t="shared" si="428"/>
        <v>310.18521797839497</v>
      </c>
      <c r="AC1269">
        <f t="shared" si="429"/>
        <v>1.1994954393189354</v>
      </c>
      <c r="AD1269">
        <f t="shared" si="430"/>
        <v>0.48805682156229613</v>
      </c>
      <c r="AE1269">
        <f t="shared" si="431"/>
        <v>0.7114386177566393</v>
      </c>
      <c r="AF1269">
        <f t="shared" si="432"/>
        <v>1405.6036460994128</v>
      </c>
      <c r="AG1269">
        <f t="shared" si="433"/>
        <v>9.2199921920492862</v>
      </c>
      <c r="AH1269">
        <f t="shared" si="434"/>
        <v>0</v>
      </c>
      <c r="AI1269">
        <f t="shared" si="435"/>
        <v>0</v>
      </c>
      <c r="AJ1269">
        <f t="shared" si="436"/>
        <v>9.2199921920492862</v>
      </c>
    </row>
    <row r="1270" spans="2:36" x14ac:dyDescent="0.3">
      <c r="B1270" s="7" t="s">
        <v>12</v>
      </c>
      <c r="C1270" s="7">
        <v>1266</v>
      </c>
      <c r="D1270" s="7">
        <v>244</v>
      </c>
      <c r="E1270" s="10">
        <f t="shared" si="418"/>
        <v>22.055555555555557</v>
      </c>
      <c r="F1270" s="13">
        <v>79.400000000000006</v>
      </c>
      <c r="G1270" s="3">
        <f t="shared" si="437"/>
        <v>6.9444444444444448E-2</v>
      </c>
      <c r="H1270" s="3">
        <f t="shared" si="438"/>
        <v>0.25</v>
      </c>
      <c r="I1270" s="3">
        <f>SUM($E$4:$E1270)</f>
        <v>12019.500000000004</v>
      </c>
      <c r="J1270" s="15">
        <f t="shared" si="439"/>
        <v>22.055555555554747</v>
      </c>
      <c r="K1270" s="3">
        <f>'Vehicle Data'!$D$4*'WLTP Class 3'!$G1270</f>
        <v>89.236111111111114</v>
      </c>
      <c r="L1270" s="3">
        <f>('Vehicle Data'!$D$4*9.81)*'Vehicle Data'!$D$10</f>
        <v>138.66434999999998</v>
      </c>
      <c r="M1270" s="3">
        <f>(1/2)*1.225*'Vehicle Data'!$D$8*'Vehicle Data'!$D$9*'WLTP Class 3'!$E1270^2</f>
        <v>175.19407824074077</v>
      </c>
      <c r="N1270" s="3">
        <f t="shared" si="419"/>
        <v>403.09453935185184</v>
      </c>
      <c r="O1270" s="3">
        <f t="shared" si="420"/>
        <v>0</v>
      </c>
      <c r="P1270" s="3">
        <f t="shared" si="421"/>
        <v>8890.474006815517</v>
      </c>
      <c r="Q1270" s="3">
        <f>SUM($P$4:$P1270)</f>
        <v>4327074.0555549832</v>
      </c>
      <c r="R1270" s="3">
        <f t="shared" si="422"/>
        <v>4327.0740555549828</v>
      </c>
      <c r="S1270">
        <f t="shared" si="423"/>
        <v>0</v>
      </c>
      <c r="T1270">
        <f t="shared" si="424"/>
        <v>0</v>
      </c>
      <c r="U1270">
        <f t="shared" si="425"/>
        <v>0</v>
      </c>
      <c r="V1270" s="3">
        <f>SUM($S$4:$S1270)</f>
        <v>-1757004.557624266</v>
      </c>
      <c r="W1270">
        <f>V1270*-1</f>
        <v>1757004.557624266</v>
      </c>
      <c r="X1270">
        <f t="shared" si="426"/>
        <v>1757.004557624266</v>
      </c>
      <c r="Y1270" s="3">
        <f>R1270-X1270</f>
        <v>2570.0694979307168</v>
      </c>
      <c r="Z1270" s="3">
        <f t="shared" si="427"/>
        <v>8890.474006815517</v>
      </c>
      <c r="AA1270">
        <f>1/2*'Vehicle Data'!$D$4*$E1270^2</f>
        <v>312542.53858024697</v>
      </c>
      <c r="AB1270">
        <f t="shared" si="428"/>
        <v>312.54253858024697</v>
      </c>
      <c r="AC1270">
        <f t="shared" si="429"/>
        <v>1.2019650154319397</v>
      </c>
      <c r="AD1270">
        <f t="shared" si="430"/>
        <v>0.48805682156229613</v>
      </c>
      <c r="AE1270">
        <f t="shared" si="431"/>
        <v>0.71390819386964355</v>
      </c>
      <c r="AF1270">
        <f t="shared" si="432"/>
        <v>1405.6036460994128</v>
      </c>
      <c r="AG1270">
        <f t="shared" si="433"/>
        <v>8.890474006815845</v>
      </c>
      <c r="AH1270">
        <f t="shared" si="434"/>
        <v>0</v>
      </c>
      <c r="AI1270">
        <f t="shared" si="435"/>
        <v>0</v>
      </c>
      <c r="AJ1270">
        <f t="shared" si="436"/>
        <v>8.890474006815845</v>
      </c>
    </row>
    <row r="1271" spans="2:36" x14ac:dyDescent="0.3">
      <c r="B1271" s="7" t="s">
        <v>12</v>
      </c>
      <c r="C1271" s="7">
        <v>1267</v>
      </c>
      <c r="D1271" s="7">
        <v>245</v>
      </c>
      <c r="E1271" s="10">
        <f t="shared" si="418"/>
        <v>22.111111111111111</v>
      </c>
      <c r="F1271" s="13">
        <v>79.599999999999994</v>
      </c>
      <c r="G1271" s="3">
        <f t="shared" si="437"/>
        <v>5.5555555555554373E-2</v>
      </c>
      <c r="H1271" s="3">
        <f t="shared" si="438"/>
        <v>0.19999999999999574</v>
      </c>
      <c r="I1271" s="3">
        <f>SUM($E$4:$E1271)</f>
        <v>12041.611111111115</v>
      </c>
      <c r="J1271" s="15">
        <f t="shared" si="439"/>
        <v>22.111111111111313</v>
      </c>
      <c r="K1271" s="3">
        <f>'Vehicle Data'!$D$4*'WLTP Class 3'!$G1271</f>
        <v>71.388888888887365</v>
      </c>
      <c r="L1271" s="3">
        <f>('Vehicle Data'!$D$4*9.81)*'Vehicle Data'!$D$10</f>
        <v>138.66434999999998</v>
      </c>
      <c r="M1271" s="3">
        <f>(1/2)*1.225*'Vehicle Data'!$D$8*'Vehicle Data'!$D$9*'WLTP Class 3'!$E1271^2</f>
        <v>176.07777962962965</v>
      </c>
      <c r="N1271" s="3">
        <f t="shared" si="419"/>
        <v>386.13101851851695</v>
      </c>
      <c r="O1271" s="3">
        <f t="shared" si="420"/>
        <v>0</v>
      </c>
      <c r="P1271" s="3">
        <f t="shared" si="421"/>
        <v>8537.7858539095087</v>
      </c>
      <c r="Q1271" s="3">
        <f>SUM($P$4:$P1271)</f>
        <v>4335611.8414088925</v>
      </c>
      <c r="R1271" s="3">
        <f t="shared" si="422"/>
        <v>4335.6118414088924</v>
      </c>
      <c r="S1271">
        <f t="shared" si="423"/>
        <v>0</v>
      </c>
      <c r="T1271">
        <f t="shared" si="424"/>
        <v>0</v>
      </c>
      <c r="U1271">
        <f t="shared" si="425"/>
        <v>0</v>
      </c>
      <c r="V1271" s="3">
        <f>SUM($S$4:$S1271)</f>
        <v>-1757004.557624266</v>
      </c>
      <c r="W1271">
        <f>V1271*-1</f>
        <v>1757004.557624266</v>
      </c>
      <c r="X1271">
        <f t="shared" si="426"/>
        <v>1757.004557624266</v>
      </c>
      <c r="Y1271" s="3">
        <f>R1271-X1271</f>
        <v>2578.6072837846264</v>
      </c>
      <c r="Z1271" s="3">
        <f t="shared" si="427"/>
        <v>8537.7858539095087</v>
      </c>
      <c r="AA1271">
        <f>1/2*'Vehicle Data'!$D$4*$E1271^2</f>
        <v>314119.04320987652</v>
      </c>
      <c r="AB1271">
        <f t="shared" si="428"/>
        <v>314.11904320987651</v>
      </c>
      <c r="AC1271">
        <f t="shared" si="429"/>
        <v>1.2043366226135812</v>
      </c>
      <c r="AD1271">
        <f t="shared" si="430"/>
        <v>0.48805682156229613</v>
      </c>
      <c r="AE1271">
        <f t="shared" si="431"/>
        <v>0.71627980105128508</v>
      </c>
      <c r="AF1271">
        <f t="shared" si="432"/>
        <v>1405.6036460994128</v>
      </c>
      <c r="AG1271">
        <f t="shared" si="433"/>
        <v>8.5377858539094298</v>
      </c>
      <c r="AH1271">
        <f t="shared" si="434"/>
        <v>0</v>
      </c>
      <c r="AI1271">
        <f t="shared" si="435"/>
        <v>0</v>
      </c>
      <c r="AJ1271">
        <f t="shared" si="436"/>
        <v>8.5377858539094298</v>
      </c>
    </row>
    <row r="1272" spans="2:36" x14ac:dyDescent="0.3">
      <c r="B1272" s="7" t="s">
        <v>12</v>
      </c>
      <c r="C1272" s="7">
        <v>1268</v>
      </c>
      <c r="D1272" s="7">
        <v>246</v>
      </c>
      <c r="E1272" s="10">
        <f t="shared" si="418"/>
        <v>22.166666666666668</v>
      </c>
      <c r="F1272" s="13">
        <v>79.8</v>
      </c>
      <c r="G1272" s="3">
        <f t="shared" si="437"/>
        <v>2.7777777777778172E-2</v>
      </c>
      <c r="H1272" s="3">
        <f t="shared" si="438"/>
        <v>0.10000000000000142</v>
      </c>
      <c r="I1272" s="3">
        <f>SUM($E$4:$E1272)</f>
        <v>12063.777777777781</v>
      </c>
      <c r="J1272" s="15">
        <f t="shared" si="439"/>
        <v>22.16666666666606</v>
      </c>
      <c r="K1272" s="3">
        <f>'Vehicle Data'!$D$4*'WLTP Class 3'!$G1272</f>
        <v>35.694444444444947</v>
      </c>
      <c r="L1272" s="3">
        <f>('Vehicle Data'!$D$4*9.81)*'Vehicle Data'!$D$10</f>
        <v>138.66434999999998</v>
      </c>
      <c r="M1272" s="3">
        <f>(1/2)*1.225*'Vehicle Data'!$D$8*'Vehicle Data'!$D$9*'WLTP Class 3'!$E1272^2</f>
        <v>176.9637041666667</v>
      </c>
      <c r="N1272" s="3">
        <f t="shared" si="419"/>
        <v>351.32249861111166</v>
      </c>
      <c r="O1272" s="3">
        <f t="shared" si="420"/>
        <v>0</v>
      </c>
      <c r="P1272" s="3">
        <f t="shared" si="421"/>
        <v>7787.6487192127624</v>
      </c>
      <c r="Q1272" s="3">
        <f>SUM($P$4:$P1272)</f>
        <v>4343399.4901281055</v>
      </c>
      <c r="R1272" s="3">
        <f t="shared" si="422"/>
        <v>4343.3994901281058</v>
      </c>
      <c r="S1272">
        <f t="shared" si="423"/>
        <v>0</v>
      </c>
      <c r="T1272">
        <f t="shared" si="424"/>
        <v>0</v>
      </c>
      <c r="U1272">
        <f t="shared" si="425"/>
        <v>0</v>
      </c>
      <c r="V1272" s="3">
        <f>SUM($S$4:$S1272)</f>
        <v>-1757004.557624266</v>
      </c>
      <c r="W1272">
        <f>V1272*-1</f>
        <v>1757004.557624266</v>
      </c>
      <c r="X1272">
        <f t="shared" si="426"/>
        <v>1757.004557624266</v>
      </c>
      <c r="Y1272" s="3">
        <f>R1272-X1272</f>
        <v>2586.3949325038398</v>
      </c>
      <c r="Z1272" s="3">
        <f t="shared" si="427"/>
        <v>7787.6487192127624</v>
      </c>
      <c r="AA1272">
        <f>1/2*'Vehicle Data'!$D$4*$E1272^2</f>
        <v>315699.51388888893</v>
      </c>
      <c r="AB1272">
        <f t="shared" si="428"/>
        <v>315.69951388888893</v>
      </c>
      <c r="AC1272">
        <f t="shared" si="429"/>
        <v>1.2064998583689182</v>
      </c>
      <c r="AD1272">
        <f t="shared" si="430"/>
        <v>0.48805682156229613</v>
      </c>
      <c r="AE1272">
        <f t="shared" si="431"/>
        <v>0.71844303680662203</v>
      </c>
      <c r="AF1272">
        <f t="shared" si="432"/>
        <v>1405.6036460994128</v>
      </c>
      <c r="AG1272">
        <f t="shared" si="433"/>
        <v>7.7876487192129753</v>
      </c>
      <c r="AH1272">
        <f t="shared" si="434"/>
        <v>0</v>
      </c>
      <c r="AI1272">
        <f t="shared" si="435"/>
        <v>0</v>
      </c>
      <c r="AJ1272">
        <f t="shared" si="436"/>
        <v>7.7876487192129753</v>
      </c>
    </row>
    <row r="1273" spans="2:36" x14ac:dyDescent="0.3">
      <c r="B1273" s="7" t="s">
        <v>12</v>
      </c>
      <c r="C1273" s="7">
        <v>1269</v>
      </c>
      <c r="D1273" s="7">
        <v>247</v>
      </c>
      <c r="E1273" s="10">
        <f t="shared" si="418"/>
        <v>22.166666666666668</v>
      </c>
      <c r="F1273" s="13">
        <v>79.8</v>
      </c>
      <c r="G1273" s="3">
        <f t="shared" si="437"/>
        <v>-2.7777777777778172E-2</v>
      </c>
      <c r="H1273" s="3">
        <f t="shared" si="438"/>
        <v>-0.10000000000000142</v>
      </c>
      <c r="I1273" s="3">
        <f>SUM($E$4:$E1273)</f>
        <v>12085.944444444447</v>
      </c>
      <c r="J1273" s="15">
        <f t="shared" si="439"/>
        <v>22.16666666666606</v>
      </c>
      <c r="K1273" s="3">
        <f>'Vehicle Data'!$D$4*'WLTP Class 3'!$G1273</f>
        <v>-35.694444444444947</v>
      </c>
      <c r="L1273" s="3">
        <f>('Vehicle Data'!$D$4*9.81)*'Vehicle Data'!$D$10</f>
        <v>138.66434999999998</v>
      </c>
      <c r="M1273" s="3">
        <f>(1/2)*1.225*'Vehicle Data'!$D$8*'Vehicle Data'!$D$9*'WLTP Class 3'!$E1273^2</f>
        <v>176.9637041666667</v>
      </c>
      <c r="N1273" s="3">
        <f t="shared" si="419"/>
        <v>279.93360972222172</v>
      </c>
      <c r="O1273" s="3">
        <f t="shared" si="420"/>
        <v>0</v>
      </c>
      <c r="P1273" s="3">
        <f t="shared" si="421"/>
        <v>0</v>
      </c>
      <c r="Q1273" s="3">
        <f>SUM($P$4:$P1273)</f>
        <v>4343399.4901281055</v>
      </c>
      <c r="R1273" s="3">
        <f t="shared" si="422"/>
        <v>4343.3994901281058</v>
      </c>
      <c r="S1273">
        <f t="shared" si="423"/>
        <v>0</v>
      </c>
      <c r="T1273">
        <f t="shared" si="424"/>
        <v>0</v>
      </c>
      <c r="U1273">
        <f t="shared" si="425"/>
        <v>0</v>
      </c>
      <c r="V1273" s="3">
        <f>SUM($S$4:$S1273)</f>
        <v>-1757004.557624266</v>
      </c>
      <c r="W1273">
        <f>V1273*-1</f>
        <v>1757004.557624266</v>
      </c>
      <c r="X1273">
        <f t="shared" si="426"/>
        <v>1757.004557624266</v>
      </c>
      <c r="Y1273" s="3">
        <f>R1273-X1273</f>
        <v>2586.3949325038398</v>
      </c>
      <c r="Z1273" s="3">
        <f t="shared" si="427"/>
        <v>0</v>
      </c>
      <c r="AA1273">
        <f>1/2*'Vehicle Data'!$D$4*$E1273^2</f>
        <v>315699.51388888893</v>
      </c>
      <c r="AB1273">
        <f t="shared" si="428"/>
        <v>315.69951388888893</v>
      </c>
      <c r="AC1273">
        <f t="shared" si="429"/>
        <v>1.2064998583689182</v>
      </c>
      <c r="AD1273">
        <f t="shared" si="430"/>
        <v>0.48805682156229613</v>
      </c>
      <c r="AE1273">
        <f t="shared" si="431"/>
        <v>0.71844303680662203</v>
      </c>
      <c r="AF1273">
        <f t="shared" si="432"/>
        <v>1405.6036460994128</v>
      </c>
      <c r="AG1273">
        <f t="shared" si="433"/>
        <v>6.2051950155092479</v>
      </c>
      <c r="AH1273">
        <f t="shared" si="434"/>
        <v>0</v>
      </c>
      <c r="AI1273">
        <f t="shared" si="435"/>
        <v>0</v>
      </c>
      <c r="AJ1273">
        <f t="shared" si="436"/>
        <v>6.2051950155092479</v>
      </c>
    </row>
    <row r="1274" spans="2:36" x14ac:dyDescent="0.3">
      <c r="B1274" s="7" t="s">
        <v>12</v>
      </c>
      <c r="C1274" s="7">
        <v>1270</v>
      </c>
      <c r="D1274" s="7">
        <v>248</v>
      </c>
      <c r="E1274" s="10">
        <f t="shared" si="418"/>
        <v>22.111111111111111</v>
      </c>
      <c r="F1274" s="13">
        <v>79.599999999999994</v>
      </c>
      <c r="G1274" s="3">
        <f t="shared" si="437"/>
        <v>-6.9444444444444448E-2</v>
      </c>
      <c r="H1274" s="3">
        <f t="shared" si="438"/>
        <v>-0.25</v>
      </c>
      <c r="I1274" s="3">
        <f>SUM($E$4:$E1274)</f>
        <v>12108.055555555558</v>
      </c>
      <c r="J1274" s="15">
        <f t="shared" si="439"/>
        <v>22.111111111111313</v>
      </c>
      <c r="K1274" s="3">
        <f>'Vehicle Data'!$D$4*'WLTP Class 3'!$G1274</f>
        <v>-89.236111111111114</v>
      </c>
      <c r="L1274" s="3">
        <f>('Vehicle Data'!$D$4*9.81)*'Vehicle Data'!$D$10</f>
        <v>138.66434999999998</v>
      </c>
      <c r="M1274" s="3">
        <f>(1/2)*1.225*'Vehicle Data'!$D$8*'Vehicle Data'!$D$9*'WLTP Class 3'!$E1274^2</f>
        <v>176.07777962962965</v>
      </c>
      <c r="N1274" s="3">
        <f t="shared" si="419"/>
        <v>225.50601851851852</v>
      </c>
      <c r="O1274" s="3">
        <f t="shared" si="420"/>
        <v>0</v>
      </c>
      <c r="P1274" s="3">
        <f t="shared" si="421"/>
        <v>0</v>
      </c>
      <c r="Q1274" s="3">
        <f>SUM($P$4:$P1274)</f>
        <v>4343399.4901281055</v>
      </c>
      <c r="R1274" s="3">
        <f t="shared" si="422"/>
        <v>4343.3994901281058</v>
      </c>
      <c r="S1274">
        <f t="shared" si="423"/>
        <v>0</v>
      </c>
      <c r="T1274">
        <f t="shared" si="424"/>
        <v>0</v>
      </c>
      <c r="U1274">
        <f t="shared" si="425"/>
        <v>0</v>
      </c>
      <c r="V1274" s="3">
        <f>SUM($S$4:$S1274)</f>
        <v>-1757004.557624266</v>
      </c>
      <c r="W1274">
        <f>V1274*-1</f>
        <v>1757004.557624266</v>
      </c>
      <c r="X1274">
        <f t="shared" si="426"/>
        <v>1757.004557624266</v>
      </c>
      <c r="Y1274" s="3">
        <f>R1274-X1274</f>
        <v>2586.3949325038398</v>
      </c>
      <c r="Z1274" s="3">
        <f t="shared" si="427"/>
        <v>0</v>
      </c>
      <c r="AA1274">
        <f>1/2*'Vehicle Data'!$D$4*$E1274^2</f>
        <v>314119.04320987652</v>
      </c>
      <c r="AB1274">
        <f t="shared" si="428"/>
        <v>314.11904320987651</v>
      </c>
      <c r="AC1274">
        <f t="shared" si="429"/>
        <v>1.2064998583689182</v>
      </c>
      <c r="AD1274">
        <f t="shared" si="430"/>
        <v>0.48805682156229613</v>
      </c>
      <c r="AE1274">
        <f t="shared" si="431"/>
        <v>0.71844303680662203</v>
      </c>
      <c r="AF1274">
        <f t="shared" si="432"/>
        <v>1405.6036460994128</v>
      </c>
      <c r="AG1274">
        <f t="shared" si="433"/>
        <v>4.9861886316872424</v>
      </c>
      <c r="AH1274">
        <f t="shared" si="434"/>
        <v>0</v>
      </c>
      <c r="AI1274">
        <f t="shared" si="435"/>
        <v>0</v>
      </c>
      <c r="AJ1274">
        <f t="shared" si="436"/>
        <v>4.9861886316872424</v>
      </c>
    </row>
    <row r="1275" spans="2:36" x14ac:dyDescent="0.3">
      <c r="B1275" s="7" t="s">
        <v>12</v>
      </c>
      <c r="C1275" s="7">
        <v>1271</v>
      </c>
      <c r="D1275" s="7">
        <v>249</v>
      </c>
      <c r="E1275" s="10">
        <f t="shared" si="418"/>
        <v>22.027777777777779</v>
      </c>
      <c r="F1275" s="13">
        <v>79.3</v>
      </c>
      <c r="G1275" s="3">
        <f t="shared" si="437"/>
        <v>-9.7222222222220642E-2</v>
      </c>
      <c r="H1275" s="3">
        <f t="shared" si="438"/>
        <v>-0.34999999999999432</v>
      </c>
      <c r="I1275" s="3">
        <f>SUM($E$4:$E1275)</f>
        <v>12130.083333333336</v>
      </c>
      <c r="J1275" s="15">
        <f t="shared" si="439"/>
        <v>22.027777777777374</v>
      </c>
      <c r="K1275" s="3">
        <f>'Vehicle Data'!$D$4*'WLTP Class 3'!$G1275</f>
        <v>-124.93055555555352</v>
      </c>
      <c r="L1275" s="3">
        <f>('Vehicle Data'!$D$4*9.81)*'Vehicle Data'!$D$10</f>
        <v>138.66434999999998</v>
      </c>
      <c r="M1275" s="3">
        <f>(1/2)*1.225*'Vehicle Data'!$D$8*'Vehicle Data'!$D$9*'WLTP Class 3'!$E1275^2</f>
        <v>174.75306122685186</v>
      </c>
      <c r="N1275" s="3">
        <f t="shared" si="419"/>
        <v>188.48685567129831</v>
      </c>
      <c r="O1275" s="3">
        <f t="shared" si="420"/>
        <v>0</v>
      </c>
      <c r="P1275" s="3">
        <f t="shared" si="421"/>
        <v>0</v>
      </c>
      <c r="Q1275" s="3">
        <f>SUM($P$4:$P1275)</f>
        <v>4343399.4901281055</v>
      </c>
      <c r="R1275" s="3">
        <f t="shared" si="422"/>
        <v>4343.3994901281058</v>
      </c>
      <c r="S1275">
        <f t="shared" si="423"/>
        <v>0</v>
      </c>
      <c r="T1275">
        <f t="shared" si="424"/>
        <v>0</v>
      </c>
      <c r="U1275">
        <f t="shared" si="425"/>
        <v>0</v>
      </c>
      <c r="V1275" s="3">
        <f>SUM($S$4:$S1275)</f>
        <v>-1757004.557624266</v>
      </c>
      <c r="W1275">
        <f>V1275*-1</f>
        <v>1757004.557624266</v>
      </c>
      <c r="X1275">
        <f t="shared" si="426"/>
        <v>1757.004557624266</v>
      </c>
      <c r="Y1275" s="3">
        <f>R1275-X1275</f>
        <v>2586.3949325038398</v>
      </c>
      <c r="Z1275" s="3">
        <f t="shared" si="427"/>
        <v>0</v>
      </c>
      <c r="AA1275">
        <f>1/2*'Vehicle Data'!$D$4*$E1275^2</f>
        <v>311755.77353395062</v>
      </c>
      <c r="AB1275">
        <f t="shared" si="428"/>
        <v>311.75577353395062</v>
      </c>
      <c r="AC1275">
        <f t="shared" si="429"/>
        <v>1.2064998583689182</v>
      </c>
      <c r="AD1275">
        <f t="shared" si="430"/>
        <v>0.48805682156229613</v>
      </c>
      <c r="AE1275">
        <f t="shared" si="431"/>
        <v>0.71844303680662203</v>
      </c>
      <c r="AF1275">
        <f t="shared" si="432"/>
        <v>1405.6036460994128</v>
      </c>
      <c r="AG1275">
        <f t="shared" si="433"/>
        <v>4.1519465707594323</v>
      </c>
      <c r="AH1275">
        <f t="shared" si="434"/>
        <v>0</v>
      </c>
      <c r="AI1275">
        <f t="shared" si="435"/>
        <v>0</v>
      </c>
      <c r="AJ1275">
        <f t="shared" si="436"/>
        <v>4.1519465707594323</v>
      </c>
    </row>
    <row r="1276" spans="2:36" x14ac:dyDescent="0.3">
      <c r="B1276" s="7" t="s">
        <v>12</v>
      </c>
      <c r="C1276" s="7">
        <v>1272</v>
      </c>
      <c r="D1276" s="7">
        <v>250</v>
      </c>
      <c r="E1276" s="10">
        <f t="shared" si="418"/>
        <v>21.916666666666668</v>
      </c>
      <c r="F1276" s="13">
        <v>78.900000000000006</v>
      </c>
      <c r="G1276" s="3">
        <f t="shared" si="437"/>
        <v>-0.11111111111111072</v>
      </c>
      <c r="H1276" s="3">
        <f t="shared" si="438"/>
        <v>-0.39999999999999858</v>
      </c>
      <c r="I1276" s="3">
        <f>SUM($E$4:$E1276)</f>
        <v>12152.000000000002</v>
      </c>
      <c r="J1276" s="15">
        <f t="shared" si="439"/>
        <v>21.91666666666606</v>
      </c>
      <c r="K1276" s="3">
        <f>'Vehicle Data'!$D$4*'WLTP Class 3'!$G1276</f>
        <v>-142.77777777777726</v>
      </c>
      <c r="L1276" s="3">
        <f>('Vehicle Data'!$D$4*9.81)*'Vehicle Data'!$D$10</f>
        <v>138.66434999999998</v>
      </c>
      <c r="M1276" s="3">
        <f>(1/2)*1.225*'Vehicle Data'!$D$8*'Vehicle Data'!$D$9*'WLTP Class 3'!$E1276^2</f>
        <v>172.99455104166671</v>
      </c>
      <c r="N1276" s="3">
        <f t="shared" si="419"/>
        <v>168.88112326388944</v>
      </c>
      <c r="O1276" s="3">
        <f t="shared" si="420"/>
        <v>0</v>
      </c>
      <c r="P1276" s="3">
        <f t="shared" si="421"/>
        <v>0</v>
      </c>
      <c r="Q1276" s="3">
        <f>SUM($P$4:$P1276)</f>
        <v>4343399.4901281055</v>
      </c>
      <c r="R1276" s="3">
        <f t="shared" si="422"/>
        <v>4343.3994901281058</v>
      </c>
      <c r="S1276">
        <f t="shared" si="423"/>
        <v>0</v>
      </c>
      <c r="T1276">
        <f t="shared" si="424"/>
        <v>0</v>
      </c>
      <c r="U1276">
        <f t="shared" si="425"/>
        <v>0</v>
      </c>
      <c r="V1276" s="3">
        <f>SUM($S$4:$S1276)</f>
        <v>-1757004.557624266</v>
      </c>
      <c r="W1276">
        <f>V1276*-1</f>
        <v>1757004.557624266</v>
      </c>
      <c r="X1276">
        <f t="shared" si="426"/>
        <v>1757.004557624266</v>
      </c>
      <c r="Y1276" s="3">
        <f>R1276-X1276</f>
        <v>2586.3949325038398</v>
      </c>
      <c r="Z1276" s="3">
        <f t="shared" si="427"/>
        <v>0</v>
      </c>
      <c r="AA1276">
        <f>1/2*'Vehicle Data'!$D$4*$E1276^2</f>
        <v>308618.62847222225</v>
      </c>
      <c r="AB1276">
        <f t="shared" si="428"/>
        <v>308.61862847222227</v>
      </c>
      <c r="AC1276">
        <f t="shared" si="429"/>
        <v>1.2064998583689182</v>
      </c>
      <c r="AD1276">
        <f t="shared" si="430"/>
        <v>0.48805682156229613</v>
      </c>
      <c r="AE1276">
        <f t="shared" si="431"/>
        <v>0.71844303680662203</v>
      </c>
      <c r="AF1276">
        <f t="shared" si="432"/>
        <v>1405.6036460994128</v>
      </c>
      <c r="AG1276">
        <f t="shared" si="433"/>
        <v>3.7013112848669101</v>
      </c>
      <c r="AH1276">
        <f t="shared" si="434"/>
        <v>0</v>
      </c>
      <c r="AI1276">
        <f t="shared" si="435"/>
        <v>0</v>
      </c>
      <c r="AJ1276">
        <f t="shared" si="436"/>
        <v>3.7013112848669101</v>
      </c>
    </row>
    <row r="1277" spans="2:36" x14ac:dyDescent="0.3">
      <c r="B1277" s="7" t="s">
        <v>12</v>
      </c>
      <c r="C1277" s="7">
        <v>1273</v>
      </c>
      <c r="D1277" s="7">
        <v>251</v>
      </c>
      <c r="E1277" s="10">
        <f t="shared" si="418"/>
        <v>21.805555555555557</v>
      </c>
      <c r="F1277" s="13">
        <v>78.5</v>
      </c>
      <c r="G1277" s="3">
        <f t="shared" si="437"/>
        <v>-9.7222222222222612E-2</v>
      </c>
      <c r="H1277" s="3">
        <f t="shared" si="438"/>
        <v>-0.35000000000000142</v>
      </c>
      <c r="I1277" s="3">
        <f>SUM($E$4:$E1277)</f>
        <v>12173.805555555557</v>
      </c>
      <c r="J1277" s="15">
        <f t="shared" si="439"/>
        <v>21.805555555554747</v>
      </c>
      <c r="K1277" s="3">
        <f>'Vehicle Data'!$D$4*'WLTP Class 3'!$G1277</f>
        <v>-124.93055555555605</v>
      </c>
      <c r="L1277" s="3">
        <f>('Vehicle Data'!$D$4*9.81)*'Vehicle Data'!$D$10</f>
        <v>138.66434999999998</v>
      </c>
      <c r="M1277" s="3">
        <f>(1/2)*1.225*'Vehicle Data'!$D$8*'Vehicle Data'!$D$9*'WLTP Class 3'!$E1277^2</f>
        <v>171.2449334490741</v>
      </c>
      <c r="N1277" s="3">
        <f t="shared" si="419"/>
        <v>184.97872789351803</v>
      </c>
      <c r="O1277" s="3">
        <f t="shared" si="420"/>
        <v>0</v>
      </c>
      <c r="P1277" s="3">
        <f t="shared" si="421"/>
        <v>0</v>
      </c>
      <c r="Q1277" s="3">
        <f>SUM($P$4:$P1277)</f>
        <v>4343399.4901281055</v>
      </c>
      <c r="R1277" s="3">
        <f t="shared" si="422"/>
        <v>4343.3994901281058</v>
      </c>
      <c r="S1277">
        <f t="shared" si="423"/>
        <v>0</v>
      </c>
      <c r="T1277">
        <f t="shared" si="424"/>
        <v>0</v>
      </c>
      <c r="U1277">
        <f t="shared" si="425"/>
        <v>0</v>
      </c>
      <c r="V1277" s="3">
        <f>SUM($S$4:$S1277)</f>
        <v>-1757004.557624266</v>
      </c>
      <c r="W1277">
        <f>V1277*-1</f>
        <v>1757004.557624266</v>
      </c>
      <c r="X1277">
        <f t="shared" si="426"/>
        <v>1757.004557624266</v>
      </c>
      <c r="Y1277" s="3">
        <f>R1277-X1277</f>
        <v>2586.3949325038398</v>
      </c>
      <c r="Z1277" s="3">
        <f t="shared" si="427"/>
        <v>0</v>
      </c>
      <c r="AA1277">
        <f>1/2*'Vehicle Data'!$D$4*$E1277^2</f>
        <v>305497.34760802472</v>
      </c>
      <c r="AB1277">
        <f t="shared" si="428"/>
        <v>305.49734760802471</v>
      </c>
      <c r="AC1277">
        <f t="shared" si="429"/>
        <v>1.2064998583689182</v>
      </c>
      <c r="AD1277">
        <f t="shared" si="430"/>
        <v>0.48805682156229613</v>
      </c>
      <c r="AE1277">
        <f t="shared" si="431"/>
        <v>0.71844303680662203</v>
      </c>
      <c r="AF1277">
        <f t="shared" si="432"/>
        <v>1405.6036460994128</v>
      </c>
      <c r="AG1277">
        <f t="shared" si="433"/>
        <v>4.0335639276781015</v>
      </c>
      <c r="AH1277">
        <f t="shared" si="434"/>
        <v>0</v>
      </c>
      <c r="AI1277">
        <f t="shared" si="435"/>
        <v>0</v>
      </c>
      <c r="AJ1277">
        <f t="shared" si="436"/>
        <v>4.0335639276781015</v>
      </c>
    </row>
    <row r="1278" spans="2:36" x14ac:dyDescent="0.3">
      <c r="B1278" s="7" t="s">
        <v>12</v>
      </c>
      <c r="C1278" s="7">
        <v>1274</v>
      </c>
      <c r="D1278" s="7">
        <v>252</v>
      </c>
      <c r="E1278" s="10">
        <f t="shared" si="418"/>
        <v>21.722222222222221</v>
      </c>
      <c r="F1278" s="13">
        <v>78.2</v>
      </c>
      <c r="G1278" s="3">
        <f t="shared" si="437"/>
        <v>-8.3333333333332538E-2</v>
      </c>
      <c r="H1278" s="3">
        <f t="shared" si="438"/>
        <v>-0.29999999999999716</v>
      </c>
      <c r="I1278" s="3">
        <f>SUM($E$4:$E1278)</f>
        <v>12195.527777777779</v>
      </c>
      <c r="J1278" s="15">
        <f t="shared" si="439"/>
        <v>21.722222222222626</v>
      </c>
      <c r="K1278" s="3">
        <f>'Vehicle Data'!$D$4*'WLTP Class 3'!$G1278</f>
        <v>-107.08333333333231</v>
      </c>
      <c r="L1278" s="3">
        <f>('Vehicle Data'!$D$4*9.81)*'Vehicle Data'!$D$10</f>
        <v>138.66434999999998</v>
      </c>
      <c r="M1278" s="3">
        <f>(1/2)*1.225*'Vehicle Data'!$D$8*'Vehicle Data'!$D$9*'WLTP Class 3'!$E1278^2</f>
        <v>169.93855601851851</v>
      </c>
      <c r="N1278" s="3">
        <f t="shared" si="419"/>
        <v>201.51957268518618</v>
      </c>
      <c r="O1278" s="3">
        <f t="shared" si="420"/>
        <v>0</v>
      </c>
      <c r="P1278" s="3">
        <f t="shared" si="421"/>
        <v>0</v>
      </c>
      <c r="Q1278" s="3">
        <f>SUM($P$4:$P1278)</f>
        <v>4343399.4901281055</v>
      </c>
      <c r="R1278" s="3">
        <f t="shared" si="422"/>
        <v>4343.3994901281058</v>
      </c>
      <c r="S1278">
        <f t="shared" si="423"/>
        <v>0</v>
      </c>
      <c r="T1278">
        <f t="shared" si="424"/>
        <v>0</v>
      </c>
      <c r="U1278">
        <f t="shared" si="425"/>
        <v>0</v>
      </c>
      <c r="V1278" s="3">
        <f>SUM($S$4:$S1278)</f>
        <v>-1757004.557624266</v>
      </c>
      <c r="W1278">
        <f>V1278*-1</f>
        <v>1757004.557624266</v>
      </c>
      <c r="X1278">
        <f t="shared" si="426"/>
        <v>1757.004557624266</v>
      </c>
      <c r="Y1278" s="3">
        <f>R1278-X1278</f>
        <v>2586.3949325038398</v>
      </c>
      <c r="Z1278" s="3">
        <f t="shared" si="427"/>
        <v>0</v>
      </c>
      <c r="AA1278">
        <f>1/2*'Vehicle Data'!$D$4*$E1278^2</f>
        <v>303166.79783950618</v>
      </c>
      <c r="AB1278">
        <f t="shared" si="428"/>
        <v>303.16679783950616</v>
      </c>
      <c r="AC1278">
        <f t="shared" si="429"/>
        <v>1.2064998583689182</v>
      </c>
      <c r="AD1278">
        <f t="shared" si="430"/>
        <v>0.48805682156229613</v>
      </c>
      <c r="AE1278">
        <f t="shared" si="431"/>
        <v>0.71844303680662203</v>
      </c>
      <c r="AF1278">
        <f t="shared" si="432"/>
        <v>1405.6036460994128</v>
      </c>
      <c r="AG1278">
        <f t="shared" si="433"/>
        <v>4.3774529399948765</v>
      </c>
      <c r="AH1278">
        <f t="shared" si="434"/>
        <v>0</v>
      </c>
      <c r="AI1278">
        <f t="shared" si="435"/>
        <v>0</v>
      </c>
      <c r="AJ1278">
        <f t="shared" si="436"/>
        <v>4.3774529399948765</v>
      </c>
    </row>
    <row r="1279" spans="2:36" x14ac:dyDescent="0.3">
      <c r="B1279" s="7" t="s">
        <v>12</v>
      </c>
      <c r="C1279" s="7">
        <v>1275</v>
      </c>
      <c r="D1279" s="7">
        <v>253</v>
      </c>
      <c r="E1279" s="10">
        <f t="shared" si="418"/>
        <v>21.638888888888889</v>
      </c>
      <c r="F1279" s="13">
        <v>77.900000000000006</v>
      </c>
      <c r="G1279" s="3">
        <f t="shared" si="437"/>
        <v>-6.9444444444444448E-2</v>
      </c>
      <c r="H1279" s="3">
        <f t="shared" si="438"/>
        <v>-0.25</v>
      </c>
      <c r="I1279" s="3">
        <f>SUM($E$4:$E1279)</f>
        <v>12217.166666666668</v>
      </c>
      <c r="J1279" s="15">
        <f t="shared" si="439"/>
        <v>21.638888888888687</v>
      </c>
      <c r="K1279" s="3">
        <f>'Vehicle Data'!$D$4*'WLTP Class 3'!$G1279</f>
        <v>-89.236111111111114</v>
      </c>
      <c r="L1279" s="3">
        <f>('Vehicle Data'!$D$4*9.81)*'Vehicle Data'!$D$10</f>
        <v>138.66434999999998</v>
      </c>
      <c r="M1279" s="3">
        <f>(1/2)*1.225*'Vehicle Data'!$D$8*'Vehicle Data'!$D$9*'WLTP Class 3'!$E1279^2</f>
        <v>168.63718067129631</v>
      </c>
      <c r="N1279" s="3">
        <f t="shared" si="419"/>
        <v>218.06541956018518</v>
      </c>
      <c r="O1279" s="3">
        <f t="shared" si="420"/>
        <v>0</v>
      </c>
      <c r="P1279" s="3">
        <f t="shared" si="421"/>
        <v>0</v>
      </c>
      <c r="Q1279" s="3">
        <f>SUM($P$4:$P1279)</f>
        <v>4343399.4901281055</v>
      </c>
      <c r="R1279" s="3">
        <f t="shared" si="422"/>
        <v>4343.3994901281058</v>
      </c>
      <c r="S1279">
        <f t="shared" si="423"/>
        <v>0</v>
      </c>
      <c r="T1279">
        <f t="shared" si="424"/>
        <v>0</v>
      </c>
      <c r="U1279">
        <f t="shared" si="425"/>
        <v>0</v>
      </c>
      <c r="V1279" s="3">
        <f>SUM($S$4:$S1279)</f>
        <v>-1757004.557624266</v>
      </c>
      <c r="W1279">
        <f>V1279*-1</f>
        <v>1757004.557624266</v>
      </c>
      <c r="X1279">
        <f t="shared" si="426"/>
        <v>1757.004557624266</v>
      </c>
      <c r="Y1279" s="3">
        <f>R1279-X1279</f>
        <v>2586.3949325038398</v>
      </c>
      <c r="Z1279" s="3">
        <f t="shared" si="427"/>
        <v>0</v>
      </c>
      <c r="AA1279">
        <f>1/2*'Vehicle Data'!$D$4*$E1279^2</f>
        <v>300845.17168209876</v>
      </c>
      <c r="AB1279">
        <f t="shared" si="428"/>
        <v>300.84517168209874</v>
      </c>
      <c r="AC1279">
        <f t="shared" si="429"/>
        <v>1.2064998583689182</v>
      </c>
      <c r="AD1279">
        <f t="shared" si="430"/>
        <v>0.48805682156229613</v>
      </c>
      <c r="AE1279">
        <f t="shared" si="431"/>
        <v>0.71844303680662203</v>
      </c>
      <c r="AF1279">
        <f t="shared" si="432"/>
        <v>1405.6036460994128</v>
      </c>
      <c r="AG1279">
        <f t="shared" si="433"/>
        <v>4.7186933843717851</v>
      </c>
      <c r="AH1279">
        <f t="shared" si="434"/>
        <v>0</v>
      </c>
      <c r="AI1279">
        <f t="shared" si="435"/>
        <v>0</v>
      </c>
      <c r="AJ1279">
        <f t="shared" si="436"/>
        <v>4.7186933843717851</v>
      </c>
    </row>
    <row r="1280" spans="2:36" x14ac:dyDescent="0.3">
      <c r="B1280" s="7" t="s">
        <v>12</v>
      </c>
      <c r="C1280" s="7">
        <v>1276</v>
      </c>
      <c r="D1280" s="7">
        <v>254</v>
      </c>
      <c r="E1280" s="10">
        <f t="shared" si="418"/>
        <v>21.583333333333332</v>
      </c>
      <c r="F1280" s="13">
        <v>77.7</v>
      </c>
      <c r="G1280" s="3">
        <f t="shared" si="437"/>
        <v>-2.7777777777778172E-2</v>
      </c>
      <c r="H1280" s="3">
        <f t="shared" si="438"/>
        <v>-0.10000000000000142</v>
      </c>
      <c r="I1280" s="3">
        <f>SUM($E$4:$E1280)</f>
        <v>12238.750000000002</v>
      </c>
      <c r="J1280" s="15">
        <f t="shared" si="439"/>
        <v>21.58333333333394</v>
      </c>
      <c r="K1280" s="3">
        <f>'Vehicle Data'!$D$4*'WLTP Class 3'!$G1280</f>
        <v>-35.694444444444947</v>
      </c>
      <c r="L1280" s="3">
        <f>('Vehicle Data'!$D$4*9.81)*'Vehicle Data'!$D$10</f>
        <v>138.66434999999998</v>
      </c>
      <c r="M1280" s="3">
        <f>(1/2)*1.225*'Vehicle Data'!$D$8*'Vehicle Data'!$D$9*'WLTP Class 3'!$E1280^2</f>
        <v>167.77237604166666</v>
      </c>
      <c r="N1280" s="3">
        <f t="shared" si="419"/>
        <v>270.74228159722168</v>
      </c>
      <c r="O1280" s="3">
        <f t="shared" si="420"/>
        <v>0</v>
      </c>
      <c r="P1280" s="3">
        <f t="shared" si="421"/>
        <v>0</v>
      </c>
      <c r="Q1280" s="3">
        <f>SUM($P$4:$P1280)</f>
        <v>4343399.4901281055</v>
      </c>
      <c r="R1280" s="3">
        <f t="shared" si="422"/>
        <v>4343.3994901281058</v>
      </c>
      <c r="S1280">
        <f t="shared" si="423"/>
        <v>0</v>
      </c>
      <c r="T1280">
        <f t="shared" si="424"/>
        <v>0</v>
      </c>
      <c r="U1280">
        <f t="shared" si="425"/>
        <v>0</v>
      </c>
      <c r="V1280" s="3">
        <f>SUM($S$4:$S1280)</f>
        <v>-1757004.557624266</v>
      </c>
      <c r="W1280">
        <f>V1280*-1</f>
        <v>1757004.557624266</v>
      </c>
      <c r="X1280">
        <f t="shared" si="426"/>
        <v>1757.004557624266</v>
      </c>
      <c r="Y1280" s="3">
        <f>R1280-X1280</f>
        <v>2586.3949325038398</v>
      </c>
      <c r="Z1280" s="3">
        <f t="shared" si="427"/>
        <v>0</v>
      </c>
      <c r="AA1280">
        <f>1/2*'Vehicle Data'!$D$4*$E1280^2</f>
        <v>299302.37847222219</v>
      </c>
      <c r="AB1280">
        <f t="shared" si="428"/>
        <v>299.30237847222219</v>
      </c>
      <c r="AC1280">
        <f t="shared" si="429"/>
        <v>1.2064998583689182</v>
      </c>
      <c r="AD1280">
        <f t="shared" si="430"/>
        <v>0.48805682156229613</v>
      </c>
      <c r="AE1280">
        <f t="shared" si="431"/>
        <v>0.71844303680662203</v>
      </c>
      <c r="AF1280">
        <f t="shared" si="432"/>
        <v>1405.6036460994128</v>
      </c>
      <c r="AG1280">
        <f t="shared" si="433"/>
        <v>5.8435209111400344</v>
      </c>
      <c r="AH1280">
        <f t="shared" si="434"/>
        <v>0</v>
      </c>
      <c r="AI1280">
        <f t="shared" si="435"/>
        <v>0</v>
      </c>
      <c r="AJ1280">
        <f t="shared" si="436"/>
        <v>5.8435209111400344</v>
      </c>
    </row>
    <row r="1281" spans="2:36" x14ac:dyDescent="0.3">
      <c r="B1281" s="7" t="s">
        <v>12</v>
      </c>
      <c r="C1281" s="7">
        <v>1277</v>
      </c>
      <c r="D1281" s="7">
        <v>255</v>
      </c>
      <c r="E1281" s="10">
        <f t="shared" si="418"/>
        <v>21.583333333333332</v>
      </c>
      <c r="F1281" s="13">
        <v>77.7</v>
      </c>
      <c r="G1281" s="3">
        <f t="shared" si="437"/>
        <v>1.3888888888888099E-2</v>
      </c>
      <c r="H1281" s="3">
        <f t="shared" si="438"/>
        <v>4.9999999999997158E-2</v>
      </c>
      <c r="I1281" s="3">
        <f>SUM($E$4:$E1281)</f>
        <v>12260.333333333336</v>
      </c>
      <c r="J1281" s="15">
        <f t="shared" si="439"/>
        <v>21.58333333333394</v>
      </c>
      <c r="K1281" s="3">
        <f>'Vehicle Data'!$D$4*'WLTP Class 3'!$G1281</f>
        <v>17.847222222221205</v>
      </c>
      <c r="L1281" s="3">
        <f>('Vehicle Data'!$D$4*9.81)*'Vehicle Data'!$D$10</f>
        <v>138.66434999999998</v>
      </c>
      <c r="M1281" s="3">
        <f>(1/2)*1.225*'Vehicle Data'!$D$8*'Vehicle Data'!$D$9*'WLTP Class 3'!$E1281^2</f>
        <v>167.77237604166666</v>
      </c>
      <c r="N1281" s="3">
        <f t="shared" si="419"/>
        <v>324.28394826388785</v>
      </c>
      <c r="O1281" s="3">
        <f t="shared" si="420"/>
        <v>0</v>
      </c>
      <c r="P1281" s="3">
        <f t="shared" si="421"/>
        <v>6999.1285500291096</v>
      </c>
      <c r="Q1281" s="3">
        <f>SUM($P$4:$P1281)</f>
        <v>4350398.6186781349</v>
      </c>
      <c r="R1281" s="3">
        <f t="shared" si="422"/>
        <v>4350.3986186781349</v>
      </c>
      <c r="S1281">
        <f t="shared" si="423"/>
        <v>0</v>
      </c>
      <c r="T1281">
        <f t="shared" si="424"/>
        <v>0</v>
      </c>
      <c r="U1281">
        <f t="shared" si="425"/>
        <v>0</v>
      </c>
      <c r="V1281" s="3">
        <f>SUM($S$4:$S1281)</f>
        <v>-1757004.557624266</v>
      </c>
      <c r="W1281">
        <f>V1281*-1</f>
        <v>1757004.557624266</v>
      </c>
      <c r="X1281">
        <f t="shared" si="426"/>
        <v>1757.004557624266</v>
      </c>
      <c r="Y1281" s="3">
        <f>R1281-X1281</f>
        <v>2593.3940610538689</v>
      </c>
      <c r="Z1281" s="3">
        <f t="shared" si="427"/>
        <v>6999.1285500291096</v>
      </c>
      <c r="AA1281">
        <f>1/2*'Vehicle Data'!$D$4*$E1281^2</f>
        <v>299302.37847222219</v>
      </c>
      <c r="AB1281">
        <f t="shared" si="428"/>
        <v>299.30237847222219</v>
      </c>
      <c r="AC1281">
        <f t="shared" si="429"/>
        <v>1.2084440607439264</v>
      </c>
      <c r="AD1281">
        <f t="shared" si="430"/>
        <v>0.48805682156229613</v>
      </c>
      <c r="AE1281">
        <f t="shared" si="431"/>
        <v>0.72038723918163028</v>
      </c>
      <c r="AF1281">
        <f t="shared" si="432"/>
        <v>1405.6036460994128</v>
      </c>
      <c r="AG1281">
        <f t="shared" si="433"/>
        <v>6.999128550028912</v>
      </c>
      <c r="AH1281">
        <f t="shared" si="434"/>
        <v>0</v>
      </c>
      <c r="AI1281">
        <f t="shared" si="435"/>
        <v>0</v>
      </c>
      <c r="AJ1281">
        <f t="shared" si="436"/>
        <v>6.999128550028912</v>
      </c>
    </row>
    <row r="1282" spans="2:36" x14ac:dyDescent="0.3">
      <c r="B1282" s="7" t="s">
        <v>12</v>
      </c>
      <c r="C1282" s="7">
        <v>1278</v>
      </c>
      <c r="D1282" s="7">
        <v>256</v>
      </c>
      <c r="E1282" s="10">
        <f t="shared" si="418"/>
        <v>21.611111111111111</v>
      </c>
      <c r="F1282" s="13">
        <v>77.8</v>
      </c>
      <c r="G1282" s="3">
        <f t="shared" si="437"/>
        <v>2.7777777777778172E-2</v>
      </c>
      <c r="H1282" s="3">
        <f t="shared" si="438"/>
        <v>0.10000000000000142</v>
      </c>
      <c r="I1282" s="3">
        <f>SUM($E$4:$E1282)</f>
        <v>12281.944444444447</v>
      </c>
      <c r="J1282" s="15">
        <f t="shared" si="439"/>
        <v>21.611111111111313</v>
      </c>
      <c r="K1282" s="3">
        <f>'Vehicle Data'!$D$4*'WLTP Class 3'!$G1282</f>
        <v>35.694444444444947</v>
      </c>
      <c r="L1282" s="3">
        <f>('Vehicle Data'!$D$4*9.81)*'Vehicle Data'!$D$10</f>
        <v>138.66434999999998</v>
      </c>
      <c r="M1282" s="3">
        <f>(1/2)*1.225*'Vehicle Data'!$D$8*'Vehicle Data'!$D$9*'WLTP Class 3'!$E1282^2</f>
        <v>168.20450046296298</v>
      </c>
      <c r="N1282" s="3">
        <f t="shared" si="419"/>
        <v>342.56329490740791</v>
      </c>
      <c r="O1282" s="3">
        <f t="shared" si="420"/>
        <v>0</v>
      </c>
      <c r="P1282" s="3">
        <f t="shared" si="421"/>
        <v>7403.1734288323842</v>
      </c>
      <c r="Q1282" s="3">
        <f>SUM($P$4:$P1282)</f>
        <v>4357801.7921069674</v>
      </c>
      <c r="R1282" s="3">
        <f t="shared" si="422"/>
        <v>4357.8017921069677</v>
      </c>
      <c r="S1282">
        <f t="shared" si="423"/>
        <v>0</v>
      </c>
      <c r="T1282">
        <f t="shared" si="424"/>
        <v>0</v>
      </c>
      <c r="U1282">
        <f t="shared" si="425"/>
        <v>0</v>
      </c>
      <c r="V1282" s="3">
        <f>SUM($S$4:$S1282)</f>
        <v>-1757004.557624266</v>
      </c>
      <c r="W1282">
        <f>V1282*-1</f>
        <v>1757004.557624266</v>
      </c>
      <c r="X1282">
        <f t="shared" si="426"/>
        <v>1757.004557624266</v>
      </c>
      <c r="Y1282" s="3">
        <f>R1282-X1282</f>
        <v>2600.7972344827017</v>
      </c>
      <c r="Z1282" s="3">
        <f t="shared" si="427"/>
        <v>7403.1734288323842</v>
      </c>
      <c r="AA1282">
        <f>1/2*'Vehicle Data'!$D$4*$E1282^2</f>
        <v>300073.27932098764</v>
      </c>
      <c r="AB1282">
        <f t="shared" si="428"/>
        <v>300.07327932098764</v>
      </c>
      <c r="AC1282">
        <f t="shared" si="429"/>
        <v>1.2105004978074909</v>
      </c>
      <c r="AD1282">
        <f t="shared" si="430"/>
        <v>0.48805682156229613</v>
      </c>
      <c r="AE1282">
        <f t="shared" si="431"/>
        <v>0.72244367624519479</v>
      </c>
      <c r="AF1282">
        <f t="shared" si="432"/>
        <v>1405.6036460994128</v>
      </c>
      <c r="AG1282">
        <f t="shared" si="433"/>
        <v>7.4031734288323152</v>
      </c>
      <c r="AH1282">
        <f t="shared" si="434"/>
        <v>0</v>
      </c>
      <c r="AI1282">
        <f t="shared" si="435"/>
        <v>0</v>
      </c>
      <c r="AJ1282">
        <f t="shared" si="436"/>
        <v>7.4031734288323152</v>
      </c>
    </row>
    <row r="1283" spans="2:36" x14ac:dyDescent="0.3">
      <c r="B1283" s="7" t="s">
        <v>12</v>
      </c>
      <c r="C1283" s="7">
        <v>1279</v>
      </c>
      <c r="D1283" s="7">
        <v>257</v>
      </c>
      <c r="E1283" s="10">
        <f t="shared" si="418"/>
        <v>21.638888888888889</v>
      </c>
      <c r="F1283" s="13">
        <v>77.900000000000006</v>
      </c>
      <c r="G1283" s="3">
        <f t="shared" si="437"/>
        <v>4.1666666666666269E-2</v>
      </c>
      <c r="H1283" s="3">
        <f t="shared" si="438"/>
        <v>0.14999999999999858</v>
      </c>
      <c r="I1283" s="3">
        <f>SUM($E$4:$E1283)</f>
        <v>12303.583333333336</v>
      </c>
      <c r="J1283" s="15">
        <f t="shared" si="439"/>
        <v>21.638888888888687</v>
      </c>
      <c r="K1283" s="3">
        <f>'Vehicle Data'!$D$4*'WLTP Class 3'!$G1283</f>
        <v>53.541666666666153</v>
      </c>
      <c r="L1283" s="3">
        <f>('Vehicle Data'!$D$4*9.81)*'Vehicle Data'!$D$10</f>
        <v>138.66434999999998</v>
      </c>
      <c r="M1283" s="3">
        <f>(1/2)*1.225*'Vehicle Data'!$D$8*'Vehicle Data'!$D$9*'WLTP Class 3'!$E1283^2</f>
        <v>168.63718067129631</v>
      </c>
      <c r="N1283" s="3">
        <f t="shared" si="419"/>
        <v>360.84319733796247</v>
      </c>
      <c r="O1283" s="3">
        <f t="shared" si="420"/>
        <v>0</v>
      </c>
      <c r="P1283" s="3">
        <f t="shared" si="421"/>
        <v>7808.2458535075039</v>
      </c>
      <c r="Q1283" s="3">
        <f>SUM($P$4:$P1283)</f>
        <v>4365610.0379604753</v>
      </c>
      <c r="R1283" s="3">
        <f t="shared" si="422"/>
        <v>4365.610037960475</v>
      </c>
      <c r="S1283">
        <f t="shared" si="423"/>
        <v>0</v>
      </c>
      <c r="T1283">
        <f t="shared" si="424"/>
        <v>0</v>
      </c>
      <c r="U1283">
        <f t="shared" si="425"/>
        <v>0</v>
      </c>
      <c r="V1283" s="3">
        <f>SUM($S$4:$S1283)</f>
        <v>-1757004.557624266</v>
      </c>
      <c r="W1283">
        <f>V1283*-1</f>
        <v>1757004.557624266</v>
      </c>
      <c r="X1283">
        <f t="shared" si="426"/>
        <v>1757.004557624266</v>
      </c>
      <c r="Y1283" s="3">
        <f>R1283-X1283</f>
        <v>2608.605480336209</v>
      </c>
      <c r="Z1283" s="3">
        <f t="shared" si="427"/>
        <v>7808.2458535075039</v>
      </c>
      <c r="AA1283">
        <f>1/2*'Vehicle Data'!$D$4*$E1283^2</f>
        <v>300845.17168209876</v>
      </c>
      <c r="AB1283">
        <f t="shared" si="428"/>
        <v>300.84517168209874</v>
      </c>
      <c r="AC1283">
        <f t="shared" si="429"/>
        <v>1.2126694549890209</v>
      </c>
      <c r="AD1283">
        <f t="shared" si="430"/>
        <v>0.48805682156229613</v>
      </c>
      <c r="AE1283">
        <f t="shared" si="431"/>
        <v>0.72461263342672477</v>
      </c>
      <c r="AF1283">
        <f t="shared" si="432"/>
        <v>1405.6036460994128</v>
      </c>
      <c r="AG1283">
        <f t="shared" si="433"/>
        <v>7.8082458535075769</v>
      </c>
      <c r="AH1283">
        <f t="shared" si="434"/>
        <v>0</v>
      </c>
      <c r="AI1283">
        <f t="shared" si="435"/>
        <v>0</v>
      </c>
      <c r="AJ1283">
        <f t="shared" si="436"/>
        <v>7.8082458535075769</v>
      </c>
    </row>
    <row r="1284" spans="2:36" x14ac:dyDescent="0.3">
      <c r="B1284" s="7" t="s">
        <v>12</v>
      </c>
      <c r="C1284" s="7">
        <v>1280</v>
      </c>
      <c r="D1284" s="7">
        <v>258</v>
      </c>
      <c r="E1284" s="10">
        <f t="shared" si="418"/>
        <v>21.694444444444443</v>
      </c>
      <c r="F1284" s="13">
        <v>78.099999999999994</v>
      </c>
      <c r="G1284" s="3">
        <f t="shared" si="437"/>
        <v>5.5555555555554373E-2</v>
      </c>
      <c r="H1284" s="3">
        <f t="shared" si="438"/>
        <v>0.19999999999999574</v>
      </c>
      <c r="I1284" s="3">
        <f>SUM($E$4:$E1284)</f>
        <v>12325.277777777781</v>
      </c>
      <c r="J1284" s="15">
        <f t="shared" si="439"/>
        <v>21.694444444445253</v>
      </c>
      <c r="K1284" s="3">
        <f>'Vehicle Data'!$D$4*'WLTP Class 3'!$G1284</f>
        <v>71.388888888887365</v>
      </c>
      <c r="L1284" s="3">
        <f>('Vehicle Data'!$D$4*9.81)*'Vehicle Data'!$D$10</f>
        <v>138.66434999999998</v>
      </c>
      <c r="M1284" s="3">
        <f>(1/2)*1.225*'Vehicle Data'!$D$8*'Vehicle Data'!$D$9*'WLTP Class 3'!$E1284^2</f>
        <v>169.50420844907407</v>
      </c>
      <c r="N1284" s="3">
        <f t="shared" si="419"/>
        <v>379.55744733796143</v>
      </c>
      <c r="O1284" s="3">
        <f t="shared" si="420"/>
        <v>0</v>
      </c>
      <c r="P1284" s="3">
        <f t="shared" si="421"/>
        <v>8234.2879547488592</v>
      </c>
      <c r="Q1284" s="3">
        <f>SUM($P$4:$P1284)</f>
        <v>4373844.3259152239</v>
      </c>
      <c r="R1284" s="3">
        <f t="shared" si="422"/>
        <v>4373.8443259152236</v>
      </c>
      <c r="S1284">
        <f t="shared" si="423"/>
        <v>0</v>
      </c>
      <c r="T1284">
        <f t="shared" si="424"/>
        <v>0</v>
      </c>
      <c r="U1284">
        <f t="shared" si="425"/>
        <v>0</v>
      </c>
      <c r="V1284" s="3">
        <f>SUM($S$4:$S1284)</f>
        <v>-1757004.557624266</v>
      </c>
      <c r="W1284">
        <f>V1284*-1</f>
        <v>1757004.557624266</v>
      </c>
      <c r="X1284">
        <f t="shared" si="426"/>
        <v>1757.004557624266</v>
      </c>
      <c r="Y1284" s="3">
        <f>R1284-X1284</f>
        <v>2616.8397682909576</v>
      </c>
      <c r="Z1284" s="3">
        <f t="shared" si="427"/>
        <v>8234.2879547488592</v>
      </c>
      <c r="AA1284">
        <f>1/2*'Vehicle Data'!$D$4*$E1284^2</f>
        <v>302391.93094135798</v>
      </c>
      <c r="AB1284">
        <f t="shared" si="428"/>
        <v>302.391930941358</v>
      </c>
      <c r="AC1284">
        <f t="shared" si="429"/>
        <v>1.2149567571986732</v>
      </c>
      <c r="AD1284">
        <f t="shared" si="430"/>
        <v>0.48805682156229613</v>
      </c>
      <c r="AE1284">
        <f t="shared" si="431"/>
        <v>0.72689993563637711</v>
      </c>
      <c r="AF1284">
        <f t="shared" si="432"/>
        <v>1405.6036460994128</v>
      </c>
      <c r="AG1284">
        <f t="shared" si="433"/>
        <v>8.2342879547485524</v>
      </c>
      <c r="AH1284">
        <f t="shared" si="434"/>
        <v>0</v>
      </c>
      <c r="AI1284">
        <f t="shared" si="435"/>
        <v>0</v>
      </c>
      <c r="AJ1284">
        <f t="shared" si="436"/>
        <v>8.2342879547485524</v>
      </c>
    </row>
    <row r="1285" spans="2:36" x14ac:dyDescent="0.3">
      <c r="B1285" s="7" t="s">
        <v>12</v>
      </c>
      <c r="C1285" s="7">
        <v>1281</v>
      </c>
      <c r="D1285" s="7">
        <v>259</v>
      </c>
      <c r="E1285" s="10">
        <f t="shared" ref="E1285:E1348" si="440">(F1285*1000)/3600</f>
        <v>21.75</v>
      </c>
      <c r="F1285" s="13">
        <v>78.3</v>
      </c>
      <c r="G1285" s="3">
        <f t="shared" si="437"/>
        <v>2.7777777777778172E-2</v>
      </c>
      <c r="H1285" s="3">
        <f t="shared" si="438"/>
        <v>0.10000000000000142</v>
      </c>
      <c r="I1285" s="3">
        <f>SUM($E$4:$E1285)</f>
        <v>12347.027777777781</v>
      </c>
      <c r="J1285" s="15">
        <f t="shared" si="439"/>
        <v>21.75</v>
      </c>
      <c r="K1285" s="3">
        <f>'Vehicle Data'!$D$4*'WLTP Class 3'!$G1285</f>
        <v>35.694444444444947</v>
      </c>
      <c r="L1285" s="3">
        <f>('Vehicle Data'!$D$4*9.81)*'Vehicle Data'!$D$10</f>
        <v>138.66434999999998</v>
      </c>
      <c r="M1285" s="3">
        <f>(1/2)*1.225*'Vehicle Data'!$D$8*'Vehicle Data'!$D$9*'WLTP Class 3'!$E1285^2</f>
        <v>170.37345937500001</v>
      </c>
      <c r="N1285" s="3">
        <f t="shared" ref="N1285:N1348" si="441">SUM(K1285:M1285)</f>
        <v>344.73225381944496</v>
      </c>
      <c r="O1285" s="3">
        <f t="shared" ref="O1285:O1348" si="442">IF($N1285&gt;0.0001, 0, 1)</f>
        <v>0</v>
      </c>
      <c r="P1285" s="3">
        <f t="shared" ref="P1285:P1348" si="443">IF(G1285&lt;0.00001,0,$N1285*$J1285)</f>
        <v>7497.926520572928</v>
      </c>
      <c r="Q1285" s="3">
        <f>SUM($P$4:$P1285)</f>
        <v>4381342.2524357969</v>
      </c>
      <c r="R1285" s="3">
        <f t="shared" ref="R1285:R1348" si="444">Q1285/1000</f>
        <v>4381.3422524357966</v>
      </c>
      <c r="S1285">
        <f t="shared" ref="S1285:S1348" si="445">IF($N1285&gt;0,0,$N1285*$J1285)</f>
        <v>0</v>
      </c>
      <c r="T1285">
        <f t="shared" ref="T1285:T1348" si="446">S1285*-1</f>
        <v>0</v>
      </c>
      <c r="U1285">
        <f t="shared" ref="U1285:U1348" si="447">T1285/1000</f>
        <v>0</v>
      </c>
      <c r="V1285" s="3">
        <f>SUM($S$4:$S1285)</f>
        <v>-1757004.557624266</v>
      </c>
      <c r="W1285">
        <f>V1285*-1</f>
        <v>1757004.557624266</v>
      </c>
      <c r="X1285">
        <f t="shared" ref="X1285:X1348" si="448">W1285/1000</f>
        <v>1757.004557624266</v>
      </c>
      <c r="Y1285" s="3">
        <f>R1285-X1285</f>
        <v>2624.3376948115306</v>
      </c>
      <c r="Z1285" s="3">
        <f t="shared" ref="Z1285:Z1348" si="449">$P1285+$S1285</f>
        <v>7497.926520572928</v>
      </c>
      <c r="AA1285">
        <f>1/2*'Vehicle Data'!$D$4*$E1285^2</f>
        <v>303942.65625</v>
      </c>
      <c r="AB1285">
        <f t="shared" ref="AB1285:AB1348" si="450">AA1285/1000</f>
        <v>303.94265625000003</v>
      </c>
      <c r="AC1285">
        <f t="shared" ref="AC1285:AC1348" si="451">$R1285/3600</f>
        <v>1.2170395145654991</v>
      </c>
      <c r="AD1285">
        <f t="shared" ref="AD1285:AD1348" si="452">X1285/3600</f>
        <v>0.48805682156229613</v>
      </c>
      <c r="AE1285">
        <f t="shared" ref="AE1285:AE1348" si="453">AC1285-AD1285</f>
        <v>0.72898269300320295</v>
      </c>
      <c r="AF1285">
        <f t="shared" ref="AF1285:AF1348" si="454">$X1285*80%</f>
        <v>1405.6036460994128</v>
      </c>
      <c r="AG1285">
        <f t="shared" ref="AG1285:AG1348" si="455">IF($AJ1285&gt;0,$AJ1285,0)</f>
        <v>7.4979265205729284</v>
      </c>
      <c r="AH1285">
        <f t="shared" ref="AH1285:AH1348" si="456">IF($AJ1285&lt;0,$AJ1285,0)</f>
        <v>0</v>
      </c>
      <c r="AI1285">
        <f t="shared" ref="AI1285:AI1348" si="457">AH1285*-1</f>
        <v>0</v>
      </c>
      <c r="AJ1285">
        <f t="shared" ref="AJ1285:AJ1348" si="458">($E1285*$N1285)/1000</f>
        <v>7.4979265205729284</v>
      </c>
    </row>
    <row r="1286" spans="2:36" x14ac:dyDescent="0.3">
      <c r="B1286" s="7" t="s">
        <v>12</v>
      </c>
      <c r="C1286" s="7">
        <v>1282</v>
      </c>
      <c r="D1286" s="7">
        <v>260</v>
      </c>
      <c r="E1286" s="10">
        <f t="shared" si="440"/>
        <v>21.75</v>
      </c>
      <c r="F1286" s="13">
        <v>78.3</v>
      </c>
      <c r="G1286" s="3">
        <f t="shared" ref="G1286:G1349" si="459">($F1287-$F1285)/2/3.6</f>
        <v>1.3888888888890073E-2</v>
      </c>
      <c r="H1286" s="3">
        <f t="shared" ref="H1286:H1349" si="460">($F1287-$F1285)/2</f>
        <v>5.0000000000004263E-2</v>
      </c>
      <c r="I1286" s="3">
        <f>SUM($E$4:$E1286)</f>
        <v>12368.777777777781</v>
      </c>
      <c r="J1286" s="15">
        <f t="shared" ref="J1286:J1349" si="461">I1286-I1285</f>
        <v>21.75</v>
      </c>
      <c r="K1286" s="3">
        <f>'Vehicle Data'!$D$4*'WLTP Class 3'!$G1286</f>
        <v>17.847222222223742</v>
      </c>
      <c r="L1286" s="3">
        <f>('Vehicle Data'!$D$4*9.81)*'Vehicle Data'!$D$10</f>
        <v>138.66434999999998</v>
      </c>
      <c r="M1286" s="3">
        <f>(1/2)*1.225*'Vehicle Data'!$D$8*'Vehicle Data'!$D$9*'WLTP Class 3'!$E1286^2</f>
        <v>170.37345937500001</v>
      </c>
      <c r="N1286" s="3">
        <f t="shared" si="441"/>
        <v>326.8850315972237</v>
      </c>
      <c r="O1286" s="3">
        <f t="shared" si="442"/>
        <v>0</v>
      </c>
      <c r="P1286" s="3">
        <f t="shared" si="443"/>
        <v>7109.7494372396159</v>
      </c>
      <c r="Q1286" s="3">
        <f>SUM($P$4:$P1286)</f>
        <v>4388452.0018730368</v>
      </c>
      <c r="R1286" s="3">
        <f t="shared" si="444"/>
        <v>4388.4520018730373</v>
      </c>
      <c r="S1286">
        <f t="shared" si="445"/>
        <v>0</v>
      </c>
      <c r="T1286">
        <f t="shared" si="446"/>
        <v>0</v>
      </c>
      <c r="U1286">
        <f t="shared" si="447"/>
        <v>0</v>
      </c>
      <c r="V1286" s="3">
        <f>SUM($S$4:$S1286)</f>
        <v>-1757004.557624266</v>
      </c>
      <c r="W1286">
        <f>V1286*-1</f>
        <v>1757004.557624266</v>
      </c>
      <c r="X1286">
        <f t="shared" si="448"/>
        <v>1757.004557624266</v>
      </c>
      <c r="Y1286" s="3">
        <f>R1286-X1286</f>
        <v>2631.4474442487713</v>
      </c>
      <c r="Z1286" s="3">
        <f t="shared" si="449"/>
        <v>7109.7494372396159</v>
      </c>
      <c r="AA1286">
        <f>1/2*'Vehicle Data'!$D$4*$E1286^2</f>
        <v>303942.65625</v>
      </c>
      <c r="AB1286">
        <f t="shared" si="450"/>
        <v>303.94265625000003</v>
      </c>
      <c r="AC1286">
        <f t="shared" si="451"/>
        <v>1.2190144449647327</v>
      </c>
      <c r="AD1286">
        <f t="shared" si="452"/>
        <v>0.48805682156229613</v>
      </c>
      <c r="AE1286">
        <f t="shared" si="453"/>
        <v>0.73095762340243653</v>
      </c>
      <c r="AF1286">
        <f t="shared" si="454"/>
        <v>1405.6036460994128</v>
      </c>
      <c r="AG1286">
        <f t="shared" si="455"/>
        <v>7.1097494372396159</v>
      </c>
      <c r="AH1286">
        <f t="shared" si="456"/>
        <v>0</v>
      </c>
      <c r="AI1286">
        <f t="shared" si="457"/>
        <v>0</v>
      </c>
      <c r="AJ1286">
        <f t="shared" si="458"/>
        <v>7.1097494372396159</v>
      </c>
    </row>
    <row r="1287" spans="2:36" x14ac:dyDescent="0.3">
      <c r="B1287" s="7" t="s">
        <v>12</v>
      </c>
      <c r="C1287" s="7">
        <v>1283</v>
      </c>
      <c r="D1287" s="7">
        <v>261</v>
      </c>
      <c r="E1287" s="10">
        <f t="shared" si="440"/>
        <v>21.777777777777779</v>
      </c>
      <c r="F1287" s="13">
        <v>78.400000000000006</v>
      </c>
      <c r="G1287" s="3">
        <f t="shared" si="459"/>
        <v>1.3888888888890073E-2</v>
      </c>
      <c r="H1287" s="3">
        <f t="shared" si="460"/>
        <v>5.0000000000004263E-2</v>
      </c>
      <c r="I1287" s="3">
        <f>SUM($E$4:$E1287)</f>
        <v>12390.555555555558</v>
      </c>
      <c r="J1287" s="15">
        <f t="shared" si="461"/>
        <v>21.777777777777374</v>
      </c>
      <c r="K1287" s="3">
        <f>'Vehicle Data'!$D$4*'WLTP Class 3'!$G1287</f>
        <v>17.847222222223742</v>
      </c>
      <c r="L1287" s="3">
        <f>('Vehicle Data'!$D$4*9.81)*'Vehicle Data'!$D$10</f>
        <v>138.66434999999998</v>
      </c>
      <c r="M1287" s="3">
        <f>(1/2)*1.225*'Vehicle Data'!$D$8*'Vehicle Data'!$D$9*'WLTP Class 3'!$E1287^2</f>
        <v>170.80891851851854</v>
      </c>
      <c r="N1287" s="3">
        <f t="shared" si="441"/>
        <v>327.32049074074223</v>
      </c>
      <c r="O1287" s="3">
        <f t="shared" si="442"/>
        <v>0</v>
      </c>
      <c r="P1287" s="3">
        <f t="shared" si="443"/>
        <v>7128.3129094649203</v>
      </c>
      <c r="Q1287" s="3">
        <f>SUM($P$4:$P1287)</f>
        <v>4395580.3147825021</v>
      </c>
      <c r="R1287" s="3">
        <f t="shared" si="444"/>
        <v>4395.5803147825018</v>
      </c>
      <c r="S1287">
        <f t="shared" si="445"/>
        <v>0</v>
      </c>
      <c r="T1287">
        <f t="shared" si="446"/>
        <v>0</v>
      </c>
      <c r="U1287">
        <f t="shared" si="447"/>
        <v>0</v>
      </c>
      <c r="V1287" s="3">
        <f>SUM($S$4:$S1287)</f>
        <v>-1757004.557624266</v>
      </c>
      <c r="W1287">
        <f>V1287*-1</f>
        <v>1757004.557624266</v>
      </c>
      <c r="X1287">
        <f t="shared" si="448"/>
        <v>1757.004557624266</v>
      </c>
      <c r="Y1287" s="3">
        <f>R1287-X1287</f>
        <v>2638.5757571582358</v>
      </c>
      <c r="Z1287" s="3">
        <f t="shared" si="449"/>
        <v>7128.3129094649203</v>
      </c>
      <c r="AA1287">
        <f>1/2*'Vehicle Data'!$D$4*$E1287^2</f>
        <v>304719.50617283955</v>
      </c>
      <c r="AB1287">
        <f t="shared" si="450"/>
        <v>304.71950617283954</v>
      </c>
      <c r="AC1287">
        <f t="shared" si="451"/>
        <v>1.2209945318840283</v>
      </c>
      <c r="AD1287">
        <f t="shared" si="452"/>
        <v>0.48805682156229613</v>
      </c>
      <c r="AE1287">
        <f t="shared" si="453"/>
        <v>0.73293771032173216</v>
      </c>
      <c r="AF1287">
        <f t="shared" si="454"/>
        <v>1405.6036460994128</v>
      </c>
      <c r="AG1287">
        <f t="shared" si="455"/>
        <v>7.1283129094650528</v>
      </c>
      <c r="AH1287">
        <f t="shared" si="456"/>
        <v>0</v>
      </c>
      <c r="AI1287">
        <f t="shared" si="457"/>
        <v>0</v>
      </c>
      <c r="AJ1287">
        <f t="shared" si="458"/>
        <v>7.1283129094650528</v>
      </c>
    </row>
    <row r="1288" spans="2:36" x14ac:dyDescent="0.3">
      <c r="B1288" s="7" t="s">
        <v>12</v>
      </c>
      <c r="C1288" s="7">
        <v>1284</v>
      </c>
      <c r="D1288" s="7">
        <v>262</v>
      </c>
      <c r="E1288" s="10">
        <f t="shared" si="440"/>
        <v>21.777777777777779</v>
      </c>
      <c r="F1288" s="13">
        <v>78.400000000000006</v>
      </c>
      <c r="G1288" s="3">
        <f t="shared" si="459"/>
        <v>0</v>
      </c>
      <c r="H1288" s="3">
        <f t="shared" si="460"/>
        <v>0</v>
      </c>
      <c r="I1288" s="3">
        <f>SUM($E$4:$E1288)</f>
        <v>12412.333333333336</v>
      </c>
      <c r="J1288" s="15">
        <f t="shared" si="461"/>
        <v>21.777777777777374</v>
      </c>
      <c r="K1288" s="3">
        <f>'Vehicle Data'!$D$4*'WLTP Class 3'!$G1288</f>
        <v>0</v>
      </c>
      <c r="L1288" s="3">
        <f>('Vehicle Data'!$D$4*9.81)*'Vehicle Data'!$D$10</f>
        <v>138.66434999999998</v>
      </c>
      <c r="M1288" s="3">
        <f>(1/2)*1.225*'Vehicle Data'!$D$8*'Vehicle Data'!$D$9*'WLTP Class 3'!$E1288^2</f>
        <v>170.80891851851854</v>
      </c>
      <c r="N1288" s="3">
        <f t="shared" si="441"/>
        <v>309.47326851851852</v>
      </c>
      <c r="O1288" s="3">
        <f t="shared" si="442"/>
        <v>0</v>
      </c>
      <c r="P1288" s="3">
        <f t="shared" si="443"/>
        <v>0</v>
      </c>
      <c r="Q1288" s="3">
        <f>SUM($P$4:$P1288)</f>
        <v>4395580.3147825021</v>
      </c>
      <c r="R1288" s="3">
        <f t="shared" si="444"/>
        <v>4395.5803147825018</v>
      </c>
      <c r="S1288">
        <f t="shared" si="445"/>
        <v>0</v>
      </c>
      <c r="T1288">
        <f t="shared" si="446"/>
        <v>0</v>
      </c>
      <c r="U1288">
        <f t="shared" si="447"/>
        <v>0</v>
      </c>
      <c r="V1288" s="3">
        <f>SUM($S$4:$S1288)</f>
        <v>-1757004.557624266</v>
      </c>
      <c r="W1288">
        <f>V1288*-1</f>
        <v>1757004.557624266</v>
      </c>
      <c r="X1288">
        <f t="shared" si="448"/>
        <v>1757.004557624266</v>
      </c>
      <c r="Y1288" s="3">
        <f>R1288-X1288</f>
        <v>2638.5757571582358</v>
      </c>
      <c r="Z1288" s="3">
        <f t="shared" si="449"/>
        <v>0</v>
      </c>
      <c r="AA1288">
        <f>1/2*'Vehicle Data'!$D$4*$E1288^2</f>
        <v>304719.50617283955</v>
      </c>
      <c r="AB1288">
        <f t="shared" si="450"/>
        <v>304.71950617283954</v>
      </c>
      <c r="AC1288">
        <f t="shared" si="451"/>
        <v>1.2209945318840283</v>
      </c>
      <c r="AD1288">
        <f t="shared" si="452"/>
        <v>0.48805682156229613</v>
      </c>
      <c r="AE1288">
        <f t="shared" si="453"/>
        <v>0.73293771032173216</v>
      </c>
      <c r="AF1288">
        <f t="shared" si="454"/>
        <v>1405.6036460994128</v>
      </c>
      <c r="AG1288">
        <f t="shared" si="455"/>
        <v>6.7396400699588481</v>
      </c>
      <c r="AH1288">
        <f t="shared" si="456"/>
        <v>0</v>
      </c>
      <c r="AI1288">
        <f t="shared" si="457"/>
        <v>0</v>
      </c>
      <c r="AJ1288">
        <f t="shared" si="458"/>
        <v>6.7396400699588481</v>
      </c>
    </row>
    <row r="1289" spans="2:36" x14ac:dyDescent="0.3">
      <c r="B1289" s="7" t="s">
        <v>12</v>
      </c>
      <c r="C1289" s="7">
        <v>1285</v>
      </c>
      <c r="D1289" s="7">
        <v>263</v>
      </c>
      <c r="E1289" s="10">
        <f t="shared" si="440"/>
        <v>21.777777777777779</v>
      </c>
      <c r="F1289" s="13">
        <v>78.400000000000006</v>
      </c>
      <c r="G1289" s="3">
        <f t="shared" si="459"/>
        <v>-2.7777777777778172E-2</v>
      </c>
      <c r="H1289" s="3">
        <f t="shared" si="460"/>
        <v>-0.10000000000000142</v>
      </c>
      <c r="I1289" s="3">
        <f>SUM($E$4:$E1289)</f>
        <v>12434.111111111113</v>
      </c>
      <c r="J1289" s="15">
        <f t="shared" si="461"/>
        <v>21.777777777777374</v>
      </c>
      <c r="K1289" s="3">
        <f>'Vehicle Data'!$D$4*'WLTP Class 3'!$G1289</f>
        <v>-35.694444444444947</v>
      </c>
      <c r="L1289" s="3">
        <f>('Vehicle Data'!$D$4*9.81)*'Vehicle Data'!$D$10</f>
        <v>138.66434999999998</v>
      </c>
      <c r="M1289" s="3">
        <f>(1/2)*1.225*'Vehicle Data'!$D$8*'Vehicle Data'!$D$9*'WLTP Class 3'!$E1289^2</f>
        <v>170.80891851851854</v>
      </c>
      <c r="N1289" s="3">
        <f t="shared" si="441"/>
        <v>273.77882407407355</v>
      </c>
      <c r="O1289" s="3">
        <f t="shared" si="442"/>
        <v>0</v>
      </c>
      <c r="P1289" s="3">
        <f t="shared" si="443"/>
        <v>0</v>
      </c>
      <c r="Q1289" s="3">
        <f>SUM($P$4:$P1289)</f>
        <v>4395580.3147825021</v>
      </c>
      <c r="R1289" s="3">
        <f t="shared" si="444"/>
        <v>4395.5803147825018</v>
      </c>
      <c r="S1289">
        <f t="shared" si="445"/>
        <v>0</v>
      </c>
      <c r="T1289">
        <f t="shared" si="446"/>
        <v>0</v>
      </c>
      <c r="U1289">
        <f t="shared" si="447"/>
        <v>0</v>
      </c>
      <c r="V1289" s="3">
        <f>SUM($S$4:$S1289)</f>
        <v>-1757004.557624266</v>
      </c>
      <c r="W1289">
        <f>V1289*-1</f>
        <v>1757004.557624266</v>
      </c>
      <c r="X1289">
        <f t="shared" si="448"/>
        <v>1757.004557624266</v>
      </c>
      <c r="Y1289" s="3">
        <f>R1289-X1289</f>
        <v>2638.5757571582358</v>
      </c>
      <c r="Z1289" s="3">
        <f t="shared" si="449"/>
        <v>0</v>
      </c>
      <c r="AA1289">
        <f>1/2*'Vehicle Data'!$D$4*$E1289^2</f>
        <v>304719.50617283955</v>
      </c>
      <c r="AB1289">
        <f t="shared" si="450"/>
        <v>304.71950617283954</v>
      </c>
      <c r="AC1289">
        <f t="shared" si="451"/>
        <v>1.2209945318840283</v>
      </c>
      <c r="AD1289">
        <f t="shared" si="452"/>
        <v>0.48805682156229613</v>
      </c>
      <c r="AE1289">
        <f t="shared" si="453"/>
        <v>0.73293771032173216</v>
      </c>
      <c r="AF1289">
        <f t="shared" si="454"/>
        <v>1405.6036460994128</v>
      </c>
      <c r="AG1289">
        <f t="shared" si="455"/>
        <v>5.9622943909464912</v>
      </c>
      <c r="AH1289">
        <f t="shared" si="456"/>
        <v>0</v>
      </c>
      <c r="AI1289">
        <f t="shared" si="457"/>
        <v>0</v>
      </c>
      <c r="AJ1289">
        <f t="shared" si="458"/>
        <v>5.9622943909464912</v>
      </c>
    </row>
    <row r="1290" spans="2:36" x14ac:dyDescent="0.3">
      <c r="B1290" s="7" t="s">
        <v>12</v>
      </c>
      <c r="C1290" s="7">
        <v>1286</v>
      </c>
      <c r="D1290" s="7">
        <v>264</v>
      </c>
      <c r="E1290" s="10">
        <f t="shared" si="440"/>
        <v>21.722222222222221</v>
      </c>
      <c r="F1290" s="13">
        <v>78.2</v>
      </c>
      <c r="G1290" s="3">
        <f t="shared" si="459"/>
        <v>-5.5555555555556344E-2</v>
      </c>
      <c r="H1290" s="3">
        <f t="shared" si="460"/>
        <v>-0.20000000000000284</v>
      </c>
      <c r="I1290" s="3">
        <f>SUM($E$4:$E1290)</f>
        <v>12455.833333333336</v>
      </c>
      <c r="J1290" s="15">
        <f t="shared" si="461"/>
        <v>21.722222222222626</v>
      </c>
      <c r="K1290" s="3">
        <f>'Vehicle Data'!$D$4*'WLTP Class 3'!$G1290</f>
        <v>-71.388888888889895</v>
      </c>
      <c r="L1290" s="3">
        <f>('Vehicle Data'!$D$4*9.81)*'Vehicle Data'!$D$10</f>
        <v>138.66434999999998</v>
      </c>
      <c r="M1290" s="3">
        <f>(1/2)*1.225*'Vehicle Data'!$D$8*'Vehicle Data'!$D$9*'WLTP Class 3'!$E1290^2</f>
        <v>169.93855601851851</v>
      </c>
      <c r="N1290" s="3">
        <f t="shared" si="441"/>
        <v>237.21401712962859</v>
      </c>
      <c r="O1290" s="3">
        <f t="shared" si="442"/>
        <v>0</v>
      </c>
      <c r="P1290" s="3">
        <f t="shared" si="443"/>
        <v>0</v>
      </c>
      <c r="Q1290" s="3">
        <f>SUM($P$4:$P1290)</f>
        <v>4395580.3147825021</v>
      </c>
      <c r="R1290" s="3">
        <f t="shared" si="444"/>
        <v>4395.5803147825018</v>
      </c>
      <c r="S1290">
        <f t="shared" si="445"/>
        <v>0</v>
      </c>
      <c r="T1290">
        <f t="shared" si="446"/>
        <v>0</v>
      </c>
      <c r="U1290">
        <f t="shared" si="447"/>
        <v>0</v>
      </c>
      <c r="V1290" s="3">
        <f>SUM($S$4:$S1290)</f>
        <v>-1757004.557624266</v>
      </c>
      <c r="W1290">
        <f>V1290*-1</f>
        <v>1757004.557624266</v>
      </c>
      <c r="X1290">
        <f t="shared" si="448"/>
        <v>1757.004557624266</v>
      </c>
      <c r="Y1290" s="3">
        <f>R1290-X1290</f>
        <v>2638.5757571582358</v>
      </c>
      <c r="Z1290" s="3">
        <f t="shared" si="449"/>
        <v>0</v>
      </c>
      <c r="AA1290">
        <f>1/2*'Vehicle Data'!$D$4*$E1290^2</f>
        <v>303166.79783950618</v>
      </c>
      <c r="AB1290">
        <f t="shared" si="450"/>
        <v>303.16679783950616</v>
      </c>
      <c r="AC1290">
        <f t="shared" si="451"/>
        <v>1.2209945318840283</v>
      </c>
      <c r="AD1290">
        <f t="shared" si="452"/>
        <v>0.48805682156229613</v>
      </c>
      <c r="AE1290">
        <f t="shared" si="453"/>
        <v>0.73293771032173216</v>
      </c>
      <c r="AF1290">
        <f t="shared" si="454"/>
        <v>1405.6036460994128</v>
      </c>
      <c r="AG1290">
        <f t="shared" si="455"/>
        <v>5.1528155943158209</v>
      </c>
      <c r="AH1290">
        <f t="shared" si="456"/>
        <v>0</v>
      </c>
      <c r="AI1290">
        <f t="shared" si="457"/>
        <v>0</v>
      </c>
      <c r="AJ1290">
        <f t="shared" si="458"/>
        <v>5.1528155943158209</v>
      </c>
    </row>
    <row r="1291" spans="2:36" x14ac:dyDescent="0.3">
      <c r="B1291" s="7" t="s">
        <v>12</v>
      </c>
      <c r="C1291" s="7">
        <v>1287</v>
      </c>
      <c r="D1291" s="7">
        <v>265</v>
      </c>
      <c r="E1291" s="10">
        <f t="shared" si="440"/>
        <v>21.666666666666668</v>
      </c>
      <c r="F1291" s="13">
        <v>78</v>
      </c>
      <c r="G1291" s="3">
        <f t="shared" si="459"/>
        <v>-6.9444444444444448E-2</v>
      </c>
      <c r="H1291" s="3">
        <f t="shared" si="460"/>
        <v>-0.25</v>
      </c>
      <c r="I1291" s="3">
        <f>SUM($E$4:$E1291)</f>
        <v>12477.500000000002</v>
      </c>
      <c r="J1291" s="15">
        <f t="shared" si="461"/>
        <v>21.66666666666606</v>
      </c>
      <c r="K1291" s="3">
        <f>'Vehicle Data'!$D$4*'WLTP Class 3'!$G1291</f>
        <v>-89.236111111111114</v>
      </c>
      <c r="L1291" s="3">
        <f>('Vehicle Data'!$D$4*9.81)*'Vehicle Data'!$D$10</f>
        <v>138.66434999999998</v>
      </c>
      <c r="M1291" s="3">
        <f>(1/2)*1.225*'Vehicle Data'!$D$8*'Vehicle Data'!$D$9*'WLTP Class 3'!$E1291^2</f>
        <v>169.07041666666672</v>
      </c>
      <c r="N1291" s="3">
        <f t="shared" si="441"/>
        <v>218.49865555555559</v>
      </c>
      <c r="O1291" s="3">
        <f t="shared" si="442"/>
        <v>0</v>
      </c>
      <c r="P1291" s="3">
        <f t="shared" si="443"/>
        <v>0</v>
      </c>
      <c r="Q1291" s="3">
        <f>SUM($P$4:$P1291)</f>
        <v>4395580.3147825021</v>
      </c>
      <c r="R1291" s="3">
        <f t="shared" si="444"/>
        <v>4395.5803147825018</v>
      </c>
      <c r="S1291">
        <f t="shared" si="445"/>
        <v>0</v>
      </c>
      <c r="T1291">
        <f t="shared" si="446"/>
        <v>0</v>
      </c>
      <c r="U1291">
        <f t="shared" si="447"/>
        <v>0</v>
      </c>
      <c r="V1291" s="3">
        <f>SUM($S$4:$S1291)</f>
        <v>-1757004.557624266</v>
      </c>
      <c r="W1291">
        <f>V1291*-1</f>
        <v>1757004.557624266</v>
      </c>
      <c r="X1291">
        <f t="shared" si="448"/>
        <v>1757.004557624266</v>
      </c>
      <c r="Y1291" s="3">
        <f>R1291-X1291</f>
        <v>2638.5757571582358</v>
      </c>
      <c r="Z1291" s="3">
        <f t="shared" si="449"/>
        <v>0</v>
      </c>
      <c r="AA1291">
        <f>1/2*'Vehicle Data'!$D$4*$E1291^2</f>
        <v>301618.05555555562</v>
      </c>
      <c r="AB1291">
        <f t="shared" si="450"/>
        <v>301.6180555555556</v>
      </c>
      <c r="AC1291">
        <f t="shared" si="451"/>
        <v>1.2209945318840283</v>
      </c>
      <c r="AD1291">
        <f t="shared" si="452"/>
        <v>0.48805682156229613</v>
      </c>
      <c r="AE1291">
        <f t="shared" si="453"/>
        <v>0.73293771032173216</v>
      </c>
      <c r="AF1291">
        <f t="shared" si="454"/>
        <v>1405.6036460994128</v>
      </c>
      <c r="AG1291">
        <f t="shared" si="455"/>
        <v>4.7341375370370375</v>
      </c>
      <c r="AH1291">
        <f t="shared" si="456"/>
        <v>0</v>
      </c>
      <c r="AI1291">
        <f t="shared" si="457"/>
        <v>0</v>
      </c>
      <c r="AJ1291">
        <f t="shared" si="458"/>
        <v>4.7341375370370375</v>
      </c>
    </row>
    <row r="1292" spans="2:36" x14ac:dyDescent="0.3">
      <c r="B1292" s="7" t="s">
        <v>12</v>
      </c>
      <c r="C1292" s="7">
        <v>1288</v>
      </c>
      <c r="D1292" s="7">
        <v>266</v>
      </c>
      <c r="E1292" s="10">
        <f t="shared" si="440"/>
        <v>21.583333333333332</v>
      </c>
      <c r="F1292" s="13">
        <v>77.7</v>
      </c>
      <c r="G1292" s="3">
        <f t="shared" si="459"/>
        <v>-9.7222222222222612E-2</v>
      </c>
      <c r="H1292" s="3">
        <f t="shared" si="460"/>
        <v>-0.35000000000000142</v>
      </c>
      <c r="I1292" s="3">
        <f>SUM($E$4:$E1292)</f>
        <v>12499.083333333336</v>
      </c>
      <c r="J1292" s="15">
        <f t="shared" si="461"/>
        <v>21.58333333333394</v>
      </c>
      <c r="K1292" s="3">
        <f>'Vehicle Data'!$D$4*'WLTP Class 3'!$G1292</f>
        <v>-124.93055555555605</v>
      </c>
      <c r="L1292" s="3">
        <f>('Vehicle Data'!$D$4*9.81)*'Vehicle Data'!$D$10</f>
        <v>138.66434999999998</v>
      </c>
      <c r="M1292" s="3">
        <f>(1/2)*1.225*'Vehicle Data'!$D$8*'Vehicle Data'!$D$9*'WLTP Class 3'!$E1292^2</f>
        <v>167.77237604166666</v>
      </c>
      <c r="N1292" s="3">
        <f t="shared" si="441"/>
        <v>181.50617048611059</v>
      </c>
      <c r="O1292" s="3">
        <f t="shared" si="442"/>
        <v>0</v>
      </c>
      <c r="P1292" s="3">
        <f t="shared" si="443"/>
        <v>0</v>
      </c>
      <c r="Q1292" s="3">
        <f>SUM($P$4:$P1292)</f>
        <v>4395580.3147825021</v>
      </c>
      <c r="R1292" s="3">
        <f t="shared" si="444"/>
        <v>4395.5803147825018</v>
      </c>
      <c r="S1292">
        <f t="shared" si="445"/>
        <v>0</v>
      </c>
      <c r="T1292">
        <f t="shared" si="446"/>
        <v>0</v>
      </c>
      <c r="U1292">
        <f t="shared" si="447"/>
        <v>0</v>
      </c>
      <c r="V1292" s="3">
        <f>SUM($S$4:$S1292)</f>
        <v>-1757004.557624266</v>
      </c>
      <c r="W1292">
        <f>V1292*-1</f>
        <v>1757004.557624266</v>
      </c>
      <c r="X1292">
        <f t="shared" si="448"/>
        <v>1757.004557624266</v>
      </c>
      <c r="Y1292" s="3">
        <f>R1292-X1292</f>
        <v>2638.5757571582358</v>
      </c>
      <c r="Z1292" s="3">
        <f t="shared" si="449"/>
        <v>0</v>
      </c>
      <c r="AA1292">
        <f>1/2*'Vehicle Data'!$D$4*$E1292^2</f>
        <v>299302.37847222219</v>
      </c>
      <c r="AB1292">
        <f t="shared" si="450"/>
        <v>299.30237847222219</v>
      </c>
      <c r="AC1292">
        <f t="shared" si="451"/>
        <v>1.2209945318840283</v>
      </c>
      <c r="AD1292">
        <f t="shared" si="452"/>
        <v>0.48805682156229613</v>
      </c>
      <c r="AE1292">
        <f t="shared" si="453"/>
        <v>0.73293771032173216</v>
      </c>
      <c r="AF1292">
        <f t="shared" si="454"/>
        <v>1405.6036460994128</v>
      </c>
      <c r="AG1292">
        <f t="shared" si="455"/>
        <v>3.9175081796585531</v>
      </c>
      <c r="AH1292">
        <f t="shared" si="456"/>
        <v>0</v>
      </c>
      <c r="AI1292">
        <f t="shared" si="457"/>
        <v>0</v>
      </c>
      <c r="AJ1292">
        <f t="shared" si="458"/>
        <v>3.9175081796585531</v>
      </c>
    </row>
    <row r="1293" spans="2:36" x14ac:dyDescent="0.3">
      <c r="B1293" s="7" t="s">
        <v>12</v>
      </c>
      <c r="C1293" s="7">
        <v>1289</v>
      </c>
      <c r="D1293" s="7">
        <v>267</v>
      </c>
      <c r="E1293" s="10">
        <f t="shared" si="440"/>
        <v>21.472222222222221</v>
      </c>
      <c r="F1293" s="13">
        <v>77.3</v>
      </c>
      <c r="G1293" s="3">
        <f t="shared" si="459"/>
        <v>-0.11111111111111072</v>
      </c>
      <c r="H1293" s="3">
        <f t="shared" si="460"/>
        <v>-0.39999999999999858</v>
      </c>
      <c r="I1293" s="3">
        <f>SUM($E$4:$E1293)</f>
        <v>12520.555555555558</v>
      </c>
      <c r="J1293" s="15">
        <f t="shared" si="461"/>
        <v>21.472222222222626</v>
      </c>
      <c r="K1293" s="3">
        <f>'Vehicle Data'!$D$4*'WLTP Class 3'!$G1293</f>
        <v>-142.77777777777726</v>
      </c>
      <c r="L1293" s="3">
        <f>('Vehicle Data'!$D$4*9.81)*'Vehicle Data'!$D$10</f>
        <v>138.66434999999998</v>
      </c>
      <c r="M1293" s="3">
        <f>(1/2)*1.225*'Vehicle Data'!$D$8*'Vehicle Data'!$D$9*'WLTP Class 3'!$E1293^2</f>
        <v>166.04943622685184</v>
      </c>
      <c r="N1293" s="3">
        <f t="shared" si="441"/>
        <v>161.93600844907456</v>
      </c>
      <c r="O1293" s="3">
        <f t="shared" si="442"/>
        <v>0</v>
      </c>
      <c r="P1293" s="3">
        <f t="shared" si="443"/>
        <v>0</v>
      </c>
      <c r="Q1293" s="3">
        <f>SUM($P$4:$P1293)</f>
        <v>4395580.3147825021</v>
      </c>
      <c r="R1293" s="3">
        <f t="shared" si="444"/>
        <v>4395.5803147825018</v>
      </c>
      <c r="S1293">
        <f t="shared" si="445"/>
        <v>0</v>
      </c>
      <c r="T1293">
        <f t="shared" si="446"/>
        <v>0</v>
      </c>
      <c r="U1293">
        <f t="shared" si="447"/>
        <v>0</v>
      </c>
      <c r="V1293" s="3">
        <f>SUM($S$4:$S1293)</f>
        <v>-1757004.557624266</v>
      </c>
      <c r="W1293">
        <f>V1293*-1</f>
        <v>1757004.557624266</v>
      </c>
      <c r="X1293">
        <f t="shared" si="448"/>
        <v>1757.004557624266</v>
      </c>
      <c r="Y1293" s="3">
        <f>R1293-X1293</f>
        <v>2638.5757571582358</v>
      </c>
      <c r="Z1293" s="3">
        <f t="shared" si="449"/>
        <v>0</v>
      </c>
      <c r="AA1293">
        <f>1/2*'Vehicle Data'!$D$4*$E1293^2</f>
        <v>296228.69020061725</v>
      </c>
      <c r="AB1293">
        <f t="shared" si="450"/>
        <v>296.22869020061722</v>
      </c>
      <c r="AC1293">
        <f t="shared" si="451"/>
        <v>1.2209945318840283</v>
      </c>
      <c r="AD1293">
        <f t="shared" si="452"/>
        <v>0.48805682156229613</v>
      </c>
      <c r="AE1293">
        <f t="shared" si="453"/>
        <v>0.73293771032173216</v>
      </c>
      <c r="AF1293">
        <f t="shared" si="454"/>
        <v>1405.6036460994128</v>
      </c>
      <c r="AG1293">
        <f t="shared" si="455"/>
        <v>3.4771259591981845</v>
      </c>
      <c r="AH1293">
        <f t="shared" si="456"/>
        <v>0</v>
      </c>
      <c r="AI1293">
        <f t="shared" si="457"/>
        <v>0</v>
      </c>
      <c r="AJ1293">
        <f t="shared" si="458"/>
        <v>3.4771259591981845</v>
      </c>
    </row>
    <row r="1294" spans="2:36" x14ac:dyDescent="0.3">
      <c r="B1294" s="7" t="s">
        <v>12</v>
      </c>
      <c r="C1294" s="7">
        <v>1290</v>
      </c>
      <c r="D1294" s="7">
        <v>268</v>
      </c>
      <c r="E1294" s="10">
        <f t="shared" si="440"/>
        <v>21.361111111111111</v>
      </c>
      <c r="F1294" s="13">
        <v>76.900000000000006</v>
      </c>
      <c r="G1294" s="3">
        <f t="shared" si="459"/>
        <v>-9.7222222222222612E-2</v>
      </c>
      <c r="H1294" s="3">
        <f t="shared" si="460"/>
        <v>-0.35000000000000142</v>
      </c>
      <c r="I1294" s="3">
        <f>SUM($E$4:$E1294)</f>
        <v>12541.91666666667</v>
      </c>
      <c r="J1294" s="15">
        <f t="shared" si="461"/>
        <v>21.361111111111313</v>
      </c>
      <c r="K1294" s="3">
        <f>'Vehicle Data'!$D$4*'WLTP Class 3'!$G1294</f>
        <v>-124.93055555555605</v>
      </c>
      <c r="L1294" s="3">
        <f>('Vehicle Data'!$D$4*9.81)*'Vehicle Data'!$D$10</f>
        <v>138.66434999999998</v>
      </c>
      <c r="M1294" s="3">
        <f>(1/2)*1.225*'Vehicle Data'!$D$8*'Vehicle Data'!$D$9*'WLTP Class 3'!$E1294^2</f>
        <v>164.33538900462963</v>
      </c>
      <c r="N1294" s="3">
        <f t="shared" si="441"/>
        <v>178.06918344907356</v>
      </c>
      <c r="O1294" s="3">
        <f t="shared" si="442"/>
        <v>0</v>
      </c>
      <c r="P1294" s="3">
        <f t="shared" si="443"/>
        <v>0</v>
      </c>
      <c r="Q1294" s="3">
        <f>SUM($P$4:$P1294)</f>
        <v>4395580.3147825021</v>
      </c>
      <c r="R1294" s="3">
        <f t="shared" si="444"/>
        <v>4395.5803147825018</v>
      </c>
      <c r="S1294">
        <f t="shared" si="445"/>
        <v>0</v>
      </c>
      <c r="T1294">
        <f t="shared" si="446"/>
        <v>0</v>
      </c>
      <c r="U1294">
        <f t="shared" si="447"/>
        <v>0</v>
      </c>
      <c r="V1294" s="3">
        <f>SUM($S$4:$S1294)</f>
        <v>-1757004.557624266</v>
      </c>
      <c r="W1294">
        <f>V1294*-1</f>
        <v>1757004.557624266</v>
      </c>
      <c r="X1294">
        <f t="shared" si="448"/>
        <v>1757.004557624266</v>
      </c>
      <c r="Y1294" s="3">
        <f>R1294-X1294</f>
        <v>2638.5757571582358</v>
      </c>
      <c r="Z1294" s="3">
        <f t="shared" si="449"/>
        <v>0</v>
      </c>
      <c r="AA1294">
        <f>1/2*'Vehicle Data'!$D$4*$E1294^2</f>
        <v>293170.8661265432</v>
      </c>
      <c r="AB1294">
        <f t="shared" si="450"/>
        <v>293.17086612654322</v>
      </c>
      <c r="AC1294">
        <f t="shared" si="451"/>
        <v>1.2209945318840283</v>
      </c>
      <c r="AD1294">
        <f t="shared" si="452"/>
        <v>0.48805682156229613</v>
      </c>
      <c r="AE1294">
        <f t="shared" si="453"/>
        <v>0.73293771032173216</v>
      </c>
      <c r="AF1294">
        <f t="shared" si="454"/>
        <v>1405.6036460994128</v>
      </c>
      <c r="AG1294">
        <f t="shared" si="455"/>
        <v>3.8037556131204879</v>
      </c>
      <c r="AH1294">
        <f t="shared" si="456"/>
        <v>0</v>
      </c>
      <c r="AI1294">
        <f t="shared" si="457"/>
        <v>0</v>
      </c>
      <c r="AJ1294">
        <f t="shared" si="458"/>
        <v>3.8037556131204879</v>
      </c>
    </row>
    <row r="1295" spans="2:36" x14ac:dyDescent="0.3">
      <c r="B1295" s="7" t="s">
        <v>12</v>
      </c>
      <c r="C1295" s="7">
        <v>1291</v>
      </c>
      <c r="D1295" s="7">
        <v>269</v>
      </c>
      <c r="E1295" s="10">
        <f t="shared" si="440"/>
        <v>21.277777777777779</v>
      </c>
      <c r="F1295" s="13">
        <v>76.599999999999994</v>
      </c>
      <c r="G1295" s="3">
        <f t="shared" si="459"/>
        <v>-9.7222222222222612E-2</v>
      </c>
      <c r="H1295" s="3">
        <f t="shared" si="460"/>
        <v>-0.35000000000000142</v>
      </c>
      <c r="I1295" s="3">
        <f>SUM($E$4:$E1295)</f>
        <v>12563.194444444447</v>
      </c>
      <c r="J1295" s="15">
        <f t="shared" si="461"/>
        <v>21.277777777777374</v>
      </c>
      <c r="K1295" s="3">
        <f>'Vehicle Data'!$D$4*'WLTP Class 3'!$G1295</f>
        <v>-124.93055555555605</v>
      </c>
      <c r="L1295" s="3">
        <f>('Vehicle Data'!$D$4*9.81)*'Vehicle Data'!$D$10</f>
        <v>138.66434999999998</v>
      </c>
      <c r="M1295" s="3">
        <f>(1/2)*1.225*'Vehicle Data'!$D$8*'Vehicle Data'!$D$9*'WLTP Class 3'!$E1295^2</f>
        <v>163.0556893518519</v>
      </c>
      <c r="N1295" s="3">
        <f t="shared" si="441"/>
        <v>176.78948379629583</v>
      </c>
      <c r="O1295" s="3">
        <f t="shared" si="442"/>
        <v>0</v>
      </c>
      <c r="P1295" s="3">
        <f t="shared" si="443"/>
        <v>0</v>
      </c>
      <c r="Q1295" s="3">
        <f>SUM($P$4:$P1295)</f>
        <v>4395580.3147825021</v>
      </c>
      <c r="R1295" s="3">
        <f t="shared" si="444"/>
        <v>4395.5803147825018</v>
      </c>
      <c r="S1295">
        <f t="shared" si="445"/>
        <v>0</v>
      </c>
      <c r="T1295">
        <f t="shared" si="446"/>
        <v>0</v>
      </c>
      <c r="U1295">
        <f t="shared" si="447"/>
        <v>0</v>
      </c>
      <c r="V1295" s="3">
        <f>SUM($S$4:$S1295)</f>
        <v>-1757004.557624266</v>
      </c>
      <c r="W1295">
        <f>V1295*-1</f>
        <v>1757004.557624266</v>
      </c>
      <c r="X1295">
        <f t="shared" si="448"/>
        <v>1757.004557624266</v>
      </c>
      <c r="Y1295" s="3">
        <f>R1295-X1295</f>
        <v>2638.5757571582358</v>
      </c>
      <c r="Z1295" s="3">
        <f t="shared" si="449"/>
        <v>0</v>
      </c>
      <c r="AA1295">
        <f>1/2*'Vehicle Data'!$D$4*$E1295^2</f>
        <v>290887.9089506173</v>
      </c>
      <c r="AB1295">
        <f t="shared" si="450"/>
        <v>290.88790895061732</v>
      </c>
      <c r="AC1295">
        <f t="shared" si="451"/>
        <v>1.2209945318840283</v>
      </c>
      <c r="AD1295">
        <f t="shared" si="452"/>
        <v>0.48805682156229613</v>
      </c>
      <c r="AE1295">
        <f t="shared" si="453"/>
        <v>0.73293771032173216</v>
      </c>
      <c r="AF1295">
        <f t="shared" si="454"/>
        <v>1405.6036460994128</v>
      </c>
      <c r="AG1295">
        <f t="shared" si="455"/>
        <v>3.7616873496656282</v>
      </c>
      <c r="AH1295">
        <f t="shared" si="456"/>
        <v>0</v>
      </c>
      <c r="AI1295">
        <f t="shared" si="457"/>
        <v>0</v>
      </c>
      <c r="AJ1295">
        <f t="shared" si="458"/>
        <v>3.7616873496656282</v>
      </c>
    </row>
    <row r="1296" spans="2:36" x14ac:dyDescent="0.3">
      <c r="B1296" s="7" t="s">
        <v>12</v>
      </c>
      <c r="C1296" s="7">
        <v>1292</v>
      </c>
      <c r="D1296" s="7">
        <v>270</v>
      </c>
      <c r="E1296" s="10">
        <f t="shared" si="440"/>
        <v>21.166666666666668</v>
      </c>
      <c r="F1296" s="13">
        <v>76.2</v>
      </c>
      <c r="G1296" s="3">
        <f t="shared" si="459"/>
        <v>-0.12499999999999881</v>
      </c>
      <c r="H1296" s="3">
        <f t="shared" si="460"/>
        <v>-0.44999999999999574</v>
      </c>
      <c r="I1296" s="3">
        <f>SUM($E$4:$E1296)</f>
        <v>12584.361111111113</v>
      </c>
      <c r="J1296" s="15">
        <f t="shared" si="461"/>
        <v>21.16666666666606</v>
      </c>
      <c r="K1296" s="3">
        <f>'Vehicle Data'!$D$4*'WLTP Class 3'!$G1296</f>
        <v>-160.62499999999847</v>
      </c>
      <c r="L1296" s="3">
        <f>('Vehicle Data'!$D$4*9.81)*'Vehicle Data'!$D$10</f>
        <v>138.66434999999998</v>
      </c>
      <c r="M1296" s="3">
        <f>(1/2)*1.225*'Vehicle Data'!$D$8*'Vehicle Data'!$D$9*'WLTP Class 3'!$E1296^2</f>
        <v>161.35720416666669</v>
      </c>
      <c r="N1296" s="3">
        <f t="shared" si="441"/>
        <v>139.39655416666821</v>
      </c>
      <c r="O1296" s="3">
        <f t="shared" si="442"/>
        <v>0</v>
      </c>
      <c r="P1296" s="3">
        <f t="shared" si="443"/>
        <v>0</v>
      </c>
      <c r="Q1296" s="3">
        <f>SUM($P$4:$P1296)</f>
        <v>4395580.3147825021</v>
      </c>
      <c r="R1296" s="3">
        <f t="shared" si="444"/>
        <v>4395.5803147825018</v>
      </c>
      <c r="S1296">
        <f t="shared" si="445"/>
        <v>0</v>
      </c>
      <c r="T1296">
        <f t="shared" si="446"/>
        <v>0</v>
      </c>
      <c r="U1296">
        <f t="shared" si="447"/>
        <v>0</v>
      </c>
      <c r="V1296" s="3">
        <f>SUM($S$4:$S1296)</f>
        <v>-1757004.557624266</v>
      </c>
      <c r="W1296">
        <f>V1296*-1</f>
        <v>1757004.557624266</v>
      </c>
      <c r="X1296">
        <f t="shared" si="448"/>
        <v>1757.004557624266</v>
      </c>
      <c r="Y1296" s="3">
        <f>R1296-X1296</f>
        <v>2638.5757571582358</v>
      </c>
      <c r="Z1296" s="3">
        <f t="shared" si="449"/>
        <v>0</v>
      </c>
      <c r="AA1296">
        <f>1/2*'Vehicle Data'!$D$4*$E1296^2</f>
        <v>287857.84722222225</v>
      </c>
      <c r="AB1296">
        <f t="shared" si="450"/>
        <v>287.85784722222223</v>
      </c>
      <c r="AC1296">
        <f t="shared" si="451"/>
        <v>1.2209945318840283</v>
      </c>
      <c r="AD1296">
        <f t="shared" si="452"/>
        <v>0.48805682156229613</v>
      </c>
      <c r="AE1296">
        <f t="shared" si="453"/>
        <v>0.73293771032173216</v>
      </c>
      <c r="AF1296">
        <f t="shared" si="454"/>
        <v>1405.6036460994128</v>
      </c>
      <c r="AG1296">
        <f t="shared" si="455"/>
        <v>2.9505603965278104</v>
      </c>
      <c r="AH1296">
        <f t="shared" si="456"/>
        <v>0</v>
      </c>
      <c r="AI1296">
        <f t="shared" si="457"/>
        <v>0</v>
      </c>
      <c r="AJ1296">
        <f t="shared" si="458"/>
        <v>2.9505603965278104</v>
      </c>
    </row>
    <row r="1297" spans="2:36" x14ac:dyDescent="0.3">
      <c r="B1297" s="7" t="s">
        <v>12</v>
      </c>
      <c r="C1297" s="7">
        <v>1293</v>
      </c>
      <c r="D1297" s="7">
        <v>271</v>
      </c>
      <c r="E1297" s="10">
        <f t="shared" si="440"/>
        <v>21.027777777777779</v>
      </c>
      <c r="F1297" s="13">
        <v>75.7</v>
      </c>
      <c r="G1297" s="3">
        <f t="shared" si="459"/>
        <v>-0.1388888888888889</v>
      </c>
      <c r="H1297" s="3">
        <f t="shared" si="460"/>
        <v>-0.5</v>
      </c>
      <c r="I1297" s="3">
        <f>SUM($E$4:$E1297)</f>
        <v>12605.388888888891</v>
      </c>
      <c r="J1297" s="15">
        <f t="shared" si="461"/>
        <v>21.027777777777374</v>
      </c>
      <c r="K1297" s="3">
        <f>'Vehicle Data'!$D$4*'WLTP Class 3'!$G1297</f>
        <v>-178.47222222222223</v>
      </c>
      <c r="L1297" s="3">
        <f>('Vehicle Data'!$D$4*9.81)*'Vehicle Data'!$D$10</f>
        <v>138.66434999999998</v>
      </c>
      <c r="M1297" s="3">
        <f>(1/2)*1.225*'Vehicle Data'!$D$8*'Vehicle Data'!$D$9*'WLTP Class 3'!$E1297^2</f>
        <v>159.24660289351854</v>
      </c>
      <c r="N1297" s="3">
        <f t="shared" si="441"/>
        <v>119.4387306712963</v>
      </c>
      <c r="O1297" s="3">
        <f t="shared" si="442"/>
        <v>0</v>
      </c>
      <c r="P1297" s="3">
        <f t="shared" si="443"/>
        <v>0</v>
      </c>
      <c r="Q1297" s="3">
        <f>SUM($P$4:$P1297)</f>
        <v>4395580.3147825021</v>
      </c>
      <c r="R1297" s="3">
        <f t="shared" si="444"/>
        <v>4395.5803147825018</v>
      </c>
      <c r="S1297">
        <f t="shared" si="445"/>
        <v>0</v>
      </c>
      <c r="T1297">
        <f t="shared" si="446"/>
        <v>0</v>
      </c>
      <c r="U1297">
        <f t="shared" si="447"/>
        <v>0</v>
      </c>
      <c r="V1297" s="3">
        <f>SUM($S$4:$S1297)</f>
        <v>-1757004.557624266</v>
      </c>
      <c r="W1297">
        <f>V1297*-1</f>
        <v>1757004.557624266</v>
      </c>
      <c r="X1297">
        <f t="shared" si="448"/>
        <v>1757.004557624266</v>
      </c>
      <c r="Y1297" s="3">
        <f>R1297-X1297</f>
        <v>2638.5757571582358</v>
      </c>
      <c r="Z1297" s="3">
        <f t="shared" si="449"/>
        <v>0</v>
      </c>
      <c r="AA1297">
        <f>1/2*'Vehicle Data'!$D$4*$E1297^2</f>
        <v>284092.57908950618</v>
      </c>
      <c r="AB1297">
        <f t="shared" si="450"/>
        <v>284.09257908950616</v>
      </c>
      <c r="AC1297">
        <f t="shared" si="451"/>
        <v>1.2209945318840283</v>
      </c>
      <c r="AD1297">
        <f t="shared" si="452"/>
        <v>0.48805682156229613</v>
      </c>
      <c r="AE1297">
        <f t="shared" si="453"/>
        <v>0.73293771032173216</v>
      </c>
      <c r="AF1297">
        <f t="shared" si="454"/>
        <v>1405.6036460994128</v>
      </c>
      <c r="AG1297">
        <f t="shared" si="455"/>
        <v>2.5115310866158693</v>
      </c>
      <c r="AH1297">
        <f t="shared" si="456"/>
        <v>0</v>
      </c>
      <c r="AI1297">
        <f t="shared" si="457"/>
        <v>0</v>
      </c>
      <c r="AJ1297">
        <f t="shared" si="458"/>
        <v>2.5115310866158693</v>
      </c>
    </row>
    <row r="1298" spans="2:36" x14ac:dyDescent="0.3">
      <c r="B1298" s="7" t="s">
        <v>12</v>
      </c>
      <c r="C1298" s="7">
        <v>1294</v>
      </c>
      <c r="D1298" s="7">
        <v>272</v>
      </c>
      <c r="E1298" s="10">
        <f t="shared" si="440"/>
        <v>20.888888888888889</v>
      </c>
      <c r="F1298" s="13">
        <v>75.2</v>
      </c>
      <c r="G1298" s="3">
        <f t="shared" si="459"/>
        <v>-0.1388888888888889</v>
      </c>
      <c r="H1298" s="3">
        <f t="shared" si="460"/>
        <v>-0.5</v>
      </c>
      <c r="I1298" s="3">
        <f>SUM($E$4:$E1298)</f>
        <v>12626.277777777779</v>
      </c>
      <c r="J1298" s="15">
        <f t="shared" si="461"/>
        <v>20.888888888888687</v>
      </c>
      <c r="K1298" s="3">
        <f>'Vehicle Data'!$D$4*'WLTP Class 3'!$G1298</f>
        <v>-178.47222222222223</v>
      </c>
      <c r="L1298" s="3">
        <f>('Vehicle Data'!$D$4*9.81)*'Vehicle Data'!$D$10</f>
        <v>138.66434999999998</v>
      </c>
      <c r="M1298" s="3">
        <f>(1/2)*1.225*'Vehicle Data'!$D$8*'Vehicle Data'!$D$9*'WLTP Class 3'!$E1298^2</f>
        <v>157.1498962962963</v>
      </c>
      <c r="N1298" s="3">
        <f t="shared" si="441"/>
        <v>117.34202407407406</v>
      </c>
      <c r="O1298" s="3">
        <f t="shared" si="442"/>
        <v>0</v>
      </c>
      <c r="P1298" s="3">
        <f t="shared" si="443"/>
        <v>0</v>
      </c>
      <c r="Q1298" s="3">
        <f>SUM($P$4:$P1298)</f>
        <v>4395580.3147825021</v>
      </c>
      <c r="R1298" s="3">
        <f t="shared" si="444"/>
        <v>4395.5803147825018</v>
      </c>
      <c r="S1298">
        <f t="shared" si="445"/>
        <v>0</v>
      </c>
      <c r="T1298">
        <f t="shared" si="446"/>
        <v>0</v>
      </c>
      <c r="U1298">
        <f t="shared" si="447"/>
        <v>0</v>
      </c>
      <c r="V1298" s="3">
        <f>SUM($S$4:$S1298)</f>
        <v>-1757004.557624266</v>
      </c>
      <c r="W1298">
        <f>V1298*-1</f>
        <v>1757004.557624266</v>
      </c>
      <c r="X1298">
        <f t="shared" si="448"/>
        <v>1757.004557624266</v>
      </c>
      <c r="Y1298" s="3">
        <f>R1298-X1298</f>
        <v>2638.5757571582358</v>
      </c>
      <c r="Z1298" s="3">
        <f t="shared" si="449"/>
        <v>0</v>
      </c>
      <c r="AA1298">
        <f>1/2*'Vehicle Data'!$D$4*$E1298^2</f>
        <v>280352.09876543208</v>
      </c>
      <c r="AB1298">
        <f t="shared" si="450"/>
        <v>280.35209876543206</v>
      </c>
      <c r="AC1298">
        <f t="shared" si="451"/>
        <v>1.2209945318840283</v>
      </c>
      <c r="AD1298">
        <f t="shared" si="452"/>
        <v>0.48805682156229613</v>
      </c>
      <c r="AE1298">
        <f t="shared" si="453"/>
        <v>0.73293771032173216</v>
      </c>
      <c r="AF1298">
        <f t="shared" si="454"/>
        <v>1405.6036460994128</v>
      </c>
      <c r="AG1298">
        <f t="shared" si="455"/>
        <v>2.4511445028806582</v>
      </c>
      <c r="AH1298">
        <f t="shared" si="456"/>
        <v>0</v>
      </c>
      <c r="AI1298">
        <f t="shared" si="457"/>
        <v>0</v>
      </c>
      <c r="AJ1298">
        <f t="shared" si="458"/>
        <v>2.4511445028806582</v>
      </c>
    </row>
    <row r="1299" spans="2:36" x14ac:dyDescent="0.3">
      <c r="B1299" s="7" t="s">
        <v>12</v>
      </c>
      <c r="C1299" s="7">
        <v>1295</v>
      </c>
      <c r="D1299" s="7">
        <v>273</v>
      </c>
      <c r="E1299" s="10">
        <f t="shared" si="440"/>
        <v>20.75</v>
      </c>
      <c r="F1299" s="13">
        <v>74.7</v>
      </c>
      <c r="G1299" s="3">
        <f t="shared" si="459"/>
        <v>-0.11111111111111072</v>
      </c>
      <c r="H1299" s="3">
        <f t="shared" si="460"/>
        <v>-0.39999999999999858</v>
      </c>
      <c r="I1299" s="3">
        <f>SUM($E$4:$E1299)</f>
        <v>12647.027777777779</v>
      </c>
      <c r="J1299" s="15">
        <f t="shared" si="461"/>
        <v>20.75</v>
      </c>
      <c r="K1299" s="3">
        <f>'Vehicle Data'!$D$4*'WLTP Class 3'!$G1299</f>
        <v>-142.77777777777726</v>
      </c>
      <c r="L1299" s="3">
        <f>('Vehicle Data'!$D$4*9.81)*'Vehicle Data'!$D$10</f>
        <v>138.66434999999998</v>
      </c>
      <c r="M1299" s="3">
        <f>(1/2)*1.225*'Vehicle Data'!$D$8*'Vehicle Data'!$D$9*'WLTP Class 3'!$E1299^2</f>
        <v>155.06708437500001</v>
      </c>
      <c r="N1299" s="3">
        <f t="shared" si="441"/>
        <v>150.95365659722273</v>
      </c>
      <c r="O1299" s="3">
        <f t="shared" si="442"/>
        <v>0</v>
      </c>
      <c r="P1299" s="3">
        <f t="shared" si="443"/>
        <v>0</v>
      </c>
      <c r="Q1299" s="3">
        <f>SUM($P$4:$P1299)</f>
        <v>4395580.3147825021</v>
      </c>
      <c r="R1299" s="3">
        <f t="shared" si="444"/>
        <v>4395.5803147825018</v>
      </c>
      <c r="S1299">
        <f t="shared" si="445"/>
        <v>0</v>
      </c>
      <c r="T1299">
        <f t="shared" si="446"/>
        <v>0</v>
      </c>
      <c r="U1299">
        <f t="shared" si="447"/>
        <v>0</v>
      </c>
      <c r="V1299" s="3">
        <f>SUM($S$4:$S1299)</f>
        <v>-1757004.557624266</v>
      </c>
      <c r="W1299">
        <f>V1299*-1</f>
        <v>1757004.557624266</v>
      </c>
      <c r="X1299">
        <f t="shared" si="448"/>
        <v>1757.004557624266</v>
      </c>
      <c r="Y1299" s="3">
        <f>R1299-X1299</f>
        <v>2638.5757571582358</v>
      </c>
      <c r="Z1299" s="3">
        <f t="shared" si="449"/>
        <v>0</v>
      </c>
      <c r="AA1299">
        <f>1/2*'Vehicle Data'!$D$4*$E1299^2</f>
        <v>276636.40625</v>
      </c>
      <c r="AB1299">
        <f t="shared" si="450"/>
        <v>276.63640624999999</v>
      </c>
      <c r="AC1299">
        <f t="shared" si="451"/>
        <v>1.2209945318840283</v>
      </c>
      <c r="AD1299">
        <f t="shared" si="452"/>
        <v>0.48805682156229613</v>
      </c>
      <c r="AE1299">
        <f t="shared" si="453"/>
        <v>0.73293771032173216</v>
      </c>
      <c r="AF1299">
        <f t="shared" si="454"/>
        <v>1405.6036460994128</v>
      </c>
      <c r="AG1299">
        <f t="shared" si="455"/>
        <v>3.1322883743923717</v>
      </c>
      <c r="AH1299">
        <f t="shared" si="456"/>
        <v>0</v>
      </c>
      <c r="AI1299">
        <f t="shared" si="457"/>
        <v>0</v>
      </c>
      <c r="AJ1299">
        <f t="shared" si="458"/>
        <v>3.1322883743923717</v>
      </c>
    </row>
    <row r="1300" spans="2:36" x14ac:dyDescent="0.3">
      <c r="B1300" s="7" t="s">
        <v>12</v>
      </c>
      <c r="C1300" s="7">
        <v>1296</v>
      </c>
      <c r="D1300" s="7">
        <v>274</v>
      </c>
      <c r="E1300" s="10">
        <f t="shared" si="440"/>
        <v>20.666666666666668</v>
      </c>
      <c r="F1300" s="13">
        <v>74.400000000000006</v>
      </c>
      <c r="G1300" s="3">
        <f t="shared" si="459"/>
        <v>-5.5555555555556344E-2</v>
      </c>
      <c r="H1300" s="3">
        <f t="shared" si="460"/>
        <v>-0.20000000000000284</v>
      </c>
      <c r="I1300" s="3">
        <f>SUM($E$4:$E1300)</f>
        <v>12667.694444444445</v>
      </c>
      <c r="J1300" s="15">
        <f t="shared" si="461"/>
        <v>20.66666666666606</v>
      </c>
      <c r="K1300" s="3">
        <f>'Vehicle Data'!$D$4*'WLTP Class 3'!$G1300</f>
        <v>-71.388888888889895</v>
      </c>
      <c r="L1300" s="3">
        <f>('Vehicle Data'!$D$4*9.81)*'Vehicle Data'!$D$10</f>
        <v>138.66434999999998</v>
      </c>
      <c r="M1300" s="3">
        <f>(1/2)*1.225*'Vehicle Data'!$D$8*'Vehicle Data'!$D$9*'WLTP Class 3'!$E1300^2</f>
        <v>153.82406666666668</v>
      </c>
      <c r="N1300" s="3">
        <f t="shared" si="441"/>
        <v>221.09952777777676</v>
      </c>
      <c r="O1300" s="3">
        <f t="shared" si="442"/>
        <v>0</v>
      </c>
      <c r="P1300" s="3">
        <f t="shared" si="443"/>
        <v>0</v>
      </c>
      <c r="Q1300" s="3">
        <f>SUM($P$4:$P1300)</f>
        <v>4395580.3147825021</v>
      </c>
      <c r="R1300" s="3">
        <f t="shared" si="444"/>
        <v>4395.5803147825018</v>
      </c>
      <c r="S1300">
        <f t="shared" si="445"/>
        <v>0</v>
      </c>
      <c r="T1300">
        <f t="shared" si="446"/>
        <v>0</v>
      </c>
      <c r="U1300">
        <f t="shared" si="447"/>
        <v>0</v>
      </c>
      <c r="V1300" s="3">
        <f>SUM($S$4:$S1300)</f>
        <v>-1757004.557624266</v>
      </c>
      <c r="W1300">
        <f>V1300*-1</f>
        <v>1757004.557624266</v>
      </c>
      <c r="X1300">
        <f t="shared" si="448"/>
        <v>1757.004557624266</v>
      </c>
      <c r="Y1300" s="3">
        <f>R1300-X1300</f>
        <v>2638.5757571582358</v>
      </c>
      <c r="Z1300" s="3">
        <f t="shared" si="449"/>
        <v>0</v>
      </c>
      <c r="AA1300">
        <f>1/2*'Vehicle Data'!$D$4*$E1300^2</f>
        <v>274418.88888888893</v>
      </c>
      <c r="AB1300">
        <f t="shared" si="450"/>
        <v>274.41888888888894</v>
      </c>
      <c r="AC1300">
        <f t="shared" si="451"/>
        <v>1.2209945318840283</v>
      </c>
      <c r="AD1300">
        <f t="shared" si="452"/>
        <v>0.48805682156229613</v>
      </c>
      <c r="AE1300">
        <f t="shared" si="453"/>
        <v>0.73293771032173216</v>
      </c>
      <c r="AF1300">
        <f t="shared" si="454"/>
        <v>1405.6036460994128</v>
      </c>
      <c r="AG1300">
        <f t="shared" si="455"/>
        <v>4.5693902407407192</v>
      </c>
      <c r="AH1300">
        <f t="shared" si="456"/>
        <v>0</v>
      </c>
      <c r="AI1300">
        <f t="shared" si="457"/>
        <v>0</v>
      </c>
      <c r="AJ1300">
        <f t="shared" si="458"/>
        <v>4.5693902407407192</v>
      </c>
    </row>
    <row r="1301" spans="2:36" x14ac:dyDescent="0.3">
      <c r="B1301" s="7" t="s">
        <v>12</v>
      </c>
      <c r="C1301" s="7">
        <v>1297</v>
      </c>
      <c r="D1301" s="7">
        <v>275</v>
      </c>
      <c r="E1301" s="10">
        <f t="shared" si="440"/>
        <v>20.638888888888889</v>
      </c>
      <c r="F1301" s="13">
        <v>74.3</v>
      </c>
      <c r="G1301" s="3">
        <f t="shared" si="459"/>
        <v>0</v>
      </c>
      <c r="H1301" s="3">
        <f t="shared" si="460"/>
        <v>0</v>
      </c>
      <c r="I1301" s="3">
        <f>SUM($E$4:$E1301)</f>
        <v>12688.333333333334</v>
      </c>
      <c r="J1301" s="15">
        <f t="shared" si="461"/>
        <v>20.638888888888687</v>
      </c>
      <c r="K1301" s="3">
        <f>'Vehicle Data'!$D$4*'WLTP Class 3'!$G1301</f>
        <v>0</v>
      </c>
      <c r="L1301" s="3">
        <f>('Vehicle Data'!$D$4*9.81)*'Vehicle Data'!$D$10</f>
        <v>138.66434999999998</v>
      </c>
      <c r="M1301" s="3">
        <f>(1/2)*1.225*'Vehicle Data'!$D$8*'Vehicle Data'!$D$9*'WLTP Class 3'!$E1301^2</f>
        <v>153.41083900462965</v>
      </c>
      <c r="N1301" s="3">
        <f t="shared" si="441"/>
        <v>292.07518900462964</v>
      </c>
      <c r="O1301" s="3">
        <f t="shared" si="442"/>
        <v>0</v>
      </c>
      <c r="P1301" s="3">
        <f t="shared" si="443"/>
        <v>0</v>
      </c>
      <c r="Q1301" s="3">
        <f>SUM($P$4:$P1301)</f>
        <v>4395580.3147825021</v>
      </c>
      <c r="R1301" s="3">
        <f t="shared" si="444"/>
        <v>4395.5803147825018</v>
      </c>
      <c r="S1301">
        <f t="shared" si="445"/>
        <v>0</v>
      </c>
      <c r="T1301">
        <f t="shared" si="446"/>
        <v>0</v>
      </c>
      <c r="U1301">
        <f t="shared" si="447"/>
        <v>0</v>
      </c>
      <c r="V1301" s="3">
        <f>SUM($S$4:$S1301)</f>
        <v>-1757004.557624266</v>
      </c>
      <c r="W1301">
        <f>V1301*-1</f>
        <v>1757004.557624266</v>
      </c>
      <c r="X1301">
        <f t="shared" si="448"/>
        <v>1757.004557624266</v>
      </c>
      <c r="Y1301" s="3">
        <f>R1301-X1301</f>
        <v>2638.5757571582358</v>
      </c>
      <c r="Z1301" s="3">
        <f t="shared" si="449"/>
        <v>0</v>
      </c>
      <c r="AA1301">
        <f>1/2*'Vehicle Data'!$D$4*$E1301^2</f>
        <v>273681.69945987657</v>
      </c>
      <c r="AB1301">
        <f t="shared" si="450"/>
        <v>273.6816994598766</v>
      </c>
      <c r="AC1301">
        <f t="shared" si="451"/>
        <v>1.2209945318840283</v>
      </c>
      <c r="AD1301">
        <f t="shared" si="452"/>
        <v>0.48805682156229613</v>
      </c>
      <c r="AE1301">
        <f t="shared" si="453"/>
        <v>0.73293771032173216</v>
      </c>
      <c r="AF1301">
        <f t="shared" si="454"/>
        <v>1405.6036460994128</v>
      </c>
      <c r="AG1301">
        <f t="shared" si="455"/>
        <v>6.0281073730677726</v>
      </c>
      <c r="AH1301">
        <f t="shared" si="456"/>
        <v>0</v>
      </c>
      <c r="AI1301">
        <f t="shared" si="457"/>
        <v>0</v>
      </c>
      <c r="AJ1301">
        <f t="shared" si="458"/>
        <v>6.0281073730677726</v>
      </c>
    </row>
    <row r="1302" spans="2:36" x14ac:dyDescent="0.3">
      <c r="B1302" s="7" t="s">
        <v>12</v>
      </c>
      <c r="C1302" s="7">
        <v>1298</v>
      </c>
      <c r="D1302" s="7">
        <v>276</v>
      </c>
      <c r="E1302" s="10">
        <f t="shared" si="440"/>
        <v>20.666666666666668</v>
      </c>
      <c r="F1302" s="13">
        <v>74.400000000000006</v>
      </c>
      <c r="G1302" s="3">
        <f t="shared" si="459"/>
        <v>4.1666666666666269E-2</v>
      </c>
      <c r="H1302" s="3">
        <f t="shared" si="460"/>
        <v>0.14999999999999858</v>
      </c>
      <c r="I1302" s="3">
        <f>SUM($E$4:$E1302)</f>
        <v>12709</v>
      </c>
      <c r="J1302" s="15">
        <f t="shared" si="461"/>
        <v>20.66666666666606</v>
      </c>
      <c r="K1302" s="3">
        <f>'Vehicle Data'!$D$4*'WLTP Class 3'!$G1302</f>
        <v>53.541666666666153</v>
      </c>
      <c r="L1302" s="3">
        <f>('Vehicle Data'!$D$4*9.81)*'Vehicle Data'!$D$10</f>
        <v>138.66434999999998</v>
      </c>
      <c r="M1302" s="3">
        <f>(1/2)*1.225*'Vehicle Data'!$D$8*'Vehicle Data'!$D$9*'WLTP Class 3'!$E1302^2</f>
        <v>153.82406666666668</v>
      </c>
      <c r="N1302" s="3">
        <f t="shared" si="441"/>
        <v>346.03008333333281</v>
      </c>
      <c r="O1302" s="3">
        <f t="shared" si="442"/>
        <v>0</v>
      </c>
      <c r="P1302" s="3">
        <f t="shared" si="443"/>
        <v>7151.2883888886681</v>
      </c>
      <c r="Q1302" s="3">
        <f>SUM($P$4:$P1302)</f>
        <v>4402731.6031713905</v>
      </c>
      <c r="R1302" s="3">
        <f t="shared" si="444"/>
        <v>4402.7316031713908</v>
      </c>
      <c r="S1302">
        <f t="shared" si="445"/>
        <v>0</v>
      </c>
      <c r="T1302">
        <f t="shared" si="446"/>
        <v>0</v>
      </c>
      <c r="U1302">
        <f t="shared" si="447"/>
        <v>0</v>
      </c>
      <c r="V1302" s="3">
        <f>SUM($S$4:$S1302)</f>
        <v>-1757004.557624266</v>
      </c>
      <c r="W1302">
        <f>V1302*-1</f>
        <v>1757004.557624266</v>
      </c>
      <c r="X1302">
        <f t="shared" si="448"/>
        <v>1757.004557624266</v>
      </c>
      <c r="Y1302" s="3">
        <f>R1302-X1302</f>
        <v>2645.7270455471248</v>
      </c>
      <c r="Z1302" s="3">
        <f t="shared" si="449"/>
        <v>7151.2883888886681</v>
      </c>
      <c r="AA1302">
        <f>1/2*'Vehicle Data'!$D$4*$E1302^2</f>
        <v>274418.88888888893</v>
      </c>
      <c r="AB1302">
        <f t="shared" si="450"/>
        <v>274.41888888888894</v>
      </c>
      <c r="AC1302">
        <f t="shared" si="451"/>
        <v>1.2229810008809419</v>
      </c>
      <c r="AD1302">
        <f t="shared" si="452"/>
        <v>0.48805682156229613</v>
      </c>
      <c r="AE1302">
        <f t="shared" si="453"/>
        <v>0.73492417931864573</v>
      </c>
      <c r="AF1302">
        <f t="shared" si="454"/>
        <v>1405.6036460994128</v>
      </c>
      <c r="AG1302">
        <f t="shared" si="455"/>
        <v>7.1512883888888785</v>
      </c>
      <c r="AH1302">
        <f t="shared" si="456"/>
        <v>0</v>
      </c>
      <c r="AI1302">
        <f t="shared" si="457"/>
        <v>0</v>
      </c>
      <c r="AJ1302">
        <f t="shared" si="458"/>
        <v>7.1512883888888785</v>
      </c>
    </row>
    <row r="1303" spans="2:36" x14ac:dyDescent="0.3">
      <c r="B1303" s="7" t="s">
        <v>12</v>
      </c>
      <c r="C1303" s="7">
        <v>1299</v>
      </c>
      <c r="D1303" s="7">
        <v>277</v>
      </c>
      <c r="E1303" s="10">
        <f t="shared" si="440"/>
        <v>20.722222222222221</v>
      </c>
      <c r="F1303" s="13">
        <v>74.599999999999994</v>
      </c>
      <c r="G1303" s="3">
        <f t="shared" si="459"/>
        <v>6.9444444444444448E-2</v>
      </c>
      <c r="H1303" s="3">
        <f t="shared" si="460"/>
        <v>0.25</v>
      </c>
      <c r="I1303" s="3">
        <f>SUM($E$4:$E1303)</f>
        <v>12729.722222222223</v>
      </c>
      <c r="J1303" s="15">
        <f t="shared" si="461"/>
        <v>20.722222222222626</v>
      </c>
      <c r="K1303" s="3">
        <f>'Vehicle Data'!$D$4*'WLTP Class 3'!$G1303</f>
        <v>89.236111111111114</v>
      </c>
      <c r="L1303" s="3">
        <f>('Vehicle Data'!$D$4*9.81)*'Vehicle Data'!$D$10</f>
        <v>138.66434999999998</v>
      </c>
      <c r="M1303" s="3">
        <f>(1/2)*1.225*'Vehicle Data'!$D$8*'Vehicle Data'!$D$9*'WLTP Class 3'!$E1303^2</f>
        <v>154.65218935185186</v>
      </c>
      <c r="N1303" s="3">
        <f t="shared" si="441"/>
        <v>382.55265046296296</v>
      </c>
      <c r="O1303" s="3">
        <f t="shared" si="442"/>
        <v>0</v>
      </c>
      <c r="P1303" s="3">
        <f t="shared" si="443"/>
        <v>7927.3410345937764</v>
      </c>
      <c r="Q1303" s="3">
        <f>SUM($P$4:$P1303)</f>
        <v>4410658.9442059845</v>
      </c>
      <c r="R1303" s="3">
        <f t="shared" si="444"/>
        <v>4410.6589442059849</v>
      </c>
      <c r="S1303">
        <f t="shared" si="445"/>
        <v>0</v>
      </c>
      <c r="T1303">
        <f t="shared" si="446"/>
        <v>0</v>
      </c>
      <c r="U1303">
        <f t="shared" si="447"/>
        <v>0</v>
      </c>
      <c r="V1303" s="3">
        <f>SUM($S$4:$S1303)</f>
        <v>-1757004.557624266</v>
      </c>
      <c r="W1303">
        <f>V1303*-1</f>
        <v>1757004.557624266</v>
      </c>
      <c r="X1303">
        <f t="shared" si="448"/>
        <v>1757.004557624266</v>
      </c>
      <c r="Y1303" s="3">
        <f>R1303-X1303</f>
        <v>2653.6543865817189</v>
      </c>
      <c r="Z1303" s="3">
        <f t="shared" si="449"/>
        <v>7927.3410345937764</v>
      </c>
      <c r="AA1303">
        <f>1/2*'Vehicle Data'!$D$4*$E1303^2</f>
        <v>275896.24228395062</v>
      </c>
      <c r="AB1303">
        <f t="shared" si="450"/>
        <v>275.89624228395064</v>
      </c>
      <c r="AC1303">
        <f t="shared" si="451"/>
        <v>1.2251830400572181</v>
      </c>
      <c r="AD1303">
        <f t="shared" si="452"/>
        <v>0.48805682156229613</v>
      </c>
      <c r="AE1303">
        <f t="shared" si="453"/>
        <v>0.73712621849492199</v>
      </c>
      <c r="AF1303">
        <f t="shared" si="454"/>
        <v>1405.6036460994128</v>
      </c>
      <c r="AG1303">
        <f t="shared" si="455"/>
        <v>7.9273410345936206</v>
      </c>
      <c r="AH1303">
        <f t="shared" si="456"/>
        <v>0</v>
      </c>
      <c r="AI1303">
        <f t="shared" si="457"/>
        <v>0</v>
      </c>
      <c r="AJ1303">
        <f t="shared" si="458"/>
        <v>7.9273410345936206</v>
      </c>
    </row>
    <row r="1304" spans="2:36" x14ac:dyDescent="0.3">
      <c r="B1304" s="7" t="s">
        <v>12</v>
      </c>
      <c r="C1304" s="7">
        <v>1300</v>
      </c>
      <c r="D1304" s="7">
        <v>278</v>
      </c>
      <c r="E1304" s="10">
        <f t="shared" si="440"/>
        <v>20.805555555555557</v>
      </c>
      <c r="F1304" s="13">
        <v>74.900000000000006</v>
      </c>
      <c r="G1304" s="3">
        <f t="shared" si="459"/>
        <v>6.9444444444444448E-2</v>
      </c>
      <c r="H1304" s="3">
        <f t="shared" si="460"/>
        <v>0.25</v>
      </c>
      <c r="I1304" s="3">
        <f>SUM($E$4:$E1304)</f>
        <v>12750.527777777777</v>
      </c>
      <c r="J1304" s="15">
        <f t="shared" si="461"/>
        <v>20.805555555554747</v>
      </c>
      <c r="K1304" s="3">
        <f>'Vehicle Data'!$D$4*'WLTP Class 3'!$G1304</f>
        <v>89.236111111111114</v>
      </c>
      <c r="L1304" s="3">
        <f>('Vehicle Data'!$D$4*9.81)*'Vehicle Data'!$D$10</f>
        <v>138.66434999999998</v>
      </c>
      <c r="M1304" s="3">
        <f>(1/2)*1.225*'Vehicle Data'!$D$8*'Vehicle Data'!$D$9*'WLTP Class 3'!$E1304^2</f>
        <v>155.89854178240745</v>
      </c>
      <c r="N1304" s="3">
        <f t="shared" si="441"/>
        <v>383.79900289351855</v>
      </c>
      <c r="O1304" s="3">
        <f t="shared" si="442"/>
        <v>0</v>
      </c>
      <c r="P1304" s="3">
        <f t="shared" si="443"/>
        <v>7985.151476867617</v>
      </c>
      <c r="Q1304" s="3">
        <f>SUM($P$4:$P1304)</f>
        <v>4418644.095682852</v>
      </c>
      <c r="R1304" s="3">
        <f t="shared" si="444"/>
        <v>4418.6440956828519</v>
      </c>
      <c r="S1304">
        <f t="shared" si="445"/>
        <v>0</v>
      </c>
      <c r="T1304">
        <f t="shared" si="446"/>
        <v>0</v>
      </c>
      <c r="U1304">
        <f t="shared" si="447"/>
        <v>0</v>
      </c>
      <c r="V1304" s="3">
        <f>SUM($S$4:$S1304)</f>
        <v>-1757004.557624266</v>
      </c>
      <c r="W1304">
        <f>V1304*-1</f>
        <v>1757004.557624266</v>
      </c>
      <c r="X1304">
        <f t="shared" si="448"/>
        <v>1757.004557624266</v>
      </c>
      <c r="Y1304" s="3">
        <f>R1304-X1304</f>
        <v>2661.6395380585859</v>
      </c>
      <c r="Z1304" s="3">
        <f t="shared" si="449"/>
        <v>7985.151476867617</v>
      </c>
      <c r="AA1304">
        <f>1/2*'Vehicle Data'!$D$4*$E1304^2</f>
        <v>278119.70871913584</v>
      </c>
      <c r="AB1304">
        <f t="shared" si="450"/>
        <v>278.11970871913587</v>
      </c>
      <c r="AC1304">
        <f t="shared" si="451"/>
        <v>1.2274011376896812</v>
      </c>
      <c r="AD1304">
        <f t="shared" si="452"/>
        <v>0.48805682156229613</v>
      </c>
      <c r="AE1304">
        <f t="shared" si="453"/>
        <v>0.73934431612738505</v>
      </c>
      <c r="AF1304">
        <f t="shared" si="454"/>
        <v>1405.6036460994128</v>
      </c>
      <c r="AG1304">
        <f t="shared" si="455"/>
        <v>7.9851514768679284</v>
      </c>
      <c r="AH1304">
        <f t="shared" si="456"/>
        <v>0</v>
      </c>
      <c r="AI1304">
        <f t="shared" si="457"/>
        <v>0</v>
      </c>
      <c r="AJ1304">
        <f t="shared" si="458"/>
        <v>7.9851514768679284</v>
      </c>
    </row>
    <row r="1305" spans="2:36" x14ac:dyDescent="0.3">
      <c r="B1305" s="7" t="s">
        <v>12</v>
      </c>
      <c r="C1305" s="7">
        <v>1301</v>
      </c>
      <c r="D1305" s="7">
        <v>279</v>
      </c>
      <c r="E1305" s="10">
        <f t="shared" si="440"/>
        <v>20.861111111111111</v>
      </c>
      <c r="F1305" s="13">
        <v>75.099999999999994</v>
      </c>
      <c r="G1305" s="3">
        <f t="shared" si="459"/>
        <v>5.5555555555554373E-2</v>
      </c>
      <c r="H1305" s="3">
        <f t="shared" si="460"/>
        <v>0.19999999999999574</v>
      </c>
      <c r="I1305" s="3">
        <f>SUM($E$4:$E1305)</f>
        <v>12771.388888888889</v>
      </c>
      <c r="J1305" s="15">
        <f t="shared" si="461"/>
        <v>20.861111111111313</v>
      </c>
      <c r="K1305" s="3">
        <f>'Vehicle Data'!$D$4*'WLTP Class 3'!$G1305</f>
        <v>71.388888888887365</v>
      </c>
      <c r="L1305" s="3">
        <f>('Vehicle Data'!$D$4*9.81)*'Vehicle Data'!$D$10</f>
        <v>138.66434999999998</v>
      </c>
      <c r="M1305" s="3">
        <f>(1/2)*1.225*'Vehicle Data'!$D$8*'Vehicle Data'!$D$9*'WLTP Class 3'!$E1305^2</f>
        <v>156.73222233796298</v>
      </c>
      <c r="N1305" s="3">
        <f t="shared" si="441"/>
        <v>366.78546122685032</v>
      </c>
      <c r="O1305" s="3">
        <f t="shared" si="442"/>
        <v>0</v>
      </c>
      <c r="P1305" s="3">
        <f t="shared" si="443"/>
        <v>7651.5522605935348</v>
      </c>
      <c r="Q1305" s="3">
        <f>SUM($P$4:$P1305)</f>
        <v>4426295.6479434455</v>
      </c>
      <c r="R1305" s="3">
        <f t="shared" si="444"/>
        <v>4426.2956479434451</v>
      </c>
      <c r="S1305">
        <f t="shared" si="445"/>
        <v>0</v>
      </c>
      <c r="T1305">
        <f t="shared" si="446"/>
        <v>0</v>
      </c>
      <c r="U1305">
        <f t="shared" si="447"/>
        <v>0</v>
      </c>
      <c r="V1305" s="3">
        <f>SUM($S$4:$S1305)</f>
        <v>-1757004.557624266</v>
      </c>
      <c r="W1305">
        <f>V1305*-1</f>
        <v>1757004.557624266</v>
      </c>
      <c r="X1305">
        <f t="shared" si="448"/>
        <v>1757.004557624266</v>
      </c>
      <c r="Y1305" s="3">
        <f>R1305-X1305</f>
        <v>2669.2910903191791</v>
      </c>
      <c r="Z1305" s="3">
        <f t="shared" si="449"/>
        <v>7651.5522605935348</v>
      </c>
      <c r="AA1305">
        <f>1/2*'Vehicle Data'!$D$4*$E1305^2</f>
        <v>279606.97723765433</v>
      </c>
      <c r="AB1305">
        <f t="shared" si="450"/>
        <v>279.60697723765435</v>
      </c>
      <c r="AC1305">
        <f t="shared" si="451"/>
        <v>1.2295265688731791</v>
      </c>
      <c r="AD1305">
        <f t="shared" si="452"/>
        <v>0.48805682156229613</v>
      </c>
      <c r="AE1305">
        <f t="shared" si="453"/>
        <v>0.741469747310883</v>
      </c>
      <c r="AF1305">
        <f t="shared" si="454"/>
        <v>1405.6036460994128</v>
      </c>
      <c r="AG1305">
        <f t="shared" si="455"/>
        <v>7.6515522605934603</v>
      </c>
      <c r="AH1305">
        <f t="shared" si="456"/>
        <v>0</v>
      </c>
      <c r="AI1305">
        <f t="shared" si="457"/>
        <v>0</v>
      </c>
      <c r="AJ1305">
        <f t="shared" si="458"/>
        <v>7.6515522605934603</v>
      </c>
    </row>
    <row r="1306" spans="2:36" x14ac:dyDescent="0.3">
      <c r="B1306" s="7" t="s">
        <v>12</v>
      </c>
      <c r="C1306" s="7">
        <v>1302</v>
      </c>
      <c r="D1306" s="7">
        <v>280</v>
      </c>
      <c r="E1306" s="10">
        <f t="shared" si="440"/>
        <v>20.916666666666668</v>
      </c>
      <c r="F1306" s="13">
        <v>75.3</v>
      </c>
      <c r="G1306" s="3">
        <f t="shared" si="459"/>
        <v>5.5555555555556344E-2</v>
      </c>
      <c r="H1306" s="3">
        <f t="shared" si="460"/>
        <v>0.20000000000000284</v>
      </c>
      <c r="I1306" s="3">
        <f>SUM($E$4:$E1306)</f>
        <v>12792.305555555555</v>
      </c>
      <c r="J1306" s="15">
        <f t="shared" si="461"/>
        <v>20.91666666666606</v>
      </c>
      <c r="K1306" s="3">
        <f>'Vehicle Data'!$D$4*'WLTP Class 3'!$G1306</f>
        <v>71.388888888889895</v>
      </c>
      <c r="L1306" s="3">
        <f>('Vehicle Data'!$D$4*9.81)*'Vehicle Data'!$D$10</f>
        <v>138.66434999999998</v>
      </c>
      <c r="M1306" s="3">
        <f>(1/2)*1.225*'Vehicle Data'!$D$8*'Vehicle Data'!$D$9*'WLTP Class 3'!$E1306^2</f>
        <v>157.56812604166672</v>
      </c>
      <c r="N1306" s="3">
        <f t="shared" si="441"/>
        <v>367.62136493055664</v>
      </c>
      <c r="O1306" s="3">
        <f t="shared" si="442"/>
        <v>0</v>
      </c>
      <c r="P1306" s="3">
        <f t="shared" si="443"/>
        <v>7689.4135497972538</v>
      </c>
      <c r="Q1306" s="3">
        <f>SUM($P$4:$P1306)</f>
        <v>4433985.0614932431</v>
      </c>
      <c r="R1306" s="3">
        <f t="shared" si="444"/>
        <v>4433.9850614932429</v>
      </c>
      <c r="S1306">
        <f t="shared" si="445"/>
        <v>0</v>
      </c>
      <c r="T1306">
        <f t="shared" si="446"/>
        <v>0</v>
      </c>
      <c r="U1306">
        <f t="shared" si="447"/>
        <v>0</v>
      </c>
      <c r="V1306" s="3">
        <f>SUM($S$4:$S1306)</f>
        <v>-1757004.557624266</v>
      </c>
      <c r="W1306">
        <f>V1306*-1</f>
        <v>1757004.557624266</v>
      </c>
      <c r="X1306">
        <f t="shared" si="448"/>
        <v>1757.004557624266</v>
      </c>
      <c r="Y1306" s="3">
        <f>R1306-X1306</f>
        <v>2676.9805038689769</v>
      </c>
      <c r="Z1306" s="3">
        <f t="shared" si="449"/>
        <v>7689.4135497972538</v>
      </c>
      <c r="AA1306">
        <f>1/2*'Vehicle Data'!$D$4*$E1306^2</f>
        <v>281098.21180555562</v>
      </c>
      <c r="AB1306">
        <f t="shared" si="450"/>
        <v>281.09821180555559</v>
      </c>
      <c r="AC1306">
        <f t="shared" si="451"/>
        <v>1.2316625170814564</v>
      </c>
      <c r="AD1306">
        <f t="shared" si="452"/>
        <v>0.48805682156229613</v>
      </c>
      <c r="AE1306">
        <f t="shared" si="453"/>
        <v>0.74360569551916023</v>
      </c>
      <c r="AF1306">
        <f t="shared" si="454"/>
        <v>1405.6036460994128</v>
      </c>
      <c r="AG1306">
        <f t="shared" si="455"/>
        <v>7.6894135497974769</v>
      </c>
      <c r="AH1306">
        <f t="shared" si="456"/>
        <v>0</v>
      </c>
      <c r="AI1306">
        <f t="shared" si="457"/>
        <v>0</v>
      </c>
      <c r="AJ1306">
        <f t="shared" si="458"/>
        <v>7.6894135497974769</v>
      </c>
    </row>
    <row r="1307" spans="2:36" x14ac:dyDescent="0.3">
      <c r="B1307" s="7" t="s">
        <v>12</v>
      </c>
      <c r="C1307" s="7">
        <v>1303</v>
      </c>
      <c r="D1307" s="7">
        <v>281</v>
      </c>
      <c r="E1307" s="10">
        <f t="shared" si="440"/>
        <v>20.972222222222221</v>
      </c>
      <c r="F1307" s="13">
        <v>75.5</v>
      </c>
      <c r="G1307" s="3">
        <f t="shared" si="459"/>
        <v>6.9444444444444448E-2</v>
      </c>
      <c r="H1307" s="3">
        <f t="shared" si="460"/>
        <v>0.25</v>
      </c>
      <c r="I1307" s="3">
        <f>SUM($E$4:$E1307)</f>
        <v>12813.277777777777</v>
      </c>
      <c r="J1307" s="15">
        <f t="shared" si="461"/>
        <v>20.972222222222626</v>
      </c>
      <c r="K1307" s="3">
        <f>'Vehicle Data'!$D$4*'WLTP Class 3'!$G1307</f>
        <v>89.236111111111114</v>
      </c>
      <c r="L1307" s="3">
        <f>('Vehicle Data'!$D$4*9.81)*'Vehicle Data'!$D$10</f>
        <v>138.66434999999998</v>
      </c>
      <c r="M1307" s="3">
        <f>(1/2)*1.225*'Vehicle Data'!$D$8*'Vehicle Data'!$D$9*'WLTP Class 3'!$E1307^2</f>
        <v>158.40625289351851</v>
      </c>
      <c r="N1307" s="3">
        <f t="shared" si="441"/>
        <v>386.30671400462961</v>
      </c>
      <c r="O1307" s="3">
        <f t="shared" si="442"/>
        <v>0</v>
      </c>
      <c r="P1307" s="3">
        <f t="shared" si="443"/>
        <v>8101.7102520416938</v>
      </c>
      <c r="Q1307" s="3">
        <f>SUM($P$4:$P1307)</f>
        <v>4442086.771745285</v>
      </c>
      <c r="R1307" s="3">
        <f t="shared" si="444"/>
        <v>4442.0867717452848</v>
      </c>
      <c r="S1307">
        <f t="shared" si="445"/>
        <v>0</v>
      </c>
      <c r="T1307">
        <f t="shared" si="446"/>
        <v>0</v>
      </c>
      <c r="U1307">
        <f t="shared" si="447"/>
        <v>0</v>
      </c>
      <c r="V1307" s="3">
        <f>SUM($S$4:$S1307)</f>
        <v>-1757004.557624266</v>
      </c>
      <c r="W1307">
        <f>V1307*-1</f>
        <v>1757004.557624266</v>
      </c>
      <c r="X1307">
        <f t="shared" si="448"/>
        <v>1757.004557624266</v>
      </c>
      <c r="Y1307" s="3">
        <f>R1307-X1307</f>
        <v>2685.0822141210188</v>
      </c>
      <c r="Z1307" s="3">
        <f t="shared" si="449"/>
        <v>8101.7102520416938</v>
      </c>
      <c r="AA1307">
        <f>1/2*'Vehicle Data'!$D$4*$E1307^2</f>
        <v>282593.41242283949</v>
      </c>
      <c r="AB1307">
        <f t="shared" si="450"/>
        <v>282.59341242283949</v>
      </c>
      <c r="AC1307">
        <f t="shared" si="451"/>
        <v>1.233912992151468</v>
      </c>
      <c r="AD1307">
        <f t="shared" si="452"/>
        <v>0.48805682156229613</v>
      </c>
      <c r="AE1307">
        <f t="shared" si="453"/>
        <v>0.74585617058917186</v>
      </c>
      <c r="AF1307">
        <f t="shared" si="454"/>
        <v>1405.6036460994128</v>
      </c>
      <c r="AG1307">
        <f t="shared" si="455"/>
        <v>8.1017102520415367</v>
      </c>
      <c r="AH1307">
        <f t="shared" si="456"/>
        <v>0</v>
      </c>
      <c r="AI1307">
        <f t="shared" si="457"/>
        <v>0</v>
      </c>
      <c r="AJ1307">
        <f t="shared" si="458"/>
        <v>8.1017102520415367</v>
      </c>
    </row>
    <row r="1308" spans="2:36" x14ac:dyDescent="0.3">
      <c r="B1308" s="7" t="s">
        <v>12</v>
      </c>
      <c r="C1308" s="7">
        <v>1304</v>
      </c>
      <c r="D1308" s="7">
        <v>282</v>
      </c>
      <c r="E1308" s="10">
        <f t="shared" si="440"/>
        <v>21.055555555555557</v>
      </c>
      <c r="F1308" s="13">
        <v>75.8</v>
      </c>
      <c r="G1308" s="3">
        <f t="shared" si="459"/>
        <v>5.5555555555556344E-2</v>
      </c>
      <c r="H1308" s="3">
        <f t="shared" si="460"/>
        <v>0.20000000000000284</v>
      </c>
      <c r="I1308" s="3">
        <f>SUM($E$4:$E1308)</f>
        <v>12834.333333333332</v>
      </c>
      <c r="J1308" s="15">
        <f t="shared" si="461"/>
        <v>21.055555555554747</v>
      </c>
      <c r="K1308" s="3">
        <f>'Vehicle Data'!$D$4*'WLTP Class 3'!$G1308</f>
        <v>71.388888888889895</v>
      </c>
      <c r="L1308" s="3">
        <f>('Vehicle Data'!$D$4*9.81)*'Vehicle Data'!$D$10</f>
        <v>138.66434999999998</v>
      </c>
      <c r="M1308" s="3">
        <f>(1/2)*1.225*'Vehicle Data'!$D$8*'Vehicle Data'!$D$9*'WLTP Class 3'!$E1308^2</f>
        <v>159.6676115740741</v>
      </c>
      <c r="N1308" s="3">
        <f t="shared" si="441"/>
        <v>369.72085046296399</v>
      </c>
      <c r="O1308" s="3">
        <f t="shared" si="442"/>
        <v>0</v>
      </c>
      <c r="P1308" s="3">
        <f t="shared" si="443"/>
        <v>7784.6779069698878</v>
      </c>
      <c r="Q1308" s="3">
        <f>SUM($P$4:$P1308)</f>
        <v>4449871.4496522546</v>
      </c>
      <c r="R1308" s="3">
        <f t="shared" si="444"/>
        <v>4449.8714496522543</v>
      </c>
      <c r="S1308">
        <f t="shared" si="445"/>
        <v>0</v>
      </c>
      <c r="T1308">
        <f t="shared" si="446"/>
        <v>0</v>
      </c>
      <c r="U1308">
        <f t="shared" si="447"/>
        <v>0</v>
      </c>
      <c r="V1308" s="3">
        <f>SUM($S$4:$S1308)</f>
        <v>-1757004.557624266</v>
      </c>
      <c r="W1308">
        <f>V1308*-1</f>
        <v>1757004.557624266</v>
      </c>
      <c r="X1308">
        <f t="shared" si="448"/>
        <v>1757.004557624266</v>
      </c>
      <c r="Y1308" s="3">
        <f>R1308-X1308</f>
        <v>2692.8668920279883</v>
      </c>
      <c r="Z1308" s="3">
        <f t="shared" si="449"/>
        <v>7784.6779069698878</v>
      </c>
      <c r="AA1308">
        <f>1/2*'Vehicle Data'!$D$4*$E1308^2</f>
        <v>284843.64969135809</v>
      </c>
      <c r="AB1308">
        <f t="shared" si="450"/>
        <v>284.84364969135811</v>
      </c>
      <c r="AC1308">
        <f t="shared" si="451"/>
        <v>1.2360754026811818</v>
      </c>
      <c r="AD1308">
        <f t="shared" si="452"/>
        <v>0.48805682156229613</v>
      </c>
      <c r="AE1308">
        <f t="shared" si="453"/>
        <v>0.74801858111888564</v>
      </c>
      <c r="AF1308">
        <f t="shared" si="454"/>
        <v>1405.6036460994128</v>
      </c>
      <c r="AG1308">
        <f t="shared" si="455"/>
        <v>7.7846779069701872</v>
      </c>
      <c r="AH1308">
        <f t="shared" si="456"/>
        <v>0</v>
      </c>
      <c r="AI1308">
        <f t="shared" si="457"/>
        <v>0</v>
      </c>
      <c r="AJ1308">
        <f t="shared" si="458"/>
        <v>7.7846779069701872</v>
      </c>
    </row>
    <row r="1309" spans="2:36" x14ac:dyDescent="0.3">
      <c r="B1309" s="7" t="s">
        <v>12</v>
      </c>
      <c r="C1309" s="7">
        <v>1305</v>
      </c>
      <c r="D1309" s="7">
        <v>283</v>
      </c>
      <c r="E1309" s="10">
        <f t="shared" si="440"/>
        <v>21.083333333333332</v>
      </c>
      <c r="F1309" s="13">
        <v>75.900000000000006</v>
      </c>
      <c r="G1309" s="3">
        <f t="shared" si="459"/>
        <v>2.7777777777778172E-2</v>
      </c>
      <c r="H1309" s="3">
        <f t="shared" si="460"/>
        <v>0.10000000000000142</v>
      </c>
      <c r="I1309" s="3">
        <f>SUM($E$4:$E1309)</f>
        <v>12855.416666666666</v>
      </c>
      <c r="J1309" s="15">
        <f t="shared" si="461"/>
        <v>21.08333333333394</v>
      </c>
      <c r="K1309" s="3">
        <f>'Vehicle Data'!$D$4*'WLTP Class 3'!$G1309</f>
        <v>35.694444444444947</v>
      </c>
      <c r="L1309" s="3">
        <f>('Vehicle Data'!$D$4*9.81)*'Vehicle Data'!$D$10</f>
        <v>138.66434999999998</v>
      </c>
      <c r="M1309" s="3">
        <f>(1/2)*1.225*'Vehicle Data'!$D$8*'Vehicle Data'!$D$9*'WLTP Class 3'!$E1309^2</f>
        <v>160.08917604166666</v>
      </c>
      <c r="N1309" s="3">
        <f t="shared" si="441"/>
        <v>334.44797048611156</v>
      </c>
      <c r="O1309" s="3">
        <f t="shared" si="442"/>
        <v>0</v>
      </c>
      <c r="P1309" s="3">
        <f t="shared" si="443"/>
        <v>7051.2780444157215</v>
      </c>
      <c r="Q1309" s="3">
        <f>SUM($P$4:$P1309)</f>
        <v>4456922.7276966702</v>
      </c>
      <c r="R1309" s="3">
        <f t="shared" si="444"/>
        <v>4456.9227276966703</v>
      </c>
      <c r="S1309">
        <f t="shared" si="445"/>
        <v>0</v>
      </c>
      <c r="T1309">
        <f t="shared" si="446"/>
        <v>0</v>
      </c>
      <c r="U1309">
        <f t="shared" si="447"/>
        <v>0</v>
      </c>
      <c r="V1309" s="3">
        <f>SUM($S$4:$S1309)</f>
        <v>-1757004.557624266</v>
      </c>
      <c r="W1309">
        <f>V1309*-1</f>
        <v>1757004.557624266</v>
      </c>
      <c r="X1309">
        <f t="shared" si="448"/>
        <v>1757.004557624266</v>
      </c>
      <c r="Y1309" s="3">
        <f>R1309-X1309</f>
        <v>2699.9181700724043</v>
      </c>
      <c r="Z1309" s="3">
        <f t="shared" si="449"/>
        <v>7051.2780444157215</v>
      </c>
      <c r="AA1309">
        <f>1/2*'Vehicle Data'!$D$4*$E1309^2</f>
        <v>285595.7118055555</v>
      </c>
      <c r="AB1309">
        <f t="shared" si="450"/>
        <v>285.59571180555548</v>
      </c>
      <c r="AC1309">
        <f t="shared" si="451"/>
        <v>1.2380340910268528</v>
      </c>
      <c r="AD1309">
        <f t="shared" si="452"/>
        <v>0.48805682156229613</v>
      </c>
      <c r="AE1309">
        <f t="shared" si="453"/>
        <v>0.74997726946455667</v>
      </c>
      <c r="AF1309">
        <f t="shared" si="454"/>
        <v>1405.6036460994128</v>
      </c>
      <c r="AG1309">
        <f t="shared" si="455"/>
        <v>7.0512780444155183</v>
      </c>
      <c r="AH1309">
        <f t="shared" si="456"/>
        <v>0</v>
      </c>
      <c r="AI1309">
        <f t="shared" si="457"/>
        <v>0</v>
      </c>
      <c r="AJ1309">
        <f t="shared" si="458"/>
        <v>7.0512780444155183</v>
      </c>
    </row>
    <row r="1310" spans="2:36" x14ac:dyDescent="0.3">
      <c r="B1310" s="7" t="s">
        <v>12</v>
      </c>
      <c r="C1310" s="7">
        <v>1306</v>
      </c>
      <c r="D1310" s="7">
        <v>284</v>
      </c>
      <c r="E1310" s="10">
        <f t="shared" si="440"/>
        <v>21.111111111111111</v>
      </c>
      <c r="F1310" s="13">
        <v>76</v>
      </c>
      <c r="G1310" s="3">
        <f t="shared" si="459"/>
        <v>1.3888888888888099E-2</v>
      </c>
      <c r="H1310" s="3">
        <f t="shared" si="460"/>
        <v>4.9999999999997158E-2</v>
      </c>
      <c r="I1310" s="3">
        <f>SUM($E$4:$E1310)</f>
        <v>12876.527777777777</v>
      </c>
      <c r="J1310" s="15">
        <f t="shared" si="461"/>
        <v>21.111111111111313</v>
      </c>
      <c r="K1310" s="3">
        <f>'Vehicle Data'!$D$4*'WLTP Class 3'!$G1310</f>
        <v>17.847222222221205</v>
      </c>
      <c r="L1310" s="3">
        <f>('Vehicle Data'!$D$4*9.81)*'Vehicle Data'!$D$10</f>
        <v>138.66434999999998</v>
      </c>
      <c r="M1310" s="3">
        <f>(1/2)*1.225*'Vehicle Data'!$D$8*'Vehicle Data'!$D$9*'WLTP Class 3'!$E1310^2</f>
        <v>160.51129629629631</v>
      </c>
      <c r="N1310" s="3">
        <f t="shared" si="441"/>
        <v>317.0228685185175</v>
      </c>
      <c r="O1310" s="3">
        <f t="shared" si="442"/>
        <v>0</v>
      </c>
      <c r="P1310" s="3">
        <f t="shared" si="443"/>
        <v>6692.7050020576553</v>
      </c>
      <c r="Q1310" s="3">
        <f>SUM($P$4:$P1310)</f>
        <v>4463615.4326987276</v>
      </c>
      <c r="R1310" s="3">
        <f t="shared" si="444"/>
        <v>4463.615432698728</v>
      </c>
      <c r="S1310">
        <f t="shared" si="445"/>
        <v>0</v>
      </c>
      <c r="T1310">
        <f t="shared" si="446"/>
        <v>0</v>
      </c>
      <c r="U1310">
        <f t="shared" si="447"/>
        <v>0</v>
      </c>
      <c r="V1310" s="3">
        <f>SUM($S$4:$S1310)</f>
        <v>-1757004.557624266</v>
      </c>
      <c r="W1310">
        <f>V1310*-1</f>
        <v>1757004.557624266</v>
      </c>
      <c r="X1310">
        <f t="shared" si="448"/>
        <v>1757.004557624266</v>
      </c>
      <c r="Y1310" s="3">
        <f>R1310-X1310</f>
        <v>2706.610875074462</v>
      </c>
      <c r="Z1310" s="3">
        <f t="shared" si="449"/>
        <v>6692.7050020576553</v>
      </c>
      <c r="AA1310">
        <f>1/2*'Vehicle Data'!$D$4*$E1310^2</f>
        <v>286348.76543209876</v>
      </c>
      <c r="AB1310">
        <f t="shared" si="450"/>
        <v>286.34876543209879</v>
      </c>
      <c r="AC1310">
        <f t="shared" si="451"/>
        <v>1.2398931757496467</v>
      </c>
      <c r="AD1310">
        <f t="shared" si="452"/>
        <v>0.48805682156229613</v>
      </c>
      <c r="AE1310">
        <f t="shared" si="453"/>
        <v>0.75183635418735062</v>
      </c>
      <c r="AF1310">
        <f t="shared" si="454"/>
        <v>1405.6036460994128</v>
      </c>
      <c r="AG1310">
        <f t="shared" si="455"/>
        <v>6.6927050020575916</v>
      </c>
      <c r="AH1310">
        <f t="shared" si="456"/>
        <v>0</v>
      </c>
      <c r="AI1310">
        <f t="shared" si="457"/>
        <v>0</v>
      </c>
      <c r="AJ1310">
        <f t="shared" si="458"/>
        <v>6.6927050020575916</v>
      </c>
    </row>
    <row r="1311" spans="2:36" x14ac:dyDescent="0.3">
      <c r="B1311" s="7" t="s">
        <v>12</v>
      </c>
      <c r="C1311" s="7">
        <v>1307</v>
      </c>
      <c r="D1311" s="7">
        <v>285</v>
      </c>
      <c r="E1311" s="10">
        <f t="shared" si="440"/>
        <v>21.111111111111111</v>
      </c>
      <c r="F1311" s="13">
        <v>76</v>
      </c>
      <c r="G1311" s="3">
        <f t="shared" si="459"/>
        <v>0</v>
      </c>
      <c r="H1311" s="3">
        <f t="shared" si="460"/>
        <v>0</v>
      </c>
      <c r="I1311" s="3">
        <f>SUM($E$4:$E1311)</f>
        <v>12897.638888888889</v>
      </c>
      <c r="J1311" s="15">
        <f t="shared" si="461"/>
        <v>21.111111111111313</v>
      </c>
      <c r="K1311" s="3">
        <f>'Vehicle Data'!$D$4*'WLTP Class 3'!$G1311</f>
        <v>0</v>
      </c>
      <c r="L1311" s="3">
        <f>('Vehicle Data'!$D$4*9.81)*'Vehicle Data'!$D$10</f>
        <v>138.66434999999998</v>
      </c>
      <c r="M1311" s="3">
        <f>(1/2)*1.225*'Vehicle Data'!$D$8*'Vehicle Data'!$D$9*'WLTP Class 3'!$E1311^2</f>
        <v>160.51129629629631</v>
      </c>
      <c r="N1311" s="3">
        <f t="shared" si="441"/>
        <v>299.17564629629629</v>
      </c>
      <c r="O1311" s="3">
        <f t="shared" si="442"/>
        <v>0</v>
      </c>
      <c r="P1311" s="3">
        <f t="shared" si="443"/>
        <v>0</v>
      </c>
      <c r="Q1311" s="3">
        <f>SUM($P$4:$P1311)</f>
        <v>4463615.4326987276</v>
      </c>
      <c r="R1311" s="3">
        <f t="shared" si="444"/>
        <v>4463.615432698728</v>
      </c>
      <c r="S1311">
        <f t="shared" si="445"/>
        <v>0</v>
      </c>
      <c r="T1311">
        <f t="shared" si="446"/>
        <v>0</v>
      </c>
      <c r="U1311">
        <f t="shared" si="447"/>
        <v>0</v>
      </c>
      <c r="V1311" s="3">
        <f>SUM($S$4:$S1311)</f>
        <v>-1757004.557624266</v>
      </c>
      <c r="W1311">
        <f>V1311*-1</f>
        <v>1757004.557624266</v>
      </c>
      <c r="X1311">
        <f t="shared" si="448"/>
        <v>1757.004557624266</v>
      </c>
      <c r="Y1311" s="3">
        <f>R1311-X1311</f>
        <v>2706.610875074462</v>
      </c>
      <c r="Z1311" s="3">
        <f t="shared" si="449"/>
        <v>0</v>
      </c>
      <c r="AA1311">
        <f>1/2*'Vehicle Data'!$D$4*$E1311^2</f>
        <v>286348.76543209876</v>
      </c>
      <c r="AB1311">
        <f t="shared" si="450"/>
        <v>286.34876543209879</v>
      </c>
      <c r="AC1311">
        <f t="shared" si="451"/>
        <v>1.2398931757496467</v>
      </c>
      <c r="AD1311">
        <f t="shared" si="452"/>
        <v>0.48805682156229613</v>
      </c>
      <c r="AE1311">
        <f t="shared" si="453"/>
        <v>0.75183635418735062</v>
      </c>
      <c r="AF1311">
        <f t="shared" si="454"/>
        <v>1405.6036460994128</v>
      </c>
      <c r="AG1311">
        <f t="shared" si="455"/>
        <v>6.3159303106995885</v>
      </c>
      <c r="AH1311">
        <f t="shared" si="456"/>
        <v>0</v>
      </c>
      <c r="AI1311">
        <f t="shared" si="457"/>
        <v>0</v>
      </c>
      <c r="AJ1311">
        <f t="shared" si="458"/>
        <v>6.3159303106995885</v>
      </c>
    </row>
    <row r="1312" spans="2:36" x14ac:dyDescent="0.3">
      <c r="B1312" s="7" t="s">
        <v>12</v>
      </c>
      <c r="C1312" s="7">
        <v>1308</v>
      </c>
      <c r="D1312" s="7">
        <v>286</v>
      </c>
      <c r="E1312" s="10">
        <f t="shared" si="440"/>
        <v>21.111111111111111</v>
      </c>
      <c r="F1312" s="13">
        <v>76</v>
      </c>
      <c r="G1312" s="3">
        <f t="shared" si="459"/>
        <v>-1.3888888888888099E-2</v>
      </c>
      <c r="H1312" s="3">
        <f t="shared" si="460"/>
        <v>-4.9999999999997158E-2</v>
      </c>
      <c r="I1312" s="3">
        <f>SUM($E$4:$E1312)</f>
        <v>12918.75</v>
      </c>
      <c r="J1312" s="15">
        <f t="shared" si="461"/>
        <v>21.111111111111313</v>
      </c>
      <c r="K1312" s="3">
        <f>'Vehicle Data'!$D$4*'WLTP Class 3'!$G1312</f>
        <v>-17.847222222221205</v>
      </c>
      <c r="L1312" s="3">
        <f>('Vehicle Data'!$D$4*9.81)*'Vehicle Data'!$D$10</f>
        <v>138.66434999999998</v>
      </c>
      <c r="M1312" s="3">
        <f>(1/2)*1.225*'Vehicle Data'!$D$8*'Vehicle Data'!$D$9*'WLTP Class 3'!$E1312^2</f>
        <v>160.51129629629631</v>
      </c>
      <c r="N1312" s="3">
        <f t="shared" si="441"/>
        <v>281.32842407407509</v>
      </c>
      <c r="O1312" s="3">
        <f t="shared" si="442"/>
        <v>0</v>
      </c>
      <c r="P1312" s="3">
        <f t="shared" si="443"/>
        <v>0</v>
      </c>
      <c r="Q1312" s="3">
        <f>SUM($P$4:$P1312)</f>
        <v>4463615.4326987276</v>
      </c>
      <c r="R1312" s="3">
        <f t="shared" si="444"/>
        <v>4463.615432698728</v>
      </c>
      <c r="S1312">
        <f t="shared" si="445"/>
        <v>0</v>
      </c>
      <c r="T1312">
        <f t="shared" si="446"/>
        <v>0</v>
      </c>
      <c r="U1312">
        <f t="shared" si="447"/>
        <v>0</v>
      </c>
      <c r="V1312" s="3">
        <f>SUM($S$4:$S1312)</f>
        <v>-1757004.557624266</v>
      </c>
      <c r="W1312">
        <f>V1312*-1</f>
        <v>1757004.557624266</v>
      </c>
      <c r="X1312">
        <f t="shared" si="448"/>
        <v>1757.004557624266</v>
      </c>
      <c r="Y1312" s="3">
        <f>R1312-X1312</f>
        <v>2706.610875074462</v>
      </c>
      <c r="Z1312" s="3">
        <f t="shared" si="449"/>
        <v>0</v>
      </c>
      <c r="AA1312">
        <f>1/2*'Vehicle Data'!$D$4*$E1312^2</f>
        <v>286348.76543209876</v>
      </c>
      <c r="AB1312">
        <f t="shared" si="450"/>
        <v>286.34876543209879</v>
      </c>
      <c r="AC1312">
        <f t="shared" si="451"/>
        <v>1.2398931757496467</v>
      </c>
      <c r="AD1312">
        <f t="shared" si="452"/>
        <v>0.48805682156229613</v>
      </c>
      <c r="AE1312">
        <f t="shared" si="453"/>
        <v>0.75183635418735062</v>
      </c>
      <c r="AF1312">
        <f t="shared" si="454"/>
        <v>1405.6036460994128</v>
      </c>
      <c r="AG1312">
        <f t="shared" si="455"/>
        <v>5.9391556193415855</v>
      </c>
      <c r="AH1312">
        <f t="shared" si="456"/>
        <v>0</v>
      </c>
      <c r="AI1312">
        <f t="shared" si="457"/>
        <v>0</v>
      </c>
      <c r="AJ1312">
        <f t="shared" si="458"/>
        <v>5.9391556193415855</v>
      </c>
    </row>
    <row r="1313" spans="2:36" x14ac:dyDescent="0.3">
      <c r="B1313" s="7" t="s">
        <v>12</v>
      </c>
      <c r="C1313" s="7">
        <v>1309</v>
      </c>
      <c r="D1313" s="7">
        <v>287</v>
      </c>
      <c r="E1313" s="10">
        <f t="shared" si="440"/>
        <v>21.083333333333332</v>
      </c>
      <c r="F1313" s="13">
        <v>75.900000000000006</v>
      </c>
      <c r="G1313" s="3">
        <f t="shared" si="459"/>
        <v>-1.3888888888888099E-2</v>
      </c>
      <c r="H1313" s="3">
        <f t="shared" si="460"/>
        <v>-4.9999999999997158E-2</v>
      </c>
      <c r="I1313" s="3">
        <f>SUM($E$4:$E1313)</f>
        <v>12939.833333333334</v>
      </c>
      <c r="J1313" s="15">
        <f t="shared" si="461"/>
        <v>21.08333333333394</v>
      </c>
      <c r="K1313" s="3">
        <f>'Vehicle Data'!$D$4*'WLTP Class 3'!$G1313</f>
        <v>-17.847222222221205</v>
      </c>
      <c r="L1313" s="3">
        <f>('Vehicle Data'!$D$4*9.81)*'Vehicle Data'!$D$10</f>
        <v>138.66434999999998</v>
      </c>
      <c r="M1313" s="3">
        <f>(1/2)*1.225*'Vehicle Data'!$D$8*'Vehicle Data'!$D$9*'WLTP Class 3'!$E1313^2</f>
        <v>160.08917604166666</v>
      </c>
      <c r="N1313" s="3">
        <f t="shared" si="441"/>
        <v>280.90630381944544</v>
      </c>
      <c r="O1313" s="3">
        <f t="shared" si="442"/>
        <v>0</v>
      </c>
      <c r="P1313" s="3">
        <f t="shared" si="443"/>
        <v>0</v>
      </c>
      <c r="Q1313" s="3">
        <f>SUM($P$4:$P1313)</f>
        <v>4463615.4326987276</v>
      </c>
      <c r="R1313" s="3">
        <f t="shared" si="444"/>
        <v>4463.615432698728</v>
      </c>
      <c r="S1313">
        <f t="shared" si="445"/>
        <v>0</v>
      </c>
      <c r="T1313">
        <f t="shared" si="446"/>
        <v>0</v>
      </c>
      <c r="U1313">
        <f t="shared" si="447"/>
        <v>0</v>
      </c>
      <c r="V1313" s="3">
        <f>SUM($S$4:$S1313)</f>
        <v>-1757004.557624266</v>
      </c>
      <c r="W1313">
        <f>V1313*-1</f>
        <v>1757004.557624266</v>
      </c>
      <c r="X1313">
        <f t="shared" si="448"/>
        <v>1757.004557624266</v>
      </c>
      <c r="Y1313" s="3">
        <f>R1313-X1313</f>
        <v>2706.610875074462</v>
      </c>
      <c r="Z1313" s="3">
        <f t="shared" si="449"/>
        <v>0</v>
      </c>
      <c r="AA1313">
        <f>1/2*'Vehicle Data'!$D$4*$E1313^2</f>
        <v>285595.7118055555</v>
      </c>
      <c r="AB1313">
        <f t="shared" si="450"/>
        <v>285.59571180555548</v>
      </c>
      <c r="AC1313">
        <f t="shared" si="451"/>
        <v>1.2398931757496467</v>
      </c>
      <c r="AD1313">
        <f t="shared" si="452"/>
        <v>0.48805682156229613</v>
      </c>
      <c r="AE1313">
        <f t="shared" si="453"/>
        <v>0.75183635418735062</v>
      </c>
      <c r="AF1313">
        <f t="shared" si="454"/>
        <v>1405.6036460994128</v>
      </c>
      <c r="AG1313">
        <f t="shared" si="455"/>
        <v>5.9224412388599736</v>
      </c>
      <c r="AH1313">
        <f t="shared" si="456"/>
        <v>0</v>
      </c>
      <c r="AI1313">
        <f t="shared" si="457"/>
        <v>0</v>
      </c>
      <c r="AJ1313">
        <f t="shared" si="458"/>
        <v>5.9224412388599736</v>
      </c>
    </row>
    <row r="1314" spans="2:36" x14ac:dyDescent="0.3">
      <c r="B1314" s="7" t="s">
        <v>12</v>
      </c>
      <c r="C1314" s="7">
        <v>1310</v>
      </c>
      <c r="D1314" s="7">
        <v>288</v>
      </c>
      <c r="E1314" s="10">
        <f t="shared" si="440"/>
        <v>21.083333333333332</v>
      </c>
      <c r="F1314" s="13">
        <v>75.900000000000006</v>
      </c>
      <c r="G1314" s="3">
        <f t="shared" si="459"/>
        <v>-1.3888888888890073E-2</v>
      </c>
      <c r="H1314" s="3">
        <f t="shared" si="460"/>
        <v>-5.0000000000004263E-2</v>
      </c>
      <c r="I1314" s="3">
        <f>SUM($E$4:$E1314)</f>
        <v>12960.916666666668</v>
      </c>
      <c r="J1314" s="15">
        <f t="shared" si="461"/>
        <v>21.08333333333394</v>
      </c>
      <c r="K1314" s="3">
        <f>'Vehicle Data'!$D$4*'WLTP Class 3'!$G1314</f>
        <v>-17.847222222223742</v>
      </c>
      <c r="L1314" s="3">
        <f>('Vehicle Data'!$D$4*9.81)*'Vehicle Data'!$D$10</f>
        <v>138.66434999999998</v>
      </c>
      <c r="M1314" s="3">
        <f>(1/2)*1.225*'Vehicle Data'!$D$8*'Vehicle Data'!$D$9*'WLTP Class 3'!$E1314^2</f>
        <v>160.08917604166666</v>
      </c>
      <c r="N1314" s="3">
        <f t="shared" si="441"/>
        <v>280.90630381944288</v>
      </c>
      <c r="O1314" s="3">
        <f t="shared" si="442"/>
        <v>0</v>
      </c>
      <c r="P1314" s="3">
        <f t="shared" si="443"/>
        <v>0</v>
      </c>
      <c r="Q1314" s="3">
        <f>SUM($P$4:$P1314)</f>
        <v>4463615.4326987276</v>
      </c>
      <c r="R1314" s="3">
        <f t="shared" si="444"/>
        <v>4463.615432698728</v>
      </c>
      <c r="S1314">
        <f t="shared" si="445"/>
        <v>0</v>
      </c>
      <c r="T1314">
        <f t="shared" si="446"/>
        <v>0</v>
      </c>
      <c r="U1314">
        <f t="shared" si="447"/>
        <v>0</v>
      </c>
      <c r="V1314" s="3">
        <f>SUM($S$4:$S1314)</f>
        <v>-1757004.557624266</v>
      </c>
      <c r="W1314">
        <f>V1314*-1</f>
        <v>1757004.557624266</v>
      </c>
      <c r="X1314">
        <f t="shared" si="448"/>
        <v>1757.004557624266</v>
      </c>
      <c r="Y1314" s="3">
        <f>R1314-X1314</f>
        <v>2706.610875074462</v>
      </c>
      <c r="Z1314" s="3">
        <f t="shared" si="449"/>
        <v>0</v>
      </c>
      <c r="AA1314">
        <f>1/2*'Vehicle Data'!$D$4*$E1314^2</f>
        <v>285595.7118055555</v>
      </c>
      <c r="AB1314">
        <f t="shared" si="450"/>
        <v>285.59571180555548</v>
      </c>
      <c r="AC1314">
        <f t="shared" si="451"/>
        <v>1.2398931757496467</v>
      </c>
      <c r="AD1314">
        <f t="shared" si="452"/>
        <v>0.48805682156229613</v>
      </c>
      <c r="AE1314">
        <f t="shared" si="453"/>
        <v>0.75183635418735062</v>
      </c>
      <c r="AF1314">
        <f t="shared" si="454"/>
        <v>1405.6036460994128</v>
      </c>
      <c r="AG1314">
        <f t="shared" si="455"/>
        <v>5.9224412388599204</v>
      </c>
      <c r="AH1314">
        <f t="shared" si="456"/>
        <v>0</v>
      </c>
      <c r="AI1314">
        <f t="shared" si="457"/>
        <v>0</v>
      </c>
      <c r="AJ1314">
        <f t="shared" si="458"/>
        <v>5.9224412388599204</v>
      </c>
    </row>
    <row r="1315" spans="2:36" x14ac:dyDescent="0.3">
      <c r="B1315" s="7" t="s">
        <v>12</v>
      </c>
      <c r="C1315" s="7">
        <v>1311</v>
      </c>
      <c r="D1315" s="7">
        <v>289</v>
      </c>
      <c r="E1315" s="10">
        <f t="shared" si="440"/>
        <v>21.055555555555557</v>
      </c>
      <c r="F1315" s="13">
        <v>75.8</v>
      </c>
      <c r="G1315" s="3">
        <f t="shared" si="459"/>
        <v>-2.7777777777778172E-2</v>
      </c>
      <c r="H1315" s="3">
        <f t="shared" si="460"/>
        <v>-0.10000000000000142</v>
      </c>
      <c r="I1315" s="3">
        <f>SUM($E$4:$E1315)</f>
        <v>12981.972222222223</v>
      </c>
      <c r="J1315" s="15">
        <f t="shared" si="461"/>
        <v>21.055555555554747</v>
      </c>
      <c r="K1315" s="3">
        <f>'Vehicle Data'!$D$4*'WLTP Class 3'!$G1315</f>
        <v>-35.694444444444947</v>
      </c>
      <c r="L1315" s="3">
        <f>('Vehicle Data'!$D$4*9.81)*'Vehicle Data'!$D$10</f>
        <v>138.66434999999998</v>
      </c>
      <c r="M1315" s="3">
        <f>(1/2)*1.225*'Vehicle Data'!$D$8*'Vehicle Data'!$D$9*'WLTP Class 3'!$E1315^2</f>
        <v>159.6676115740741</v>
      </c>
      <c r="N1315" s="3">
        <f t="shared" si="441"/>
        <v>262.63751712962915</v>
      </c>
      <c r="O1315" s="3">
        <f t="shared" si="442"/>
        <v>0</v>
      </c>
      <c r="P1315" s="3">
        <f t="shared" si="443"/>
        <v>0</v>
      </c>
      <c r="Q1315" s="3">
        <f>SUM($P$4:$P1315)</f>
        <v>4463615.4326987276</v>
      </c>
      <c r="R1315" s="3">
        <f t="shared" si="444"/>
        <v>4463.615432698728</v>
      </c>
      <c r="S1315">
        <f t="shared" si="445"/>
        <v>0</v>
      </c>
      <c r="T1315">
        <f t="shared" si="446"/>
        <v>0</v>
      </c>
      <c r="U1315">
        <f t="shared" si="447"/>
        <v>0</v>
      </c>
      <c r="V1315" s="3">
        <f>SUM($S$4:$S1315)</f>
        <v>-1757004.557624266</v>
      </c>
      <c r="W1315">
        <f>V1315*-1</f>
        <v>1757004.557624266</v>
      </c>
      <c r="X1315">
        <f t="shared" si="448"/>
        <v>1757.004557624266</v>
      </c>
      <c r="Y1315" s="3">
        <f>R1315-X1315</f>
        <v>2706.610875074462</v>
      </c>
      <c r="Z1315" s="3">
        <f t="shared" si="449"/>
        <v>0</v>
      </c>
      <c r="AA1315">
        <f>1/2*'Vehicle Data'!$D$4*$E1315^2</f>
        <v>284843.64969135809</v>
      </c>
      <c r="AB1315">
        <f t="shared" si="450"/>
        <v>284.84364969135811</v>
      </c>
      <c r="AC1315">
        <f t="shared" si="451"/>
        <v>1.2398931757496467</v>
      </c>
      <c r="AD1315">
        <f t="shared" si="452"/>
        <v>0.48805682156229613</v>
      </c>
      <c r="AE1315">
        <f t="shared" si="453"/>
        <v>0.75183635418735062</v>
      </c>
      <c r="AF1315">
        <f t="shared" si="454"/>
        <v>1405.6036460994128</v>
      </c>
      <c r="AG1315">
        <f t="shared" si="455"/>
        <v>5.5299788328960799</v>
      </c>
      <c r="AH1315">
        <f t="shared" si="456"/>
        <v>0</v>
      </c>
      <c r="AI1315">
        <f t="shared" si="457"/>
        <v>0</v>
      </c>
      <c r="AJ1315">
        <f t="shared" si="458"/>
        <v>5.5299788328960799</v>
      </c>
    </row>
    <row r="1316" spans="2:36" x14ac:dyDescent="0.3">
      <c r="B1316" s="7" t="s">
        <v>12</v>
      </c>
      <c r="C1316" s="7">
        <v>1312</v>
      </c>
      <c r="D1316" s="7">
        <v>290</v>
      </c>
      <c r="E1316" s="10">
        <f t="shared" si="440"/>
        <v>21.027777777777779</v>
      </c>
      <c r="F1316" s="13">
        <v>75.7</v>
      </c>
      <c r="G1316" s="3">
        <f t="shared" si="459"/>
        <v>-4.1666666666666269E-2</v>
      </c>
      <c r="H1316" s="3">
        <f t="shared" si="460"/>
        <v>-0.14999999999999858</v>
      </c>
      <c r="I1316" s="3">
        <f>SUM($E$4:$E1316)</f>
        <v>13003</v>
      </c>
      <c r="J1316" s="15">
        <f t="shared" si="461"/>
        <v>21.027777777777374</v>
      </c>
      <c r="K1316" s="3">
        <f>'Vehicle Data'!$D$4*'WLTP Class 3'!$G1316</f>
        <v>-53.541666666666153</v>
      </c>
      <c r="L1316" s="3">
        <f>('Vehicle Data'!$D$4*9.81)*'Vehicle Data'!$D$10</f>
        <v>138.66434999999998</v>
      </c>
      <c r="M1316" s="3">
        <f>(1/2)*1.225*'Vehicle Data'!$D$8*'Vehicle Data'!$D$9*'WLTP Class 3'!$E1316^2</f>
        <v>159.24660289351854</v>
      </c>
      <c r="N1316" s="3">
        <f t="shared" si="441"/>
        <v>244.36928622685238</v>
      </c>
      <c r="O1316" s="3">
        <f t="shared" si="442"/>
        <v>0</v>
      </c>
      <c r="P1316" s="3">
        <f t="shared" si="443"/>
        <v>0</v>
      </c>
      <c r="Q1316" s="3">
        <f>SUM($P$4:$P1316)</f>
        <v>4463615.4326987276</v>
      </c>
      <c r="R1316" s="3">
        <f t="shared" si="444"/>
        <v>4463.615432698728</v>
      </c>
      <c r="S1316">
        <f t="shared" si="445"/>
        <v>0</v>
      </c>
      <c r="T1316">
        <f t="shared" si="446"/>
        <v>0</v>
      </c>
      <c r="U1316">
        <f t="shared" si="447"/>
        <v>0</v>
      </c>
      <c r="V1316" s="3">
        <f>SUM($S$4:$S1316)</f>
        <v>-1757004.557624266</v>
      </c>
      <c r="W1316">
        <f>V1316*-1</f>
        <v>1757004.557624266</v>
      </c>
      <c r="X1316">
        <f t="shared" si="448"/>
        <v>1757.004557624266</v>
      </c>
      <c r="Y1316" s="3">
        <f>R1316-X1316</f>
        <v>2706.610875074462</v>
      </c>
      <c r="Z1316" s="3">
        <f t="shared" si="449"/>
        <v>0</v>
      </c>
      <c r="AA1316">
        <f>1/2*'Vehicle Data'!$D$4*$E1316^2</f>
        <v>284092.57908950618</v>
      </c>
      <c r="AB1316">
        <f t="shared" si="450"/>
        <v>284.09257908950616</v>
      </c>
      <c r="AC1316">
        <f t="shared" si="451"/>
        <v>1.2398931757496467</v>
      </c>
      <c r="AD1316">
        <f t="shared" si="452"/>
        <v>0.48805682156229613</v>
      </c>
      <c r="AE1316">
        <f t="shared" si="453"/>
        <v>0.75183635418735062</v>
      </c>
      <c r="AF1316">
        <f t="shared" si="454"/>
        <v>1405.6036460994128</v>
      </c>
      <c r="AG1316">
        <f t="shared" si="455"/>
        <v>5.1385430464924235</v>
      </c>
      <c r="AH1316">
        <f t="shared" si="456"/>
        <v>0</v>
      </c>
      <c r="AI1316">
        <f t="shared" si="457"/>
        <v>0</v>
      </c>
      <c r="AJ1316">
        <f t="shared" si="458"/>
        <v>5.1385430464924235</v>
      </c>
    </row>
    <row r="1317" spans="2:36" x14ac:dyDescent="0.3">
      <c r="B1317" s="7" t="s">
        <v>12</v>
      </c>
      <c r="C1317" s="7">
        <v>1313</v>
      </c>
      <c r="D1317" s="7">
        <v>291</v>
      </c>
      <c r="E1317" s="10">
        <f t="shared" si="440"/>
        <v>20.972222222222221</v>
      </c>
      <c r="F1317" s="13">
        <v>75.5</v>
      </c>
      <c r="G1317" s="3">
        <f t="shared" si="459"/>
        <v>-6.9444444444444448E-2</v>
      </c>
      <c r="H1317" s="3">
        <f t="shared" si="460"/>
        <v>-0.25</v>
      </c>
      <c r="I1317" s="3">
        <f>SUM($E$4:$E1317)</f>
        <v>13023.972222222223</v>
      </c>
      <c r="J1317" s="15">
        <f t="shared" si="461"/>
        <v>20.972222222222626</v>
      </c>
      <c r="K1317" s="3">
        <f>'Vehicle Data'!$D$4*'WLTP Class 3'!$G1317</f>
        <v>-89.236111111111114</v>
      </c>
      <c r="L1317" s="3">
        <f>('Vehicle Data'!$D$4*9.81)*'Vehicle Data'!$D$10</f>
        <v>138.66434999999998</v>
      </c>
      <c r="M1317" s="3">
        <f>(1/2)*1.225*'Vehicle Data'!$D$8*'Vehicle Data'!$D$9*'WLTP Class 3'!$E1317^2</f>
        <v>158.40625289351851</v>
      </c>
      <c r="N1317" s="3">
        <f t="shared" si="441"/>
        <v>207.83449178240738</v>
      </c>
      <c r="O1317" s="3">
        <f t="shared" si="442"/>
        <v>0</v>
      </c>
      <c r="P1317" s="3">
        <f t="shared" si="443"/>
        <v>0</v>
      </c>
      <c r="Q1317" s="3">
        <f>SUM($P$4:$P1317)</f>
        <v>4463615.4326987276</v>
      </c>
      <c r="R1317" s="3">
        <f t="shared" si="444"/>
        <v>4463.615432698728</v>
      </c>
      <c r="S1317">
        <f t="shared" si="445"/>
        <v>0</v>
      </c>
      <c r="T1317">
        <f t="shared" si="446"/>
        <v>0</v>
      </c>
      <c r="U1317">
        <f t="shared" si="447"/>
        <v>0</v>
      </c>
      <c r="V1317" s="3">
        <f>SUM($S$4:$S1317)</f>
        <v>-1757004.557624266</v>
      </c>
      <c r="W1317">
        <f>V1317*-1</f>
        <v>1757004.557624266</v>
      </c>
      <c r="X1317">
        <f t="shared" si="448"/>
        <v>1757.004557624266</v>
      </c>
      <c r="Y1317" s="3">
        <f>R1317-X1317</f>
        <v>2706.610875074462</v>
      </c>
      <c r="Z1317" s="3">
        <f t="shared" si="449"/>
        <v>0</v>
      </c>
      <c r="AA1317">
        <f>1/2*'Vehicle Data'!$D$4*$E1317^2</f>
        <v>282593.41242283949</v>
      </c>
      <c r="AB1317">
        <f t="shared" si="450"/>
        <v>282.59341242283949</v>
      </c>
      <c r="AC1317">
        <f t="shared" si="451"/>
        <v>1.2398931757496467</v>
      </c>
      <c r="AD1317">
        <f t="shared" si="452"/>
        <v>0.48805682156229613</v>
      </c>
      <c r="AE1317">
        <f t="shared" si="453"/>
        <v>0.75183635418735062</v>
      </c>
      <c r="AF1317">
        <f t="shared" si="454"/>
        <v>1405.6036460994128</v>
      </c>
      <c r="AG1317">
        <f t="shared" si="455"/>
        <v>4.3587511471032654</v>
      </c>
      <c r="AH1317">
        <f t="shared" si="456"/>
        <v>0</v>
      </c>
      <c r="AI1317">
        <f t="shared" si="457"/>
        <v>0</v>
      </c>
      <c r="AJ1317">
        <f t="shared" si="458"/>
        <v>4.3587511471032654</v>
      </c>
    </row>
    <row r="1318" spans="2:36" x14ac:dyDescent="0.3">
      <c r="B1318" s="7" t="s">
        <v>12</v>
      </c>
      <c r="C1318" s="7">
        <v>1314</v>
      </c>
      <c r="D1318" s="7">
        <v>292</v>
      </c>
      <c r="E1318" s="10">
        <f t="shared" si="440"/>
        <v>20.888888888888889</v>
      </c>
      <c r="F1318" s="13">
        <v>75.2</v>
      </c>
      <c r="G1318" s="3">
        <f t="shared" si="459"/>
        <v>-6.9444444444444448E-2</v>
      </c>
      <c r="H1318" s="3">
        <f t="shared" si="460"/>
        <v>-0.25</v>
      </c>
      <c r="I1318" s="3">
        <f>SUM($E$4:$E1318)</f>
        <v>13044.861111111111</v>
      </c>
      <c r="J1318" s="15">
        <f t="shared" si="461"/>
        <v>20.888888888888687</v>
      </c>
      <c r="K1318" s="3">
        <f>'Vehicle Data'!$D$4*'WLTP Class 3'!$G1318</f>
        <v>-89.236111111111114</v>
      </c>
      <c r="L1318" s="3">
        <f>('Vehicle Data'!$D$4*9.81)*'Vehicle Data'!$D$10</f>
        <v>138.66434999999998</v>
      </c>
      <c r="M1318" s="3">
        <f>(1/2)*1.225*'Vehicle Data'!$D$8*'Vehicle Data'!$D$9*'WLTP Class 3'!$E1318^2</f>
        <v>157.1498962962963</v>
      </c>
      <c r="N1318" s="3">
        <f t="shared" si="441"/>
        <v>206.57813518518518</v>
      </c>
      <c r="O1318" s="3">
        <f t="shared" si="442"/>
        <v>0</v>
      </c>
      <c r="P1318" s="3">
        <f t="shared" si="443"/>
        <v>0</v>
      </c>
      <c r="Q1318" s="3">
        <f>SUM($P$4:$P1318)</f>
        <v>4463615.4326987276</v>
      </c>
      <c r="R1318" s="3">
        <f t="shared" si="444"/>
        <v>4463.615432698728</v>
      </c>
      <c r="S1318">
        <f t="shared" si="445"/>
        <v>0</v>
      </c>
      <c r="T1318">
        <f t="shared" si="446"/>
        <v>0</v>
      </c>
      <c r="U1318">
        <f t="shared" si="447"/>
        <v>0</v>
      </c>
      <c r="V1318" s="3">
        <f>SUM($S$4:$S1318)</f>
        <v>-1757004.557624266</v>
      </c>
      <c r="W1318">
        <f>V1318*-1</f>
        <v>1757004.557624266</v>
      </c>
      <c r="X1318">
        <f t="shared" si="448"/>
        <v>1757.004557624266</v>
      </c>
      <c r="Y1318" s="3">
        <f>R1318-X1318</f>
        <v>2706.610875074462</v>
      </c>
      <c r="Z1318" s="3">
        <f t="shared" si="449"/>
        <v>0</v>
      </c>
      <c r="AA1318">
        <f>1/2*'Vehicle Data'!$D$4*$E1318^2</f>
        <v>280352.09876543208</v>
      </c>
      <c r="AB1318">
        <f t="shared" si="450"/>
        <v>280.35209876543206</v>
      </c>
      <c r="AC1318">
        <f t="shared" si="451"/>
        <v>1.2398931757496467</v>
      </c>
      <c r="AD1318">
        <f t="shared" si="452"/>
        <v>0.48805682156229613</v>
      </c>
      <c r="AE1318">
        <f t="shared" si="453"/>
        <v>0.75183635418735062</v>
      </c>
      <c r="AF1318">
        <f t="shared" si="454"/>
        <v>1405.6036460994128</v>
      </c>
      <c r="AG1318">
        <f t="shared" si="455"/>
        <v>4.3151877127572016</v>
      </c>
      <c r="AH1318">
        <f t="shared" si="456"/>
        <v>0</v>
      </c>
      <c r="AI1318">
        <f t="shared" si="457"/>
        <v>0</v>
      </c>
      <c r="AJ1318">
        <f t="shared" si="458"/>
        <v>4.3151877127572016</v>
      </c>
    </row>
    <row r="1319" spans="2:36" x14ac:dyDescent="0.3">
      <c r="B1319" s="7" t="s">
        <v>12</v>
      </c>
      <c r="C1319" s="7">
        <v>1315</v>
      </c>
      <c r="D1319" s="7">
        <v>293</v>
      </c>
      <c r="E1319" s="10">
        <f t="shared" si="440"/>
        <v>20.833333333333332</v>
      </c>
      <c r="F1319" s="13">
        <v>75</v>
      </c>
      <c r="G1319" s="3">
        <f t="shared" si="459"/>
        <v>-6.9444444444444448E-2</v>
      </c>
      <c r="H1319" s="3">
        <f t="shared" si="460"/>
        <v>-0.25</v>
      </c>
      <c r="I1319" s="3">
        <f>SUM($E$4:$E1319)</f>
        <v>13065.694444444445</v>
      </c>
      <c r="J1319" s="15">
        <f t="shared" si="461"/>
        <v>20.83333333333394</v>
      </c>
      <c r="K1319" s="3">
        <f>'Vehicle Data'!$D$4*'WLTP Class 3'!$G1319</f>
        <v>-89.236111111111114</v>
      </c>
      <c r="L1319" s="3">
        <f>('Vehicle Data'!$D$4*9.81)*'Vehicle Data'!$D$10</f>
        <v>138.66434999999998</v>
      </c>
      <c r="M1319" s="3">
        <f>(1/2)*1.225*'Vehicle Data'!$D$8*'Vehicle Data'!$D$9*'WLTP Class 3'!$E1319^2</f>
        <v>156.31510416666666</v>
      </c>
      <c r="N1319" s="3">
        <f t="shared" si="441"/>
        <v>205.74334305555553</v>
      </c>
      <c r="O1319" s="3">
        <f t="shared" si="442"/>
        <v>0</v>
      </c>
      <c r="P1319" s="3">
        <f t="shared" si="443"/>
        <v>0</v>
      </c>
      <c r="Q1319" s="3">
        <f>SUM($P$4:$P1319)</f>
        <v>4463615.4326987276</v>
      </c>
      <c r="R1319" s="3">
        <f t="shared" si="444"/>
        <v>4463.615432698728</v>
      </c>
      <c r="S1319">
        <f t="shared" si="445"/>
        <v>0</v>
      </c>
      <c r="T1319">
        <f t="shared" si="446"/>
        <v>0</v>
      </c>
      <c r="U1319">
        <f t="shared" si="447"/>
        <v>0</v>
      </c>
      <c r="V1319" s="3">
        <f>SUM($S$4:$S1319)</f>
        <v>-1757004.557624266</v>
      </c>
      <c r="W1319">
        <f>V1319*-1</f>
        <v>1757004.557624266</v>
      </c>
      <c r="X1319">
        <f t="shared" si="448"/>
        <v>1757.004557624266</v>
      </c>
      <c r="Y1319" s="3">
        <f>R1319-X1319</f>
        <v>2706.610875074462</v>
      </c>
      <c r="Z1319" s="3">
        <f t="shared" si="449"/>
        <v>0</v>
      </c>
      <c r="AA1319">
        <f>1/2*'Vehicle Data'!$D$4*$E1319^2</f>
        <v>278862.84722222219</v>
      </c>
      <c r="AB1319">
        <f t="shared" si="450"/>
        <v>278.86284722222217</v>
      </c>
      <c r="AC1319">
        <f t="shared" si="451"/>
        <v>1.2398931757496467</v>
      </c>
      <c r="AD1319">
        <f t="shared" si="452"/>
        <v>0.48805682156229613</v>
      </c>
      <c r="AE1319">
        <f t="shared" si="453"/>
        <v>0.75183635418735062</v>
      </c>
      <c r="AF1319">
        <f t="shared" si="454"/>
        <v>1405.6036460994128</v>
      </c>
      <c r="AG1319">
        <f t="shared" si="455"/>
        <v>4.2863196469907399</v>
      </c>
      <c r="AH1319">
        <f t="shared" si="456"/>
        <v>0</v>
      </c>
      <c r="AI1319">
        <f t="shared" si="457"/>
        <v>0</v>
      </c>
      <c r="AJ1319">
        <f t="shared" si="458"/>
        <v>4.2863196469907399</v>
      </c>
    </row>
    <row r="1320" spans="2:36" x14ac:dyDescent="0.3">
      <c r="B1320" s="7" t="s">
        <v>12</v>
      </c>
      <c r="C1320" s="7">
        <v>1316</v>
      </c>
      <c r="D1320" s="7">
        <v>294</v>
      </c>
      <c r="E1320" s="10">
        <f t="shared" si="440"/>
        <v>20.75</v>
      </c>
      <c r="F1320" s="13">
        <v>74.7</v>
      </c>
      <c r="G1320" s="3">
        <f t="shared" si="459"/>
        <v>-0.12500000000000078</v>
      </c>
      <c r="H1320" s="3">
        <f t="shared" si="460"/>
        <v>-0.45000000000000284</v>
      </c>
      <c r="I1320" s="3">
        <f>SUM($E$4:$E1320)</f>
        <v>13086.444444444445</v>
      </c>
      <c r="J1320" s="15">
        <f t="shared" si="461"/>
        <v>20.75</v>
      </c>
      <c r="K1320" s="3">
        <f>'Vehicle Data'!$D$4*'WLTP Class 3'!$G1320</f>
        <v>-160.62500000000099</v>
      </c>
      <c r="L1320" s="3">
        <f>('Vehicle Data'!$D$4*9.81)*'Vehicle Data'!$D$10</f>
        <v>138.66434999999998</v>
      </c>
      <c r="M1320" s="3">
        <f>(1/2)*1.225*'Vehicle Data'!$D$8*'Vehicle Data'!$D$9*'WLTP Class 3'!$E1320^2</f>
        <v>155.06708437500001</v>
      </c>
      <c r="N1320" s="3">
        <f t="shared" si="441"/>
        <v>133.106434374999</v>
      </c>
      <c r="O1320" s="3">
        <f t="shared" si="442"/>
        <v>0</v>
      </c>
      <c r="P1320" s="3">
        <f t="shared" si="443"/>
        <v>0</v>
      </c>
      <c r="Q1320" s="3">
        <f>SUM($P$4:$P1320)</f>
        <v>4463615.4326987276</v>
      </c>
      <c r="R1320" s="3">
        <f t="shared" si="444"/>
        <v>4463.615432698728</v>
      </c>
      <c r="S1320">
        <f t="shared" si="445"/>
        <v>0</v>
      </c>
      <c r="T1320">
        <f t="shared" si="446"/>
        <v>0</v>
      </c>
      <c r="U1320">
        <f t="shared" si="447"/>
        <v>0</v>
      </c>
      <c r="V1320" s="3">
        <f>SUM($S$4:$S1320)</f>
        <v>-1757004.557624266</v>
      </c>
      <c r="W1320">
        <f>V1320*-1</f>
        <v>1757004.557624266</v>
      </c>
      <c r="X1320">
        <f t="shared" si="448"/>
        <v>1757.004557624266</v>
      </c>
      <c r="Y1320" s="3">
        <f>R1320-X1320</f>
        <v>2706.610875074462</v>
      </c>
      <c r="Z1320" s="3">
        <f t="shared" si="449"/>
        <v>0</v>
      </c>
      <c r="AA1320">
        <f>1/2*'Vehicle Data'!$D$4*$E1320^2</f>
        <v>276636.40625</v>
      </c>
      <c r="AB1320">
        <f t="shared" si="450"/>
        <v>276.63640624999999</v>
      </c>
      <c r="AC1320">
        <f t="shared" si="451"/>
        <v>1.2398931757496467</v>
      </c>
      <c r="AD1320">
        <f t="shared" si="452"/>
        <v>0.48805682156229613</v>
      </c>
      <c r="AE1320">
        <f t="shared" si="453"/>
        <v>0.75183635418735062</v>
      </c>
      <c r="AF1320">
        <f t="shared" si="454"/>
        <v>1405.6036460994128</v>
      </c>
      <c r="AG1320">
        <f t="shared" si="455"/>
        <v>2.761958513281229</v>
      </c>
      <c r="AH1320">
        <f t="shared" si="456"/>
        <v>0</v>
      </c>
      <c r="AI1320">
        <f t="shared" si="457"/>
        <v>0</v>
      </c>
      <c r="AJ1320">
        <f t="shared" si="458"/>
        <v>2.761958513281229</v>
      </c>
    </row>
    <row r="1321" spans="2:36" x14ac:dyDescent="0.3">
      <c r="B1321" s="7" t="s">
        <v>12</v>
      </c>
      <c r="C1321" s="7">
        <v>1317</v>
      </c>
      <c r="D1321" s="7">
        <v>295</v>
      </c>
      <c r="E1321" s="10">
        <f t="shared" si="440"/>
        <v>20.583333333333332</v>
      </c>
      <c r="F1321" s="13">
        <v>74.099999999999994</v>
      </c>
      <c r="G1321" s="3">
        <f t="shared" si="459"/>
        <v>-0.1388888888888889</v>
      </c>
      <c r="H1321" s="3">
        <f t="shared" si="460"/>
        <v>-0.5</v>
      </c>
      <c r="I1321" s="3">
        <f>SUM($E$4:$E1321)</f>
        <v>13107.027777777779</v>
      </c>
      <c r="J1321" s="15">
        <f t="shared" si="461"/>
        <v>20.58333333333394</v>
      </c>
      <c r="K1321" s="3">
        <f>'Vehicle Data'!$D$4*'WLTP Class 3'!$G1321</f>
        <v>-178.47222222222223</v>
      </c>
      <c r="L1321" s="3">
        <f>('Vehicle Data'!$D$4*9.81)*'Vehicle Data'!$D$10</f>
        <v>138.66434999999998</v>
      </c>
      <c r="M1321" s="3">
        <f>(1/2)*1.225*'Vehicle Data'!$D$8*'Vehicle Data'!$D$9*'WLTP Class 3'!$E1321^2</f>
        <v>152.58605104166668</v>
      </c>
      <c r="N1321" s="3">
        <f t="shared" si="441"/>
        <v>112.77817881944443</v>
      </c>
      <c r="O1321" s="3">
        <f t="shared" si="442"/>
        <v>0</v>
      </c>
      <c r="P1321" s="3">
        <f t="shared" si="443"/>
        <v>0</v>
      </c>
      <c r="Q1321" s="3">
        <f>SUM($P$4:$P1321)</f>
        <v>4463615.4326987276</v>
      </c>
      <c r="R1321" s="3">
        <f t="shared" si="444"/>
        <v>4463.615432698728</v>
      </c>
      <c r="S1321">
        <f t="shared" si="445"/>
        <v>0</v>
      </c>
      <c r="T1321">
        <f t="shared" si="446"/>
        <v>0</v>
      </c>
      <c r="U1321">
        <f t="shared" si="447"/>
        <v>0</v>
      </c>
      <c r="V1321" s="3">
        <f>SUM($S$4:$S1321)</f>
        <v>-1757004.557624266</v>
      </c>
      <c r="W1321">
        <f>V1321*-1</f>
        <v>1757004.557624266</v>
      </c>
      <c r="X1321">
        <f t="shared" si="448"/>
        <v>1757.004557624266</v>
      </c>
      <c r="Y1321" s="3">
        <f>R1321-X1321</f>
        <v>2706.610875074462</v>
      </c>
      <c r="Z1321" s="3">
        <f t="shared" si="449"/>
        <v>0</v>
      </c>
      <c r="AA1321">
        <f>1/2*'Vehicle Data'!$D$4*$E1321^2</f>
        <v>272210.29513888888</v>
      </c>
      <c r="AB1321">
        <f t="shared" si="450"/>
        <v>272.21029513888885</v>
      </c>
      <c r="AC1321">
        <f t="shared" si="451"/>
        <v>1.2398931757496467</v>
      </c>
      <c r="AD1321">
        <f t="shared" si="452"/>
        <v>0.48805682156229613</v>
      </c>
      <c r="AE1321">
        <f t="shared" si="453"/>
        <v>0.75183635418735062</v>
      </c>
      <c r="AF1321">
        <f t="shared" si="454"/>
        <v>1405.6036460994128</v>
      </c>
      <c r="AG1321">
        <f t="shared" si="455"/>
        <v>2.3213508473668978</v>
      </c>
      <c r="AH1321">
        <f t="shared" si="456"/>
        <v>0</v>
      </c>
      <c r="AI1321">
        <f t="shared" si="457"/>
        <v>0</v>
      </c>
      <c r="AJ1321">
        <f t="shared" si="458"/>
        <v>2.3213508473668978</v>
      </c>
    </row>
    <row r="1322" spans="2:36" x14ac:dyDescent="0.3">
      <c r="B1322" s="7" t="s">
        <v>12</v>
      </c>
      <c r="C1322" s="7">
        <v>1318</v>
      </c>
      <c r="D1322" s="7">
        <v>296</v>
      </c>
      <c r="E1322" s="10">
        <f t="shared" si="440"/>
        <v>20.472222222222221</v>
      </c>
      <c r="F1322" s="13">
        <v>73.7</v>
      </c>
      <c r="G1322" s="3">
        <f t="shared" si="459"/>
        <v>-0.11111111111111072</v>
      </c>
      <c r="H1322" s="3">
        <f t="shared" si="460"/>
        <v>-0.39999999999999858</v>
      </c>
      <c r="I1322" s="3">
        <f>SUM($E$4:$E1322)</f>
        <v>13127.500000000002</v>
      </c>
      <c r="J1322" s="15">
        <f t="shared" si="461"/>
        <v>20.472222222222626</v>
      </c>
      <c r="K1322" s="3">
        <f>'Vehicle Data'!$D$4*'WLTP Class 3'!$G1322</f>
        <v>-142.77777777777726</v>
      </c>
      <c r="L1322" s="3">
        <f>('Vehicle Data'!$D$4*9.81)*'Vehicle Data'!$D$10</f>
        <v>138.66434999999998</v>
      </c>
      <c r="M1322" s="3">
        <f>(1/2)*1.225*'Vehicle Data'!$D$8*'Vehicle Data'!$D$9*'WLTP Class 3'!$E1322^2</f>
        <v>150.9431445601852</v>
      </c>
      <c r="N1322" s="3">
        <f t="shared" si="441"/>
        <v>146.82971678240793</v>
      </c>
      <c r="O1322" s="3">
        <f t="shared" si="442"/>
        <v>0</v>
      </c>
      <c r="P1322" s="3">
        <f t="shared" si="443"/>
        <v>0</v>
      </c>
      <c r="Q1322" s="3">
        <f>SUM($P$4:$P1322)</f>
        <v>4463615.4326987276</v>
      </c>
      <c r="R1322" s="3">
        <f t="shared" si="444"/>
        <v>4463.615432698728</v>
      </c>
      <c r="S1322">
        <f t="shared" si="445"/>
        <v>0</v>
      </c>
      <c r="T1322">
        <f t="shared" si="446"/>
        <v>0</v>
      </c>
      <c r="U1322">
        <f t="shared" si="447"/>
        <v>0</v>
      </c>
      <c r="V1322" s="3">
        <f>SUM($S$4:$S1322)</f>
        <v>-1757004.557624266</v>
      </c>
      <c r="W1322">
        <f>V1322*-1</f>
        <v>1757004.557624266</v>
      </c>
      <c r="X1322">
        <f t="shared" si="448"/>
        <v>1757.004557624266</v>
      </c>
      <c r="Y1322" s="3">
        <f>R1322-X1322</f>
        <v>2706.610875074462</v>
      </c>
      <c r="Z1322" s="3">
        <f t="shared" si="449"/>
        <v>0</v>
      </c>
      <c r="AA1322">
        <f>1/2*'Vehicle Data'!$D$4*$E1322^2</f>
        <v>269279.38464506174</v>
      </c>
      <c r="AB1322">
        <f t="shared" si="450"/>
        <v>269.27938464506173</v>
      </c>
      <c r="AC1322">
        <f t="shared" si="451"/>
        <v>1.2398931757496467</v>
      </c>
      <c r="AD1322">
        <f t="shared" si="452"/>
        <v>0.48805682156229613</v>
      </c>
      <c r="AE1322">
        <f t="shared" si="453"/>
        <v>0.75183635418735062</v>
      </c>
      <c r="AF1322">
        <f t="shared" si="454"/>
        <v>1405.6036460994128</v>
      </c>
      <c r="AG1322">
        <f t="shared" si="455"/>
        <v>3.0059305907954066</v>
      </c>
      <c r="AH1322">
        <f t="shared" si="456"/>
        <v>0</v>
      </c>
      <c r="AI1322">
        <f t="shared" si="457"/>
        <v>0</v>
      </c>
      <c r="AJ1322">
        <f t="shared" si="458"/>
        <v>3.0059305907954066</v>
      </c>
    </row>
    <row r="1323" spans="2:36" x14ac:dyDescent="0.3">
      <c r="B1323" s="7" t="s">
        <v>12</v>
      </c>
      <c r="C1323" s="7">
        <v>1319</v>
      </c>
      <c r="D1323" s="7">
        <v>297</v>
      </c>
      <c r="E1323" s="10">
        <f t="shared" si="440"/>
        <v>20.361111111111111</v>
      </c>
      <c r="F1323" s="13">
        <v>73.3</v>
      </c>
      <c r="G1323" s="3">
        <f t="shared" si="459"/>
        <v>-2.7777777777778172E-2</v>
      </c>
      <c r="H1323" s="3">
        <f t="shared" si="460"/>
        <v>-0.10000000000000142</v>
      </c>
      <c r="I1323" s="3">
        <f>SUM($E$4:$E1323)</f>
        <v>13147.861111111113</v>
      </c>
      <c r="J1323" s="15">
        <f t="shared" si="461"/>
        <v>20.361111111111313</v>
      </c>
      <c r="K1323" s="3">
        <f>'Vehicle Data'!$D$4*'WLTP Class 3'!$G1323</f>
        <v>-35.694444444444947</v>
      </c>
      <c r="L1323" s="3">
        <f>('Vehicle Data'!$D$4*9.81)*'Vehicle Data'!$D$10</f>
        <v>138.66434999999998</v>
      </c>
      <c r="M1323" s="3">
        <f>(1/2)*1.225*'Vehicle Data'!$D$8*'Vehicle Data'!$D$9*'WLTP Class 3'!$E1323^2</f>
        <v>149.30913067129632</v>
      </c>
      <c r="N1323" s="3">
        <f t="shared" si="441"/>
        <v>252.27903622685136</v>
      </c>
      <c r="O1323" s="3">
        <f t="shared" si="442"/>
        <v>0</v>
      </c>
      <c r="P1323" s="3">
        <f t="shared" si="443"/>
        <v>0</v>
      </c>
      <c r="Q1323" s="3">
        <f>SUM($P$4:$P1323)</f>
        <v>4463615.4326987276</v>
      </c>
      <c r="R1323" s="3">
        <f t="shared" si="444"/>
        <v>4463.615432698728</v>
      </c>
      <c r="S1323">
        <f t="shared" si="445"/>
        <v>0</v>
      </c>
      <c r="T1323">
        <f t="shared" si="446"/>
        <v>0</v>
      </c>
      <c r="U1323">
        <f t="shared" si="447"/>
        <v>0</v>
      </c>
      <c r="V1323" s="3">
        <f>SUM($S$4:$S1323)</f>
        <v>-1757004.557624266</v>
      </c>
      <c r="W1323">
        <f>V1323*-1</f>
        <v>1757004.557624266</v>
      </c>
      <c r="X1323">
        <f t="shared" si="448"/>
        <v>1757.004557624266</v>
      </c>
      <c r="Y1323" s="3">
        <f>R1323-X1323</f>
        <v>2706.610875074462</v>
      </c>
      <c r="Z1323" s="3">
        <f t="shared" si="449"/>
        <v>0</v>
      </c>
      <c r="AA1323">
        <f>1/2*'Vehicle Data'!$D$4*$E1323^2</f>
        <v>266364.33834876545</v>
      </c>
      <c r="AB1323">
        <f t="shared" si="450"/>
        <v>266.36433834876544</v>
      </c>
      <c r="AC1323">
        <f t="shared" si="451"/>
        <v>1.2398931757496467</v>
      </c>
      <c r="AD1323">
        <f t="shared" si="452"/>
        <v>0.48805682156229613</v>
      </c>
      <c r="AE1323">
        <f t="shared" si="453"/>
        <v>0.75183635418735062</v>
      </c>
      <c r="AF1323">
        <f t="shared" si="454"/>
        <v>1405.6036460994128</v>
      </c>
      <c r="AG1323">
        <f t="shared" si="455"/>
        <v>5.1366814876189455</v>
      </c>
      <c r="AH1323">
        <f t="shared" si="456"/>
        <v>0</v>
      </c>
      <c r="AI1323">
        <f t="shared" si="457"/>
        <v>0</v>
      </c>
      <c r="AJ1323">
        <f t="shared" si="458"/>
        <v>5.1366814876189455</v>
      </c>
    </row>
    <row r="1324" spans="2:36" x14ac:dyDescent="0.3">
      <c r="B1324" s="7" t="s">
        <v>12</v>
      </c>
      <c r="C1324" s="7">
        <v>1320</v>
      </c>
      <c r="D1324" s="7">
        <v>298</v>
      </c>
      <c r="E1324" s="10">
        <f t="shared" si="440"/>
        <v>20.416666666666668</v>
      </c>
      <c r="F1324" s="13">
        <v>73.5</v>
      </c>
      <c r="G1324" s="3">
        <f t="shared" si="459"/>
        <v>9.7222222222222612E-2</v>
      </c>
      <c r="H1324" s="3">
        <f t="shared" si="460"/>
        <v>0.35000000000000142</v>
      </c>
      <c r="I1324" s="3">
        <f>SUM($E$4:$E1324)</f>
        <v>13168.277777777779</v>
      </c>
      <c r="J1324" s="15">
        <f t="shared" si="461"/>
        <v>20.41666666666606</v>
      </c>
      <c r="K1324" s="3">
        <f>'Vehicle Data'!$D$4*'WLTP Class 3'!$G1324</f>
        <v>124.93055555555605</v>
      </c>
      <c r="L1324" s="3">
        <f>('Vehicle Data'!$D$4*9.81)*'Vehicle Data'!$D$10</f>
        <v>138.66434999999998</v>
      </c>
      <c r="M1324" s="3">
        <f>(1/2)*1.225*'Vehicle Data'!$D$8*'Vehicle Data'!$D$9*'WLTP Class 3'!$E1324^2</f>
        <v>150.1250260416667</v>
      </c>
      <c r="N1324" s="3">
        <f t="shared" si="441"/>
        <v>413.71993159722274</v>
      </c>
      <c r="O1324" s="3">
        <f t="shared" si="442"/>
        <v>0</v>
      </c>
      <c r="P1324" s="3">
        <f t="shared" si="443"/>
        <v>8446.7819367763805</v>
      </c>
      <c r="Q1324" s="3">
        <f>SUM($P$4:$P1324)</f>
        <v>4472062.2146355044</v>
      </c>
      <c r="R1324" s="3">
        <f t="shared" si="444"/>
        <v>4472.0622146355045</v>
      </c>
      <c r="S1324">
        <f t="shared" si="445"/>
        <v>0</v>
      </c>
      <c r="T1324">
        <f t="shared" si="446"/>
        <v>0</v>
      </c>
      <c r="U1324">
        <f t="shared" si="447"/>
        <v>0</v>
      </c>
      <c r="V1324" s="3">
        <f>SUM($S$4:$S1324)</f>
        <v>-1757004.557624266</v>
      </c>
      <c r="W1324">
        <f>V1324*-1</f>
        <v>1757004.557624266</v>
      </c>
      <c r="X1324">
        <f t="shared" si="448"/>
        <v>1757.004557624266</v>
      </c>
      <c r="Y1324" s="3">
        <f>R1324-X1324</f>
        <v>2715.0576570112385</v>
      </c>
      <c r="Z1324" s="3">
        <f t="shared" si="449"/>
        <v>8446.7819367763805</v>
      </c>
      <c r="AA1324">
        <f>1/2*'Vehicle Data'!$D$4*$E1324^2</f>
        <v>267819.87847222225</v>
      </c>
      <c r="AB1324">
        <f t="shared" si="450"/>
        <v>267.81987847222223</v>
      </c>
      <c r="AC1324">
        <f t="shared" si="451"/>
        <v>1.2422395040654179</v>
      </c>
      <c r="AD1324">
        <f t="shared" si="452"/>
        <v>0.48805682156229613</v>
      </c>
      <c r="AE1324">
        <f t="shared" si="453"/>
        <v>0.75418268250312182</v>
      </c>
      <c r="AF1324">
        <f t="shared" si="454"/>
        <v>1405.6036460994128</v>
      </c>
      <c r="AG1324">
        <f t="shared" si="455"/>
        <v>8.446781936776631</v>
      </c>
      <c r="AH1324">
        <f t="shared" si="456"/>
        <v>0</v>
      </c>
      <c r="AI1324">
        <f t="shared" si="457"/>
        <v>0</v>
      </c>
      <c r="AJ1324">
        <f t="shared" si="458"/>
        <v>8.446781936776631</v>
      </c>
    </row>
    <row r="1325" spans="2:36" x14ac:dyDescent="0.3">
      <c r="B1325" s="7" t="s">
        <v>12</v>
      </c>
      <c r="C1325" s="7">
        <v>1321</v>
      </c>
      <c r="D1325" s="7">
        <v>299</v>
      </c>
      <c r="E1325" s="10">
        <f t="shared" si="440"/>
        <v>20.555555555555557</v>
      </c>
      <c r="F1325" s="13">
        <v>74</v>
      </c>
      <c r="G1325" s="3">
        <f t="shared" si="459"/>
        <v>0.19444444444444522</v>
      </c>
      <c r="H1325" s="3">
        <f t="shared" si="460"/>
        <v>0.70000000000000284</v>
      </c>
      <c r="I1325" s="3">
        <f>SUM($E$4:$E1325)</f>
        <v>13188.833333333334</v>
      </c>
      <c r="J1325" s="15">
        <f t="shared" si="461"/>
        <v>20.555555555554747</v>
      </c>
      <c r="K1325" s="3">
        <f>'Vehicle Data'!$D$4*'WLTP Class 3'!$G1325</f>
        <v>249.86111111111211</v>
      </c>
      <c r="L1325" s="3">
        <f>('Vehicle Data'!$D$4*9.81)*'Vehicle Data'!$D$10</f>
        <v>138.66434999999998</v>
      </c>
      <c r="M1325" s="3">
        <f>(1/2)*1.225*'Vehicle Data'!$D$8*'Vehicle Data'!$D$9*'WLTP Class 3'!$E1325^2</f>
        <v>152.17449074074079</v>
      </c>
      <c r="N1325" s="3">
        <f t="shared" si="441"/>
        <v>540.69995185185292</v>
      </c>
      <c r="O1325" s="3">
        <f t="shared" si="442"/>
        <v>0</v>
      </c>
      <c r="P1325" s="3">
        <f t="shared" si="443"/>
        <v>11114.38789917654</v>
      </c>
      <c r="Q1325" s="3">
        <f>SUM($P$4:$P1325)</f>
        <v>4483176.6025346806</v>
      </c>
      <c r="R1325" s="3">
        <f t="shared" si="444"/>
        <v>4483.1766025346806</v>
      </c>
      <c r="S1325">
        <f t="shared" si="445"/>
        <v>0</v>
      </c>
      <c r="T1325">
        <f t="shared" si="446"/>
        <v>0</v>
      </c>
      <c r="U1325">
        <f t="shared" si="447"/>
        <v>0</v>
      </c>
      <c r="V1325" s="3">
        <f>SUM($S$4:$S1325)</f>
        <v>-1757004.557624266</v>
      </c>
      <c r="W1325">
        <f>V1325*-1</f>
        <v>1757004.557624266</v>
      </c>
      <c r="X1325">
        <f t="shared" si="448"/>
        <v>1757.004557624266</v>
      </c>
      <c r="Y1325" s="3">
        <f>R1325-X1325</f>
        <v>2726.1720449104146</v>
      </c>
      <c r="Z1325" s="3">
        <f t="shared" si="449"/>
        <v>11114.38789917654</v>
      </c>
      <c r="AA1325">
        <f>1/2*'Vehicle Data'!$D$4*$E1325^2</f>
        <v>271476.08024691365</v>
      </c>
      <c r="AB1325">
        <f t="shared" si="450"/>
        <v>271.47608024691368</v>
      </c>
      <c r="AC1325">
        <f t="shared" si="451"/>
        <v>1.2453268340374113</v>
      </c>
      <c r="AD1325">
        <f t="shared" si="452"/>
        <v>0.48805682156229613</v>
      </c>
      <c r="AE1325">
        <f t="shared" si="453"/>
        <v>0.75727001247511516</v>
      </c>
      <c r="AF1325">
        <f t="shared" si="454"/>
        <v>1405.6036460994128</v>
      </c>
      <c r="AG1325">
        <f t="shared" si="455"/>
        <v>11.114387899176977</v>
      </c>
      <c r="AH1325">
        <f t="shared" si="456"/>
        <v>0</v>
      </c>
      <c r="AI1325">
        <f t="shared" si="457"/>
        <v>0</v>
      </c>
      <c r="AJ1325">
        <f t="shared" si="458"/>
        <v>11.114387899176977</v>
      </c>
    </row>
    <row r="1326" spans="2:36" x14ac:dyDescent="0.3">
      <c r="B1326" s="7" t="s">
        <v>12</v>
      </c>
      <c r="C1326" s="7">
        <v>1322</v>
      </c>
      <c r="D1326" s="7">
        <v>300</v>
      </c>
      <c r="E1326" s="10">
        <f t="shared" si="440"/>
        <v>20.805555555555557</v>
      </c>
      <c r="F1326" s="13">
        <v>74.900000000000006</v>
      </c>
      <c r="G1326" s="3">
        <f t="shared" si="459"/>
        <v>0.29166666666666585</v>
      </c>
      <c r="H1326" s="3">
        <f t="shared" si="460"/>
        <v>1.0499999999999972</v>
      </c>
      <c r="I1326" s="3">
        <f>SUM($E$4:$E1326)</f>
        <v>13209.638888888889</v>
      </c>
      <c r="J1326" s="15">
        <f t="shared" si="461"/>
        <v>20.805555555554747</v>
      </c>
      <c r="K1326" s="3">
        <f>'Vehicle Data'!$D$4*'WLTP Class 3'!$G1326</f>
        <v>374.79166666666561</v>
      </c>
      <c r="L1326" s="3">
        <f>('Vehicle Data'!$D$4*9.81)*'Vehicle Data'!$D$10</f>
        <v>138.66434999999998</v>
      </c>
      <c r="M1326" s="3">
        <f>(1/2)*1.225*'Vehicle Data'!$D$8*'Vehicle Data'!$D$9*'WLTP Class 3'!$E1326^2</f>
        <v>155.89854178240745</v>
      </c>
      <c r="N1326" s="3">
        <f t="shared" si="441"/>
        <v>669.35455844907301</v>
      </c>
      <c r="O1326" s="3">
        <f t="shared" si="442"/>
        <v>0</v>
      </c>
      <c r="P1326" s="3">
        <f t="shared" si="443"/>
        <v>13926.293452176005</v>
      </c>
      <c r="Q1326" s="3">
        <f>SUM($P$4:$P1326)</f>
        <v>4497102.8959868569</v>
      </c>
      <c r="R1326" s="3">
        <f t="shared" si="444"/>
        <v>4497.1028959868572</v>
      </c>
      <c r="S1326">
        <f t="shared" si="445"/>
        <v>0</v>
      </c>
      <c r="T1326">
        <f t="shared" si="446"/>
        <v>0</v>
      </c>
      <c r="U1326">
        <f t="shared" si="447"/>
        <v>0</v>
      </c>
      <c r="V1326" s="3">
        <f>SUM($S$4:$S1326)</f>
        <v>-1757004.557624266</v>
      </c>
      <c r="W1326">
        <f>V1326*-1</f>
        <v>1757004.557624266</v>
      </c>
      <c r="X1326">
        <f t="shared" si="448"/>
        <v>1757.004557624266</v>
      </c>
      <c r="Y1326" s="3">
        <f>R1326-X1326</f>
        <v>2740.0983383625912</v>
      </c>
      <c r="Z1326" s="3">
        <f t="shared" si="449"/>
        <v>13926.293452176005</v>
      </c>
      <c r="AA1326">
        <f>1/2*'Vehicle Data'!$D$4*$E1326^2</f>
        <v>278119.70871913584</v>
      </c>
      <c r="AB1326">
        <f t="shared" si="450"/>
        <v>278.11970871913587</v>
      </c>
      <c r="AC1326">
        <f t="shared" si="451"/>
        <v>1.249195248885238</v>
      </c>
      <c r="AD1326">
        <f t="shared" si="452"/>
        <v>0.48805682156229613</v>
      </c>
      <c r="AE1326">
        <f t="shared" si="453"/>
        <v>0.7611384273229419</v>
      </c>
      <c r="AF1326">
        <f t="shared" si="454"/>
        <v>1405.6036460994128</v>
      </c>
      <c r="AG1326">
        <f t="shared" si="455"/>
        <v>13.926293452176548</v>
      </c>
      <c r="AH1326">
        <f t="shared" si="456"/>
        <v>0</v>
      </c>
      <c r="AI1326">
        <f t="shared" si="457"/>
        <v>0</v>
      </c>
      <c r="AJ1326">
        <f t="shared" si="458"/>
        <v>13.926293452176548</v>
      </c>
    </row>
    <row r="1327" spans="2:36" x14ac:dyDescent="0.3">
      <c r="B1327" s="7" t="s">
        <v>12</v>
      </c>
      <c r="C1327" s="7">
        <v>1323</v>
      </c>
      <c r="D1327" s="7">
        <v>301</v>
      </c>
      <c r="E1327" s="10">
        <f t="shared" si="440"/>
        <v>21.138888888888889</v>
      </c>
      <c r="F1327" s="13">
        <v>76.099999999999994</v>
      </c>
      <c r="G1327" s="3">
        <f t="shared" si="459"/>
        <v>0.38888888888888851</v>
      </c>
      <c r="H1327" s="3">
        <f t="shared" si="460"/>
        <v>1.3999999999999986</v>
      </c>
      <c r="I1327" s="3">
        <f>SUM($E$4:$E1327)</f>
        <v>13230.777777777777</v>
      </c>
      <c r="J1327" s="15">
        <f t="shared" si="461"/>
        <v>21.138888888888687</v>
      </c>
      <c r="K1327" s="3">
        <f>'Vehicle Data'!$D$4*'WLTP Class 3'!$G1327</f>
        <v>499.72222222222172</v>
      </c>
      <c r="L1327" s="3">
        <f>('Vehicle Data'!$D$4*9.81)*'Vehicle Data'!$D$10</f>
        <v>138.66434999999998</v>
      </c>
      <c r="M1327" s="3">
        <f>(1/2)*1.225*'Vehicle Data'!$D$8*'Vehicle Data'!$D$9*'WLTP Class 3'!$E1327^2</f>
        <v>160.93397233796298</v>
      </c>
      <c r="N1327" s="3">
        <f t="shared" si="441"/>
        <v>799.32054456018477</v>
      </c>
      <c r="O1327" s="3">
        <f t="shared" si="442"/>
        <v>0</v>
      </c>
      <c r="P1327" s="3">
        <f t="shared" si="443"/>
        <v>16896.748178063743</v>
      </c>
      <c r="Q1327" s="3">
        <f>SUM($P$4:$P1327)</f>
        <v>4513999.6441649208</v>
      </c>
      <c r="R1327" s="3">
        <f t="shared" si="444"/>
        <v>4513.9996441649209</v>
      </c>
      <c r="S1327">
        <f t="shared" si="445"/>
        <v>0</v>
      </c>
      <c r="T1327">
        <f t="shared" si="446"/>
        <v>0</v>
      </c>
      <c r="U1327">
        <f t="shared" si="447"/>
        <v>0</v>
      </c>
      <c r="V1327" s="3">
        <f>SUM($S$4:$S1327)</f>
        <v>-1757004.557624266</v>
      </c>
      <c r="W1327">
        <f>V1327*-1</f>
        <v>1757004.557624266</v>
      </c>
      <c r="X1327">
        <f t="shared" si="448"/>
        <v>1757.004557624266</v>
      </c>
      <c r="Y1327" s="3">
        <f>R1327-X1327</f>
        <v>2756.9950865406549</v>
      </c>
      <c r="Z1327" s="3">
        <f t="shared" si="449"/>
        <v>16896.748178063743</v>
      </c>
      <c r="AA1327">
        <f>1/2*'Vehicle Data'!$D$4*$E1327^2</f>
        <v>287102.81057098764</v>
      </c>
      <c r="AB1327">
        <f t="shared" si="450"/>
        <v>287.10281057098763</v>
      </c>
      <c r="AC1327">
        <f t="shared" si="451"/>
        <v>1.2538887900458113</v>
      </c>
      <c r="AD1327">
        <f t="shared" si="452"/>
        <v>0.48805682156229613</v>
      </c>
      <c r="AE1327">
        <f t="shared" si="453"/>
        <v>0.7658319684835152</v>
      </c>
      <c r="AF1327">
        <f t="shared" si="454"/>
        <v>1405.6036460994128</v>
      </c>
      <c r="AG1327">
        <f t="shared" si="455"/>
        <v>16.896748178063905</v>
      </c>
      <c r="AH1327">
        <f t="shared" si="456"/>
        <v>0</v>
      </c>
      <c r="AI1327">
        <f t="shared" si="457"/>
        <v>0</v>
      </c>
      <c r="AJ1327">
        <f t="shared" si="458"/>
        <v>16.896748178063905</v>
      </c>
    </row>
    <row r="1328" spans="2:36" x14ac:dyDescent="0.3">
      <c r="B1328" s="7" t="s">
        <v>12</v>
      </c>
      <c r="C1328" s="7">
        <v>1324</v>
      </c>
      <c r="D1328" s="7">
        <v>302</v>
      </c>
      <c r="E1328" s="10">
        <f t="shared" si="440"/>
        <v>21.583333333333332</v>
      </c>
      <c r="F1328" s="13">
        <v>77.7</v>
      </c>
      <c r="G1328" s="3">
        <f t="shared" si="459"/>
        <v>0.43055555555555675</v>
      </c>
      <c r="H1328" s="3">
        <f t="shared" si="460"/>
        <v>1.5500000000000043</v>
      </c>
      <c r="I1328" s="3">
        <f>SUM($E$4:$E1328)</f>
        <v>13252.361111111111</v>
      </c>
      <c r="J1328" s="15">
        <f t="shared" si="461"/>
        <v>21.58333333333394</v>
      </c>
      <c r="K1328" s="3">
        <f>'Vehicle Data'!$D$4*'WLTP Class 3'!$G1328</f>
        <v>553.26388888889039</v>
      </c>
      <c r="L1328" s="3">
        <f>('Vehicle Data'!$D$4*9.81)*'Vehicle Data'!$D$10</f>
        <v>138.66434999999998</v>
      </c>
      <c r="M1328" s="3">
        <f>(1/2)*1.225*'Vehicle Data'!$D$8*'Vehicle Data'!$D$9*'WLTP Class 3'!$E1328^2</f>
        <v>167.77237604166666</v>
      </c>
      <c r="N1328" s="3">
        <f t="shared" si="441"/>
        <v>859.70061493055709</v>
      </c>
      <c r="O1328" s="3">
        <f t="shared" si="442"/>
        <v>0</v>
      </c>
      <c r="P1328" s="3">
        <f t="shared" si="443"/>
        <v>18555.204938918378</v>
      </c>
      <c r="Q1328" s="3">
        <f>SUM($P$4:$P1328)</f>
        <v>4532554.8491038391</v>
      </c>
      <c r="R1328" s="3">
        <f t="shared" si="444"/>
        <v>4532.5548491038389</v>
      </c>
      <c r="S1328">
        <f t="shared" si="445"/>
        <v>0</v>
      </c>
      <c r="T1328">
        <f t="shared" si="446"/>
        <v>0</v>
      </c>
      <c r="U1328">
        <f t="shared" si="447"/>
        <v>0</v>
      </c>
      <c r="V1328" s="3">
        <f>SUM($S$4:$S1328)</f>
        <v>-1757004.557624266</v>
      </c>
      <c r="W1328">
        <f>V1328*-1</f>
        <v>1757004.557624266</v>
      </c>
      <c r="X1328">
        <f t="shared" si="448"/>
        <v>1757.004557624266</v>
      </c>
      <c r="Y1328" s="3">
        <f>R1328-X1328</f>
        <v>2775.5502914795729</v>
      </c>
      <c r="Z1328" s="3">
        <f t="shared" si="449"/>
        <v>18555.204938918378</v>
      </c>
      <c r="AA1328">
        <f>1/2*'Vehicle Data'!$D$4*$E1328^2</f>
        <v>299302.37847222219</v>
      </c>
      <c r="AB1328">
        <f t="shared" si="450"/>
        <v>299.30237847222219</v>
      </c>
      <c r="AC1328">
        <f t="shared" si="451"/>
        <v>1.2590430136399553</v>
      </c>
      <c r="AD1328">
        <f t="shared" si="452"/>
        <v>0.48805682156229613</v>
      </c>
      <c r="AE1328">
        <f t="shared" si="453"/>
        <v>0.77098619207765917</v>
      </c>
      <c r="AF1328">
        <f t="shared" si="454"/>
        <v>1405.6036460994128</v>
      </c>
      <c r="AG1328">
        <f t="shared" si="455"/>
        <v>18.555204938917857</v>
      </c>
      <c r="AH1328">
        <f t="shared" si="456"/>
        <v>0</v>
      </c>
      <c r="AI1328">
        <f t="shared" si="457"/>
        <v>0</v>
      </c>
      <c r="AJ1328">
        <f t="shared" si="458"/>
        <v>18.555204938917857</v>
      </c>
    </row>
    <row r="1329" spans="2:36" x14ac:dyDescent="0.3">
      <c r="B1329" s="7" t="s">
        <v>12</v>
      </c>
      <c r="C1329" s="7">
        <v>1325</v>
      </c>
      <c r="D1329" s="7">
        <v>303</v>
      </c>
      <c r="E1329" s="10">
        <f t="shared" si="440"/>
        <v>22</v>
      </c>
      <c r="F1329" s="13">
        <v>79.2</v>
      </c>
      <c r="G1329" s="3">
        <f t="shared" si="459"/>
        <v>0.36111111111111033</v>
      </c>
      <c r="H1329" s="3">
        <f t="shared" si="460"/>
        <v>1.2999999999999972</v>
      </c>
      <c r="I1329" s="3">
        <f>SUM($E$4:$E1329)</f>
        <v>13274.361111111111</v>
      </c>
      <c r="J1329" s="15">
        <f t="shared" si="461"/>
        <v>22</v>
      </c>
      <c r="K1329" s="3">
        <f>'Vehicle Data'!$D$4*'WLTP Class 3'!$G1329</f>
        <v>464.02777777777675</v>
      </c>
      <c r="L1329" s="3">
        <f>('Vehicle Data'!$D$4*9.81)*'Vehicle Data'!$D$10</f>
        <v>138.66434999999998</v>
      </c>
      <c r="M1329" s="3">
        <f>(1/2)*1.225*'Vehicle Data'!$D$8*'Vehicle Data'!$D$9*'WLTP Class 3'!$E1329^2</f>
        <v>174.3126</v>
      </c>
      <c r="N1329" s="3">
        <f t="shared" si="441"/>
        <v>777.00472777777668</v>
      </c>
      <c r="O1329" s="3">
        <f t="shared" si="442"/>
        <v>0</v>
      </c>
      <c r="P1329" s="3">
        <f t="shared" si="443"/>
        <v>17094.104011111085</v>
      </c>
      <c r="Q1329" s="3">
        <f>SUM($P$4:$P1329)</f>
        <v>4549648.9531149501</v>
      </c>
      <c r="R1329" s="3">
        <f t="shared" si="444"/>
        <v>4549.64895311495</v>
      </c>
      <c r="S1329">
        <f t="shared" si="445"/>
        <v>0</v>
      </c>
      <c r="T1329">
        <f t="shared" si="446"/>
        <v>0</v>
      </c>
      <c r="U1329">
        <f t="shared" si="447"/>
        <v>0</v>
      </c>
      <c r="V1329" s="3">
        <f>SUM($S$4:$S1329)</f>
        <v>-1757004.557624266</v>
      </c>
      <c r="W1329">
        <f>V1329*-1</f>
        <v>1757004.557624266</v>
      </c>
      <c r="X1329">
        <f t="shared" si="448"/>
        <v>1757.004557624266</v>
      </c>
      <c r="Y1329" s="3">
        <f>R1329-X1329</f>
        <v>2792.644395490684</v>
      </c>
      <c r="Z1329" s="3">
        <f t="shared" si="449"/>
        <v>17094.104011111085</v>
      </c>
      <c r="AA1329">
        <f>1/2*'Vehicle Data'!$D$4*$E1329^2</f>
        <v>310970</v>
      </c>
      <c r="AB1329">
        <f t="shared" si="450"/>
        <v>310.97000000000003</v>
      </c>
      <c r="AC1329">
        <f t="shared" si="451"/>
        <v>1.2637913758652639</v>
      </c>
      <c r="AD1329">
        <f t="shared" si="452"/>
        <v>0.48805682156229613</v>
      </c>
      <c r="AE1329">
        <f t="shared" si="453"/>
        <v>0.77573455430296778</v>
      </c>
      <c r="AF1329">
        <f t="shared" si="454"/>
        <v>1405.6036460994128</v>
      </c>
      <c r="AG1329">
        <f t="shared" si="455"/>
        <v>17.094104011111085</v>
      </c>
      <c r="AH1329">
        <f t="shared" si="456"/>
        <v>0</v>
      </c>
      <c r="AI1329">
        <f t="shared" si="457"/>
        <v>0</v>
      </c>
      <c r="AJ1329">
        <f t="shared" si="458"/>
        <v>17.094104011111085</v>
      </c>
    </row>
    <row r="1330" spans="2:36" x14ac:dyDescent="0.3">
      <c r="B1330" s="7" t="s">
        <v>12</v>
      </c>
      <c r="C1330" s="7">
        <v>1326</v>
      </c>
      <c r="D1330" s="7">
        <v>304</v>
      </c>
      <c r="E1330" s="10">
        <f t="shared" si="440"/>
        <v>22.305555555555557</v>
      </c>
      <c r="F1330" s="13">
        <v>80.3</v>
      </c>
      <c r="G1330" s="3">
        <f t="shared" si="459"/>
        <v>0.22222222222222143</v>
      </c>
      <c r="H1330" s="3">
        <f t="shared" si="460"/>
        <v>0.79999999999999716</v>
      </c>
      <c r="I1330" s="3">
        <f>SUM($E$4:$E1330)</f>
        <v>13296.666666666666</v>
      </c>
      <c r="J1330" s="15">
        <f t="shared" si="461"/>
        <v>22.305555555554747</v>
      </c>
      <c r="K1330" s="3">
        <f>'Vehicle Data'!$D$4*'WLTP Class 3'!$G1330</f>
        <v>285.55555555555452</v>
      </c>
      <c r="L1330" s="3">
        <f>('Vehicle Data'!$D$4*9.81)*'Vehicle Data'!$D$10</f>
        <v>138.66434999999998</v>
      </c>
      <c r="M1330" s="3">
        <f>(1/2)*1.225*'Vehicle Data'!$D$8*'Vehicle Data'!$D$9*'WLTP Class 3'!$E1330^2</f>
        <v>179.18824178240746</v>
      </c>
      <c r="N1330" s="3">
        <f t="shared" si="441"/>
        <v>603.40814733796196</v>
      </c>
      <c r="O1330" s="3">
        <f t="shared" si="442"/>
        <v>0</v>
      </c>
      <c r="P1330" s="3">
        <f t="shared" si="443"/>
        <v>13459.353953121275</v>
      </c>
      <c r="Q1330" s="3">
        <f>SUM($P$4:$P1330)</f>
        <v>4563108.3070680713</v>
      </c>
      <c r="R1330" s="3">
        <f t="shared" si="444"/>
        <v>4563.1083070680716</v>
      </c>
      <c r="S1330">
        <f t="shared" si="445"/>
        <v>0</v>
      </c>
      <c r="T1330">
        <f t="shared" si="446"/>
        <v>0</v>
      </c>
      <c r="U1330">
        <f t="shared" si="447"/>
        <v>0</v>
      </c>
      <c r="V1330" s="3">
        <f>SUM($S$4:$S1330)</f>
        <v>-1757004.557624266</v>
      </c>
      <c r="W1330">
        <f>V1330*-1</f>
        <v>1757004.557624266</v>
      </c>
      <c r="X1330">
        <f t="shared" si="448"/>
        <v>1757.004557624266</v>
      </c>
      <c r="Y1330" s="3">
        <f>R1330-X1330</f>
        <v>2806.1037494438056</v>
      </c>
      <c r="Z1330" s="3">
        <f t="shared" si="449"/>
        <v>13459.353953121275</v>
      </c>
      <c r="AA1330">
        <f>1/2*'Vehicle Data'!$D$4*$E1330^2</f>
        <v>319668.04205246922</v>
      </c>
      <c r="AB1330">
        <f t="shared" si="450"/>
        <v>319.66804205246922</v>
      </c>
      <c r="AC1330">
        <f t="shared" si="451"/>
        <v>1.2675300852966866</v>
      </c>
      <c r="AD1330">
        <f t="shared" si="452"/>
        <v>0.48805682156229613</v>
      </c>
      <c r="AE1330">
        <f t="shared" si="453"/>
        <v>0.77947326373439052</v>
      </c>
      <c r="AF1330">
        <f t="shared" si="454"/>
        <v>1405.6036460994128</v>
      </c>
      <c r="AG1330">
        <f t="shared" si="455"/>
        <v>13.459353953121763</v>
      </c>
      <c r="AH1330">
        <f t="shared" si="456"/>
        <v>0</v>
      </c>
      <c r="AI1330">
        <f t="shared" si="457"/>
        <v>0</v>
      </c>
      <c r="AJ1330">
        <f t="shared" si="458"/>
        <v>13.459353953121763</v>
      </c>
    </row>
    <row r="1331" spans="2:36" x14ac:dyDescent="0.3">
      <c r="B1331" s="7" t="s">
        <v>12</v>
      </c>
      <c r="C1331" s="7">
        <v>1327</v>
      </c>
      <c r="D1331" s="7">
        <v>305</v>
      </c>
      <c r="E1331" s="10">
        <f t="shared" si="440"/>
        <v>22.444444444444443</v>
      </c>
      <c r="F1331" s="13">
        <v>80.8</v>
      </c>
      <c r="G1331" s="3">
        <f t="shared" si="459"/>
        <v>9.7222222222222612E-2</v>
      </c>
      <c r="H1331" s="3">
        <f t="shared" si="460"/>
        <v>0.35000000000000142</v>
      </c>
      <c r="I1331" s="3">
        <f>SUM($E$4:$E1331)</f>
        <v>13319.111111111111</v>
      </c>
      <c r="J1331" s="15">
        <f t="shared" si="461"/>
        <v>22.444444444445253</v>
      </c>
      <c r="K1331" s="3">
        <f>'Vehicle Data'!$D$4*'WLTP Class 3'!$G1331</f>
        <v>124.93055555555605</v>
      </c>
      <c r="L1331" s="3">
        <f>('Vehicle Data'!$D$4*9.81)*'Vehicle Data'!$D$10</f>
        <v>138.66434999999998</v>
      </c>
      <c r="M1331" s="3">
        <f>(1/2)*1.225*'Vehicle Data'!$D$8*'Vehicle Data'!$D$9*'WLTP Class 3'!$E1331^2</f>
        <v>181.42667407407404</v>
      </c>
      <c r="N1331" s="3">
        <f t="shared" si="441"/>
        <v>445.02157962963008</v>
      </c>
      <c r="O1331" s="3">
        <f t="shared" si="442"/>
        <v>0</v>
      </c>
      <c r="P1331" s="3">
        <f t="shared" si="443"/>
        <v>9988.2621205765008</v>
      </c>
      <c r="Q1331" s="3">
        <f>SUM($P$4:$P1331)</f>
        <v>4573096.5691886479</v>
      </c>
      <c r="R1331" s="3">
        <f t="shared" si="444"/>
        <v>4573.0965691886477</v>
      </c>
      <c r="S1331">
        <f t="shared" si="445"/>
        <v>0</v>
      </c>
      <c r="T1331">
        <f t="shared" si="446"/>
        <v>0</v>
      </c>
      <c r="U1331">
        <f t="shared" si="447"/>
        <v>0</v>
      </c>
      <c r="V1331" s="3">
        <f>SUM($S$4:$S1331)</f>
        <v>-1757004.557624266</v>
      </c>
      <c r="W1331">
        <f>V1331*-1</f>
        <v>1757004.557624266</v>
      </c>
      <c r="X1331">
        <f t="shared" si="448"/>
        <v>1757.004557624266</v>
      </c>
      <c r="Y1331" s="3">
        <f>R1331-X1331</f>
        <v>2816.0920115643817</v>
      </c>
      <c r="Z1331" s="3">
        <f t="shared" si="449"/>
        <v>9988.2621205765008</v>
      </c>
      <c r="AA1331">
        <f>1/2*'Vehicle Data'!$D$4*$E1331^2</f>
        <v>323661.35802469129</v>
      </c>
      <c r="AB1331">
        <f t="shared" si="450"/>
        <v>323.66135802469131</v>
      </c>
      <c r="AC1331">
        <f t="shared" si="451"/>
        <v>1.2703046025524021</v>
      </c>
      <c r="AD1331">
        <f t="shared" si="452"/>
        <v>0.48805682156229613</v>
      </c>
      <c r="AE1331">
        <f t="shared" si="453"/>
        <v>0.78224778099010595</v>
      </c>
      <c r="AF1331">
        <f t="shared" si="454"/>
        <v>1405.6036460994128</v>
      </c>
      <c r="AG1331">
        <f t="shared" si="455"/>
        <v>9.9882621205761399</v>
      </c>
      <c r="AH1331">
        <f t="shared" si="456"/>
        <v>0</v>
      </c>
      <c r="AI1331">
        <f t="shared" si="457"/>
        <v>0</v>
      </c>
      <c r="AJ1331">
        <f t="shared" si="458"/>
        <v>9.9882621205761399</v>
      </c>
    </row>
    <row r="1332" spans="2:36" x14ac:dyDescent="0.3">
      <c r="B1332" s="7" t="s">
        <v>12</v>
      </c>
      <c r="C1332" s="7">
        <v>1328</v>
      </c>
      <c r="D1332" s="7">
        <v>306</v>
      </c>
      <c r="E1332" s="10">
        <f t="shared" si="440"/>
        <v>22.5</v>
      </c>
      <c r="F1332" s="13">
        <v>81</v>
      </c>
      <c r="G1332" s="3">
        <f t="shared" si="459"/>
        <v>2.7777777777778172E-2</v>
      </c>
      <c r="H1332" s="3">
        <f t="shared" si="460"/>
        <v>0.10000000000000142</v>
      </c>
      <c r="I1332" s="3">
        <f>SUM($E$4:$E1332)</f>
        <v>13341.611111111111</v>
      </c>
      <c r="J1332" s="15">
        <f t="shared" si="461"/>
        <v>22.5</v>
      </c>
      <c r="K1332" s="3">
        <f>'Vehicle Data'!$D$4*'WLTP Class 3'!$G1332</f>
        <v>35.694444444444947</v>
      </c>
      <c r="L1332" s="3">
        <f>('Vehicle Data'!$D$4*9.81)*'Vehicle Data'!$D$10</f>
        <v>138.66434999999998</v>
      </c>
      <c r="M1332" s="3">
        <f>(1/2)*1.225*'Vehicle Data'!$D$8*'Vehicle Data'!$D$9*'WLTP Class 3'!$E1332^2</f>
        <v>182.32593750000001</v>
      </c>
      <c r="N1332" s="3">
        <f t="shared" si="441"/>
        <v>356.68473194444493</v>
      </c>
      <c r="O1332" s="3">
        <f t="shared" si="442"/>
        <v>0</v>
      </c>
      <c r="P1332" s="3">
        <f t="shared" si="443"/>
        <v>8025.4064687500113</v>
      </c>
      <c r="Q1332" s="3">
        <f>SUM($P$4:$P1332)</f>
        <v>4581121.9756573979</v>
      </c>
      <c r="R1332" s="3">
        <f t="shared" si="444"/>
        <v>4581.1219756573983</v>
      </c>
      <c r="S1332">
        <f t="shared" si="445"/>
        <v>0</v>
      </c>
      <c r="T1332">
        <f t="shared" si="446"/>
        <v>0</v>
      </c>
      <c r="U1332">
        <f t="shared" si="447"/>
        <v>0</v>
      </c>
      <c r="V1332" s="3">
        <f>SUM($S$4:$S1332)</f>
        <v>-1757004.557624266</v>
      </c>
      <c r="W1332">
        <f>V1332*-1</f>
        <v>1757004.557624266</v>
      </c>
      <c r="X1332">
        <f t="shared" si="448"/>
        <v>1757.004557624266</v>
      </c>
      <c r="Y1332" s="3">
        <f>R1332-X1332</f>
        <v>2824.1174180331323</v>
      </c>
      <c r="Z1332" s="3">
        <f t="shared" si="449"/>
        <v>8025.4064687500113</v>
      </c>
      <c r="AA1332">
        <f>1/2*'Vehicle Data'!$D$4*$E1332^2</f>
        <v>325265.625</v>
      </c>
      <c r="AB1332">
        <f t="shared" si="450"/>
        <v>325.265625</v>
      </c>
      <c r="AC1332">
        <f t="shared" si="451"/>
        <v>1.2725338821270551</v>
      </c>
      <c r="AD1332">
        <f t="shared" si="452"/>
        <v>0.48805682156229613</v>
      </c>
      <c r="AE1332">
        <f t="shared" si="453"/>
        <v>0.78447706056475897</v>
      </c>
      <c r="AF1332">
        <f t="shared" si="454"/>
        <v>1405.6036460994128</v>
      </c>
      <c r="AG1332">
        <f t="shared" si="455"/>
        <v>8.0254064687500115</v>
      </c>
      <c r="AH1332">
        <f t="shared" si="456"/>
        <v>0</v>
      </c>
      <c r="AI1332">
        <f t="shared" si="457"/>
        <v>0</v>
      </c>
      <c r="AJ1332">
        <f t="shared" si="458"/>
        <v>8.0254064687500115</v>
      </c>
    </row>
    <row r="1333" spans="2:36" x14ac:dyDescent="0.3">
      <c r="B1333" s="7" t="s">
        <v>12</v>
      </c>
      <c r="C1333" s="7">
        <v>1329</v>
      </c>
      <c r="D1333" s="7">
        <v>307</v>
      </c>
      <c r="E1333" s="10">
        <f t="shared" si="440"/>
        <v>22.5</v>
      </c>
      <c r="F1333" s="13">
        <v>81</v>
      </c>
      <c r="G1333" s="3">
        <f t="shared" si="459"/>
        <v>0</v>
      </c>
      <c r="H1333" s="3">
        <f t="shared" si="460"/>
        <v>0</v>
      </c>
      <c r="I1333" s="3">
        <f>SUM($E$4:$E1333)</f>
        <v>13364.111111111111</v>
      </c>
      <c r="J1333" s="15">
        <f t="shared" si="461"/>
        <v>22.5</v>
      </c>
      <c r="K1333" s="3">
        <f>'Vehicle Data'!$D$4*'WLTP Class 3'!$G1333</f>
        <v>0</v>
      </c>
      <c r="L1333" s="3">
        <f>('Vehicle Data'!$D$4*9.81)*'Vehicle Data'!$D$10</f>
        <v>138.66434999999998</v>
      </c>
      <c r="M1333" s="3">
        <f>(1/2)*1.225*'Vehicle Data'!$D$8*'Vehicle Data'!$D$9*'WLTP Class 3'!$E1333^2</f>
        <v>182.32593750000001</v>
      </c>
      <c r="N1333" s="3">
        <f t="shared" si="441"/>
        <v>320.99028750000002</v>
      </c>
      <c r="O1333" s="3">
        <f t="shared" si="442"/>
        <v>0</v>
      </c>
      <c r="P1333" s="3">
        <f t="shared" si="443"/>
        <v>0</v>
      </c>
      <c r="Q1333" s="3">
        <f>SUM($P$4:$P1333)</f>
        <v>4581121.9756573979</v>
      </c>
      <c r="R1333" s="3">
        <f t="shared" si="444"/>
        <v>4581.1219756573983</v>
      </c>
      <c r="S1333">
        <f t="shared" si="445"/>
        <v>0</v>
      </c>
      <c r="T1333">
        <f t="shared" si="446"/>
        <v>0</v>
      </c>
      <c r="U1333">
        <f t="shared" si="447"/>
        <v>0</v>
      </c>
      <c r="V1333" s="3">
        <f>SUM($S$4:$S1333)</f>
        <v>-1757004.557624266</v>
      </c>
      <c r="W1333">
        <f>V1333*-1</f>
        <v>1757004.557624266</v>
      </c>
      <c r="X1333">
        <f t="shared" si="448"/>
        <v>1757.004557624266</v>
      </c>
      <c r="Y1333" s="3">
        <f>R1333-X1333</f>
        <v>2824.1174180331323</v>
      </c>
      <c r="Z1333" s="3">
        <f t="shared" si="449"/>
        <v>0</v>
      </c>
      <c r="AA1333">
        <f>1/2*'Vehicle Data'!$D$4*$E1333^2</f>
        <v>325265.625</v>
      </c>
      <c r="AB1333">
        <f t="shared" si="450"/>
        <v>325.265625</v>
      </c>
      <c r="AC1333">
        <f t="shared" si="451"/>
        <v>1.2725338821270551</v>
      </c>
      <c r="AD1333">
        <f t="shared" si="452"/>
        <v>0.48805682156229613</v>
      </c>
      <c r="AE1333">
        <f t="shared" si="453"/>
        <v>0.78447706056475897</v>
      </c>
      <c r="AF1333">
        <f t="shared" si="454"/>
        <v>1405.6036460994128</v>
      </c>
      <c r="AG1333">
        <f t="shared" si="455"/>
        <v>7.2222814687500003</v>
      </c>
      <c r="AH1333">
        <f t="shared" si="456"/>
        <v>0</v>
      </c>
      <c r="AI1333">
        <f t="shared" si="457"/>
        <v>0</v>
      </c>
      <c r="AJ1333">
        <f t="shared" si="458"/>
        <v>7.2222814687500003</v>
      </c>
    </row>
    <row r="1334" spans="2:36" x14ac:dyDescent="0.3">
      <c r="B1334" s="7" t="s">
        <v>12</v>
      </c>
      <c r="C1334" s="7">
        <v>1330</v>
      </c>
      <c r="D1334" s="7">
        <v>308</v>
      </c>
      <c r="E1334" s="10">
        <f t="shared" si="440"/>
        <v>22.5</v>
      </c>
      <c r="F1334" s="13">
        <v>81</v>
      </c>
      <c r="G1334" s="3">
        <f t="shared" si="459"/>
        <v>0</v>
      </c>
      <c r="H1334" s="3">
        <f t="shared" si="460"/>
        <v>0</v>
      </c>
      <c r="I1334" s="3">
        <f>SUM($E$4:$E1334)</f>
        <v>13386.611111111111</v>
      </c>
      <c r="J1334" s="15">
        <f t="shared" si="461"/>
        <v>22.5</v>
      </c>
      <c r="K1334" s="3">
        <f>'Vehicle Data'!$D$4*'WLTP Class 3'!$G1334</f>
        <v>0</v>
      </c>
      <c r="L1334" s="3">
        <f>('Vehicle Data'!$D$4*9.81)*'Vehicle Data'!$D$10</f>
        <v>138.66434999999998</v>
      </c>
      <c r="M1334" s="3">
        <f>(1/2)*1.225*'Vehicle Data'!$D$8*'Vehicle Data'!$D$9*'WLTP Class 3'!$E1334^2</f>
        <v>182.32593750000001</v>
      </c>
      <c r="N1334" s="3">
        <f t="shared" si="441"/>
        <v>320.99028750000002</v>
      </c>
      <c r="O1334" s="3">
        <f t="shared" si="442"/>
        <v>0</v>
      </c>
      <c r="P1334" s="3">
        <f t="shared" si="443"/>
        <v>0</v>
      </c>
      <c r="Q1334" s="3">
        <f>SUM($P$4:$P1334)</f>
        <v>4581121.9756573979</v>
      </c>
      <c r="R1334" s="3">
        <f t="shared" si="444"/>
        <v>4581.1219756573983</v>
      </c>
      <c r="S1334">
        <f t="shared" si="445"/>
        <v>0</v>
      </c>
      <c r="T1334">
        <f t="shared" si="446"/>
        <v>0</v>
      </c>
      <c r="U1334">
        <f t="shared" si="447"/>
        <v>0</v>
      </c>
      <c r="V1334" s="3">
        <f>SUM($S$4:$S1334)</f>
        <v>-1757004.557624266</v>
      </c>
      <c r="W1334">
        <f>V1334*-1</f>
        <v>1757004.557624266</v>
      </c>
      <c r="X1334">
        <f t="shared" si="448"/>
        <v>1757.004557624266</v>
      </c>
      <c r="Y1334" s="3">
        <f>R1334-X1334</f>
        <v>2824.1174180331323</v>
      </c>
      <c r="Z1334" s="3">
        <f t="shared" si="449"/>
        <v>0</v>
      </c>
      <c r="AA1334">
        <f>1/2*'Vehicle Data'!$D$4*$E1334^2</f>
        <v>325265.625</v>
      </c>
      <c r="AB1334">
        <f t="shared" si="450"/>
        <v>325.265625</v>
      </c>
      <c r="AC1334">
        <f t="shared" si="451"/>
        <v>1.2725338821270551</v>
      </c>
      <c r="AD1334">
        <f t="shared" si="452"/>
        <v>0.48805682156229613</v>
      </c>
      <c r="AE1334">
        <f t="shared" si="453"/>
        <v>0.78447706056475897</v>
      </c>
      <c r="AF1334">
        <f t="shared" si="454"/>
        <v>1405.6036460994128</v>
      </c>
      <c r="AG1334">
        <f t="shared" si="455"/>
        <v>7.2222814687500003</v>
      </c>
      <c r="AH1334">
        <f t="shared" si="456"/>
        <v>0</v>
      </c>
      <c r="AI1334">
        <f t="shared" si="457"/>
        <v>0</v>
      </c>
      <c r="AJ1334">
        <f t="shared" si="458"/>
        <v>7.2222814687500003</v>
      </c>
    </row>
    <row r="1335" spans="2:36" x14ac:dyDescent="0.3">
      <c r="B1335" s="7" t="s">
        <v>12</v>
      </c>
      <c r="C1335" s="7">
        <v>1331</v>
      </c>
      <c r="D1335" s="7">
        <v>309</v>
      </c>
      <c r="E1335" s="10">
        <f t="shared" si="440"/>
        <v>22.5</v>
      </c>
      <c r="F1335" s="13">
        <v>81</v>
      </c>
      <c r="G1335" s="3">
        <f t="shared" si="459"/>
        <v>0</v>
      </c>
      <c r="H1335" s="3">
        <f t="shared" si="460"/>
        <v>0</v>
      </c>
      <c r="I1335" s="3">
        <f>SUM($E$4:$E1335)</f>
        <v>13409.111111111111</v>
      </c>
      <c r="J1335" s="15">
        <f t="shared" si="461"/>
        <v>22.5</v>
      </c>
      <c r="K1335" s="3">
        <f>'Vehicle Data'!$D$4*'WLTP Class 3'!$G1335</f>
        <v>0</v>
      </c>
      <c r="L1335" s="3">
        <f>('Vehicle Data'!$D$4*9.81)*'Vehicle Data'!$D$10</f>
        <v>138.66434999999998</v>
      </c>
      <c r="M1335" s="3">
        <f>(1/2)*1.225*'Vehicle Data'!$D$8*'Vehicle Data'!$D$9*'WLTP Class 3'!$E1335^2</f>
        <v>182.32593750000001</v>
      </c>
      <c r="N1335" s="3">
        <f t="shared" si="441"/>
        <v>320.99028750000002</v>
      </c>
      <c r="O1335" s="3">
        <f t="shared" si="442"/>
        <v>0</v>
      </c>
      <c r="P1335" s="3">
        <f t="shared" si="443"/>
        <v>0</v>
      </c>
      <c r="Q1335" s="3">
        <f>SUM($P$4:$P1335)</f>
        <v>4581121.9756573979</v>
      </c>
      <c r="R1335" s="3">
        <f t="shared" si="444"/>
        <v>4581.1219756573983</v>
      </c>
      <c r="S1335">
        <f t="shared" si="445"/>
        <v>0</v>
      </c>
      <c r="T1335">
        <f t="shared" si="446"/>
        <v>0</v>
      </c>
      <c r="U1335">
        <f t="shared" si="447"/>
        <v>0</v>
      </c>
      <c r="V1335" s="3">
        <f>SUM($S$4:$S1335)</f>
        <v>-1757004.557624266</v>
      </c>
      <c r="W1335">
        <f>V1335*-1</f>
        <v>1757004.557624266</v>
      </c>
      <c r="X1335">
        <f t="shared" si="448"/>
        <v>1757.004557624266</v>
      </c>
      <c r="Y1335" s="3">
        <f>R1335-X1335</f>
        <v>2824.1174180331323</v>
      </c>
      <c r="Z1335" s="3">
        <f t="shared" si="449"/>
        <v>0</v>
      </c>
      <c r="AA1335">
        <f>1/2*'Vehicle Data'!$D$4*$E1335^2</f>
        <v>325265.625</v>
      </c>
      <c r="AB1335">
        <f t="shared" si="450"/>
        <v>325.265625</v>
      </c>
      <c r="AC1335">
        <f t="shared" si="451"/>
        <v>1.2725338821270551</v>
      </c>
      <c r="AD1335">
        <f t="shared" si="452"/>
        <v>0.48805682156229613</v>
      </c>
      <c r="AE1335">
        <f t="shared" si="453"/>
        <v>0.78447706056475897</v>
      </c>
      <c r="AF1335">
        <f t="shared" si="454"/>
        <v>1405.6036460994128</v>
      </c>
      <c r="AG1335">
        <f t="shared" si="455"/>
        <v>7.2222814687500003</v>
      </c>
      <c r="AH1335">
        <f t="shared" si="456"/>
        <v>0</v>
      </c>
      <c r="AI1335">
        <f t="shared" si="457"/>
        <v>0</v>
      </c>
      <c r="AJ1335">
        <f t="shared" si="458"/>
        <v>7.2222814687500003</v>
      </c>
    </row>
    <row r="1336" spans="2:36" x14ac:dyDescent="0.3">
      <c r="B1336" s="7" t="s">
        <v>12</v>
      </c>
      <c r="C1336" s="7">
        <v>1332</v>
      </c>
      <c r="D1336" s="7">
        <v>310</v>
      </c>
      <c r="E1336" s="10">
        <f t="shared" si="440"/>
        <v>22.5</v>
      </c>
      <c r="F1336" s="13">
        <v>81</v>
      </c>
      <c r="G1336" s="3">
        <f t="shared" si="459"/>
        <v>-1.3888888888888099E-2</v>
      </c>
      <c r="H1336" s="3">
        <f t="shared" si="460"/>
        <v>-4.9999999999997158E-2</v>
      </c>
      <c r="I1336" s="3">
        <f>SUM($E$4:$E1336)</f>
        <v>13431.611111111111</v>
      </c>
      <c r="J1336" s="15">
        <f t="shared" si="461"/>
        <v>22.5</v>
      </c>
      <c r="K1336" s="3">
        <f>'Vehicle Data'!$D$4*'WLTP Class 3'!$G1336</f>
        <v>-17.847222222221205</v>
      </c>
      <c r="L1336" s="3">
        <f>('Vehicle Data'!$D$4*9.81)*'Vehicle Data'!$D$10</f>
        <v>138.66434999999998</v>
      </c>
      <c r="M1336" s="3">
        <f>(1/2)*1.225*'Vehicle Data'!$D$8*'Vehicle Data'!$D$9*'WLTP Class 3'!$E1336^2</f>
        <v>182.32593750000001</v>
      </c>
      <c r="N1336" s="3">
        <f t="shared" si="441"/>
        <v>303.14306527777876</v>
      </c>
      <c r="O1336" s="3">
        <f t="shared" si="442"/>
        <v>0</v>
      </c>
      <c r="P1336" s="3">
        <f t="shared" si="443"/>
        <v>0</v>
      </c>
      <c r="Q1336" s="3">
        <f>SUM($P$4:$P1336)</f>
        <v>4581121.9756573979</v>
      </c>
      <c r="R1336" s="3">
        <f t="shared" si="444"/>
        <v>4581.1219756573983</v>
      </c>
      <c r="S1336">
        <f t="shared" si="445"/>
        <v>0</v>
      </c>
      <c r="T1336">
        <f t="shared" si="446"/>
        <v>0</v>
      </c>
      <c r="U1336">
        <f t="shared" si="447"/>
        <v>0</v>
      </c>
      <c r="V1336" s="3">
        <f>SUM($S$4:$S1336)</f>
        <v>-1757004.557624266</v>
      </c>
      <c r="W1336">
        <f>V1336*-1</f>
        <v>1757004.557624266</v>
      </c>
      <c r="X1336">
        <f t="shared" si="448"/>
        <v>1757.004557624266</v>
      </c>
      <c r="Y1336" s="3">
        <f>R1336-X1336</f>
        <v>2824.1174180331323</v>
      </c>
      <c r="Z1336" s="3">
        <f t="shared" si="449"/>
        <v>0</v>
      </c>
      <c r="AA1336">
        <f>1/2*'Vehicle Data'!$D$4*$E1336^2</f>
        <v>325265.625</v>
      </c>
      <c r="AB1336">
        <f t="shared" si="450"/>
        <v>325.265625</v>
      </c>
      <c r="AC1336">
        <f t="shared" si="451"/>
        <v>1.2725338821270551</v>
      </c>
      <c r="AD1336">
        <f t="shared" si="452"/>
        <v>0.48805682156229613</v>
      </c>
      <c r="AE1336">
        <f t="shared" si="453"/>
        <v>0.78447706056475897</v>
      </c>
      <c r="AF1336">
        <f t="shared" si="454"/>
        <v>1405.6036460994128</v>
      </c>
      <c r="AG1336">
        <f t="shared" si="455"/>
        <v>6.8207189687500218</v>
      </c>
      <c r="AH1336">
        <f t="shared" si="456"/>
        <v>0</v>
      </c>
      <c r="AI1336">
        <f t="shared" si="457"/>
        <v>0</v>
      </c>
      <c r="AJ1336">
        <f t="shared" si="458"/>
        <v>6.8207189687500218</v>
      </c>
    </row>
    <row r="1337" spans="2:36" x14ac:dyDescent="0.3">
      <c r="B1337" s="7" t="s">
        <v>12</v>
      </c>
      <c r="C1337" s="7">
        <v>1333</v>
      </c>
      <c r="D1337" s="7">
        <v>311</v>
      </c>
      <c r="E1337" s="10">
        <f t="shared" si="440"/>
        <v>22.472222222222221</v>
      </c>
      <c r="F1337" s="13">
        <v>80.900000000000006</v>
      </c>
      <c r="G1337" s="3">
        <f t="shared" si="459"/>
        <v>-5.5555555555556344E-2</v>
      </c>
      <c r="H1337" s="3">
        <f t="shared" si="460"/>
        <v>-0.20000000000000284</v>
      </c>
      <c r="I1337" s="3">
        <f>SUM($E$4:$E1337)</f>
        <v>13454.083333333334</v>
      </c>
      <c r="J1337" s="15">
        <f t="shared" si="461"/>
        <v>22.472222222222626</v>
      </c>
      <c r="K1337" s="3">
        <f>'Vehicle Data'!$D$4*'WLTP Class 3'!$G1337</f>
        <v>-71.388888888889895</v>
      </c>
      <c r="L1337" s="3">
        <f>('Vehicle Data'!$D$4*9.81)*'Vehicle Data'!$D$10</f>
        <v>138.66434999999998</v>
      </c>
      <c r="M1337" s="3">
        <f>(1/2)*1.225*'Vehicle Data'!$D$8*'Vehicle Data'!$D$9*'WLTP Class 3'!$E1337^2</f>
        <v>181.87602789351851</v>
      </c>
      <c r="N1337" s="3">
        <f t="shared" si="441"/>
        <v>249.15148900462862</v>
      </c>
      <c r="O1337" s="3">
        <f t="shared" si="442"/>
        <v>0</v>
      </c>
      <c r="P1337" s="3">
        <f t="shared" si="443"/>
        <v>0</v>
      </c>
      <c r="Q1337" s="3">
        <f>SUM($P$4:$P1337)</f>
        <v>4581121.9756573979</v>
      </c>
      <c r="R1337" s="3">
        <f t="shared" si="444"/>
        <v>4581.1219756573983</v>
      </c>
      <c r="S1337">
        <f t="shared" si="445"/>
        <v>0</v>
      </c>
      <c r="T1337">
        <f t="shared" si="446"/>
        <v>0</v>
      </c>
      <c r="U1337">
        <f t="shared" si="447"/>
        <v>0</v>
      </c>
      <c r="V1337" s="3">
        <f>SUM($S$4:$S1337)</f>
        <v>-1757004.557624266</v>
      </c>
      <c r="W1337">
        <f>V1337*-1</f>
        <v>1757004.557624266</v>
      </c>
      <c r="X1337">
        <f t="shared" si="448"/>
        <v>1757.004557624266</v>
      </c>
      <c r="Y1337" s="3">
        <f>R1337-X1337</f>
        <v>2824.1174180331323</v>
      </c>
      <c r="Z1337" s="3">
        <f t="shared" si="449"/>
        <v>0</v>
      </c>
      <c r="AA1337">
        <f>1/2*'Vehicle Data'!$D$4*$E1337^2</f>
        <v>324462.99575617281</v>
      </c>
      <c r="AB1337">
        <f t="shared" si="450"/>
        <v>324.4629957561728</v>
      </c>
      <c r="AC1337">
        <f t="shared" si="451"/>
        <v>1.2725338821270551</v>
      </c>
      <c r="AD1337">
        <f t="shared" si="452"/>
        <v>0.48805682156229613</v>
      </c>
      <c r="AE1337">
        <f t="shared" si="453"/>
        <v>0.78447706056475897</v>
      </c>
      <c r="AF1337">
        <f t="shared" si="454"/>
        <v>1405.6036460994128</v>
      </c>
      <c r="AG1337">
        <f t="shared" si="455"/>
        <v>5.5989876279095707</v>
      </c>
      <c r="AH1337">
        <f t="shared" si="456"/>
        <v>0</v>
      </c>
      <c r="AI1337">
        <f t="shared" si="457"/>
        <v>0</v>
      </c>
      <c r="AJ1337">
        <f t="shared" si="458"/>
        <v>5.5989876279095707</v>
      </c>
    </row>
    <row r="1338" spans="2:36" x14ac:dyDescent="0.3">
      <c r="B1338" s="7" t="s">
        <v>12</v>
      </c>
      <c r="C1338" s="7">
        <v>1334</v>
      </c>
      <c r="D1338" s="7">
        <v>312</v>
      </c>
      <c r="E1338" s="10">
        <f t="shared" si="440"/>
        <v>22.388888888888889</v>
      </c>
      <c r="F1338" s="13">
        <v>80.599999999999994</v>
      </c>
      <c r="G1338" s="3">
        <f t="shared" si="459"/>
        <v>-8.3333333333334522E-2</v>
      </c>
      <c r="H1338" s="3">
        <f t="shared" si="460"/>
        <v>-0.30000000000000426</v>
      </c>
      <c r="I1338" s="3">
        <f>SUM($E$4:$E1338)</f>
        <v>13476.472222222223</v>
      </c>
      <c r="J1338" s="15">
        <f t="shared" si="461"/>
        <v>22.388888888888687</v>
      </c>
      <c r="K1338" s="3">
        <f>'Vehicle Data'!$D$4*'WLTP Class 3'!$G1338</f>
        <v>-107.08333333333486</v>
      </c>
      <c r="L1338" s="3">
        <f>('Vehicle Data'!$D$4*9.81)*'Vehicle Data'!$D$10</f>
        <v>138.66434999999998</v>
      </c>
      <c r="M1338" s="3">
        <f>(1/2)*1.225*'Vehicle Data'!$D$8*'Vehicle Data'!$D$9*'WLTP Class 3'!$E1338^2</f>
        <v>180.52963379629631</v>
      </c>
      <c r="N1338" s="3">
        <f t="shared" si="441"/>
        <v>212.11065046296142</v>
      </c>
      <c r="O1338" s="3">
        <f t="shared" si="442"/>
        <v>0</v>
      </c>
      <c r="P1338" s="3">
        <f t="shared" si="443"/>
        <v>0</v>
      </c>
      <c r="Q1338" s="3">
        <f>SUM($P$4:$P1338)</f>
        <v>4581121.9756573979</v>
      </c>
      <c r="R1338" s="3">
        <f t="shared" si="444"/>
        <v>4581.1219756573983</v>
      </c>
      <c r="S1338">
        <f t="shared" si="445"/>
        <v>0</v>
      </c>
      <c r="T1338">
        <f t="shared" si="446"/>
        <v>0</v>
      </c>
      <c r="U1338">
        <f t="shared" si="447"/>
        <v>0</v>
      </c>
      <c r="V1338" s="3">
        <f>SUM($S$4:$S1338)</f>
        <v>-1757004.557624266</v>
      </c>
      <c r="W1338">
        <f>V1338*-1</f>
        <v>1757004.557624266</v>
      </c>
      <c r="X1338">
        <f t="shared" si="448"/>
        <v>1757.004557624266</v>
      </c>
      <c r="Y1338" s="3">
        <f>R1338-X1338</f>
        <v>2824.1174180331323</v>
      </c>
      <c r="Z1338" s="3">
        <f t="shared" si="449"/>
        <v>0</v>
      </c>
      <c r="AA1338">
        <f>1/2*'Vehicle Data'!$D$4*$E1338^2</f>
        <v>322061.05709876545</v>
      </c>
      <c r="AB1338">
        <f t="shared" si="450"/>
        <v>322.06105709876545</v>
      </c>
      <c r="AC1338">
        <f t="shared" si="451"/>
        <v>1.2725338821270551</v>
      </c>
      <c r="AD1338">
        <f t="shared" si="452"/>
        <v>0.48805682156229613</v>
      </c>
      <c r="AE1338">
        <f t="shared" si="453"/>
        <v>0.78447706056475897</v>
      </c>
      <c r="AF1338">
        <f t="shared" si="454"/>
        <v>1405.6036460994128</v>
      </c>
      <c r="AG1338">
        <f t="shared" si="455"/>
        <v>4.7489217853651917</v>
      </c>
      <c r="AH1338">
        <f t="shared" si="456"/>
        <v>0</v>
      </c>
      <c r="AI1338">
        <f t="shared" si="457"/>
        <v>0</v>
      </c>
      <c r="AJ1338">
        <f t="shared" si="458"/>
        <v>4.7489217853651917</v>
      </c>
    </row>
    <row r="1339" spans="2:36" x14ac:dyDescent="0.3">
      <c r="B1339" s="7" t="s">
        <v>12</v>
      </c>
      <c r="C1339" s="7">
        <v>1335</v>
      </c>
      <c r="D1339" s="7">
        <v>313</v>
      </c>
      <c r="E1339" s="10">
        <f t="shared" si="440"/>
        <v>22.305555555555557</v>
      </c>
      <c r="F1339" s="13">
        <v>80.3</v>
      </c>
      <c r="G1339" s="3">
        <f t="shared" si="459"/>
        <v>-8.3333333333332538E-2</v>
      </c>
      <c r="H1339" s="3">
        <f t="shared" si="460"/>
        <v>-0.29999999999999716</v>
      </c>
      <c r="I1339" s="3">
        <f>SUM($E$4:$E1339)</f>
        <v>13498.777777777777</v>
      </c>
      <c r="J1339" s="15">
        <f t="shared" si="461"/>
        <v>22.305555555554747</v>
      </c>
      <c r="K1339" s="3">
        <f>'Vehicle Data'!$D$4*'WLTP Class 3'!$G1339</f>
        <v>-107.08333333333231</v>
      </c>
      <c r="L1339" s="3">
        <f>('Vehicle Data'!$D$4*9.81)*'Vehicle Data'!$D$10</f>
        <v>138.66434999999998</v>
      </c>
      <c r="M1339" s="3">
        <f>(1/2)*1.225*'Vehicle Data'!$D$8*'Vehicle Data'!$D$9*'WLTP Class 3'!$E1339^2</f>
        <v>179.18824178240746</v>
      </c>
      <c r="N1339" s="3">
        <f t="shared" si="441"/>
        <v>210.76925844907515</v>
      </c>
      <c r="O1339" s="3">
        <f t="shared" si="442"/>
        <v>0</v>
      </c>
      <c r="P1339" s="3">
        <f t="shared" si="443"/>
        <v>0</v>
      </c>
      <c r="Q1339" s="3">
        <f>SUM($P$4:$P1339)</f>
        <v>4581121.9756573979</v>
      </c>
      <c r="R1339" s="3">
        <f t="shared" si="444"/>
        <v>4581.1219756573983</v>
      </c>
      <c r="S1339">
        <f t="shared" si="445"/>
        <v>0</v>
      </c>
      <c r="T1339">
        <f t="shared" si="446"/>
        <v>0</v>
      </c>
      <c r="U1339">
        <f t="shared" si="447"/>
        <v>0</v>
      </c>
      <c r="V1339" s="3">
        <f>SUM($S$4:$S1339)</f>
        <v>-1757004.557624266</v>
      </c>
      <c r="W1339">
        <f>V1339*-1</f>
        <v>1757004.557624266</v>
      </c>
      <c r="X1339">
        <f t="shared" si="448"/>
        <v>1757.004557624266</v>
      </c>
      <c r="Y1339" s="3">
        <f>R1339-X1339</f>
        <v>2824.1174180331323</v>
      </c>
      <c r="Z1339" s="3">
        <f t="shared" si="449"/>
        <v>0</v>
      </c>
      <c r="AA1339">
        <f>1/2*'Vehicle Data'!$D$4*$E1339^2</f>
        <v>319668.04205246922</v>
      </c>
      <c r="AB1339">
        <f t="shared" si="450"/>
        <v>319.66804205246922</v>
      </c>
      <c r="AC1339">
        <f t="shared" si="451"/>
        <v>1.2725338821270551</v>
      </c>
      <c r="AD1339">
        <f t="shared" si="452"/>
        <v>0.48805682156229613</v>
      </c>
      <c r="AE1339">
        <f t="shared" si="453"/>
        <v>0.78447706056475897</v>
      </c>
      <c r="AF1339">
        <f t="shared" si="454"/>
        <v>1405.6036460994128</v>
      </c>
      <c r="AG1339">
        <f t="shared" si="455"/>
        <v>4.7013254037390935</v>
      </c>
      <c r="AH1339">
        <f t="shared" si="456"/>
        <v>0</v>
      </c>
      <c r="AI1339">
        <f t="shared" si="457"/>
        <v>0</v>
      </c>
      <c r="AJ1339">
        <f t="shared" si="458"/>
        <v>4.7013254037390935</v>
      </c>
    </row>
    <row r="1340" spans="2:36" x14ac:dyDescent="0.3">
      <c r="B1340" s="7" t="s">
        <v>12</v>
      </c>
      <c r="C1340" s="7">
        <v>1336</v>
      </c>
      <c r="D1340" s="7">
        <v>314</v>
      </c>
      <c r="E1340" s="10">
        <f t="shared" si="440"/>
        <v>22.222222222222221</v>
      </c>
      <c r="F1340" s="13">
        <v>80</v>
      </c>
      <c r="G1340" s="3">
        <f t="shared" si="459"/>
        <v>-5.5555555555554373E-2</v>
      </c>
      <c r="H1340" s="3">
        <f t="shared" si="460"/>
        <v>-0.19999999999999574</v>
      </c>
      <c r="I1340" s="3">
        <f>SUM($E$4:$E1340)</f>
        <v>13521</v>
      </c>
      <c r="J1340" s="15">
        <f t="shared" si="461"/>
        <v>22.222222222222626</v>
      </c>
      <c r="K1340" s="3">
        <f>'Vehicle Data'!$D$4*'WLTP Class 3'!$G1340</f>
        <v>-71.388888888887365</v>
      </c>
      <c r="L1340" s="3">
        <f>('Vehicle Data'!$D$4*9.81)*'Vehicle Data'!$D$10</f>
        <v>138.66434999999998</v>
      </c>
      <c r="M1340" s="3">
        <f>(1/2)*1.225*'Vehicle Data'!$D$8*'Vehicle Data'!$D$9*'WLTP Class 3'!$E1340^2</f>
        <v>177.85185185185185</v>
      </c>
      <c r="N1340" s="3">
        <f t="shared" si="441"/>
        <v>245.12731296296448</v>
      </c>
      <c r="O1340" s="3">
        <f t="shared" si="442"/>
        <v>0</v>
      </c>
      <c r="P1340" s="3">
        <f t="shared" si="443"/>
        <v>0</v>
      </c>
      <c r="Q1340" s="3">
        <f>SUM($P$4:$P1340)</f>
        <v>4581121.9756573979</v>
      </c>
      <c r="R1340" s="3">
        <f t="shared" si="444"/>
        <v>4581.1219756573983</v>
      </c>
      <c r="S1340">
        <f t="shared" si="445"/>
        <v>0</v>
      </c>
      <c r="T1340">
        <f t="shared" si="446"/>
        <v>0</v>
      </c>
      <c r="U1340">
        <f t="shared" si="447"/>
        <v>0</v>
      </c>
      <c r="V1340" s="3">
        <f>SUM($S$4:$S1340)</f>
        <v>-1757004.557624266</v>
      </c>
      <c r="W1340">
        <f>V1340*-1</f>
        <v>1757004.557624266</v>
      </c>
      <c r="X1340">
        <f t="shared" si="448"/>
        <v>1757.004557624266</v>
      </c>
      <c r="Y1340" s="3">
        <f>R1340-X1340</f>
        <v>2824.1174180331323</v>
      </c>
      <c r="Z1340" s="3">
        <f t="shared" si="449"/>
        <v>0</v>
      </c>
      <c r="AA1340">
        <f>1/2*'Vehicle Data'!$D$4*$E1340^2</f>
        <v>317283.95061728393</v>
      </c>
      <c r="AB1340">
        <f t="shared" si="450"/>
        <v>317.28395061728395</v>
      </c>
      <c r="AC1340">
        <f t="shared" si="451"/>
        <v>1.2725338821270551</v>
      </c>
      <c r="AD1340">
        <f t="shared" si="452"/>
        <v>0.48805682156229613</v>
      </c>
      <c r="AE1340">
        <f t="shared" si="453"/>
        <v>0.78447706056475897</v>
      </c>
      <c r="AF1340">
        <f t="shared" si="454"/>
        <v>1405.6036460994128</v>
      </c>
      <c r="AG1340">
        <f t="shared" si="455"/>
        <v>5.4472736213992103</v>
      </c>
      <c r="AH1340">
        <f t="shared" si="456"/>
        <v>0</v>
      </c>
      <c r="AI1340">
        <f t="shared" si="457"/>
        <v>0</v>
      </c>
      <c r="AJ1340">
        <f t="shared" si="458"/>
        <v>5.4472736213992103</v>
      </c>
    </row>
    <row r="1341" spans="2:36" x14ac:dyDescent="0.3">
      <c r="B1341" s="7" t="s">
        <v>12</v>
      </c>
      <c r="C1341" s="7">
        <v>1337</v>
      </c>
      <c r="D1341" s="7">
        <v>315</v>
      </c>
      <c r="E1341" s="10">
        <f t="shared" si="440"/>
        <v>22.194444444444443</v>
      </c>
      <c r="F1341" s="13">
        <v>79.900000000000006</v>
      </c>
      <c r="G1341" s="3">
        <f t="shared" si="459"/>
        <v>-2.7777777777778172E-2</v>
      </c>
      <c r="H1341" s="3">
        <f t="shared" si="460"/>
        <v>-0.10000000000000142</v>
      </c>
      <c r="I1341" s="3">
        <f>SUM($E$4:$E1341)</f>
        <v>13543.194444444445</v>
      </c>
      <c r="J1341" s="15">
        <f t="shared" si="461"/>
        <v>22.194444444445253</v>
      </c>
      <c r="K1341" s="3">
        <f>'Vehicle Data'!$D$4*'WLTP Class 3'!$G1341</f>
        <v>-35.694444444444947</v>
      </c>
      <c r="L1341" s="3">
        <f>('Vehicle Data'!$D$4*9.81)*'Vehicle Data'!$D$10</f>
        <v>138.66434999999998</v>
      </c>
      <c r="M1341" s="3">
        <f>(1/2)*1.225*'Vehicle Data'!$D$8*'Vehicle Data'!$D$9*'WLTP Class 3'!$E1341^2</f>
        <v>177.40750011574073</v>
      </c>
      <c r="N1341" s="3">
        <f t="shared" si="441"/>
        <v>280.37740567129578</v>
      </c>
      <c r="O1341" s="3">
        <f t="shared" si="442"/>
        <v>0</v>
      </c>
      <c r="P1341" s="3">
        <f t="shared" si="443"/>
        <v>0</v>
      </c>
      <c r="Q1341" s="3">
        <f>SUM($P$4:$P1341)</f>
        <v>4581121.9756573979</v>
      </c>
      <c r="R1341" s="3">
        <f t="shared" si="444"/>
        <v>4581.1219756573983</v>
      </c>
      <c r="S1341">
        <f t="shared" si="445"/>
        <v>0</v>
      </c>
      <c r="T1341">
        <f t="shared" si="446"/>
        <v>0</v>
      </c>
      <c r="U1341">
        <f t="shared" si="447"/>
        <v>0</v>
      </c>
      <c r="V1341" s="3">
        <f>SUM($S$4:$S1341)</f>
        <v>-1757004.557624266</v>
      </c>
      <c r="W1341">
        <f>V1341*-1</f>
        <v>1757004.557624266</v>
      </c>
      <c r="X1341">
        <f t="shared" si="448"/>
        <v>1757.004557624266</v>
      </c>
      <c r="Y1341" s="3">
        <f>R1341-X1341</f>
        <v>2824.1174180331323</v>
      </c>
      <c r="Z1341" s="3">
        <f t="shared" si="449"/>
        <v>0</v>
      </c>
      <c r="AA1341">
        <f>1/2*'Vehicle Data'!$D$4*$E1341^2</f>
        <v>316491.23649691354</v>
      </c>
      <c r="AB1341">
        <f t="shared" si="450"/>
        <v>316.49123649691353</v>
      </c>
      <c r="AC1341">
        <f t="shared" si="451"/>
        <v>1.2725338821270551</v>
      </c>
      <c r="AD1341">
        <f t="shared" si="452"/>
        <v>0.48805682156229613</v>
      </c>
      <c r="AE1341">
        <f t="shared" si="453"/>
        <v>0.78447706056475897</v>
      </c>
      <c r="AF1341">
        <f t="shared" si="454"/>
        <v>1405.6036460994128</v>
      </c>
      <c r="AG1341">
        <f t="shared" si="455"/>
        <v>6.2228207536490361</v>
      </c>
      <c r="AH1341">
        <f t="shared" si="456"/>
        <v>0</v>
      </c>
      <c r="AI1341">
        <f t="shared" si="457"/>
        <v>0</v>
      </c>
      <c r="AJ1341">
        <f t="shared" si="458"/>
        <v>6.2228207536490361</v>
      </c>
    </row>
    <row r="1342" spans="2:36" x14ac:dyDescent="0.3">
      <c r="B1342" s="7" t="s">
        <v>12</v>
      </c>
      <c r="C1342" s="7">
        <v>1338</v>
      </c>
      <c r="D1342" s="7">
        <v>316</v>
      </c>
      <c r="E1342" s="10">
        <f t="shared" si="440"/>
        <v>22.166666666666668</v>
      </c>
      <c r="F1342" s="13">
        <v>79.8</v>
      </c>
      <c r="G1342" s="3">
        <f t="shared" si="459"/>
        <v>-1.3888888888890073E-2</v>
      </c>
      <c r="H1342" s="3">
        <f t="shared" si="460"/>
        <v>-5.0000000000004263E-2</v>
      </c>
      <c r="I1342" s="3">
        <f>SUM($E$4:$E1342)</f>
        <v>13565.361111111111</v>
      </c>
      <c r="J1342" s="15">
        <f t="shared" si="461"/>
        <v>22.16666666666606</v>
      </c>
      <c r="K1342" s="3">
        <f>'Vehicle Data'!$D$4*'WLTP Class 3'!$G1342</f>
        <v>-17.847222222223742</v>
      </c>
      <c r="L1342" s="3">
        <f>('Vehicle Data'!$D$4*9.81)*'Vehicle Data'!$D$10</f>
        <v>138.66434999999998</v>
      </c>
      <c r="M1342" s="3">
        <f>(1/2)*1.225*'Vehicle Data'!$D$8*'Vehicle Data'!$D$9*'WLTP Class 3'!$E1342^2</f>
        <v>176.9637041666667</v>
      </c>
      <c r="N1342" s="3">
        <f t="shared" si="441"/>
        <v>297.78083194444298</v>
      </c>
      <c r="O1342" s="3">
        <f t="shared" si="442"/>
        <v>0</v>
      </c>
      <c r="P1342" s="3">
        <f t="shared" si="443"/>
        <v>0</v>
      </c>
      <c r="Q1342" s="3">
        <f>SUM($P$4:$P1342)</f>
        <v>4581121.9756573979</v>
      </c>
      <c r="R1342" s="3">
        <f t="shared" si="444"/>
        <v>4581.1219756573983</v>
      </c>
      <c r="S1342">
        <f t="shared" si="445"/>
        <v>0</v>
      </c>
      <c r="T1342">
        <f t="shared" si="446"/>
        <v>0</v>
      </c>
      <c r="U1342">
        <f t="shared" si="447"/>
        <v>0</v>
      </c>
      <c r="V1342" s="3">
        <f>SUM($S$4:$S1342)</f>
        <v>-1757004.557624266</v>
      </c>
      <c r="W1342">
        <f>V1342*-1</f>
        <v>1757004.557624266</v>
      </c>
      <c r="X1342">
        <f t="shared" si="448"/>
        <v>1757.004557624266</v>
      </c>
      <c r="Y1342" s="3">
        <f>R1342-X1342</f>
        <v>2824.1174180331323</v>
      </c>
      <c r="Z1342" s="3">
        <f t="shared" si="449"/>
        <v>0</v>
      </c>
      <c r="AA1342">
        <f>1/2*'Vehicle Data'!$D$4*$E1342^2</f>
        <v>315699.51388888893</v>
      </c>
      <c r="AB1342">
        <f t="shared" si="450"/>
        <v>315.69951388888893</v>
      </c>
      <c r="AC1342">
        <f t="shared" si="451"/>
        <v>1.2725338821270551</v>
      </c>
      <c r="AD1342">
        <f t="shared" si="452"/>
        <v>0.48805682156229613</v>
      </c>
      <c r="AE1342">
        <f t="shared" si="453"/>
        <v>0.78447706056475897</v>
      </c>
      <c r="AF1342">
        <f t="shared" si="454"/>
        <v>1405.6036460994128</v>
      </c>
      <c r="AG1342">
        <f t="shared" si="455"/>
        <v>6.6008084414351531</v>
      </c>
      <c r="AH1342">
        <f t="shared" si="456"/>
        <v>0</v>
      </c>
      <c r="AI1342">
        <f t="shared" si="457"/>
        <v>0</v>
      </c>
      <c r="AJ1342">
        <f t="shared" si="458"/>
        <v>6.6008084414351531</v>
      </c>
    </row>
    <row r="1343" spans="2:36" x14ac:dyDescent="0.3">
      <c r="B1343" s="7" t="s">
        <v>12</v>
      </c>
      <c r="C1343" s="7">
        <v>1339</v>
      </c>
      <c r="D1343" s="7">
        <v>317</v>
      </c>
      <c r="E1343" s="10">
        <f t="shared" si="440"/>
        <v>22.166666666666668</v>
      </c>
      <c r="F1343" s="13">
        <v>79.8</v>
      </c>
      <c r="G1343" s="3">
        <f t="shared" si="459"/>
        <v>0</v>
      </c>
      <c r="H1343" s="3">
        <f t="shared" si="460"/>
        <v>0</v>
      </c>
      <c r="I1343" s="3">
        <f>SUM($E$4:$E1343)</f>
        <v>13587.527777777777</v>
      </c>
      <c r="J1343" s="15">
        <f t="shared" si="461"/>
        <v>22.16666666666606</v>
      </c>
      <c r="K1343" s="3">
        <f>'Vehicle Data'!$D$4*'WLTP Class 3'!$G1343</f>
        <v>0</v>
      </c>
      <c r="L1343" s="3">
        <f>('Vehicle Data'!$D$4*9.81)*'Vehicle Data'!$D$10</f>
        <v>138.66434999999998</v>
      </c>
      <c r="M1343" s="3">
        <f>(1/2)*1.225*'Vehicle Data'!$D$8*'Vehicle Data'!$D$9*'WLTP Class 3'!$E1343^2</f>
        <v>176.9637041666667</v>
      </c>
      <c r="N1343" s="3">
        <f t="shared" si="441"/>
        <v>315.62805416666669</v>
      </c>
      <c r="O1343" s="3">
        <f t="shared" si="442"/>
        <v>0</v>
      </c>
      <c r="P1343" s="3">
        <f t="shared" si="443"/>
        <v>0</v>
      </c>
      <c r="Q1343" s="3">
        <f>SUM($P$4:$P1343)</f>
        <v>4581121.9756573979</v>
      </c>
      <c r="R1343" s="3">
        <f t="shared" si="444"/>
        <v>4581.1219756573983</v>
      </c>
      <c r="S1343">
        <f t="shared" si="445"/>
        <v>0</v>
      </c>
      <c r="T1343">
        <f t="shared" si="446"/>
        <v>0</v>
      </c>
      <c r="U1343">
        <f t="shared" si="447"/>
        <v>0</v>
      </c>
      <c r="V1343" s="3">
        <f>SUM($S$4:$S1343)</f>
        <v>-1757004.557624266</v>
      </c>
      <c r="W1343">
        <f>V1343*-1</f>
        <v>1757004.557624266</v>
      </c>
      <c r="X1343">
        <f t="shared" si="448"/>
        <v>1757.004557624266</v>
      </c>
      <c r="Y1343" s="3">
        <f>R1343-X1343</f>
        <v>2824.1174180331323</v>
      </c>
      <c r="Z1343" s="3">
        <f t="shared" si="449"/>
        <v>0</v>
      </c>
      <c r="AA1343">
        <f>1/2*'Vehicle Data'!$D$4*$E1343^2</f>
        <v>315699.51388888893</v>
      </c>
      <c r="AB1343">
        <f t="shared" si="450"/>
        <v>315.69951388888893</v>
      </c>
      <c r="AC1343">
        <f t="shared" si="451"/>
        <v>1.2725338821270551</v>
      </c>
      <c r="AD1343">
        <f t="shared" si="452"/>
        <v>0.48805682156229613</v>
      </c>
      <c r="AE1343">
        <f t="shared" si="453"/>
        <v>0.78447706056475897</v>
      </c>
      <c r="AF1343">
        <f t="shared" si="454"/>
        <v>1405.6036460994128</v>
      </c>
      <c r="AG1343">
        <f t="shared" si="455"/>
        <v>6.9964218673611125</v>
      </c>
      <c r="AH1343">
        <f t="shared" si="456"/>
        <v>0</v>
      </c>
      <c r="AI1343">
        <f t="shared" si="457"/>
        <v>0</v>
      </c>
      <c r="AJ1343">
        <f t="shared" si="458"/>
        <v>6.9964218673611125</v>
      </c>
    </row>
    <row r="1344" spans="2:36" x14ac:dyDescent="0.3">
      <c r="B1344" s="7" t="s">
        <v>12</v>
      </c>
      <c r="C1344" s="7">
        <v>1340</v>
      </c>
      <c r="D1344" s="7">
        <v>318</v>
      </c>
      <c r="E1344" s="10">
        <f t="shared" si="440"/>
        <v>22.166666666666668</v>
      </c>
      <c r="F1344" s="13">
        <v>79.8</v>
      </c>
      <c r="G1344" s="3">
        <f t="shared" si="459"/>
        <v>1.3888888888890073E-2</v>
      </c>
      <c r="H1344" s="3">
        <f t="shared" si="460"/>
        <v>5.0000000000004263E-2</v>
      </c>
      <c r="I1344" s="3">
        <f>SUM($E$4:$E1344)</f>
        <v>13609.694444444443</v>
      </c>
      <c r="J1344" s="15">
        <f t="shared" si="461"/>
        <v>22.16666666666606</v>
      </c>
      <c r="K1344" s="3">
        <f>'Vehicle Data'!$D$4*'WLTP Class 3'!$G1344</f>
        <v>17.847222222223742</v>
      </c>
      <c r="L1344" s="3">
        <f>('Vehicle Data'!$D$4*9.81)*'Vehicle Data'!$D$10</f>
        <v>138.66434999999998</v>
      </c>
      <c r="M1344" s="3">
        <f>(1/2)*1.225*'Vehicle Data'!$D$8*'Vehicle Data'!$D$9*'WLTP Class 3'!$E1344^2</f>
        <v>176.9637041666667</v>
      </c>
      <c r="N1344" s="3">
        <f t="shared" si="441"/>
        <v>333.47527638889039</v>
      </c>
      <c r="O1344" s="3">
        <f t="shared" si="442"/>
        <v>0</v>
      </c>
      <c r="P1344" s="3">
        <f t="shared" si="443"/>
        <v>7392.0352932868682</v>
      </c>
      <c r="Q1344" s="3">
        <f>SUM($P$4:$P1344)</f>
        <v>4588514.0109506845</v>
      </c>
      <c r="R1344" s="3">
        <f t="shared" si="444"/>
        <v>4588.5140109506847</v>
      </c>
      <c r="S1344">
        <f t="shared" si="445"/>
        <v>0</v>
      </c>
      <c r="T1344">
        <f t="shared" si="446"/>
        <v>0</v>
      </c>
      <c r="U1344">
        <f t="shared" si="447"/>
        <v>0</v>
      </c>
      <c r="V1344" s="3">
        <f>SUM($S$4:$S1344)</f>
        <v>-1757004.557624266</v>
      </c>
      <c r="W1344">
        <f>V1344*-1</f>
        <v>1757004.557624266</v>
      </c>
      <c r="X1344">
        <f t="shared" si="448"/>
        <v>1757.004557624266</v>
      </c>
      <c r="Y1344" s="3">
        <f>R1344-X1344</f>
        <v>2831.5094533264187</v>
      </c>
      <c r="Z1344" s="3">
        <f t="shared" si="449"/>
        <v>7392.0352932868682</v>
      </c>
      <c r="AA1344">
        <f>1/2*'Vehicle Data'!$D$4*$E1344^2</f>
        <v>315699.51388888893</v>
      </c>
      <c r="AB1344">
        <f t="shared" si="450"/>
        <v>315.69951388888893</v>
      </c>
      <c r="AC1344">
        <f t="shared" si="451"/>
        <v>1.2745872252640791</v>
      </c>
      <c r="AD1344">
        <f t="shared" si="452"/>
        <v>0.48805682156229613</v>
      </c>
      <c r="AE1344">
        <f t="shared" si="453"/>
        <v>0.78653040370178295</v>
      </c>
      <c r="AF1344">
        <f t="shared" si="454"/>
        <v>1405.6036460994128</v>
      </c>
      <c r="AG1344">
        <f t="shared" si="455"/>
        <v>7.392035293287071</v>
      </c>
      <c r="AH1344">
        <f t="shared" si="456"/>
        <v>0</v>
      </c>
      <c r="AI1344">
        <f t="shared" si="457"/>
        <v>0</v>
      </c>
      <c r="AJ1344">
        <f t="shared" si="458"/>
        <v>7.392035293287071</v>
      </c>
    </row>
    <row r="1345" spans="2:36" x14ac:dyDescent="0.3">
      <c r="B1345" s="7" t="s">
        <v>12</v>
      </c>
      <c r="C1345" s="7">
        <v>1341</v>
      </c>
      <c r="D1345" s="7">
        <v>319</v>
      </c>
      <c r="E1345" s="10">
        <f t="shared" si="440"/>
        <v>22.194444444444443</v>
      </c>
      <c r="F1345" s="13">
        <v>79.900000000000006</v>
      </c>
      <c r="G1345" s="3">
        <f t="shared" si="459"/>
        <v>2.7777777777778172E-2</v>
      </c>
      <c r="H1345" s="3">
        <f t="shared" si="460"/>
        <v>0.10000000000000142</v>
      </c>
      <c r="I1345" s="3">
        <f>SUM($E$4:$E1345)</f>
        <v>13631.888888888889</v>
      </c>
      <c r="J1345" s="15">
        <f t="shared" si="461"/>
        <v>22.194444444445253</v>
      </c>
      <c r="K1345" s="3">
        <f>'Vehicle Data'!$D$4*'WLTP Class 3'!$G1345</f>
        <v>35.694444444444947</v>
      </c>
      <c r="L1345" s="3">
        <f>('Vehicle Data'!$D$4*9.81)*'Vehicle Data'!$D$10</f>
        <v>138.66434999999998</v>
      </c>
      <c r="M1345" s="3">
        <f>(1/2)*1.225*'Vehicle Data'!$D$8*'Vehicle Data'!$D$9*'WLTP Class 3'!$E1345^2</f>
        <v>177.40750011574073</v>
      </c>
      <c r="N1345" s="3">
        <f t="shared" si="441"/>
        <v>351.76629456018566</v>
      </c>
      <c r="O1345" s="3">
        <f t="shared" si="442"/>
        <v>0</v>
      </c>
      <c r="P1345" s="3">
        <f t="shared" si="443"/>
        <v>7807.2574820444052</v>
      </c>
      <c r="Q1345" s="3">
        <f>SUM($P$4:$P1345)</f>
        <v>4596321.2684327289</v>
      </c>
      <c r="R1345" s="3">
        <f t="shared" si="444"/>
        <v>4596.3212684327291</v>
      </c>
      <c r="S1345">
        <f t="shared" si="445"/>
        <v>0</v>
      </c>
      <c r="T1345">
        <f t="shared" si="446"/>
        <v>0</v>
      </c>
      <c r="U1345">
        <f t="shared" si="447"/>
        <v>0</v>
      </c>
      <c r="V1345" s="3">
        <f>SUM($S$4:$S1345)</f>
        <v>-1757004.557624266</v>
      </c>
      <c r="W1345">
        <f>V1345*-1</f>
        <v>1757004.557624266</v>
      </c>
      <c r="X1345">
        <f t="shared" si="448"/>
        <v>1757.004557624266</v>
      </c>
      <c r="Y1345" s="3">
        <f>R1345-X1345</f>
        <v>2839.3167108084631</v>
      </c>
      <c r="Z1345" s="3">
        <f t="shared" si="449"/>
        <v>7807.2574820444052</v>
      </c>
      <c r="AA1345">
        <f>1/2*'Vehicle Data'!$D$4*$E1345^2</f>
        <v>316491.23649691354</v>
      </c>
      <c r="AB1345">
        <f t="shared" si="450"/>
        <v>316.49123649691353</v>
      </c>
      <c r="AC1345">
        <f t="shared" si="451"/>
        <v>1.2767559078979802</v>
      </c>
      <c r="AD1345">
        <f t="shared" si="452"/>
        <v>0.48805682156229613</v>
      </c>
      <c r="AE1345">
        <f t="shared" si="453"/>
        <v>0.78869908633568409</v>
      </c>
      <c r="AF1345">
        <f t="shared" si="454"/>
        <v>1405.6036460994128</v>
      </c>
      <c r="AG1345">
        <f t="shared" si="455"/>
        <v>7.8072574820441192</v>
      </c>
      <c r="AH1345">
        <f t="shared" si="456"/>
        <v>0</v>
      </c>
      <c r="AI1345">
        <f t="shared" si="457"/>
        <v>0</v>
      </c>
      <c r="AJ1345">
        <f t="shared" si="458"/>
        <v>7.8072574820441192</v>
      </c>
    </row>
    <row r="1346" spans="2:36" x14ac:dyDescent="0.3">
      <c r="B1346" s="7" t="s">
        <v>12</v>
      </c>
      <c r="C1346" s="7">
        <v>1342</v>
      </c>
      <c r="D1346" s="7">
        <v>320</v>
      </c>
      <c r="E1346" s="10">
        <f t="shared" si="440"/>
        <v>22.222222222222221</v>
      </c>
      <c r="F1346" s="13">
        <v>80</v>
      </c>
      <c r="G1346" s="3">
        <f t="shared" si="459"/>
        <v>6.9444444444444448E-2</v>
      </c>
      <c r="H1346" s="3">
        <f t="shared" si="460"/>
        <v>0.25</v>
      </c>
      <c r="I1346" s="3">
        <f>SUM($E$4:$E1346)</f>
        <v>13654.111111111111</v>
      </c>
      <c r="J1346" s="15">
        <f t="shared" si="461"/>
        <v>22.222222222222626</v>
      </c>
      <c r="K1346" s="3">
        <f>'Vehicle Data'!$D$4*'WLTP Class 3'!$G1346</f>
        <v>89.236111111111114</v>
      </c>
      <c r="L1346" s="3">
        <f>('Vehicle Data'!$D$4*9.81)*'Vehicle Data'!$D$10</f>
        <v>138.66434999999998</v>
      </c>
      <c r="M1346" s="3">
        <f>(1/2)*1.225*'Vehicle Data'!$D$8*'Vehicle Data'!$D$9*'WLTP Class 3'!$E1346^2</f>
        <v>177.85185185185185</v>
      </c>
      <c r="N1346" s="3">
        <f t="shared" si="441"/>
        <v>405.75231296296295</v>
      </c>
      <c r="O1346" s="3">
        <f t="shared" si="442"/>
        <v>0</v>
      </c>
      <c r="P1346" s="3">
        <f t="shared" si="443"/>
        <v>9016.7180658437846</v>
      </c>
      <c r="Q1346" s="3">
        <f>SUM($P$4:$P1346)</f>
        <v>4605337.9864985729</v>
      </c>
      <c r="R1346" s="3">
        <f t="shared" si="444"/>
        <v>4605.3379864985727</v>
      </c>
      <c r="S1346">
        <f t="shared" si="445"/>
        <v>0</v>
      </c>
      <c r="T1346">
        <f t="shared" si="446"/>
        <v>0</v>
      </c>
      <c r="U1346">
        <f t="shared" si="447"/>
        <v>0</v>
      </c>
      <c r="V1346" s="3">
        <f>SUM($S$4:$S1346)</f>
        <v>-1757004.557624266</v>
      </c>
      <c r="W1346">
        <f>V1346*-1</f>
        <v>1757004.557624266</v>
      </c>
      <c r="X1346">
        <f t="shared" si="448"/>
        <v>1757.004557624266</v>
      </c>
      <c r="Y1346" s="3">
        <f>R1346-X1346</f>
        <v>2848.3334288743067</v>
      </c>
      <c r="Z1346" s="3">
        <f t="shared" si="449"/>
        <v>9016.7180658437846</v>
      </c>
      <c r="AA1346">
        <f>1/2*'Vehicle Data'!$D$4*$E1346^2</f>
        <v>317283.95061728393</v>
      </c>
      <c r="AB1346">
        <f t="shared" si="450"/>
        <v>317.28395061728395</v>
      </c>
      <c r="AC1346">
        <f t="shared" si="451"/>
        <v>1.2792605518051592</v>
      </c>
      <c r="AD1346">
        <f t="shared" si="452"/>
        <v>0.48805682156229613</v>
      </c>
      <c r="AE1346">
        <f t="shared" si="453"/>
        <v>0.79120373024286306</v>
      </c>
      <c r="AF1346">
        <f t="shared" si="454"/>
        <v>1405.6036460994128</v>
      </c>
      <c r="AG1346">
        <f t="shared" si="455"/>
        <v>9.0167180658436212</v>
      </c>
      <c r="AH1346">
        <f t="shared" si="456"/>
        <v>0</v>
      </c>
      <c r="AI1346">
        <f t="shared" si="457"/>
        <v>0</v>
      </c>
      <c r="AJ1346">
        <f t="shared" si="458"/>
        <v>9.0167180658436212</v>
      </c>
    </row>
    <row r="1347" spans="2:36" x14ac:dyDescent="0.3">
      <c r="B1347" s="7" t="s">
        <v>12</v>
      </c>
      <c r="C1347" s="7">
        <v>1343</v>
      </c>
      <c r="D1347" s="7">
        <v>321</v>
      </c>
      <c r="E1347" s="10">
        <f t="shared" si="440"/>
        <v>22.333333333333332</v>
      </c>
      <c r="F1347" s="13">
        <v>80.400000000000006</v>
      </c>
      <c r="G1347" s="3">
        <f t="shared" si="459"/>
        <v>0.11111111111111072</v>
      </c>
      <c r="H1347" s="3">
        <f t="shared" si="460"/>
        <v>0.39999999999999858</v>
      </c>
      <c r="I1347" s="3">
        <f>SUM($E$4:$E1347)</f>
        <v>13676.444444444445</v>
      </c>
      <c r="J1347" s="15">
        <f t="shared" si="461"/>
        <v>22.33333333333394</v>
      </c>
      <c r="K1347" s="3">
        <f>'Vehicle Data'!$D$4*'WLTP Class 3'!$G1347</f>
        <v>142.77777777777726</v>
      </c>
      <c r="L1347" s="3">
        <f>('Vehicle Data'!$D$4*9.81)*'Vehicle Data'!$D$10</f>
        <v>138.66434999999998</v>
      </c>
      <c r="M1347" s="3">
        <f>(1/2)*1.225*'Vehicle Data'!$D$8*'Vehicle Data'!$D$9*'WLTP Class 3'!$E1347^2</f>
        <v>179.63481666666667</v>
      </c>
      <c r="N1347" s="3">
        <f t="shared" si="441"/>
        <v>461.07694444444394</v>
      </c>
      <c r="O1347" s="3">
        <f t="shared" si="442"/>
        <v>0</v>
      </c>
      <c r="P1347" s="3">
        <f t="shared" si="443"/>
        <v>10297.38509259286</v>
      </c>
      <c r="Q1347" s="3">
        <f>SUM($P$4:$P1347)</f>
        <v>4615635.3715911657</v>
      </c>
      <c r="R1347" s="3">
        <f t="shared" si="444"/>
        <v>4615.6353715911655</v>
      </c>
      <c r="S1347">
        <f t="shared" si="445"/>
        <v>0</v>
      </c>
      <c r="T1347">
        <f t="shared" si="446"/>
        <v>0</v>
      </c>
      <c r="U1347">
        <f t="shared" si="447"/>
        <v>0</v>
      </c>
      <c r="V1347" s="3">
        <f>SUM($S$4:$S1347)</f>
        <v>-1757004.557624266</v>
      </c>
      <c r="W1347">
        <f>V1347*-1</f>
        <v>1757004.557624266</v>
      </c>
      <c r="X1347">
        <f t="shared" si="448"/>
        <v>1757.004557624266</v>
      </c>
      <c r="Y1347" s="3">
        <f>R1347-X1347</f>
        <v>2858.6308139668995</v>
      </c>
      <c r="Z1347" s="3">
        <f t="shared" si="449"/>
        <v>10297.38509259286</v>
      </c>
      <c r="AA1347">
        <f>1/2*'Vehicle Data'!$D$4*$E1347^2</f>
        <v>320464.72222222219</v>
      </c>
      <c r="AB1347">
        <f t="shared" si="450"/>
        <v>320.46472222222218</v>
      </c>
      <c r="AC1347">
        <f t="shared" si="451"/>
        <v>1.2821209365531014</v>
      </c>
      <c r="AD1347">
        <f t="shared" si="452"/>
        <v>0.48805682156229613</v>
      </c>
      <c r="AE1347">
        <f t="shared" si="453"/>
        <v>0.79406411499080531</v>
      </c>
      <c r="AF1347">
        <f t="shared" si="454"/>
        <v>1405.6036460994128</v>
      </c>
      <c r="AG1347">
        <f t="shared" si="455"/>
        <v>10.297385092592579</v>
      </c>
      <c r="AH1347">
        <f t="shared" si="456"/>
        <v>0</v>
      </c>
      <c r="AI1347">
        <f t="shared" si="457"/>
        <v>0</v>
      </c>
      <c r="AJ1347">
        <f t="shared" si="458"/>
        <v>10.297385092592579</v>
      </c>
    </row>
    <row r="1348" spans="2:36" x14ac:dyDescent="0.3">
      <c r="B1348" s="7" t="s">
        <v>12</v>
      </c>
      <c r="C1348" s="7">
        <v>1344</v>
      </c>
      <c r="D1348" s="7">
        <v>322</v>
      </c>
      <c r="E1348" s="10">
        <f t="shared" si="440"/>
        <v>22.444444444444443</v>
      </c>
      <c r="F1348" s="13">
        <v>80.8</v>
      </c>
      <c r="G1348" s="3">
        <f t="shared" si="459"/>
        <v>0.11111111111111072</v>
      </c>
      <c r="H1348" s="3">
        <f t="shared" si="460"/>
        <v>0.39999999999999858</v>
      </c>
      <c r="I1348" s="3">
        <f>SUM($E$4:$E1348)</f>
        <v>13698.888888888891</v>
      </c>
      <c r="J1348" s="15">
        <f t="shared" si="461"/>
        <v>22.444444444445253</v>
      </c>
      <c r="K1348" s="3">
        <f>'Vehicle Data'!$D$4*'WLTP Class 3'!$G1348</f>
        <v>142.77777777777726</v>
      </c>
      <c r="L1348" s="3">
        <f>('Vehicle Data'!$D$4*9.81)*'Vehicle Data'!$D$10</f>
        <v>138.66434999999998</v>
      </c>
      <c r="M1348" s="3">
        <f>(1/2)*1.225*'Vehicle Data'!$D$8*'Vehicle Data'!$D$9*'WLTP Class 3'!$E1348^2</f>
        <v>181.42667407407404</v>
      </c>
      <c r="N1348" s="3">
        <f t="shared" si="441"/>
        <v>462.86880185185134</v>
      </c>
      <c r="O1348" s="3">
        <f t="shared" si="442"/>
        <v>0</v>
      </c>
      <c r="P1348" s="3">
        <f t="shared" si="443"/>
        <v>10388.833108230816</v>
      </c>
      <c r="Q1348" s="3">
        <f>SUM($P$4:$P1348)</f>
        <v>4626024.2046993962</v>
      </c>
      <c r="R1348" s="3">
        <f t="shared" si="444"/>
        <v>4626.0242046993963</v>
      </c>
      <c r="S1348">
        <f t="shared" si="445"/>
        <v>0</v>
      </c>
      <c r="T1348">
        <f t="shared" si="446"/>
        <v>0</v>
      </c>
      <c r="U1348">
        <f t="shared" si="447"/>
        <v>0</v>
      </c>
      <c r="V1348" s="3">
        <f>SUM($S$4:$S1348)</f>
        <v>-1757004.557624266</v>
      </c>
      <c r="W1348">
        <f>V1348*-1</f>
        <v>1757004.557624266</v>
      </c>
      <c r="X1348">
        <f t="shared" si="448"/>
        <v>1757.004557624266</v>
      </c>
      <c r="Y1348" s="3">
        <f>R1348-X1348</f>
        <v>2869.0196470751303</v>
      </c>
      <c r="Z1348" s="3">
        <f t="shared" si="449"/>
        <v>10388.833108230816</v>
      </c>
      <c r="AA1348">
        <f>1/2*'Vehicle Data'!$D$4*$E1348^2</f>
        <v>323661.35802469129</v>
      </c>
      <c r="AB1348">
        <f t="shared" si="450"/>
        <v>323.66135802469131</v>
      </c>
      <c r="AC1348">
        <f t="shared" si="451"/>
        <v>1.2850067235276101</v>
      </c>
      <c r="AD1348">
        <f t="shared" si="452"/>
        <v>0.48805682156229613</v>
      </c>
      <c r="AE1348">
        <f t="shared" si="453"/>
        <v>0.79694990196531401</v>
      </c>
      <c r="AF1348">
        <f t="shared" si="454"/>
        <v>1405.6036460994128</v>
      </c>
      <c r="AG1348">
        <f t="shared" si="455"/>
        <v>10.388833108230441</v>
      </c>
      <c r="AH1348">
        <f t="shared" si="456"/>
        <v>0</v>
      </c>
      <c r="AI1348">
        <f t="shared" si="457"/>
        <v>0</v>
      </c>
      <c r="AJ1348">
        <f t="shared" si="458"/>
        <v>10.388833108230441</v>
      </c>
    </row>
    <row r="1349" spans="2:36" x14ac:dyDescent="0.3">
      <c r="B1349" s="7" t="s">
        <v>12</v>
      </c>
      <c r="C1349" s="7">
        <v>1345</v>
      </c>
      <c r="D1349" s="7">
        <v>323</v>
      </c>
      <c r="E1349" s="10">
        <f t="shared" ref="E1349:E1412" si="462">(F1349*1000)/3600</f>
        <v>22.555555555555557</v>
      </c>
      <c r="F1349" s="13">
        <v>81.2</v>
      </c>
      <c r="G1349" s="3">
        <f t="shared" si="459"/>
        <v>9.7222222222222612E-2</v>
      </c>
      <c r="H1349" s="3">
        <f t="shared" si="460"/>
        <v>0.35000000000000142</v>
      </c>
      <c r="I1349" s="3">
        <f>SUM($E$4:$E1349)</f>
        <v>13721.444444444445</v>
      </c>
      <c r="J1349" s="15">
        <f t="shared" si="461"/>
        <v>22.555555555554747</v>
      </c>
      <c r="K1349" s="3">
        <f>'Vehicle Data'!$D$4*'WLTP Class 3'!$G1349</f>
        <v>124.93055555555605</v>
      </c>
      <c r="L1349" s="3">
        <f>('Vehicle Data'!$D$4*9.81)*'Vehicle Data'!$D$10</f>
        <v>138.66434999999998</v>
      </c>
      <c r="M1349" s="3">
        <f>(1/2)*1.225*'Vehicle Data'!$D$8*'Vehicle Data'!$D$9*'WLTP Class 3'!$E1349^2</f>
        <v>183.22742407407412</v>
      </c>
      <c r="N1349" s="3">
        <f t="shared" ref="N1349:N1412" si="463">SUM(K1349:M1349)</f>
        <v>446.82232962963013</v>
      </c>
      <c r="O1349" s="3">
        <f t="shared" ref="O1349:O1412" si="464">IF($N1349&gt;0.0001, 0, 1)</f>
        <v>0</v>
      </c>
      <c r="P1349" s="3">
        <f t="shared" ref="P1349:P1412" si="465">IF(G1349&lt;0.00001,0,$N1349*$J1349)</f>
        <v>10078.325879423519</v>
      </c>
      <c r="Q1349" s="3">
        <f>SUM($P$4:$P1349)</f>
        <v>4636102.53057882</v>
      </c>
      <c r="R1349" s="3">
        <f t="shared" ref="R1349:R1412" si="466">Q1349/1000</f>
        <v>4636.1025305788198</v>
      </c>
      <c r="S1349">
        <f t="shared" ref="S1349:S1412" si="467">IF($N1349&gt;0,0,$N1349*$J1349)</f>
        <v>0</v>
      </c>
      <c r="T1349">
        <f t="shared" ref="T1349:T1412" si="468">S1349*-1</f>
        <v>0</v>
      </c>
      <c r="U1349">
        <f t="shared" ref="U1349:U1412" si="469">T1349/1000</f>
        <v>0</v>
      </c>
      <c r="V1349" s="3">
        <f>SUM($S$4:$S1349)</f>
        <v>-1757004.557624266</v>
      </c>
      <c r="W1349">
        <f>V1349*-1</f>
        <v>1757004.557624266</v>
      </c>
      <c r="X1349">
        <f t="shared" ref="X1349:X1412" si="470">W1349/1000</f>
        <v>1757.004557624266</v>
      </c>
      <c r="Y1349" s="3">
        <f>R1349-X1349</f>
        <v>2879.0979729545538</v>
      </c>
      <c r="Z1349" s="3">
        <f t="shared" ref="Z1349:Z1412" si="471">$P1349+$S1349</f>
        <v>10078.325879423519</v>
      </c>
      <c r="AA1349">
        <f>1/2*'Vehicle Data'!$D$4*$E1349^2</f>
        <v>326873.85802469141</v>
      </c>
      <c r="AB1349">
        <f t="shared" ref="AB1349:AB1412" si="472">AA1349/1000</f>
        <v>326.8738580246914</v>
      </c>
      <c r="AC1349">
        <f t="shared" ref="AC1349:AC1412" si="473">$R1349/3600</f>
        <v>1.2878062584941166</v>
      </c>
      <c r="AD1349">
        <f t="shared" ref="AD1349:AD1412" si="474">X1349/3600</f>
        <v>0.48805682156229613</v>
      </c>
      <c r="AE1349">
        <f t="shared" ref="AE1349:AE1412" si="475">AC1349-AD1349</f>
        <v>0.79974943693182043</v>
      </c>
      <c r="AF1349">
        <f t="shared" ref="AF1349:AF1412" si="476">$X1349*80%</f>
        <v>1405.6036460994128</v>
      </c>
      <c r="AG1349">
        <f t="shared" ref="AG1349:AG1412" si="477">IF($AJ1349&gt;0,$AJ1349,0)</f>
        <v>10.078325879423881</v>
      </c>
      <c r="AH1349">
        <f t="shared" ref="AH1349:AH1412" si="478">IF($AJ1349&lt;0,$AJ1349,0)</f>
        <v>0</v>
      </c>
      <c r="AI1349">
        <f t="shared" ref="AI1349:AI1412" si="479">AH1349*-1</f>
        <v>0</v>
      </c>
      <c r="AJ1349">
        <f t="shared" ref="AJ1349:AJ1412" si="480">($E1349*$N1349)/1000</f>
        <v>10.078325879423881</v>
      </c>
    </row>
    <row r="1350" spans="2:36" x14ac:dyDescent="0.3">
      <c r="B1350" s="7" t="s">
        <v>12</v>
      </c>
      <c r="C1350" s="7">
        <v>1346</v>
      </c>
      <c r="D1350" s="7">
        <v>324</v>
      </c>
      <c r="E1350" s="10">
        <f t="shared" si="462"/>
        <v>22.638888888888889</v>
      </c>
      <c r="F1350" s="13">
        <v>81.5</v>
      </c>
      <c r="G1350" s="3">
        <f t="shared" ref="G1350:G1413" si="481">($F1351-$F1349)/2/3.6</f>
        <v>5.5555555555554373E-2</v>
      </c>
      <c r="H1350" s="3">
        <f t="shared" ref="H1350:H1413" si="482">($F1351-$F1349)/2</f>
        <v>0.19999999999999574</v>
      </c>
      <c r="I1350" s="3">
        <f>SUM($E$4:$E1350)</f>
        <v>13744.083333333334</v>
      </c>
      <c r="J1350" s="15">
        <f t="shared" ref="J1350:J1413" si="483">I1350-I1349</f>
        <v>22.638888888888687</v>
      </c>
      <c r="K1350" s="3">
        <f>'Vehicle Data'!$D$4*'WLTP Class 3'!$G1350</f>
        <v>71.388888888887365</v>
      </c>
      <c r="L1350" s="3">
        <f>('Vehicle Data'!$D$4*9.81)*'Vehicle Data'!$D$10</f>
        <v>138.66434999999998</v>
      </c>
      <c r="M1350" s="3">
        <f>(1/2)*1.225*'Vehicle Data'!$D$8*'Vehicle Data'!$D$9*'WLTP Class 3'!$E1350^2</f>
        <v>184.58382233796297</v>
      </c>
      <c r="N1350" s="3">
        <f t="shared" si="463"/>
        <v>394.63706122685028</v>
      </c>
      <c r="O1350" s="3">
        <f t="shared" si="464"/>
        <v>0</v>
      </c>
      <c r="P1350" s="3">
        <f t="shared" si="465"/>
        <v>8934.1445805522253</v>
      </c>
      <c r="Q1350" s="3">
        <f>SUM($P$4:$P1350)</f>
        <v>4645036.6751593724</v>
      </c>
      <c r="R1350" s="3">
        <f t="shared" si="466"/>
        <v>4645.036675159372</v>
      </c>
      <c r="S1350">
        <f t="shared" si="467"/>
        <v>0</v>
      </c>
      <c r="T1350">
        <f t="shared" si="468"/>
        <v>0</v>
      </c>
      <c r="U1350">
        <f t="shared" si="469"/>
        <v>0</v>
      </c>
      <c r="V1350" s="3">
        <f>SUM($S$4:$S1350)</f>
        <v>-1757004.557624266</v>
      </c>
      <c r="W1350">
        <f>V1350*-1</f>
        <v>1757004.557624266</v>
      </c>
      <c r="X1350">
        <f t="shared" si="470"/>
        <v>1757.004557624266</v>
      </c>
      <c r="Y1350" s="3">
        <f>R1350-X1350</f>
        <v>2888.032117535106</v>
      </c>
      <c r="Z1350" s="3">
        <f t="shared" si="471"/>
        <v>8934.1445805522253</v>
      </c>
      <c r="AA1350">
        <f>1/2*'Vehicle Data'!$D$4*$E1350^2</f>
        <v>329293.64390432101</v>
      </c>
      <c r="AB1350">
        <f t="shared" si="472"/>
        <v>329.29364390432102</v>
      </c>
      <c r="AC1350">
        <f t="shared" si="473"/>
        <v>1.2902879653220478</v>
      </c>
      <c r="AD1350">
        <f t="shared" si="474"/>
        <v>0.48805682156229613</v>
      </c>
      <c r="AE1350">
        <f t="shared" si="475"/>
        <v>0.80223114375975169</v>
      </c>
      <c r="AF1350">
        <f t="shared" si="476"/>
        <v>1405.6036460994128</v>
      </c>
      <c r="AG1350">
        <f t="shared" si="477"/>
        <v>8.9341445805523048</v>
      </c>
      <c r="AH1350">
        <f t="shared" si="478"/>
        <v>0</v>
      </c>
      <c r="AI1350">
        <f t="shared" si="479"/>
        <v>0</v>
      </c>
      <c r="AJ1350">
        <f t="shared" si="480"/>
        <v>8.9341445805523048</v>
      </c>
    </row>
    <row r="1351" spans="2:36" x14ac:dyDescent="0.3">
      <c r="B1351" s="7" t="s">
        <v>12</v>
      </c>
      <c r="C1351" s="7">
        <v>1347</v>
      </c>
      <c r="D1351" s="7">
        <v>325</v>
      </c>
      <c r="E1351" s="10">
        <f t="shared" si="462"/>
        <v>22.666666666666668</v>
      </c>
      <c r="F1351" s="13">
        <v>81.599999999999994</v>
      </c>
      <c r="G1351" s="3">
        <f t="shared" si="481"/>
        <v>1.3888888888888099E-2</v>
      </c>
      <c r="H1351" s="3">
        <f t="shared" si="482"/>
        <v>4.9999999999997158E-2</v>
      </c>
      <c r="I1351" s="3">
        <f>SUM($E$4:$E1351)</f>
        <v>13766.75</v>
      </c>
      <c r="J1351" s="15">
        <f t="shared" si="483"/>
        <v>22.66666666666606</v>
      </c>
      <c r="K1351" s="3">
        <f>'Vehicle Data'!$D$4*'WLTP Class 3'!$G1351</f>
        <v>17.847222222221205</v>
      </c>
      <c r="L1351" s="3">
        <f>('Vehicle Data'!$D$4*9.81)*'Vehicle Data'!$D$10</f>
        <v>138.66434999999998</v>
      </c>
      <c r="M1351" s="3">
        <f>(1/2)*1.225*'Vehicle Data'!$D$8*'Vehicle Data'!$D$9*'WLTP Class 3'!$E1351^2</f>
        <v>185.0370666666667</v>
      </c>
      <c r="N1351" s="3">
        <f t="shared" si="463"/>
        <v>341.54863888888792</v>
      </c>
      <c r="O1351" s="3">
        <f t="shared" si="464"/>
        <v>0</v>
      </c>
      <c r="P1351" s="3">
        <f t="shared" si="465"/>
        <v>7741.7691481479187</v>
      </c>
      <c r="Q1351" s="3">
        <f>SUM($P$4:$P1351)</f>
        <v>4652778.4443075201</v>
      </c>
      <c r="R1351" s="3">
        <f t="shared" si="466"/>
        <v>4652.7784443075197</v>
      </c>
      <c r="S1351">
        <f t="shared" si="467"/>
        <v>0</v>
      </c>
      <c r="T1351">
        <f t="shared" si="468"/>
        <v>0</v>
      </c>
      <c r="U1351">
        <f t="shared" si="469"/>
        <v>0</v>
      </c>
      <c r="V1351" s="3">
        <f>SUM($S$4:$S1351)</f>
        <v>-1757004.557624266</v>
      </c>
      <c r="W1351">
        <f>V1351*-1</f>
        <v>1757004.557624266</v>
      </c>
      <c r="X1351">
        <f t="shared" si="470"/>
        <v>1757.004557624266</v>
      </c>
      <c r="Y1351" s="3">
        <f>R1351-X1351</f>
        <v>2895.7738866832537</v>
      </c>
      <c r="Z1351" s="3">
        <f t="shared" si="471"/>
        <v>7741.7691481479187</v>
      </c>
      <c r="AA1351">
        <f>1/2*'Vehicle Data'!$D$4*$E1351^2</f>
        <v>330102.22222222225</v>
      </c>
      <c r="AB1351">
        <f t="shared" si="472"/>
        <v>330.10222222222222</v>
      </c>
      <c r="AC1351">
        <f t="shared" si="473"/>
        <v>1.2924384567520888</v>
      </c>
      <c r="AD1351">
        <f t="shared" si="474"/>
        <v>0.48805682156229613</v>
      </c>
      <c r="AE1351">
        <f t="shared" si="475"/>
        <v>0.80438163518979267</v>
      </c>
      <c r="AF1351">
        <f t="shared" si="476"/>
        <v>1405.6036460994128</v>
      </c>
      <c r="AG1351">
        <f t="shared" si="477"/>
        <v>7.7417691481481272</v>
      </c>
      <c r="AH1351">
        <f t="shared" si="478"/>
        <v>0</v>
      </c>
      <c r="AI1351">
        <f t="shared" si="479"/>
        <v>0</v>
      </c>
      <c r="AJ1351">
        <f t="shared" si="480"/>
        <v>7.7417691481481272</v>
      </c>
    </row>
    <row r="1352" spans="2:36" x14ac:dyDescent="0.3">
      <c r="B1352" s="7" t="s">
        <v>12</v>
      </c>
      <c r="C1352" s="7">
        <v>1348</v>
      </c>
      <c r="D1352" s="7">
        <v>326</v>
      </c>
      <c r="E1352" s="10">
        <f t="shared" si="462"/>
        <v>22.666666666666668</v>
      </c>
      <c r="F1352" s="13">
        <v>81.599999999999994</v>
      </c>
      <c r="G1352" s="3">
        <f t="shared" si="481"/>
        <v>-2.7777777777776198E-2</v>
      </c>
      <c r="H1352" s="3">
        <f t="shared" si="482"/>
        <v>-9.9999999999994316E-2</v>
      </c>
      <c r="I1352" s="3">
        <f>SUM($E$4:$E1352)</f>
        <v>13789.416666666666</v>
      </c>
      <c r="J1352" s="15">
        <f t="shared" si="483"/>
        <v>22.66666666666606</v>
      </c>
      <c r="K1352" s="3">
        <f>'Vehicle Data'!$D$4*'WLTP Class 3'!$G1352</f>
        <v>-35.694444444442411</v>
      </c>
      <c r="L1352" s="3">
        <f>('Vehicle Data'!$D$4*9.81)*'Vehicle Data'!$D$10</f>
        <v>138.66434999999998</v>
      </c>
      <c r="M1352" s="3">
        <f>(1/2)*1.225*'Vehicle Data'!$D$8*'Vehicle Data'!$D$9*'WLTP Class 3'!$E1352^2</f>
        <v>185.0370666666667</v>
      </c>
      <c r="N1352" s="3">
        <f t="shared" si="463"/>
        <v>288.00697222222425</v>
      </c>
      <c r="O1352" s="3">
        <f t="shared" si="464"/>
        <v>0</v>
      </c>
      <c r="P1352" s="3">
        <f t="shared" si="465"/>
        <v>0</v>
      </c>
      <c r="Q1352" s="3">
        <f>SUM($P$4:$P1352)</f>
        <v>4652778.4443075201</v>
      </c>
      <c r="R1352" s="3">
        <f t="shared" si="466"/>
        <v>4652.7784443075197</v>
      </c>
      <c r="S1352">
        <f t="shared" si="467"/>
        <v>0</v>
      </c>
      <c r="T1352">
        <f t="shared" si="468"/>
        <v>0</v>
      </c>
      <c r="U1352">
        <f t="shared" si="469"/>
        <v>0</v>
      </c>
      <c r="V1352" s="3">
        <f>SUM($S$4:$S1352)</f>
        <v>-1757004.557624266</v>
      </c>
      <c r="W1352">
        <f>V1352*-1</f>
        <v>1757004.557624266</v>
      </c>
      <c r="X1352">
        <f t="shared" si="470"/>
        <v>1757.004557624266</v>
      </c>
      <c r="Y1352" s="3">
        <f>R1352-X1352</f>
        <v>2895.7738866832537</v>
      </c>
      <c r="Z1352" s="3">
        <f t="shared" si="471"/>
        <v>0</v>
      </c>
      <c r="AA1352">
        <f>1/2*'Vehicle Data'!$D$4*$E1352^2</f>
        <v>330102.22222222225</v>
      </c>
      <c r="AB1352">
        <f t="shared" si="472"/>
        <v>330.10222222222222</v>
      </c>
      <c r="AC1352">
        <f t="shared" si="473"/>
        <v>1.2924384567520888</v>
      </c>
      <c r="AD1352">
        <f t="shared" si="474"/>
        <v>0.48805682156229613</v>
      </c>
      <c r="AE1352">
        <f t="shared" si="475"/>
        <v>0.80438163518979267</v>
      </c>
      <c r="AF1352">
        <f t="shared" si="476"/>
        <v>1405.6036460994128</v>
      </c>
      <c r="AG1352">
        <f t="shared" si="477"/>
        <v>6.5281580370370831</v>
      </c>
      <c r="AH1352">
        <f t="shared" si="478"/>
        <v>0</v>
      </c>
      <c r="AI1352">
        <f t="shared" si="479"/>
        <v>0</v>
      </c>
      <c r="AJ1352">
        <f t="shared" si="480"/>
        <v>6.5281580370370831</v>
      </c>
    </row>
    <row r="1353" spans="2:36" x14ac:dyDescent="0.3">
      <c r="B1353" s="7" t="s">
        <v>12</v>
      </c>
      <c r="C1353" s="7">
        <v>1349</v>
      </c>
      <c r="D1353" s="7">
        <v>327</v>
      </c>
      <c r="E1353" s="10">
        <f t="shared" si="462"/>
        <v>22.611111111111111</v>
      </c>
      <c r="F1353" s="13">
        <v>81.400000000000006</v>
      </c>
      <c r="G1353" s="3">
        <f t="shared" si="481"/>
        <v>-0.12499999999999881</v>
      </c>
      <c r="H1353" s="3">
        <f t="shared" si="482"/>
        <v>-0.44999999999999574</v>
      </c>
      <c r="I1353" s="3">
        <f>SUM($E$4:$E1353)</f>
        <v>13812.027777777777</v>
      </c>
      <c r="J1353" s="15">
        <f t="shared" si="483"/>
        <v>22.611111111111313</v>
      </c>
      <c r="K1353" s="3">
        <f>'Vehicle Data'!$D$4*'WLTP Class 3'!$G1353</f>
        <v>-160.62499999999847</v>
      </c>
      <c r="L1353" s="3">
        <f>('Vehicle Data'!$D$4*9.81)*'Vehicle Data'!$D$10</f>
        <v>138.66434999999998</v>
      </c>
      <c r="M1353" s="3">
        <f>(1/2)*1.225*'Vehicle Data'!$D$8*'Vehicle Data'!$D$9*'WLTP Class 3'!$E1353^2</f>
        <v>184.13113379629633</v>
      </c>
      <c r="N1353" s="3">
        <f t="shared" si="463"/>
        <v>162.17048379629784</v>
      </c>
      <c r="O1353" s="3">
        <f t="shared" si="464"/>
        <v>0</v>
      </c>
      <c r="P1353" s="3">
        <f t="shared" si="465"/>
        <v>0</v>
      </c>
      <c r="Q1353" s="3">
        <f>SUM($P$4:$P1353)</f>
        <v>4652778.4443075201</v>
      </c>
      <c r="R1353" s="3">
        <f t="shared" si="466"/>
        <v>4652.7784443075197</v>
      </c>
      <c r="S1353">
        <f t="shared" si="467"/>
        <v>0</v>
      </c>
      <c r="T1353">
        <f t="shared" si="468"/>
        <v>0</v>
      </c>
      <c r="U1353">
        <f t="shared" si="469"/>
        <v>0</v>
      </c>
      <c r="V1353" s="3">
        <f>SUM($S$4:$S1353)</f>
        <v>-1757004.557624266</v>
      </c>
      <c r="W1353">
        <f>V1353*-1</f>
        <v>1757004.557624266</v>
      </c>
      <c r="X1353">
        <f t="shared" si="470"/>
        <v>1757.004557624266</v>
      </c>
      <c r="Y1353" s="3">
        <f>R1353-X1353</f>
        <v>2895.7738866832537</v>
      </c>
      <c r="Z1353" s="3">
        <f t="shared" si="471"/>
        <v>0</v>
      </c>
      <c r="AA1353">
        <f>1/2*'Vehicle Data'!$D$4*$E1353^2</f>
        <v>328486.05709876545</v>
      </c>
      <c r="AB1353">
        <f t="shared" si="472"/>
        <v>328.48605709876546</v>
      </c>
      <c r="AC1353">
        <f t="shared" si="473"/>
        <v>1.2924384567520888</v>
      </c>
      <c r="AD1353">
        <f t="shared" si="474"/>
        <v>0.48805682156229613</v>
      </c>
      <c r="AE1353">
        <f t="shared" si="475"/>
        <v>0.80438163518979267</v>
      </c>
      <c r="AF1353">
        <f t="shared" si="476"/>
        <v>1405.6036460994128</v>
      </c>
      <c r="AG1353">
        <f t="shared" si="477"/>
        <v>3.6668548280607345</v>
      </c>
      <c r="AH1353">
        <f t="shared" si="478"/>
        <v>0</v>
      </c>
      <c r="AI1353">
        <f t="shared" si="479"/>
        <v>0</v>
      </c>
      <c r="AJ1353">
        <f t="shared" si="480"/>
        <v>3.6668548280607345</v>
      </c>
    </row>
    <row r="1354" spans="2:36" x14ac:dyDescent="0.3">
      <c r="B1354" s="7" t="s">
        <v>12</v>
      </c>
      <c r="C1354" s="7">
        <v>1350</v>
      </c>
      <c r="D1354" s="7">
        <v>328</v>
      </c>
      <c r="E1354" s="10">
        <f t="shared" si="462"/>
        <v>22.416666666666668</v>
      </c>
      <c r="F1354" s="13">
        <v>80.7</v>
      </c>
      <c r="G1354" s="3">
        <f t="shared" si="481"/>
        <v>-0.25000000000000155</v>
      </c>
      <c r="H1354" s="3">
        <f t="shared" si="482"/>
        <v>-0.90000000000000568</v>
      </c>
      <c r="I1354" s="3">
        <f>SUM($E$4:$E1354)</f>
        <v>13834.444444444443</v>
      </c>
      <c r="J1354" s="15">
        <f t="shared" si="483"/>
        <v>22.41666666666606</v>
      </c>
      <c r="K1354" s="3">
        <f>'Vehicle Data'!$D$4*'WLTP Class 3'!$G1354</f>
        <v>-321.25000000000199</v>
      </c>
      <c r="L1354" s="3">
        <f>('Vehicle Data'!$D$4*9.81)*'Vehicle Data'!$D$10</f>
        <v>138.66434999999998</v>
      </c>
      <c r="M1354" s="3">
        <f>(1/2)*1.225*'Vehicle Data'!$D$8*'Vehicle Data'!$D$9*'WLTP Class 3'!$E1354^2</f>
        <v>180.97787604166672</v>
      </c>
      <c r="N1354" s="3">
        <f t="shared" si="463"/>
        <v>-1.6077739583352866</v>
      </c>
      <c r="O1354" s="3">
        <f t="shared" si="464"/>
        <v>1</v>
      </c>
      <c r="P1354" s="3">
        <f t="shared" si="465"/>
        <v>0</v>
      </c>
      <c r="Q1354" s="3">
        <f>SUM($P$4:$P1354)</f>
        <v>4652778.4443075201</v>
      </c>
      <c r="R1354" s="3">
        <f t="shared" si="466"/>
        <v>4652.7784443075197</v>
      </c>
      <c r="S1354">
        <f t="shared" si="467"/>
        <v>-36.040932899348363</v>
      </c>
      <c r="T1354">
        <f t="shared" si="468"/>
        <v>36.040932899348363</v>
      </c>
      <c r="U1354">
        <f t="shared" si="469"/>
        <v>3.6040932899348364E-2</v>
      </c>
      <c r="V1354" s="3">
        <f>SUM($S$4:$S1354)</f>
        <v>-1757040.5985571654</v>
      </c>
      <c r="W1354">
        <f>V1354*-1</f>
        <v>1757040.5985571654</v>
      </c>
      <c r="X1354">
        <f t="shared" si="470"/>
        <v>1757.0405985571654</v>
      </c>
      <c r="Y1354" s="3">
        <f>R1354-X1354</f>
        <v>2895.7378457503546</v>
      </c>
      <c r="Z1354" s="3">
        <f t="shared" si="471"/>
        <v>-36.040932899348363</v>
      </c>
      <c r="AA1354">
        <f>1/2*'Vehicle Data'!$D$4*$E1354^2</f>
        <v>322860.71180555562</v>
      </c>
      <c r="AB1354">
        <f t="shared" si="472"/>
        <v>322.86071180555564</v>
      </c>
      <c r="AC1354">
        <f t="shared" si="473"/>
        <v>1.2924384567520888</v>
      </c>
      <c r="AD1354">
        <f t="shared" si="474"/>
        <v>0.48806683293254594</v>
      </c>
      <c r="AE1354">
        <f t="shared" si="475"/>
        <v>0.80437162381954286</v>
      </c>
      <c r="AF1354">
        <f t="shared" si="476"/>
        <v>1405.6324788457323</v>
      </c>
      <c r="AG1354">
        <f t="shared" si="477"/>
        <v>0</v>
      </c>
      <c r="AH1354">
        <f t="shared" si="478"/>
        <v>-3.6040932899349343E-2</v>
      </c>
      <c r="AI1354">
        <f t="shared" si="479"/>
        <v>3.6040932899349343E-2</v>
      </c>
      <c r="AJ1354">
        <f t="shared" si="480"/>
        <v>-3.6040932899349343E-2</v>
      </c>
    </row>
    <row r="1355" spans="2:36" x14ac:dyDescent="0.3">
      <c r="B1355" s="7" t="s">
        <v>12</v>
      </c>
      <c r="C1355" s="7">
        <v>1351</v>
      </c>
      <c r="D1355" s="7">
        <v>329</v>
      </c>
      <c r="E1355" s="10">
        <f t="shared" si="462"/>
        <v>22.111111111111111</v>
      </c>
      <c r="F1355" s="13">
        <v>79.599999999999994</v>
      </c>
      <c r="G1355" s="3">
        <f t="shared" si="481"/>
        <v>-0.34722222222222221</v>
      </c>
      <c r="H1355" s="3">
        <f t="shared" si="482"/>
        <v>-1.25</v>
      </c>
      <c r="I1355" s="3">
        <f>SUM($E$4:$E1355)</f>
        <v>13856.555555555555</v>
      </c>
      <c r="J1355" s="15">
        <f t="shared" si="483"/>
        <v>22.111111111111313</v>
      </c>
      <c r="K1355" s="3">
        <f>'Vehicle Data'!$D$4*'WLTP Class 3'!$G1355</f>
        <v>-446.18055555555554</v>
      </c>
      <c r="L1355" s="3">
        <f>('Vehicle Data'!$D$4*9.81)*'Vehicle Data'!$D$10</f>
        <v>138.66434999999998</v>
      </c>
      <c r="M1355" s="3">
        <f>(1/2)*1.225*'Vehicle Data'!$D$8*'Vehicle Data'!$D$9*'WLTP Class 3'!$E1355^2</f>
        <v>176.07777962962965</v>
      </c>
      <c r="N1355" s="3">
        <f t="shared" si="463"/>
        <v>-131.43842592592588</v>
      </c>
      <c r="O1355" s="3">
        <f t="shared" si="464"/>
        <v>1</v>
      </c>
      <c r="P1355" s="3">
        <f t="shared" si="465"/>
        <v>0</v>
      </c>
      <c r="Q1355" s="3">
        <f>SUM($P$4:$P1355)</f>
        <v>4652778.4443075201</v>
      </c>
      <c r="R1355" s="3">
        <f t="shared" si="466"/>
        <v>4652.7784443075197</v>
      </c>
      <c r="S1355">
        <f t="shared" si="467"/>
        <v>-2906.2496399177212</v>
      </c>
      <c r="T1355">
        <f t="shared" si="468"/>
        <v>2906.2496399177212</v>
      </c>
      <c r="U1355">
        <f t="shared" si="469"/>
        <v>2.9062496399177213</v>
      </c>
      <c r="V1355" s="3">
        <f>SUM($S$4:$S1355)</f>
        <v>-1759946.848197083</v>
      </c>
      <c r="W1355">
        <f>V1355*-1</f>
        <v>1759946.848197083</v>
      </c>
      <c r="X1355">
        <f t="shared" si="470"/>
        <v>1759.946848197083</v>
      </c>
      <c r="Y1355" s="3">
        <f>R1355-X1355</f>
        <v>2892.8315961104367</v>
      </c>
      <c r="Z1355" s="3">
        <f t="shared" si="471"/>
        <v>-2906.2496399177212</v>
      </c>
      <c r="AA1355">
        <f>1/2*'Vehicle Data'!$D$4*$E1355^2</f>
        <v>314119.04320987652</v>
      </c>
      <c r="AB1355">
        <f t="shared" si="472"/>
        <v>314.11904320987651</v>
      </c>
      <c r="AC1355">
        <f t="shared" si="473"/>
        <v>1.2924384567520888</v>
      </c>
      <c r="AD1355">
        <f t="shared" si="474"/>
        <v>0.48887412449918971</v>
      </c>
      <c r="AE1355">
        <f t="shared" si="475"/>
        <v>0.80356433225289914</v>
      </c>
      <c r="AF1355">
        <f t="shared" si="476"/>
        <v>1407.9574785576665</v>
      </c>
      <c r="AG1355">
        <f t="shared" si="477"/>
        <v>0</v>
      </c>
      <c r="AH1355">
        <f t="shared" si="478"/>
        <v>-2.9062496399176942</v>
      </c>
      <c r="AI1355">
        <f t="shared" si="479"/>
        <v>2.9062496399176942</v>
      </c>
      <c r="AJ1355">
        <f t="shared" si="480"/>
        <v>-2.9062496399176942</v>
      </c>
    </row>
    <row r="1356" spans="2:36" x14ac:dyDescent="0.3">
      <c r="B1356" s="7" t="s">
        <v>12</v>
      </c>
      <c r="C1356" s="7">
        <v>1352</v>
      </c>
      <c r="D1356" s="7">
        <v>330</v>
      </c>
      <c r="E1356" s="10">
        <f t="shared" si="462"/>
        <v>21.722222222222221</v>
      </c>
      <c r="F1356" s="13">
        <v>78.2</v>
      </c>
      <c r="G1356" s="3">
        <f t="shared" si="481"/>
        <v>-0.38888888888888851</v>
      </c>
      <c r="H1356" s="3">
        <f t="shared" si="482"/>
        <v>-1.3999999999999986</v>
      </c>
      <c r="I1356" s="3">
        <f>SUM($E$4:$E1356)</f>
        <v>13878.277777777777</v>
      </c>
      <c r="J1356" s="15">
        <f t="shared" si="483"/>
        <v>21.722222222222626</v>
      </c>
      <c r="K1356" s="3">
        <f>'Vehicle Data'!$D$4*'WLTP Class 3'!$G1356</f>
        <v>-499.72222222222172</v>
      </c>
      <c r="L1356" s="3">
        <f>('Vehicle Data'!$D$4*9.81)*'Vehicle Data'!$D$10</f>
        <v>138.66434999999998</v>
      </c>
      <c r="M1356" s="3">
        <f>(1/2)*1.225*'Vehicle Data'!$D$8*'Vehicle Data'!$D$9*'WLTP Class 3'!$E1356^2</f>
        <v>169.93855601851851</v>
      </c>
      <c r="N1356" s="3">
        <f t="shared" si="463"/>
        <v>-191.11931620370319</v>
      </c>
      <c r="O1356" s="3">
        <f t="shared" si="464"/>
        <v>1</v>
      </c>
      <c r="P1356" s="3">
        <f t="shared" si="465"/>
        <v>0</v>
      </c>
      <c r="Q1356" s="3">
        <f>SUM($P$4:$P1356)</f>
        <v>4652778.4443075201</v>
      </c>
      <c r="R1356" s="3">
        <f t="shared" si="466"/>
        <v>4652.7784443075197</v>
      </c>
      <c r="S1356">
        <f t="shared" si="467"/>
        <v>-4151.5362575360741</v>
      </c>
      <c r="T1356">
        <f t="shared" si="468"/>
        <v>4151.5362575360741</v>
      </c>
      <c r="U1356">
        <f t="shared" si="469"/>
        <v>4.1515362575360744</v>
      </c>
      <c r="V1356" s="3">
        <f>SUM($S$4:$S1356)</f>
        <v>-1764098.3844546191</v>
      </c>
      <c r="W1356">
        <f>V1356*-1</f>
        <v>1764098.3844546191</v>
      </c>
      <c r="X1356">
        <f t="shared" si="470"/>
        <v>1764.0983844546192</v>
      </c>
      <c r="Y1356" s="3">
        <f>R1356-X1356</f>
        <v>2888.6800598529007</v>
      </c>
      <c r="Z1356" s="3">
        <f t="shared" si="471"/>
        <v>-4151.5362575360741</v>
      </c>
      <c r="AA1356">
        <f>1/2*'Vehicle Data'!$D$4*$E1356^2</f>
        <v>303166.79783950618</v>
      </c>
      <c r="AB1356">
        <f t="shared" si="472"/>
        <v>303.16679783950616</v>
      </c>
      <c r="AC1356">
        <f t="shared" si="473"/>
        <v>1.2924384567520888</v>
      </c>
      <c r="AD1356">
        <f t="shared" si="474"/>
        <v>0.49002732901517199</v>
      </c>
      <c r="AE1356">
        <f t="shared" si="475"/>
        <v>0.80241112773691681</v>
      </c>
      <c r="AF1356">
        <f t="shared" si="476"/>
        <v>1411.2787075636954</v>
      </c>
      <c r="AG1356">
        <f t="shared" si="477"/>
        <v>0</v>
      </c>
      <c r="AH1356">
        <f t="shared" si="478"/>
        <v>-4.1515362575359971</v>
      </c>
      <c r="AI1356">
        <f t="shared" si="479"/>
        <v>4.1515362575359971</v>
      </c>
      <c r="AJ1356">
        <f t="shared" si="480"/>
        <v>-4.1515362575359971</v>
      </c>
    </row>
    <row r="1357" spans="2:36" x14ac:dyDescent="0.3">
      <c r="B1357" s="7" t="s">
        <v>12</v>
      </c>
      <c r="C1357" s="7">
        <v>1353</v>
      </c>
      <c r="D1357" s="7">
        <v>331</v>
      </c>
      <c r="E1357" s="10">
        <f t="shared" si="462"/>
        <v>21.333333333333332</v>
      </c>
      <c r="F1357" s="13">
        <v>76.8</v>
      </c>
      <c r="G1357" s="3">
        <f t="shared" si="481"/>
        <v>-0.40277777777777857</v>
      </c>
      <c r="H1357" s="3">
        <f t="shared" si="482"/>
        <v>-1.4500000000000028</v>
      </c>
      <c r="I1357" s="3">
        <f>SUM($E$4:$E1357)</f>
        <v>13899.611111111111</v>
      </c>
      <c r="J1357" s="15">
        <f t="shared" si="483"/>
        <v>21.33333333333394</v>
      </c>
      <c r="K1357" s="3">
        <f>'Vehicle Data'!$D$4*'WLTP Class 3'!$G1357</f>
        <v>-517.56944444444548</v>
      </c>
      <c r="L1357" s="3">
        <f>('Vehicle Data'!$D$4*9.81)*'Vehicle Data'!$D$10</f>
        <v>138.66434999999998</v>
      </c>
      <c r="M1357" s="3">
        <f>(1/2)*1.225*'Vehicle Data'!$D$8*'Vehicle Data'!$D$9*'WLTP Class 3'!$E1357^2</f>
        <v>163.90826666666666</v>
      </c>
      <c r="N1357" s="3">
        <f t="shared" si="463"/>
        <v>-214.9968277777788</v>
      </c>
      <c r="O1357" s="3">
        <f t="shared" si="464"/>
        <v>1</v>
      </c>
      <c r="P1357" s="3">
        <f t="shared" si="465"/>
        <v>0</v>
      </c>
      <c r="Q1357" s="3">
        <f>SUM($P$4:$P1357)</f>
        <v>4652778.4443075201</v>
      </c>
      <c r="R1357" s="3">
        <f t="shared" si="466"/>
        <v>4652.7784443075197</v>
      </c>
      <c r="S1357">
        <f t="shared" si="467"/>
        <v>-4586.5989925927452</v>
      </c>
      <c r="T1357">
        <f t="shared" si="468"/>
        <v>4586.5989925927452</v>
      </c>
      <c r="U1357">
        <f t="shared" si="469"/>
        <v>4.5865989925927453</v>
      </c>
      <c r="V1357" s="3">
        <f>SUM($S$4:$S1357)</f>
        <v>-1768684.9834472118</v>
      </c>
      <c r="W1357">
        <f>V1357*-1</f>
        <v>1768684.9834472118</v>
      </c>
      <c r="X1357">
        <f t="shared" si="470"/>
        <v>1768.6849834472118</v>
      </c>
      <c r="Y1357" s="3">
        <f>R1357-X1357</f>
        <v>2884.0934608603079</v>
      </c>
      <c r="Z1357" s="3">
        <f t="shared" si="471"/>
        <v>-4586.5989925927452</v>
      </c>
      <c r="AA1357">
        <f>1/2*'Vehicle Data'!$D$4*$E1357^2</f>
        <v>292408.88888888888</v>
      </c>
      <c r="AB1357">
        <f t="shared" si="472"/>
        <v>292.4088888888889</v>
      </c>
      <c r="AC1357">
        <f t="shared" si="473"/>
        <v>1.2924384567520888</v>
      </c>
      <c r="AD1357">
        <f t="shared" si="474"/>
        <v>0.49130138429089215</v>
      </c>
      <c r="AE1357">
        <f t="shared" si="475"/>
        <v>0.80113707246119659</v>
      </c>
      <c r="AF1357">
        <f t="shared" si="476"/>
        <v>1414.9479867577695</v>
      </c>
      <c r="AG1357">
        <f t="shared" si="477"/>
        <v>0</v>
      </c>
      <c r="AH1357">
        <f t="shared" si="478"/>
        <v>-4.5865989925926138</v>
      </c>
      <c r="AI1357">
        <f t="shared" si="479"/>
        <v>4.5865989925926138</v>
      </c>
      <c r="AJ1357">
        <f t="shared" si="480"/>
        <v>-4.5865989925926138</v>
      </c>
    </row>
    <row r="1358" spans="2:36" x14ac:dyDescent="0.3">
      <c r="B1358" s="7" t="s">
        <v>12</v>
      </c>
      <c r="C1358" s="7">
        <v>1354</v>
      </c>
      <c r="D1358" s="7">
        <v>332</v>
      </c>
      <c r="E1358" s="10">
        <f t="shared" si="462"/>
        <v>20.916666666666668</v>
      </c>
      <c r="F1358" s="13">
        <v>75.3</v>
      </c>
      <c r="G1358" s="3">
        <f t="shared" si="481"/>
        <v>-0.41666666666666663</v>
      </c>
      <c r="H1358" s="3">
        <f t="shared" si="482"/>
        <v>-1.5</v>
      </c>
      <c r="I1358" s="3">
        <f>SUM($E$4:$E1358)</f>
        <v>13920.527777777777</v>
      </c>
      <c r="J1358" s="15">
        <f t="shared" si="483"/>
        <v>20.91666666666606</v>
      </c>
      <c r="K1358" s="3">
        <f>'Vehicle Data'!$D$4*'WLTP Class 3'!$G1358</f>
        <v>-535.41666666666663</v>
      </c>
      <c r="L1358" s="3">
        <f>('Vehicle Data'!$D$4*9.81)*'Vehicle Data'!$D$10</f>
        <v>138.66434999999998</v>
      </c>
      <c r="M1358" s="3">
        <f>(1/2)*1.225*'Vehicle Data'!$D$8*'Vehicle Data'!$D$9*'WLTP Class 3'!$E1358^2</f>
        <v>157.56812604166672</v>
      </c>
      <c r="N1358" s="3">
        <f t="shared" si="463"/>
        <v>-239.1841906249999</v>
      </c>
      <c r="O1358" s="3">
        <f t="shared" si="464"/>
        <v>1</v>
      </c>
      <c r="P1358" s="3">
        <f t="shared" si="465"/>
        <v>0</v>
      </c>
      <c r="Q1358" s="3">
        <f>SUM($P$4:$P1358)</f>
        <v>4652778.4443075201</v>
      </c>
      <c r="R1358" s="3">
        <f t="shared" si="466"/>
        <v>4652.7784443075197</v>
      </c>
      <c r="S1358">
        <f t="shared" si="467"/>
        <v>-5002.9359872394361</v>
      </c>
      <c r="T1358">
        <f t="shared" si="468"/>
        <v>5002.9359872394361</v>
      </c>
      <c r="U1358">
        <f t="shared" si="469"/>
        <v>5.0029359872394359</v>
      </c>
      <c r="V1358" s="3">
        <f>SUM($S$4:$S1358)</f>
        <v>-1773687.9194344513</v>
      </c>
      <c r="W1358">
        <f>V1358*-1</f>
        <v>1773687.9194344513</v>
      </c>
      <c r="X1358">
        <f t="shared" si="470"/>
        <v>1773.6879194344513</v>
      </c>
      <c r="Y1358" s="3">
        <f>R1358-X1358</f>
        <v>2879.0905248730687</v>
      </c>
      <c r="Z1358" s="3">
        <f t="shared" si="471"/>
        <v>-5002.9359872394361</v>
      </c>
      <c r="AA1358">
        <f>1/2*'Vehicle Data'!$D$4*$E1358^2</f>
        <v>281098.21180555562</v>
      </c>
      <c r="AB1358">
        <f t="shared" si="472"/>
        <v>281.09821180555559</v>
      </c>
      <c r="AC1358">
        <f t="shared" si="473"/>
        <v>1.2924384567520888</v>
      </c>
      <c r="AD1358">
        <f t="shared" si="474"/>
        <v>0.49269108873179202</v>
      </c>
      <c r="AE1358">
        <f t="shared" si="475"/>
        <v>0.79974736802029678</v>
      </c>
      <c r="AF1358">
        <f t="shared" si="476"/>
        <v>1418.9503355475611</v>
      </c>
      <c r="AG1358">
        <f t="shared" si="477"/>
        <v>0</v>
      </c>
      <c r="AH1358">
        <f t="shared" si="478"/>
        <v>-5.0029359872395816</v>
      </c>
      <c r="AI1358">
        <f t="shared" si="479"/>
        <v>5.0029359872395816</v>
      </c>
      <c r="AJ1358">
        <f t="shared" si="480"/>
        <v>-5.0029359872395816</v>
      </c>
    </row>
    <row r="1359" spans="2:36" x14ac:dyDescent="0.3">
      <c r="B1359" s="7" t="s">
        <v>12</v>
      </c>
      <c r="C1359" s="7">
        <v>1355</v>
      </c>
      <c r="D1359" s="7">
        <v>333</v>
      </c>
      <c r="E1359" s="10">
        <f t="shared" si="462"/>
        <v>20.5</v>
      </c>
      <c r="F1359" s="13">
        <v>73.8</v>
      </c>
      <c r="G1359" s="3">
        <f t="shared" si="481"/>
        <v>-0.44444444444444481</v>
      </c>
      <c r="H1359" s="3">
        <f t="shared" si="482"/>
        <v>-1.6000000000000014</v>
      </c>
      <c r="I1359" s="3">
        <f>SUM($E$4:$E1359)</f>
        <v>13941.027777777777</v>
      </c>
      <c r="J1359" s="15">
        <f t="shared" si="483"/>
        <v>20.5</v>
      </c>
      <c r="K1359" s="3">
        <f>'Vehicle Data'!$D$4*'WLTP Class 3'!$G1359</f>
        <v>-571.11111111111154</v>
      </c>
      <c r="L1359" s="3">
        <f>('Vehicle Data'!$D$4*9.81)*'Vehicle Data'!$D$10</f>
        <v>138.66434999999998</v>
      </c>
      <c r="M1359" s="3">
        <f>(1/2)*1.225*'Vehicle Data'!$D$8*'Vehicle Data'!$D$9*'WLTP Class 3'!$E1359^2</f>
        <v>151.3530375</v>
      </c>
      <c r="N1359" s="3">
        <f t="shared" si="463"/>
        <v>-281.0937236111115</v>
      </c>
      <c r="O1359" s="3">
        <f t="shared" si="464"/>
        <v>1</v>
      </c>
      <c r="P1359" s="3">
        <f t="shared" si="465"/>
        <v>0</v>
      </c>
      <c r="Q1359" s="3">
        <f>SUM($P$4:$P1359)</f>
        <v>4652778.4443075201</v>
      </c>
      <c r="R1359" s="3">
        <f t="shared" si="466"/>
        <v>4652.7784443075197</v>
      </c>
      <c r="S1359">
        <f t="shared" si="467"/>
        <v>-5762.4213340277856</v>
      </c>
      <c r="T1359">
        <f t="shared" si="468"/>
        <v>5762.4213340277856</v>
      </c>
      <c r="U1359">
        <f t="shared" si="469"/>
        <v>5.7624213340277857</v>
      </c>
      <c r="V1359" s="3">
        <f>SUM($S$4:$S1359)</f>
        <v>-1779450.340768479</v>
      </c>
      <c r="W1359">
        <f>V1359*-1</f>
        <v>1779450.340768479</v>
      </c>
      <c r="X1359">
        <f t="shared" si="470"/>
        <v>1779.450340768479</v>
      </c>
      <c r="Y1359" s="3">
        <f>R1359-X1359</f>
        <v>2873.328103539041</v>
      </c>
      <c r="Z1359" s="3">
        <f t="shared" si="471"/>
        <v>-5762.4213340277856</v>
      </c>
      <c r="AA1359">
        <f>1/2*'Vehicle Data'!$D$4*$E1359^2</f>
        <v>270010.625</v>
      </c>
      <c r="AB1359">
        <f t="shared" si="472"/>
        <v>270.010625</v>
      </c>
      <c r="AC1359">
        <f t="shared" si="473"/>
        <v>1.2924384567520888</v>
      </c>
      <c r="AD1359">
        <f t="shared" si="474"/>
        <v>0.49429176132457753</v>
      </c>
      <c r="AE1359">
        <f t="shared" si="475"/>
        <v>0.79814669542751127</v>
      </c>
      <c r="AF1359">
        <f t="shared" si="476"/>
        <v>1423.5602726147833</v>
      </c>
      <c r="AG1359">
        <f t="shared" si="477"/>
        <v>0</v>
      </c>
      <c r="AH1359">
        <f t="shared" si="478"/>
        <v>-5.7624213340277857</v>
      </c>
      <c r="AI1359">
        <f t="shared" si="479"/>
        <v>5.7624213340277857</v>
      </c>
      <c r="AJ1359">
        <f t="shared" si="480"/>
        <v>-5.7624213340277857</v>
      </c>
    </row>
    <row r="1360" spans="2:36" x14ac:dyDescent="0.3">
      <c r="B1360" s="7" t="s">
        <v>12</v>
      </c>
      <c r="C1360" s="7">
        <v>1356</v>
      </c>
      <c r="D1360" s="7">
        <v>334</v>
      </c>
      <c r="E1360" s="10">
        <f t="shared" si="462"/>
        <v>20.027777777777779</v>
      </c>
      <c r="F1360" s="13">
        <v>72.099999999999994</v>
      </c>
      <c r="G1360" s="3">
        <f t="shared" si="481"/>
        <v>-0.49999999999999922</v>
      </c>
      <c r="H1360" s="3">
        <f t="shared" si="482"/>
        <v>-1.7999999999999972</v>
      </c>
      <c r="I1360" s="3">
        <f>SUM($E$4:$E1360)</f>
        <v>13961.055555555555</v>
      </c>
      <c r="J1360" s="15">
        <f t="shared" si="483"/>
        <v>20.027777777777374</v>
      </c>
      <c r="K1360" s="3">
        <f>'Vehicle Data'!$D$4*'WLTP Class 3'!$G1360</f>
        <v>-642.49999999999898</v>
      </c>
      <c r="L1360" s="3">
        <f>('Vehicle Data'!$D$4*9.81)*'Vehicle Data'!$D$10</f>
        <v>138.66434999999998</v>
      </c>
      <c r="M1360" s="3">
        <f>(1/2)*1.225*'Vehicle Data'!$D$8*'Vehicle Data'!$D$9*'WLTP Class 3'!$E1360^2</f>
        <v>144.46044456018521</v>
      </c>
      <c r="N1360" s="3">
        <f t="shared" si="463"/>
        <v>-359.37520543981373</v>
      </c>
      <c r="O1360" s="3">
        <f t="shared" si="464"/>
        <v>1</v>
      </c>
      <c r="P1360" s="3">
        <f t="shared" si="465"/>
        <v>0</v>
      </c>
      <c r="Q1360" s="3">
        <f>SUM($P$4:$P1360)</f>
        <v>4652778.4443075201</v>
      </c>
      <c r="R1360" s="3">
        <f t="shared" si="466"/>
        <v>4652.7784443075197</v>
      </c>
      <c r="S1360">
        <f t="shared" si="467"/>
        <v>-7197.4867533916795</v>
      </c>
      <c r="T1360">
        <f t="shared" si="468"/>
        <v>7197.4867533916795</v>
      </c>
      <c r="U1360">
        <f t="shared" si="469"/>
        <v>7.1974867533916793</v>
      </c>
      <c r="V1360" s="3">
        <f>SUM($S$4:$S1360)</f>
        <v>-1786647.8275218706</v>
      </c>
      <c r="W1360">
        <f>V1360*-1</f>
        <v>1786647.8275218706</v>
      </c>
      <c r="X1360">
        <f t="shared" si="470"/>
        <v>1786.6478275218706</v>
      </c>
      <c r="Y1360" s="3">
        <f>R1360-X1360</f>
        <v>2866.1306167856492</v>
      </c>
      <c r="Z1360" s="3">
        <f t="shared" si="471"/>
        <v>-7197.4867533916795</v>
      </c>
      <c r="AA1360">
        <f>1/2*'Vehicle Data'!$D$4*$E1360^2</f>
        <v>257714.38464506174</v>
      </c>
      <c r="AB1360">
        <f t="shared" si="472"/>
        <v>257.71438464506173</v>
      </c>
      <c r="AC1360">
        <f t="shared" si="473"/>
        <v>1.2924384567520888</v>
      </c>
      <c r="AD1360">
        <f t="shared" si="474"/>
        <v>0.49629106320051958</v>
      </c>
      <c r="AE1360">
        <f t="shared" si="475"/>
        <v>0.79614739355156927</v>
      </c>
      <c r="AF1360">
        <f t="shared" si="476"/>
        <v>1429.3182620174966</v>
      </c>
      <c r="AG1360">
        <f t="shared" si="477"/>
        <v>0</v>
      </c>
      <c r="AH1360">
        <f t="shared" si="478"/>
        <v>-7.197486753391825</v>
      </c>
      <c r="AI1360">
        <f t="shared" si="479"/>
        <v>7.197486753391825</v>
      </c>
      <c r="AJ1360">
        <f t="shared" si="480"/>
        <v>-7.197486753391825</v>
      </c>
    </row>
    <row r="1361" spans="2:36" x14ac:dyDescent="0.3">
      <c r="B1361" s="7" t="s">
        <v>12</v>
      </c>
      <c r="C1361" s="7">
        <v>1357</v>
      </c>
      <c r="D1361" s="7">
        <v>335</v>
      </c>
      <c r="E1361" s="10">
        <f t="shared" si="462"/>
        <v>19.5</v>
      </c>
      <c r="F1361" s="13">
        <v>70.2</v>
      </c>
      <c r="G1361" s="3">
        <f t="shared" si="481"/>
        <v>-0.54166666666666552</v>
      </c>
      <c r="H1361" s="3">
        <f t="shared" si="482"/>
        <v>-1.9499999999999957</v>
      </c>
      <c r="I1361" s="3">
        <f>SUM($E$4:$E1361)</f>
        <v>13980.555555555555</v>
      </c>
      <c r="J1361" s="15">
        <f t="shared" si="483"/>
        <v>19.5</v>
      </c>
      <c r="K1361" s="3">
        <f>'Vehicle Data'!$D$4*'WLTP Class 3'!$G1361</f>
        <v>-696.04166666666515</v>
      </c>
      <c r="L1361" s="3">
        <f>('Vehicle Data'!$D$4*9.81)*'Vehicle Data'!$D$10</f>
        <v>138.66434999999998</v>
      </c>
      <c r="M1361" s="3">
        <f>(1/2)*1.225*'Vehicle Data'!$D$8*'Vehicle Data'!$D$9*'WLTP Class 3'!$E1361^2</f>
        <v>136.94703750000002</v>
      </c>
      <c r="N1361" s="3">
        <f t="shared" si="463"/>
        <v>-420.43027916666512</v>
      </c>
      <c r="O1361" s="3">
        <f t="shared" si="464"/>
        <v>1</v>
      </c>
      <c r="P1361" s="3">
        <f t="shared" si="465"/>
        <v>0</v>
      </c>
      <c r="Q1361" s="3">
        <f>SUM($P$4:$P1361)</f>
        <v>4652778.4443075201</v>
      </c>
      <c r="R1361" s="3">
        <f t="shared" si="466"/>
        <v>4652.7784443075197</v>
      </c>
      <c r="S1361">
        <f t="shared" si="467"/>
        <v>-8198.3904437499696</v>
      </c>
      <c r="T1361">
        <f t="shared" si="468"/>
        <v>8198.3904437499696</v>
      </c>
      <c r="U1361">
        <f t="shared" si="469"/>
        <v>8.1983904437499699</v>
      </c>
      <c r="V1361" s="3">
        <f>SUM($S$4:$S1361)</f>
        <v>-1794846.2179656206</v>
      </c>
      <c r="W1361">
        <f>V1361*-1</f>
        <v>1794846.2179656206</v>
      </c>
      <c r="X1361">
        <f t="shared" si="470"/>
        <v>1794.8462179656206</v>
      </c>
      <c r="Y1361" s="3">
        <f>R1361-X1361</f>
        <v>2857.932226341899</v>
      </c>
      <c r="Z1361" s="3">
        <f t="shared" si="471"/>
        <v>-8198.3904437499696</v>
      </c>
      <c r="AA1361">
        <f>1/2*'Vehicle Data'!$D$4*$E1361^2</f>
        <v>244310.625</v>
      </c>
      <c r="AB1361">
        <f t="shared" si="472"/>
        <v>244.31062499999999</v>
      </c>
      <c r="AC1361">
        <f t="shared" si="473"/>
        <v>1.2924384567520888</v>
      </c>
      <c r="AD1361">
        <f t="shared" si="474"/>
        <v>0.49856839387933904</v>
      </c>
      <c r="AE1361">
        <f t="shared" si="475"/>
        <v>0.79387006287274975</v>
      </c>
      <c r="AF1361">
        <f t="shared" si="476"/>
        <v>1435.8769743724965</v>
      </c>
      <c r="AG1361">
        <f t="shared" si="477"/>
        <v>0</v>
      </c>
      <c r="AH1361">
        <f t="shared" si="478"/>
        <v>-8.1983904437499699</v>
      </c>
      <c r="AI1361">
        <f t="shared" si="479"/>
        <v>8.1983904437499699</v>
      </c>
      <c r="AJ1361">
        <f t="shared" si="480"/>
        <v>-8.1983904437499699</v>
      </c>
    </row>
    <row r="1362" spans="2:36" x14ac:dyDescent="0.3">
      <c r="B1362" s="7" t="s">
        <v>12</v>
      </c>
      <c r="C1362" s="7">
        <v>1358</v>
      </c>
      <c r="D1362" s="7">
        <v>336</v>
      </c>
      <c r="E1362" s="10">
        <f t="shared" si="462"/>
        <v>18.944444444444443</v>
      </c>
      <c r="F1362" s="13">
        <v>68.2</v>
      </c>
      <c r="G1362" s="3">
        <f t="shared" si="481"/>
        <v>-0.56944444444444564</v>
      </c>
      <c r="H1362" s="3">
        <f t="shared" si="482"/>
        <v>-2.0500000000000043</v>
      </c>
      <c r="I1362" s="3">
        <f>SUM($E$4:$E1362)</f>
        <v>13999.5</v>
      </c>
      <c r="J1362" s="15">
        <f t="shared" si="483"/>
        <v>18.944444444445253</v>
      </c>
      <c r="K1362" s="3">
        <f>'Vehicle Data'!$D$4*'WLTP Class 3'!$G1362</f>
        <v>-731.73611111111268</v>
      </c>
      <c r="L1362" s="3">
        <f>('Vehicle Data'!$D$4*9.81)*'Vehicle Data'!$D$10</f>
        <v>138.66434999999998</v>
      </c>
      <c r="M1362" s="3">
        <f>(1/2)*1.225*'Vehicle Data'!$D$8*'Vehicle Data'!$D$9*'WLTP Class 3'!$E1362^2</f>
        <v>129.25494490740741</v>
      </c>
      <c r="N1362" s="3">
        <f t="shared" si="463"/>
        <v>-463.81681620370523</v>
      </c>
      <c r="O1362" s="3">
        <f t="shared" si="464"/>
        <v>1</v>
      </c>
      <c r="P1362" s="3">
        <f t="shared" si="465"/>
        <v>0</v>
      </c>
      <c r="Q1362" s="3">
        <f>SUM($P$4:$P1362)</f>
        <v>4652778.4443075201</v>
      </c>
      <c r="R1362" s="3">
        <f t="shared" si="466"/>
        <v>4652.7784443075197</v>
      </c>
      <c r="S1362">
        <f t="shared" si="467"/>
        <v>-8786.7519069705686</v>
      </c>
      <c r="T1362">
        <f t="shared" si="468"/>
        <v>8786.7519069705686</v>
      </c>
      <c r="U1362">
        <f t="shared" si="469"/>
        <v>8.7867519069705686</v>
      </c>
      <c r="V1362" s="3">
        <f>SUM($S$4:$S1362)</f>
        <v>-1803632.9698725911</v>
      </c>
      <c r="W1362">
        <f>V1362*-1</f>
        <v>1803632.9698725911</v>
      </c>
      <c r="X1362">
        <f t="shared" si="470"/>
        <v>1803.632969872591</v>
      </c>
      <c r="Y1362" s="3">
        <f>R1362-X1362</f>
        <v>2849.1454744349285</v>
      </c>
      <c r="Z1362" s="3">
        <f t="shared" si="471"/>
        <v>-8786.7519069705686</v>
      </c>
      <c r="AA1362">
        <f>1/2*'Vehicle Data'!$D$4*$E1362^2</f>
        <v>230588.09413580244</v>
      </c>
      <c r="AB1362">
        <f t="shared" si="472"/>
        <v>230.58809413580244</v>
      </c>
      <c r="AC1362">
        <f t="shared" si="473"/>
        <v>1.2924384567520888</v>
      </c>
      <c r="AD1362">
        <f t="shared" si="474"/>
        <v>0.5010091582979419</v>
      </c>
      <c r="AE1362">
        <f t="shared" si="475"/>
        <v>0.79142929845414689</v>
      </c>
      <c r="AF1362">
        <f t="shared" si="476"/>
        <v>1442.9063758980728</v>
      </c>
      <c r="AG1362">
        <f t="shared" si="477"/>
        <v>0</v>
      </c>
      <c r="AH1362">
        <f t="shared" si="478"/>
        <v>-8.786751906970192</v>
      </c>
      <c r="AI1362">
        <f t="shared" si="479"/>
        <v>8.786751906970192</v>
      </c>
      <c r="AJ1362">
        <f t="shared" si="480"/>
        <v>-8.786751906970192</v>
      </c>
    </row>
    <row r="1363" spans="2:36" x14ac:dyDescent="0.3">
      <c r="B1363" s="7" t="s">
        <v>12</v>
      </c>
      <c r="C1363" s="7">
        <v>1359</v>
      </c>
      <c r="D1363" s="7">
        <v>337</v>
      </c>
      <c r="E1363" s="10">
        <f t="shared" si="462"/>
        <v>18.361111111111111</v>
      </c>
      <c r="F1363" s="13">
        <v>66.099999999999994</v>
      </c>
      <c r="G1363" s="3">
        <f t="shared" si="481"/>
        <v>-0.61111111111111194</v>
      </c>
      <c r="H1363" s="3">
        <f t="shared" si="482"/>
        <v>-2.2000000000000028</v>
      </c>
      <c r="I1363" s="3">
        <f>SUM($E$4:$E1363)</f>
        <v>14017.861111111111</v>
      </c>
      <c r="J1363" s="15">
        <f t="shared" si="483"/>
        <v>18.361111111111313</v>
      </c>
      <c r="K1363" s="3">
        <f>'Vehicle Data'!$D$4*'WLTP Class 3'!$G1363</f>
        <v>-785.27777777777885</v>
      </c>
      <c r="L1363" s="3">
        <f>('Vehicle Data'!$D$4*9.81)*'Vehicle Data'!$D$10</f>
        <v>138.66434999999998</v>
      </c>
      <c r="M1363" s="3">
        <f>(1/2)*1.225*'Vehicle Data'!$D$8*'Vehicle Data'!$D$9*'WLTP Class 3'!$E1363^2</f>
        <v>121.41751400462964</v>
      </c>
      <c r="N1363" s="3">
        <f t="shared" si="463"/>
        <v>-525.19591377314919</v>
      </c>
      <c r="O1363" s="3">
        <f t="shared" si="464"/>
        <v>1</v>
      </c>
      <c r="P1363" s="3">
        <f t="shared" si="465"/>
        <v>0</v>
      </c>
      <c r="Q1363" s="3">
        <f>SUM($P$4:$P1363)</f>
        <v>4652778.4443075201</v>
      </c>
      <c r="R1363" s="3">
        <f t="shared" si="466"/>
        <v>4652.7784443075197</v>
      </c>
      <c r="S1363">
        <f t="shared" si="467"/>
        <v>-9643.1805278904285</v>
      </c>
      <c r="T1363">
        <f t="shared" si="468"/>
        <v>9643.1805278904285</v>
      </c>
      <c r="U1363">
        <f t="shared" si="469"/>
        <v>9.6431805278904292</v>
      </c>
      <c r="V1363" s="3">
        <f>SUM($S$4:$S1363)</f>
        <v>-1813276.1504004814</v>
      </c>
      <c r="W1363">
        <f>V1363*-1</f>
        <v>1813276.1504004814</v>
      </c>
      <c r="X1363">
        <f t="shared" si="470"/>
        <v>1813.2761504004814</v>
      </c>
      <c r="Y1363" s="3">
        <f>R1363-X1363</f>
        <v>2839.5022939070386</v>
      </c>
      <c r="Z1363" s="3">
        <f t="shared" si="471"/>
        <v>-9643.1805278904285</v>
      </c>
      <c r="AA1363">
        <f>1/2*'Vehicle Data'!$D$4*$E1363^2</f>
        <v>216606.28279320989</v>
      </c>
      <c r="AB1363">
        <f t="shared" si="472"/>
        <v>216.60628279320989</v>
      </c>
      <c r="AC1363">
        <f t="shared" si="473"/>
        <v>1.2924384567520888</v>
      </c>
      <c r="AD1363">
        <f t="shared" si="474"/>
        <v>0.50368781955568931</v>
      </c>
      <c r="AE1363">
        <f t="shared" si="475"/>
        <v>0.78875063719639948</v>
      </c>
      <c r="AF1363">
        <f t="shared" si="476"/>
        <v>1450.6209203203853</v>
      </c>
      <c r="AG1363">
        <f t="shared" si="477"/>
        <v>0</v>
      </c>
      <c r="AH1363">
        <f t="shared" si="478"/>
        <v>-9.6431805278903227</v>
      </c>
      <c r="AI1363">
        <f t="shared" si="479"/>
        <v>9.6431805278903227</v>
      </c>
      <c r="AJ1363">
        <f t="shared" si="480"/>
        <v>-9.6431805278903227</v>
      </c>
    </row>
    <row r="1364" spans="2:36" x14ac:dyDescent="0.3">
      <c r="B1364" s="7" t="s">
        <v>12</v>
      </c>
      <c r="C1364" s="7">
        <v>1360</v>
      </c>
      <c r="D1364" s="7">
        <v>338</v>
      </c>
      <c r="E1364" s="10">
        <f t="shared" si="462"/>
        <v>17.722222222222221</v>
      </c>
      <c r="F1364" s="13">
        <v>63.8</v>
      </c>
      <c r="G1364" s="3">
        <f t="shared" si="481"/>
        <v>-0.624999999999999</v>
      </c>
      <c r="H1364" s="3">
        <f t="shared" si="482"/>
        <v>-2.2499999999999964</v>
      </c>
      <c r="I1364" s="3">
        <f>SUM($E$4:$E1364)</f>
        <v>14035.583333333334</v>
      </c>
      <c r="J1364" s="15">
        <f t="shared" si="483"/>
        <v>17.722222222222626</v>
      </c>
      <c r="K1364" s="3">
        <f>'Vehicle Data'!$D$4*'WLTP Class 3'!$G1364</f>
        <v>-803.12499999999875</v>
      </c>
      <c r="L1364" s="3">
        <f>('Vehicle Data'!$D$4*9.81)*'Vehicle Data'!$D$10</f>
        <v>138.66434999999998</v>
      </c>
      <c r="M1364" s="3">
        <f>(1/2)*1.225*'Vehicle Data'!$D$8*'Vehicle Data'!$D$9*'WLTP Class 3'!$E1364^2</f>
        <v>113.11488935185186</v>
      </c>
      <c r="N1364" s="3">
        <f t="shared" si="463"/>
        <v>-551.34576064814689</v>
      </c>
      <c r="O1364" s="3">
        <f t="shared" si="464"/>
        <v>1</v>
      </c>
      <c r="P1364" s="3">
        <f t="shared" si="465"/>
        <v>0</v>
      </c>
      <c r="Q1364" s="3">
        <f>SUM($P$4:$P1364)</f>
        <v>4652778.4443075201</v>
      </c>
      <c r="R1364" s="3">
        <f t="shared" si="466"/>
        <v>4652.7784443075197</v>
      </c>
      <c r="S1364">
        <f t="shared" si="467"/>
        <v>-9771.0720914868252</v>
      </c>
      <c r="T1364">
        <f t="shared" si="468"/>
        <v>9771.0720914868252</v>
      </c>
      <c r="U1364">
        <f t="shared" si="469"/>
        <v>9.7710720914868254</v>
      </c>
      <c r="V1364" s="3">
        <f>SUM($S$4:$S1364)</f>
        <v>-1823047.2224919682</v>
      </c>
      <c r="W1364">
        <f>V1364*-1</f>
        <v>1823047.2224919682</v>
      </c>
      <c r="X1364">
        <f t="shared" si="470"/>
        <v>1823.0472224919681</v>
      </c>
      <c r="Y1364" s="3">
        <f>R1364-X1364</f>
        <v>2829.7312218155516</v>
      </c>
      <c r="Z1364" s="3">
        <f t="shared" si="471"/>
        <v>-9771.0720914868252</v>
      </c>
      <c r="AA1364">
        <f>1/2*'Vehicle Data'!$D$4*$E1364^2</f>
        <v>201794.57561728393</v>
      </c>
      <c r="AB1364">
        <f t="shared" si="472"/>
        <v>201.79457561728393</v>
      </c>
      <c r="AC1364">
        <f t="shared" si="473"/>
        <v>1.2924384567520888</v>
      </c>
      <c r="AD1364">
        <f t="shared" si="474"/>
        <v>0.50640200624776888</v>
      </c>
      <c r="AE1364">
        <f t="shared" si="475"/>
        <v>0.78603645050431992</v>
      </c>
      <c r="AF1364">
        <f t="shared" si="476"/>
        <v>1458.4377779935746</v>
      </c>
      <c r="AG1364">
        <f t="shared" si="477"/>
        <v>0</v>
      </c>
      <c r="AH1364">
        <f t="shared" si="478"/>
        <v>-9.7710720914866034</v>
      </c>
      <c r="AI1364">
        <f t="shared" si="479"/>
        <v>9.7710720914866034</v>
      </c>
      <c r="AJ1364">
        <f t="shared" si="480"/>
        <v>-9.7710720914866034</v>
      </c>
    </row>
    <row r="1365" spans="2:36" x14ac:dyDescent="0.3">
      <c r="B1365" s="7" t="s">
        <v>12</v>
      </c>
      <c r="C1365" s="7">
        <v>1361</v>
      </c>
      <c r="D1365" s="7">
        <v>339</v>
      </c>
      <c r="E1365" s="10">
        <f t="shared" si="462"/>
        <v>17.111111111111111</v>
      </c>
      <c r="F1365" s="13">
        <v>61.6</v>
      </c>
      <c r="G1365" s="3">
        <f t="shared" si="481"/>
        <v>-0.49999999999999922</v>
      </c>
      <c r="H1365" s="3">
        <f t="shared" si="482"/>
        <v>-1.7999999999999972</v>
      </c>
      <c r="I1365" s="3">
        <f>SUM($E$4:$E1365)</f>
        <v>14052.694444444445</v>
      </c>
      <c r="J1365" s="15">
        <f t="shared" si="483"/>
        <v>17.111111111111313</v>
      </c>
      <c r="K1365" s="3">
        <f>'Vehicle Data'!$D$4*'WLTP Class 3'!$G1365</f>
        <v>-642.49999999999898</v>
      </c>
      <c r="L1365" s="3">
        <f>('Vehicle Data'!$D$4*9.81)*'Vehicle Data'!$D$10</f>
        <v>138.66434999999998</v>
      </c>
      <c r="M1365" s="3">
        <f>(1/2)*1.225*'Vehicle Data'!$D$8*'Vehicle Data'!$D$9*'WLTP Class 3'!$E1365^2</f>
        <v>105.44836296296297</v>
      </c>
      <c r="N1365" s="3">
        <f t="shared" si="463"/>
        <v>-398.387287037036</v>
      </c>
      <c r="O1365" s="3">
        <f t="shared" si="464"/>
        <v>1</v>
      </c>
      <c r="P1365" s="3">
        <f t="shared" si="465"/>
        <v>0</v>
      </c>
      <c r="Q1365" s="3">
        <f>SUM($P$4:$P1365)</f>
        <v>4652778.4443075201</v>
      </c>
      <c r="R1365" s="3">
        <f t="shared" si="466"/>
        <v>4652.7784443075197</v>
      </c>
      <c r="S1365">
        <f t="shared" si="467"/>
        <v>-6816.8491337449186</v>
      </c>
      <c r="T1365">
        <f t="shared" si="468"/>
        <v>6816.8491337449186</v>
      </c>
      <c r="U1365">
        <f t="shared" si="469"/>
        <v>6.8168491337449186</v>
      </c>
      <c r="V1365" s="3">
        <f>SUM($S$4:$S1365)</f>
        <v>-1829864.071625713</v>
      </c>
      <c r="W1365">
        <f>V1365*-1</f>
        <v>1829864.071625713</v>
      </c>
      <c r="X1365">
        <f t="shared" si="470"/>
        <v>1829.864071625713</v>
      </c>
      <c r="Y1365" s="3">
        <f>R1365-X1365</f>
        <v>2822.9143726818065</v>
      </c>
      <c r="Z1365" s="3">
        <f t="shared" si="471"/>
        <v>-6816.8491337449186</v>
      </c>
      <c r="AA1365">
        <f>1/2*'Vehicle Data'!$D$4*$E1365^2</f>
        <v>188117.65432098767</v>
      </c>
      <c r="AB1365">
        <f t="shared" si="472"/>
        <v>188.11765432098767</v>
      </c>
      <c r="AC1365">
        <f t="shared" si="473"/>
        <v>1.2924384567520888</v>
      </c>
      <c r="AD1365">
        <f t="shared" si="474"/>
        <v>0.50829557545158699</v>
      </c>
      <c r="AE1365">
        <f t="shared" si="475"/>
        <v>0.7841428813005018</v>
      </c>
      <c r="AF1365">
        <f t="shared" si="476"/>
        <v>1463.8912573005705</v>
      </c>
      <c r="AG1365">
        <f t="shared" si="477"/>
        <v>0</v>
      </c>
      <c r="AH1365">
        <f t="shared" si="478"/>
        <v>-6.8168491337448378</v>
      </c>
      <c r="AI1365">
        <f t="shared" si="479"/>
        <v>6.8168491337448378</v>
      </c>
      <c r="AJ1365">
        <f t="shared" si="480"/>
        <v>-6.8168491337448378</v>
      </c>
    </row>
    <row r="1366" spans="2:36" x14ac:dyDescent="0.3">
      <c r="B1366" s="7" t="s">
        <v>12</v>
      </c>
      <c r="C1366" s="7">
        <v>1362</v>
      </c>
      <c r="D1366" s="7">
        <v>340</v>
      </c>
      <c r="E1366" s="10">
        <f t="shared" si="462"/>
        <v>16.722222222222221</v>
      </c>
      <c r="F1366" s="13">
        <v>60.2</v>
      </c>
      <c r="G1366" s="3">
        <f t="shared" si="481"/>
        <v>-0.25000000000000061</v>
      </c>
      <c r="H1366" s="3">
        <f t="shared" si="482"/>
        <v>-0.90000000000000213</v>
      </c>
      <c r="I1366" s="3">
        <f>SUM($E$4:$E1366)</f>
        <v>14069.416666666668</v>
      </c>
      <c r="J1366" s="15">
        <f t="shared" si="483"/>
        <v>16.722222222222626</v>
      </c>
      <c r="K1366" s="3">
        <f>'Vehicle Data'!$D$4*'WLTP Class 3'!$G1366</f>
        <v>-321.2500000000008</v>
      </c>
      <c r="L1366" s="3">
        <f>('Vehicle Data'!$D$4*9.81)*'Vehicle Data'!$D$10</f>
        <v>138.66434999999998</v>
      </c>
      <c r="M1366" s="3">
        <f>(1/2)*1.225*'Vehicle Data'!$D$8*'Vehicle Data'!$D$9*'WLTP Class 3'!$E1366^2</f>
        <v>100.70972268518518</v>
      </c>
      <c r="N1366" s="3">
        <f t="shared" si="463"/>
        <v>-81.875927314815627</v>
      </c>
      <c r="O1366" s="3">
        <f t="shared" si="464"/>
        <v>1</v>
      </c>
      <c r="P1366" s="3">
        <f t="shared" si="465"/>
        <v>0</v>
      </c>
      <c r="Q1366" s="3">
        <f>SUM($P$4:$P1366)</f>
        <v>4652778.4443075201</v>
      </c>
      <c r="R1366" s="3">
        <f t="shared" si="466"/>
        <v>4652.7784443075197</v>
      </c>
      <c r="S1366">
        <f t="shared" si="467"/>
        <v>-1369.1474512088944</v>
      </c>
      <c r="T1366">
        <f t="shared" si="468"/>
        <v>1369.1474512088944</v>
      </c>
      <c r="U1366">
        <f t="shared" si="469"/>
        <v>1.3691474512088944</v>
      </c>
      <c r="V1366" s="3">
        <f>SUM($S$4:$S1366)</f>
        <v>-1831233.2190769219</v>
      </c>
      <c r="W1366">
        <f>V1366*-1</f>
        <v>1831233.2190769219</v>
      </c>
      <c r="X1366">
        <f t="shared" si="470"/>
        <v>1831.2332190769218</v>
      </c>
      <c r="Y1366" s="3">
        <f>R1366-X1366</f>
        <v>2821.5452252305977</v>
      </c>
      <c r="Z1366" s="3">
        <f t="shared" si="471"/>
        <v>-1369.1474512088944</v>
      </c>
      <c r="AA1366">
        <f>1/2*'Vehicle Data'!$D$4*$E1366^2</f>
        <v>179664.02006172837</v>
      </c>
      <c r="AB1366">
        <f t="shared" si="472"/>
        <v>179.66402006172837</v>
      </c>
      <c r="AC1366">
        <f t="shared" si="473"/>
        <v>1.2924384567520888</v>
      </c>
      <c r="AD1366">
        <f t="shared" si="474"/>
        <v>0.50867589418803383</v>
      </c>
      <c r="AE1366">
        <f t="shared" si="475"/>
        <v>0.78376256256405497</v>
      </c>
      <c r="AF1366">
        <f t="shared" si="476"/>
        <v>1464.9865752615376</v>
      </c>
      <c r="AG1366">
        <f t="shared" si="477"/>
        <v>0</v>
      </c>
      <c r="AH1366">
        <f t="shared" si="478"/>
        <v>-1.3691474512088613</v>
      </c>
      <c r="AI1366">
        <f t="shared" si="479"/>
        <v>1.3691474512088613</v>
      </c>
      <c r="AJ1366">
        <f t="shared" si="480"/>
        <v>-1.3691474512088613</v>
      </c>
    </row>
    <row r="1367" spans="2:36" x14ac:dyDescent="0.3">
      <c r="B1367" s="7" t="s">
        <v>12</v>
      </c>
      <c r="C1367" s="7">
        <v>1363</v>
      </c>
      <c r="D1367" s="7">
        <v>341</v>
      </c>
      <c r="E1367" s="10">
        <f t="shared" si="462"/>
        <v>16.611111111111111</v>
      </c>
      <c r="F1367" s="13">
        <v>59.8</v>
      </c>
      <c r="G1367" s="3">
        <f t="shared" si="481"/>
        <v>2.7777777777777186E-2</v>
      </c>
      <c r="H1367" s="3">
        <f t="shared" si="482"/>
        <v>9.9999999999997868E-2</v>
      </c>
      <c r="I1367" s="3">
        <f>SUM($E$4:$E1367)</f>
        <v>14086.027777777779</v>
      </c>
      <c r="J1367" s="15">
        <f t="shared" si="483"/>
        <v>16.611111111111313</v>
      </c>
      <c r="K1367" s="3">
        <f>'Vehicle Data'!$D$4*'WLTP Class 3'!$G1367</f>
        <v>35.694444444443683</v>
      </c>
      <c r="L1367" s="3">
        <f>('Vehicle Data'!$D$4*9.81)*'Vehicle Data'!$D$10</f>
        <v>138.66434999999998</v>
      </c>
      <c r="M1367" s="3">
        <f>(1/2)*1.225*'Vehicle Data'!$D$8*'Vehicle Data'!$D$9*'WLTP Class 3'!$E1367^2</f>
        <v>99.375833796296291</v>
      </c>
      <c r="N1367" s="3">
        <f t="shared" si="463"/>
        <v>273.73462824073999</v>
      </c>
      <c r="O1367" s="3">
        <f t="shared" si="464"/>
        <v>0</v>
      </c>
      <c r="P1367" s="3">
        <f t="shared" si="465"/>
        <v>4547.0363246656807</v>
      </c>
      <c r="Q1367" s="3">
        <f>SUM($P$4:$P1367)</f>
        <v>4657325.4806321859</v>
      </c>
      <c r="R1367" s="3">
        <f t="shared" si="466"/>
        <v>4657.3254806321856</v>
      </c>
      <c r="S1367">
        <f t="shared" si="467"/>
        <v>0</v>
      </c>
      <c r="T1367">
        <f t="shared" si="468"/>
        <v>0</v>
      </c>
      <c r="U1367">
        <f t="shared" si="469"/>
        <v>0</v>
      </c>
      <c r="V1367" s="3">
        <f>SUM($S$4:$S1367)</f>
        <v>-1831233.2190769219</v>
      </c>
      <c r="W1367">
        <f>V1367*-1</f>
        <v>1831233.2190769219</v>
      </c>
      <c r="X1367">
        <f t="shared" si="470"/>
        <v>1831.2332190769218</v>
      </c>
      <c r="Y1367" s="3">
        <f>R1367-X1367</f>
        <v>2826.0922615552636</v>
      </c>
      <c r="Z1367" s="3">
        <f t="shared" si="471"/>
        <v>4547.0363246656807</v>
      </c>
      <c r="AA1367">
        <f>1/2*'Vehicle Data'!$D$4*$E1367^2</f>
        <v>177284.39043209873</v>
      </c>
      <c r="AB1367">
        <f t="shared" si="472"/>
        <v>177.28439043209875</v>
      </c>
      <c r="AC1367">
        <f t="shared" si="473"/>
        <v>1.2937015223978294</v>
      </c>
      <c r="AD1367">
        <f t="shared" si="474"/>
        <v>0.50867589418803383</v>
      </c>
      <c r="AE1367">
        <f t="shared" si="475"/>
        <v>0.7850256282097956</v>
      </c>
      <c r="AF1367">
        <f t="shared" si="476"/>
        <v>1464.9865752615376</v>
      </c>
      <c r="AG1367">
        <f t="shared" si="477"/>
        <v>4.5470363246656254</v>
      </c>
      <c r="AH1367">
        <f t="shared" si="478"/>
        <v>0</v>
      </c>
      <c r="AI1367">
        <f t="shared" si="479"/>
        <v>0</v>
      </c>
      <c r="AJ1367">
        <f t="shared" si="480"/>
        <v>4.5470363246656254</v>
      </c>
    </row>
    <row r="1368" spans="2:36" x14ac:dyDescent="0.3">
      <c r="B1368" s="7" t="s">
        <v>12</v>
      </c>
      <c r="C1368" s="7">
        <v>1364</v>
      </c>
      <c r="D1368" s="7">
        <v>342</v>
      </c>
      <c r="E1368" s="10">
        <f t="shared" si="462"/>
        <v>16.777777777777779</v>
      </c>
      <c r="F1368" s="13">
        <v>60.4</v>
      </c>
      <c r="G1368" s="3">
        <f t="shared" si="481"/>
        <v>0.27777777777777779</v>
      </c>
      <c r="H1368" s="3">
        <f t="shared" si="482"/>
        <v>1</v>
      </c>
      <c r="I1368" s="3">
        <f>SUM($E$4:$E1368)</f>
        <v>14102.805555555557</v>
      </c>
      <c r="J1368" s="15">
        <f t="shared" si="483"/>
        <v>16.777777777777374</v>
      </c>
      <c r="K1368" s="3">
        <f>'Vehicle Data'!$D$4*'WLTP Class 3'!$G1368</f>
        <v>356.94444444444446</v>
      </c>
      <c r="L1368" s="3">
        <f>('Vehicle Data'!$D$4*9.81)*'Vehicle Data'!$D$10</f>
        <v>138.66434999999998</v>
      </c>
      <c r="M1368" s="3">
        <f>(1/2)*1.225*'Vehicle Data'!$D$8*'Vehicle Data'!$D$9*'WLTP Class 3'!$E1368^2</f>
        <v>101.38000185185187</v>
      </c>
      <c r="N1368" s="3">
        <f t="shared" si="463"/>
        <v>596.9887962962963</v>
      </c>
      <c r="O1368" s="3">
        <f t="shared" si="464"/>
        <v>0</v>
      </c>
      <c r="P1368" s="3">
        <f t="shared" si="465"/>
        <v>10016.145360082064</v>
      </c>
      <c r="Q1368" s="3">
        <f>SUM($P$4:$P1368)</f>
        <v>4667341.6259922683</v>
      </c>
      <c r="R1368" s="3">
        <f t="shared" si="466"/>
        <v>4667.3416259922687</v>
      </c>
      <c r="S1368">
        <f t="shared" si="467"/>
        <v>0</v>
      </c>
      <c r="T1368">
        <f t="shared" si="468"/>
        <v>0</v>
      </c>
      <c r="U1368">
        <f t="shared" si="469"/>
        <v>0</v>
      </c>
      <c r="V1368" s="3">
        <f>SUM($S$4:$S1368)</f>
        <v>-1831233.2190769219</v>
      </c>
      <c r="W1368">
        <f>V1368*-1</f>
        <v>1831233.2190769219</v>
      </c>
      <c r="X1368">
        <f t="shared" si="470"/>
        <v>1831.2332190769218</v>
      </c>
      <c r="Y1368" s="3">
        <f>R1368-X1368</f>
        <v>2836.1084069153467</v>
      </c>
      <c r="Z1368" s="3">
        <f t="shared" si="471"/>
        <v>10016.145360082064</v>
      </c>
      <c r="AA1368">
        <f>1/2*'Vehicle Data'!$D$4*$E1368^2</f>
        <v>180859.7839506173</v>
      </c>
      <c r="AB1368">
        <f t="shared" si="472"/>
        <v>180.8597839506173</v>
      </c>
      <c r="AC1368">
        <f t="shared" si="473"/>
        <v>1.2964837849978523</v>
      </c>
      <c r="AD1368">
        <f t="shared" si="474"/>
        <v>0.50867589418803383</v>
      </c>
      <c r="AE1368">
        <f t="shared" si="475"/>
        <v>0.7878078908098185</v>
      </c>
      <c r="AF1368">
        <f t="shared" si="476"/>
        <v>1464.9865752615376</v>
      </c>
      <c r="AG1368">
        <f t="shared" si="477"/>
        <v>10.016145360082303</v>
      </c>
      <c r="AH1368">
        <f t="shared" si="478"/>
        <v>0</v>
      </c>
      <c r="AI1368">
        <f t="shared" si="479"/>
        <v>0</v>
      </c>
      <c r="AJ1368">
        <f t="shared" si="480"/>
        <v>10.016145360082303</v>
      </c>
    </row>
    <row r="1369" spans="2:36" x14ac:dyDescent="0.3">
      <c r="B1369" s="7" t="s">
        <v>12</v>
      </c>
      <c r="C1369" s="7">
        <v>1365</v>
      </c>
      <c r="D1369" s="7">
        <v>343</v>
      </c>
      <c r="E1369" s="10">
        <f t="shared" si="462"/>
        <v>17.166666666666668</v>
      </c>
      <c r="F1369" s="13">
        <v>61.8</v>
      </c>
      <c r="G1369" s="3">
        <f t="shared" si="481"/>
        <v>0.30555555555555597</v>
      </c>
      <c r="H1369" s="3">
        <f t="shared" si="482"/>
        <v>1.1000000000000014</v>
      </c>
      <c r="I1369" s="3">
        <f>SUM($E$4:$E1369)</f>
        <v>14119.972222222223</v>
      </c>
      <c r="J1369" s="15">
        <f t="shared" si="483"/>
        <v>17.16666666666606</v>
      </c>
      <c r="K1369" s="3">
        <f>'Vehicle Data'!$D$4*'WLTP Class 3'!$G1369</f>
        <v>392.63888888888943</v>
      </c>
      <c r="L1369" s="3">
        <f>('Vehicle Data'!$D$4*9.81)*'Vehicle Data'!$D$10</f>
        <v>138.66434999999998</v>
      </c>
      <c r="M1369" s="3">
        <f>(1/2)*1.225*'Vehicle Data'!$D$8*'Vehicle Data'!$D$9*'WLTP Class 3'!$E1369^2</f>
        <v>106.13420416666668</v>
      </c>
      <c r="N1369" s="3">
        <f t="shared" si="463"/>
        <v>637.43744305555606</v>
      </c>
      <c r="O1369" s="3">
        <f t="shared" si="464"/>
        <v>0</v>
      </c>
      <c r="P1369" s="3">
        <f t="shared" si="465"/>
        <v>10942.676105786659</v>
      </c>
      <c r="Q1369" s="3">
        <f>SUM($P$4:$P1369)</f>
        <v>4678284.3020980554</v>
      </c>
      <c r="R1369" s="3">
        <f t="shared" si="466"/>
        <v>4678.2843020980554</v>
      </c>
      <c r="S1369">
        <f t="shared" si="467"/>
        <v>0</v>
      </c>
      <c r="T1369">
        <f t="shared" si="468"/>
        <v>0</v>
      </c>
      <c r="U1369">
        <f t="shared" si="469"/>
        <v>0</v>
      </c>
      <c r="V1369" s="3">
        <f>SUM($S$4:$S1369)</f>
        <v>-1831233.2190769219</v>
      </c>
      <c r="W1369">
        <f>V1369*-1</f>
        <v>1831233.2190769219</v>
      </c>
      <c r="X1369">
        <f t="shared" si="470"/>
        <v>1831.2332190769218</v>
      </c>
      <c r="Y1369" s="3">
        <f>R1369-X1369</f>
        <v>2847.0510830211333</v>
      </c>
      <c r="Z1369" s="3">
        <f t="shared" si="471"/>
        <v>10942.676105786659</v>
      </c>
      <c r="AA1369">
        <f>1/2*'Vehicle Data'!$D$4*$E1369^2</f>
        <v>189341.18055555556</v>
      </c>
      <c r="AB1369">
        <f t="shared" si="472"/>
        <v>189.34118055555555</v>
      </c>
      <c r="AC1369">
        <f t="shared" si="473"/>
        <v>1.2995234172494599</v>
      </c>
      <c r="AD1369">
        <f t="shared" si="474"/>
        <v>0.50867589418803383</v>
      </c>
      <c r="AE1369">
        <f t="shared" si="475"/>
        <v>0.79084752306142603</v>
      </c>
      <c r="AF1369">
        <f t="shared" si="476"/>
        <v>1464.9865752615376</v>
      </c>
      <c r="AG1369">
        <f t="shared" si="477"/>
        <v>10.942676105787045</v>
      </c>
      <c r="AH1369">
        <f t="shared" si="478"/>
        <v>0</v>
      </c>
      <c r="AI1369">
        <f t="shared" si="479"/>
        <v>0</v>
      </c>
      <c r="AJ1369">
        <f t="shared" si="480"/>
        <v>10.942676105787045</v>
      </c>
    </row>
    <row r="1370" spans="2:36" x14ac:dyDescent="0.3">
      <c r="B1370" s="7" t="s">
        <v>12</v>
      </c>
      <c r="C1370" s="7">
        <v>1366</v>
      </c>
      <c r="D1370" s="7">
        <v>344</v>
      </c>
      <c r="E1370" s="10">
        <f t="shared" si="462"/>
        <v>17.388888888888889</v>
      </c>
      <c r="F1370" s="13">
        <v>62.6</v>
      </c>
      <c r="G1370" s="3">
        <f t="shared" si="481"/>
        <v>0.12500000000000078</v>
      </c>
      <c r="H1370" s="3">
        <f t="shared" si="482"/>
        <v>0.45000000000000284</v>
      </c>
      <c r="I1370" s="3">
        <f>SUM($E$4:$E1370)</f>
        <v>14137.361111111111</v>
      </c>
      <c r="J1370" s="15">
        <f t="shared" si="483"/>
        <v>17.388888888888687</v>
      </c>
      <c r="K1370" s="3">
        <f>'Vehicle Data'!$D$4*'WLTP Class 3'!$G1370</f>
        <v>160.62500000000099</v>
      </c>
      <c r="L1370" s="3">
        <f>('Vehicle Data'!$D$4*9.81)*'Vehicle Data'!$D$10</f>
        <v>138.66434999999998</v>
      </c>
      <c r="M1370" s="3">
        <f>(1/2)*1.225*'Vehicle Data'!$D$8*'Vehicle Data'!$D$9*'WLTP Class 3'!$E1370^2</f>
        <v>108.89980046296299</v>
      </c>
      <c r="N1370" s="3">
        <f t="shared" si="463"/>
        <v>408.18915046296399</v>
      </c>
      <c r="O1370" s="3">
        <f t="shared" si="464"/>
        <v>0</v>
      </c>
      <c r="P1370" s="3">
        <f t="shared" si="465"/>
        <v>7097.9557830503472</v>
      </c>
      <c r="Q1370" s="3">
        <f>SUM($P$4:$P1370)</f>
        <v>4685382.2578811059</v>
      </c>
      <c r="R1370" s="3">
        <f t="shared" si="466"/>
        <v>4685.3822578811059</v>
      </c>
      <c r="S1370">
        <f t="shared" si="467"/>
        <v>0</v>
      </c>
      <c r="T1370">
        <f t="shared" si="468"/>
        <v>0</v>
      </c>
      <c r="U1370">
        <f t="shared" si="469"/>
        <v>0</v>
      </c>
      <c r="V1370" s="3">
        <f>SUM($S$4:$S1370)</f>
        <v>-1831233.2190769219</v>
      </c>
      <c r="W1370">
        <f>V1370*-1</f>
        <v>1831233.2190769219</v>
      </c>
      <c r="X1370">
        <f t="shared" si="470"/>
        <v>1831.2332190769218</v>
      </c>
      <c r="Y1370" s="3">
        <f>R1370-X1370</f>
        <v>2854.1490388041839</v>
      </c>
      <c r="Z1370" s="3">
        <f t="shared" si="471"/>
        <v>7097.9557830503472</v>
      </c>
      <c r="AA1370">
        <f>1/2*'Vehicle Data'!$D$4*$E1370^2</f>
        <v>194274.94598765436</v>
      </c>
      <c r="AB1370">
        <f t="shared" si="472"/>
        <v>194.27494598765435</v>
      </c>
      <c r="AC1370">
        <f t="shared" si="473"/>
        <v>1.3014950716336406</v>
      </c>
      <c r="AD1370">
        <f t="shared" si="474"/>
        <v>0.50867589418803383</v>
      </c>
      <c r="AE1370">
        <f t="shared" si="475"/>
        <v>0.79281917744560682</v>
      </c>
      <c r="AF1370">
        <f t="shared" si="476"/>
        <v>1464.9865752615376</v>
      </c>
      <c r="AG1370">
        <f t="shared" si="477"/>
        <v>7.0979557830504296</v>
      </c>
      <c r="AH1370">
        <f t="shared" si="478"/>
        <v>0</v>
      </c>
      <c r="AI1370">
        <f t="shared" si="479"/>
        <v>0</v>
      </c>
      <c r="AJ1370">
        <f t="shared" si="480"/>
        <v>7.0979557830504296</v>
      </c>
    </row>
    <row r="1371" spans="2:36" x14ac:dyDescent="0.3">
      <c r="B1371" s="7" t="s">
        <v>12</v>
      </c>
      <c r="C1371" s="7">
        <v>1367</v>
      </c>
      <c r="D1371" s="7">
        <v>345</v>
      </c>
      <c r="E1371" s="10">
        <f t="shared" si="462"/>
        <v>17.416666666666668</v>
      </c>
      <c r="F1371" s="13">
        <v>62.7</v>
      </c>
      <c r="G1371" s="3">
        <f t="shared" si="481"/>
        <v>-9.7222222222222612E-2</v>
      </c>
      <c r="H1371" s="3">
        <f t="shared" si="482"/>
        <v>-0.35000000000000142</v>
      </c>
      <c r="I1371" s="3">
        <f>SUM($E$4:$E1371)</f>
        <v>14154.777777777777</v>
      </c>
      <c r="J1371" s="15">
        <f t="shared" si="483"/>
        <v>17.41666666666606</v>
      </c>
      <c r="K1371" s="3">
        <f>'Vehicle Data'!$D$4*'WLTP Class 3'!$G1371</f>
        <v>-124.93055555555605</v>
      </c>
      <c r="L1371" s="3">
        <f>('Vehicle Data'!$D$4*9.81)*'Vehicle Data'!$D$10</f>
        <v>138.66434999999998</v>
      </c>
      <c r="M1371" s="3">
        <f>(1/2)*1.225*'Vehicle Data'!$D$8*'Vehicle Data'!$D$9*'WLTP Class 3'!$E1371^2</f>
        <v>109.2480010416667</v>
      </c>
      <c r="N1371" s="3">
        <f t="shared" si="463"/>
        <v>122.98179548611063</v>
      </c>
      <c r="O1371" s="3">
        <f t="shared" si="464"/>
        <v>0</v>
      </c>
      <c r="P1371" s="3">
        <f t="shared" si="465"/>
        <v>0</v>
      </c>
      <c r="Q1371" s="3">
        <f>SUM($P$4:$P1371)</f>
        <v>4685382.2578811059</v>
      </c>
      <c r="R1371" s="3">
        <f t="shared" si="466"/>
        <v>4685.3822578811059</v>
      </c>
      <c r="S1371">
        <f t="shared" si="467"/>
        <v>0</v>
      </c>
      <c r="T1371">
        <f t="shared" si="468"/>
        <v>0</v>
      </c>
      <c r="U1371">
        <f t="shared" si="469"/>
        <v>0</v>
      </c>
      <c r="V1371" s="3">
        <f>SUM($S$4:$S1371)</f>
        <v>-1831233.2190769219</v>
      </c>
      <c r="W1371">
        <f>V1371*-1</f>
        <v>1831233.2190769219</v>
      </c>
      <c r="X1371">
        <f t="shared" si="470"/>
        <v>1831.2332190769218</v>
      </c>
      <c r="Y1371" s="3">
        <f>R1371-X1371</f>
        <v>2854.1490388041839</v>
      </c>
      <c r="Z1371" s="3">
        <f t="shared" si="471"/>
        <v>0</v>
      </c>
      <c r="AA1371">
        <f>1/2*'Vehicle Data'!$D$4*$E1371^2</f>
        <v>194896.12847222225</v>
      </c>
      <c r="AB1371">
        <f t="shared" si="472"/>
        <v>194.89612847222224</v>
      </c>
      <c r="AC1371">
        <f t="shared" si="473"/>
        <v>1.3014950716336406</v>
      </c>
      <c r="AD1371">
        <f t="shared" si="474"/>
        <v>0.50867589418803383</v>
      </c>
      <c r="AE1371">
        <f t="shared" si="475"/>
        <v>0.79281917744560682</v>
      </c>
      <c r="AF1371">
        <f t="shared" si="476"/>
        <v>1464.9865752615376</v>
      </c>
      <c r="AG1371">
        <f t="shared" si="477"/>
        <v>2.1419329380497603</v>
      </c>
      <c r="AH1371">
        <f t="shared" si="478"/>
        <v>0</v>
      </c>
      <c r="AI1371">
        <f t="shared" si="479"/>
        <v>0</v>
      </c>
      <c r="AJ1371">
        <f t="shared" si="480"/>
        <v>2.1419329380497603</v>
      </c>
    </row>
    <row r="1372" spans="2:36" x14ac:dyDescent="0.3">
      <c r="B1372" s="7" t="s">
        <v>12</v>
      </c>
      <c r="C1372" s="7">
        <v>1368</v>
      </c>
      <c r="D1372" s="7">
        <v>346</v>
      </c>
      <c r="E1372" s="10">
        <f t="shared" si="462"/>
        <v>17.194444444444443</v>
      </c>
      <c r="F1372" s="13">
        <v>61.9</v>
      </c>
      <c r="G1372" s="3">
        <f t="shared" si="481"/>
        <v>-0.37500000000000039</v>
      </c>
      <c r="H1372" s="3">
        <f t="shared" si="482"/>
        <v>-1.3500000000000014</v>
      </c>
      <c r="I1372" s="3">
        <f>SUM($E$4:$E1372)</f>
        <v>14171.972222222223</v>
      </c>
      <c r="J1372" s="15">
        <f t="shared" si="483"/>
        <v>17.194444444445253</v>
      </c>
      <c r="K1372" s="3">
        <f>'Vehicle Data'!$D$4*'WLTP Class 3'!$G1372</f>
        <v>-481.87500000000051</v>
      </c>
      <c r="L1372" s="3">
        <f>('Vehicle Data'!$D$4*9.81)*'Vehicle Data'!$D$10</f>
        <v>138.66434999999998</v>
      </c>
      <c r="M1372" s="3">
        <f>(1/2)*1.225*'Vehicle Data'!$D$8*'Vehicle Data'!$D$9*'WLTP Class 3'!$E1372^2</f>
        <v>106.47795844907407</v>
      </c>
      <c r="N1372" s="3">
        <f t="shared" si="463"/>
        <v>-236.73269155092649</v>
      </c>
      <c r="O1372" s="3">
        <f t="shared" si="464"/>
        <v>1</v>
      </c>
      <c r="P1372" s="3">
        <f t="shared" si="465"/>
        <v>0</v>
      </c>
      <c r="Q1372" s="3">
        <f>SUM($P$4:$P1372)</f>
        <v>4685382.2578811059</v>
      </c>
      <c r="R1372" s="3">
        <f t="shared" si="466"/>
        <v>4685.3822578811059</v>
      </c>
      <c r="S1372">
        <f t="shared" si="467"/>
        <v>-4070.4871130563997</v>
      </c>
      <c r="T1372">
        <f t="shared" si="468"/>
        <v>4070.4871130563997</v>
      </c>
      <c r="U1372">
        <f t="shared" si="469"/>
        <v>4.0704871130563998</v>
      </c>
      <c r="V1372" s="3">
        <f>SUM($S$4:$S1372)</f>
        <v>-1835303.7061899784</v>
      </c>
      <c r="W1372">
        <f>V1372*-1</f>
        <v>1835303.7061899784</v>
      </c>
      <c r="X1372">
        <f t="shared" si="470"/>
        <v>1835.3037061899784</v>
      </c>
      <c r="Y1372" s="3">
        <f>R1372-X1372</f>
        <v>2850.0785516911274</v>
      </c>
      <c r="Z1372" s="3">
        <f t="shared" si="471"/>
        <v>-4070.4871130563997</v>
      </c>
      <c r="AA1372">
        <f>1/2*'Vehicle Data'!$D$4*$E1372^2</f>
        <v>189954.430941358</v>
      </c>
      <c r="AB1372">
        <f t="shared" si="472"/>
        <v>189.954430941358</v>
      </c>
      <c r="AC1372">
        <f t="shared" si="473"/>
        <v>1.3014950716336406</v>
      </c>
      <c r="AD1372">
        <f t="shared" si="474"/>
        <v>0.50980658505277177</v>
      </c>
      <c r="AE1372">
        <f t="shared" si="475"/>
        <v>0.79168848658086888</v>
      </c>
      <c r="AF1372">
        <f t="shared" si="476"/>
        <v>1468.2429649519827</v>
      </c>
      <c r="AG1372">
        <f t="shared" si="477"/>
        <v>0</v>
      </c>
      <c r="AH1372">
        <f t="shared" si="478"/>
        <v>-4.0704871130562079</v>
      </c>
      <c r="AI1372">
        <f t="shared" si="479"/>
        <v>4.0704871130562079</v>
      </c>
      <c r="AJ1372">
        <f t="shared" si="480"/>
        <v>-4.0704871130562079</v>
      </c>
    </row>
    <row r="1373" spans="2:36" x14ac:dyDescent="0.3">
      <c r="B1373" s="7" t="s">
        <v>12</v>
      </c>
      <c r="C1373" s="7">
        <v>1369</v>
      </c>
      <c r="D1373" s="7">
        <v>347</v>
      </c>
      <c r="E1373" s="10">
        <f t="shared" si="462"/>
        <v>16.666666666666668</v>
      </c>
      <c r="F1373" s="13">
        <v>60</v>
      </c>
      <c r="G1373" s="3">
        <f t="shared" si="481"/>
        <v>-0.4861111111111111</v>
      </c>
      <c r="H1373" s="3">
        <f t="shared" si="482"/>
        <v>-1.75</v>
      </c>
      <c r="I1373" s="3">
        <f>SUM($E$4:$E1373)</f>
        <v>14188.638888888889</v>
      </c>
      <c r="J1373" s="15">
        <f t="shared" si="483"/>
        <v>16.66666666666606</v>
      </c>
      <c r="K1373" s="3">
        <f>'Vehicle Data'!$D$4*'WLTP Class 3'!$G1373</f>
        <v>-624.65277777777771</v>
      </c>
      <c r="L1373" s="3">
        <f>('Vehicle Data'!$D$4*9.81)*'Vehicle Data'!$D$10</f>
        <v>138.66434999999998</v>
      </c>
      <c r="M1373" s="3">
        <f>(1/2)*1.225*'Vehicle Data'!$D$8*'Vehicle Data'!$D$9*'WLTP Class 3'!$E1373^2</f>
        <v>100.04166666666669</v>
      </c>
      <c r="N1373" s="3">
        <f t="shared" si="463"/>
        <v>-385.94676111111102</v>
      </c>
      <c r="O1373" s="3">
        <f t="shared" si="464"/>
        <v>1</v>
      </c>
      <c r="P1373" s="3">
        <f t="shared" si="465"/>
        <v>0</v>
      </c>
      <c r="Q1373" s="3">
        <f>SUM($P$4:$P1373)</f>
        <v>4685382.2578811059</v>
      </c>
      <c r="R1373" s="3">
        <f t="shared" si="466"/>
        <v>4685.3822578811059</v>
      </c>
      <c r="S1373">
        <f t="shared" si="467"/>
        <v>-6432.4460185182825</v>
      </c>
      <c r="T1373">
        <f t="shared" si="468"/>
        <v>6432.4460185182825</v>
      </c>
      <c r="U1373">
        <f t="shared" si="469"/>
        <v>6.4324460185182826</v>
      </c>
      <c r="V1373" s="3">
        <f>SUM($S$4:$S1373)</f>
        <v>-1841736.1522084966</v>
      </c>
      <c r="W1373">
        <f>V1373*-1</f>
        <v>1841736.1522084966</v>
      </c>
      <c r="X1373">
        <f t="shared" si="470"/>
        <v>1841.7361522084966</v>
      </c>
      <c r="Y1373" s="3">
        <f>R1373-X1373</f>
        <v>2843.6461056726093</v>
      </c>
      <c r="Z1373" s="3">
        <f t="shared" si="471"/>
        <v>-6432.4460185182825</v>
      </c>
      <c r="AA1373">
        <f>1/2*'Vehicle Data'!$D$4*$E1373^2</f>
        <v>178472.22222222225</v>
      </c>
      <c r="AB1373">
        <f t="shared" si="472"/>
        <v>178.47222222222226</v>
      </c>
      <c r="AC1373">
        <f t="shared" si="473"/>
        <v>1.3014950716336406</v>
      </c>
      <c r="AD1373">
        <f t="shared" si="474"/>
        <v>0.51159337561347129</v>
      </c>
      <c r="AE1373">
        <f t="shared" si="475"/>
        <v>0.78990169602016935</v>
      </c>
      <c r="AF1373">
        <f t="shared" si="476"/>
        <v>1473.3889217667975</v>
      </c>
      <c r="AG1373">
        <f t="shared" si="477"/>
        <v>0</v>
      </c>
      <c r="AH1373">
        <f t="shared" si="478"/>
        <v>-6.4324460185185171</v>
      </c>
      <c r="AI1373">
        <f t="shared" si="479"/>
        <v>6.4324460185185171</v>
      </c>
      <c r="AJ1373">
        <f t="shared" si="480"/>
        <v>-6.4324460185185171</v>
      </c>
    </row>
    <row r="1374" spans="2:36" x14ac:dyDescent="0.3">
      <c r="B1374" s="7" t="s">
        <v>12</v>
      </c>
      <c r="C1374" s="7">
        <v>1370</v>
      </c>
      <c r="D1374" s="7">
        <v>348</v>
      </c>
      <c r="E1374" s="10">
        <f t="shared" si="462"/>
        <v>16.222222222222221</v>
      </c>
      <c r="F1374" s="13">
        <v>58.4</v>
      </c>
      <c r="G1374" s="3">
        <f t="shared" si="481"/>
        <v>-0.30555555555555597</v>
      </c>
      <c r="H1374" s="3">
        <f t="shared" si="482"/>
        <v>-1.1000000000000014</v>
      </c>
      <c r="I1374" s="3">
        <f>SUM($E$4:$E1374)</f>
        <v>14204.861111111111</v>
      </c>
      <c r="J1374" s="15">
        <f t="shared" si="483"/>
        <v>16.222222222222626</v>
      </c>
      <c r="K1374" s="3">
        <f>'Vehicle Data'!$D$4*'WLTP Class 3'!$G1374</f>
        <v>-392.63888888888943</v>
      </c>
      <c r="L1374" s="3">
        <f>('Vehicle Data'!$D$4*9.81)*'Vehicle Data'!$D$10</f>
        <v>138.66434999999998</v>
      </c>
      <c r="M1374" s="3">
        <f>(1/2)*1.225*'Vehicle Data'!$D$8*'Vehicle Data'!$D$9*'WLTP Class 3'!$E1374^2</f>
        <v>94.777251851851844</v>
      </c>
      <c r="N1374" s="3">
        <f t="shared" si="463"/>
        <v>-159.1972870370376</v>
      </c>
      <c r="O1374" s="3">
        <f t="shared" si="464"/>
        <v>1</v>
      </c>
      <c r="P1374" s="3">
        <f t="shared" si="465"/>
        <v>0</v>
      </c>
      <c r="Q1374" s="3">
        <f>SUM($P$4:$P1374)</f>
        <v>4685382.2578811059</v>
      </c>
      <c r="R1374" s="3">
        <f t="shared" si="466"/>
        <v>4685.3822578811059</v>
      </c>
      <c r="S1374">
        <f t="shared" si="467"/>
        <v>-2582.5337674897855</v>
      </c>
      <c r="T1374">
        <f t="shared" si="468"/>
        <v>2582.5337674897855</v>
      </c>
      <c r="U1374">
        <f t="shared" si="469"/>
        <v>2.5825337674897857</v>
      </c>
      <c r="V1374" s="3">
        <f>SUM($S$4:$S1374)</f>
        <v>-1844318.6859759863</v>
      </c>
      <c r="W1374">
        <f>V1374*-1</f>
        <v>1844318.6859759863</v>
      </c>
      <c r="X1374">
        <f t="shared" si="470"/>
        <v>1844.3186859759862</v>
      </c>
      <c r="Y1374" s="3">
        <f>R1374-X1374</f>
        <v>2841.0635719051197</v>
      </c>
      <c r="Z1374" s="3">
        <f t="shared" si="471"/>
        <v>-2582.5337674897855</v>
      </c>
      <c r="AA1374">
        <f>1/2*'Vehicle Data'!$D$4*$E1374^2</f>
        <v>169080.61728395059</v>
      </c>
      <c r="AB1374">
        <f t="shared" si="472"/>
        <v>169.0806172839506</v>
      </c>
      <c r="AC1374">
        <f t="shared" si="473"/>
        <v>1.3014950716336406</v>
      </c>
      <c r="AD1374">
        <f t="shared" si="474"/>
        <v>0.51231074610444061</v>
      </c>
      <c r="AE1374">
        <f t="shared" si="475"/>
        <v>0.78918432552920004</v>
      </c>
      <c r="AF1374">
        <f t="shared" si="476"/>
        <v>1475.454948780789</v>
      </c>
      <c r="AG1374">
        <f t="shared" si="477"/>
        <v>0</v>
      </c>
      <c r="AH1374">
        <f t="shared" si="478"/>
        <v>-2.5825337674897209</v>
      </c>
      <c r="AI1374">
        <f t="shared" si="479"/>
        <v>2.5825337674897209</v>
      </c>
      <c r="AJ1374">
        <f t="shared" si="480"/>
        <v>-2.5825337674897209</v>
      </c>
    </row>
    <row r="1375" spans="2:36" x14ac:dyDescent="0.3">
      <c r="B1375" s="7" t="s">
        <v>12</v>
      </c>
      <c r="C1375" s="7">
        <v>1371</v>
      </c>
      <c r="D1375" s="7">
        <v>349</v>
      </c>
      <c r="E1375" s="10">
        <f t="shared" si="462"/>
        <v>16.055555555555557</v>
      </c>
      <c r="F1375" s="13">
        <v>57.8</v>
      </c>
      <c r="G1375" s="3">
        <f t="shared" si="481"/>
        <v>-8.3333333333333523E-2</v>
      </c>
      <c r="H1375" s="3">
        <f t="shared" si="482"/>
        <v>-0.30000000000000071</v>
      </c>
      <c r="I1375" s="3">
        <f>SUM($E$4:$E1375)</f>
        <v>14220.916666666666</v>
      </c>
      <c r="J1375" s="15">
        <f t="shared" si="483"/>
        <v>16.055555555554747</v>
      </c>
      <c r="K1375" s="3">
        <f>'Vehicle Data'!$D$4*'WLTP Class 3'!$G1375</f>
        <v>-107.08333333333357</v>
      </c>
      <c r="L1375" s="3">
        <f>('Vehicle Data'!$D$4*9.81)*'Vehicle Data'!$D$10</f>
        <v>138.66434999999998</v>
      </c>
      <c r="M1375" s="3">
        <f>(1/2)*1.225*'Vehicle Data'!$D$8*'Vehicle Data'!$D$9*'WLTP Class 3'!$E1375^2</f>
        <v>92.839778240740756</v>
      </c>
      <c r="N1375" s="3">
        <f t="shared" si="463"/>
        <v>124.42079490740717</v>
      </c>
      <c r="O1375" s="3">
        <f t="shared" si="464"/>
        <v>0</v>
      </c>
      <c r="P1375" s="3">
        <f t="shared" si="465"/>
        <v>0</v>
      </c>
      <c r="Q1375" s="3">
        <f>SUM($P$4:$P1375)</f>
        <v>4685382.2578811059</v>
      </c>
      <c r="R1375" s="3">
        <f t="shared" si="466"/>
        <v>4685.3822578811059</v>
      </c>
      <c r="S1375">
        <f t="shared" si="467"/>
        <v>0</v>
      </c>
      <c r="T1375">
        <f t="shared" si="468"/>
        <v>0</v>
      </c>
      <c r="U1375">
        <f t="shared" si="469"/>
        <v>0</v>
      </c>
      <c r="V1375" s="3">
        <f>SUM($S$4:$S1375)</f>
        <v>-1844318.6859759863</v>
      </c>
      <c r="W1375">
        <f>V1375*-1</f>
        <v>1844318.6859759863</v>
      </c>
      <c r="X1375">
        <f t="shared" si="470"/>
        <v>1844.3186859759862</v>
      </c>
      <c r="Y1375" s="3">
        <f>R1375-X1375</f>
        <v>2841.0635719051197</v>
      </c>
      <c r="Z1375" s="3">
        <f t="shared" si="471"/>
        <v>0</v>
      </c>
      <c r="AA1375">
        <f>1/2*'Vehicle Data'!$D$4*$E1375^2</f>
        <v>165624.2052469136</v>
      </c>
      <c r="AB1375">
        <f t="shared" si="472"/>
        <v>165.62420524691359</v>
      </c>
      <c r="AC1375">
        <f t="shared" si="473"/>
        <v>1.3014950716336406</v>
      </c>
      <c r="AD1375">
        <f t="shared" si="474"/>
        <v>0.51231074610444061</v>
      </c>
      <c r="AE1375">
        <f t="shared" si="475"/>
        <v>0.78918432552920004</v>
      </c>
      <c r="AF1375">
        <f t="shared" si="476"/>
        <v>1475.454948780789</v>
      </c>
      <c r="AG1375">
        <f t="shared" si="477"/>
        <v>1.9976449849022597</v>
      </c>
      <c r="AH1375">
        <f t="shared" si="478"/>
        <v>0</v>
      </c>
      <c r="AI1375">
        <f t="shared" si="479"/>
        <v>0</v>
      </c>
      <c r="AJ1375">
        <f t="shared" si="480"/>
        <v>1.9976449849022597</v>
      </c>
    </row>
    <row r="1376" spans="2:36" x14ac:dyDescent="0.3">
      <c r="B1376" s="7" t="s">
        <v>12</v>
      </c>
      <c r="C1376" s="7">
        <v>1372</v>
      </c>
      <c r="D1376" s="7">
        <v>350</v>
      </c>
      <c r="E1376" s="10">
        <f t="shared" si="462"/>
        <v>16.055555555555557</v>
      </c>
      <c r="F1376" s="13">
        <v>57.8</v>
      </c>
      <c r="G1376" s="3">
        <f t="shared" si="481"/>
        <v>0</v>
      </c>
      <c r="H1376" s="3">
        <f t="shared" si="482"/>
        <v>0</v>
      </c>
      <c r="I1376" s="3">
        <f>SUM($E$4:$E1376)</f>
        <v>14236.972222222221</v>
      </c>
      <c r="J1376" s="15">
        <f t="shared" si="483"/>
        <v>16.055555555554747</v>
      </c>
      <c r="K1376" s="3">
        <f>'Vehicle Data'!$D$4*'WLTP Class 3'!$G1376</f>
        <v>0</v>
      </c>
      <c r="L1376" s="3">
        <f>('Vehicle Data'!$D$4*9.81)*'Vehicle Data'!$D$10</f>
        <v>138.66434999999998</v>
      </c>
      <c r="M1376" s="3">
        <f>(1/2)*1.225*'Vehicle Data'!$D$8*'Vehicle Data'!$D$9*'WLTP Class 3'!$E1376^2</f>
        <v>92.839778240740756</v>
      </c>
      <c r="N1376" s="3">
        <f t="shared" si="463"/>
        <v>231.50412824074073</v>
      </c>
      <c r="O1376" s="3">
        <f t="shared" si="464"/>
        <v>0</v>
      </c>
      <c r="P1376" s="3">
        <f t="shared" si="465"/>
        <v>0</v>
      </c>
      <c r="Q1376" s="3">
        <f>SUM($P$4:$P1376)</f>
        <v>4685382.2578811059</v>
      </c>
      <c r="R1376" s="3">
        <f t="shared" si="466"/>
        <v>4685.3822578811059</v>
      </c>
      <c r="S1376">
        <f t="shared" si="467"/>
        <v>0</v>
      </c>
      <c r="T1376">
        <f t="shared" si="468"/>
        <v>0</v>
      </c>
      <c r="U1376">
        <f t="shared" si="469"/>
        <v>0</v>
      </c>
      <c r="V1376" s="3">
        <f>SUM($S$4:$S1376)</f>
        <v>-1844318.6859759863</v>
      </c>
      <c r="W1376">
        <f>V1376*-1</f>
        <v>1844318.6859759863</v>
      </c>
      <c r="X1376">
        <f t="shared" si="470"/>
        <v>1844.3186859759862</v>
      </c>
      <c r="Y1376" s="3">
        <f>R1376-X1376</f>
        <v>2841.0635719051197</v>
      </c>
      <c r="Z1376" s="3">
        <f t="shared" si="471"/>
        <v>0</v>
      </c>
      <c r="AA1376">
        <f>1/2*'Vehicle Data'!$D$4*$E1376^2</f>
        <v>165624.2052469136</v>
      </c>
      <c r="AB1376">
        <f t="shared" si="472"/>
        <v>165.62420524691359</v>
      </c>
      <c r="AC1376">
        <f t="shared" si="473"/>
        <v>1.3014950716336406</v>
      </c>
      <c r="AD1376">
        <f t="shared" si="474"/>
        <v>0.51231074610444061</v>
      </c>
      <c r="AE1376">
        <f t="shared" si="475"/>
        <v>0.78918432552920004</v>
      </c>
      <c r="AF1376">
        <f t="shared" si="476"/>
        <v>1475.454948780789</v>
      </c>
      <c r="AG1376">
        <f t="shared" si="477"/>
        <v>3.7169273923096706</v>
      </c>
      <c r="AH1376">
        <f t="shared" si="478"/>
        <v>0</v>
      </c>
      <c r="AI1376">
        <f t="shared" si="479"/>
        <v>0</v>
      </c>
      <c r="AJ1376">
        <f t="shared" si="480"/>
        <v>3.7169273923096706</v>
      </c>
    </row>
    <row r="1377" spans="2:36" x14ac:dyDescent="0.3">
      <c r="B1377" s="7" t="s">
        <v>12</v>
      </c>
      <c r="C1377" s="7">
        <v>1373</v>
      </c>
      <c r="D1377" s="7">
        <v>351</v>
      </c>
      <c r="E1377" s="10">
        <f t="shared" si="462"/>
        <v>16.055555555555557</v>
      </c>
      <c r="F1377" s="13">
        <v>57.8</v>
      </c>
      <c r="G1377" s="3">
        <f t="shared" si="481"/>
        <v>-6.9444444444444448E-2</v>
      </c>
      <c r="H1377" s="3">
        <f t="shared" si="482"/>
        <v>-0.25</v>
      </c>
      <c r="I1377" s="3">
        <f>SUM($E$4:$E1377)</f>
        <v>14253.027777777776</v>
      </c>
      <c r="J1377" s="15">
        <f t="shared" si="483"/>
        <v>16.055555555554747</v>
      </c>
      <c r="K1377" s="3">
        <f>'Vehicle Data'!$D$4*'WLTP Class 3'!$G1377</f>
        <v>-89.236111111111114</v>
      </c>
      <c r="L1377" s="3">
        <f>('Vehicle Data'!$D$4*9.81)*'Vehicle Data'!$D$10</f>
        <v>138.66434999999998</v>
      </c>
      <c r="M1377" s="3">
        <f>(1/2)*1.225*'Vehicle Data'!$D$8*'Vehicle Data'!$D$9*'WLTP Class 3'!$E1377^2</f>
        <v>92.839778240740756</v>
      </c>
      <c r="N1377" s="3">
        <f t="shared" si="463"/>
        <v>142.26801712962964</v>
      </c>
      <c r="O1377" s="3">
        <f t="shared" si="464"/>
        <v>0</v>
      </c>
      <c r="P1377" s="3">
        <f t="shared" si="465"/>
        <v>0</v>
      </c>
      <c r="Q1377" s="3">
        <f>SUM($P$4:$P1377)</f>
        <v>4685382.2578811059</v>
      </c>
      <c r="R1377" s="3">
        <f t="shared" si="466"/>
        <v>4685.3822578811059</v>
      </c>
      <c r="S1377">
        <f t="shared" si="467"/>
        <v>0</v>
      </c>
      <c r="T1377">
        <f t="shared" si="468"/>
        <v>0</v>
      </c>
      <c r="U1377">
        <f t="shared" si="469"/>
        <v>0</v>
      </c>
      <c r="V1377" s="3">
        <f>SUM($S$4:$S1377)</f>
        <v>-1844318.6859759863</v>
      </c>
      <c r="W1377">
        <f>V1377*-1</f>
        <v>1844318.6859759863</v>
      </c>
      <c r="X1377">
        <f t="shared" si="470"/>
        <v>1844.3186859759862</v>
      </c>
      <c r="Y1377" s="3">
        <f>R1377-X1377</f>
        <v>2841.0635719051197</v>
      </c>
      <c r="Z1377" s="3">
        <f t="shared" si="471"/>
        <v>0</v>
      </c>
      <c r="AA1377">
        <f>1/2*'Vehicle Data'!$D$4*$E1377^2</f>
        <v>165624.2052469136</v>
      </c>
      <c r="AB1377">
        <f t="shared" si="472"/>
        <v>165.62420524691359</v>
      </c>
      <c r="AC1377">
        <f t="shared" si="473"/>
        <v>1.3014950716336406</v>
      </c>
      <c r="AD1377">
        <f t="shared" si="474"/>
        <v>0.51231074610444061</v>
      </c>
      <c r="AE1377">
        <f t="shared" si="475"/>
        <v>0.78918432552920004</v>
      </c>
      <c r="AF1377">
        <f t="shared" si="476"/>
        <v>1475.454948780789</v>
      </c>
      <c r="AG1377">
        <f t="shared" si="477"/>
        <v>2.2841920528034985</v>
      </c>
      <c r="AH1377">
        <f t="shared" si="478"/>
        <v>0</v>
      </c>
      <c r="AI1377">
        <f t="shared" si="479"/>
        <v>0</v>
      </c>
      <c r="AJ1377">
        <f t="shared" si="480"/>
        <v>2.2841920528034985</v>
      </c>
    </row>
    <row r="1378" spans="2:36" x14ac:dyDescent="0.3">
      <c r="B1378" s="7" t="s">
        <v>12</v>
      </c>
      <c r="C1378" s="7">
        <v>1374</v>
      </c>
      <c r="D1378" s="7">
        <v>352</v>
      </c>
      <c r="E1378" s="10">
        <f t="shared" si="462"/>
        <v>15.916666666666666</v>
      </c>
      <c r="F1378" s="13">
        <v>57.3</v>
      </c>
      <c r="G1378" s="3">
        <f t="shared" si="481"/>
        <v>-0.22222222222222143</v>
      </c>
      <c r="H1378" s="3">
        <f t="shared" si="482"/>
        <v>-0.79999999999999716</v>
      </c>
      <c r="I1378" s="3">
        <f>SUM($E$4:$E1378)</f>
        <v>14268.944444444442</v>
      </c>
      <c r="J1378" s="15">
        <f t="shared" si="483"/>
        <v>15.91666666666606</v>
      </c>
      <c r="K1378" s="3">
        <f>'Vehicle Data'!$D$4*'WLTP Class 3'!$G1378</f>
        <v>-285.55555555555452</v>
      </c>
      <c r="L1378" s="3">
        <f>('Vehicle Data'!$D$4*9.81)*'Vehicle Data'!$D$10</f>
        <v>138.66434999999998</v>
      </c>
      <c r="M1378" s="3">
        <f>(1/2)*1.225*'Vehicle Data'!$D$8*'Vehicle Data'!$D$9*'WLTP Class 3'!$E1378^2</f>
        <v>91.240501041666676</v>
      </c>
      <c r="N1378" s="3">
        <f t="shared" si="463"/>
        <v>-55.65070451388786</v>
      </c>
      <c r="O1378" s="3">
        <f t="shared" si="464"/>
        <v>1</v>
      </c>
      <c r="P1378" s="3">
        <f t="shared" si="465"/>
        <v>0</v>
      </c>
      <c r="Q1378" s="3">
        <f>SUM($P$4:$P1378)</f>
        <v>4685382.2578811059</v>
      </c>
      <c r="R1378" s="3">
        <f t="shared" si="466"/>
        <v>4685.3822578811059</v>
      </c>
      <c r="S1378">
        <f t="shared" si="467"/>
        <v>-885.77371351268141</v>
      </c>
      <c r="T1378">
        <f t="shared" si="468"/>
        <v>885.77371351268141</v>
      </c>
      <c r="U1378">
        <f t="shared" si="469"/>
        <v>0.88577371351268142</v>
      </c>
      <c r="V1378" s="3">
        <f>SUM($S$4:$S1378)</f>
        <v>-1845204.4596894989</v>
      </c>
      <c r="W1378">
        <f>V1378*-1</f>
        <v>1845204.4596894989</v>
      </c>
      <c r="X1378">
        <f t="shared" si="470"/>
        <v>1845.2044596894989</v>
      </c>
      <c r="Y1378" s="3">
        <f>R1378-X1378</f>
        <v>2840.1777981916071</v>
      </c>
      <c r="Z1378" s="3">
        <f t="shared" si="471"/>
        <v>-885.77371351268141</v>
      </c>
      <c r="AA1378">
        <f>1/2*'Vehicle Data'!$D$4*$E1378^2</f>
        <v>162771.12847222222</v>
      </c>
      <c r="AB1378">
        <f t="shared" si="472"/>
        <v>162.77112847222222</v>
      </c>
      <c r="AC1378">
        <f t="shared" si="473"/>
        <v>1.3014950716336406</v>
      </c>
      <c r="AD1378">
        <f t="shared" si="474"/>
        <v>0.51255679435819412</v>
      </c>
      <c r="AE1378">
        <f t="shared" si="475"/>
        <v>0.78893827727544652</v>
      </c>
      <c r="AF1378">
        <f t="shared" si="476"/>
        <v>1476.1635677515992</v>
      </c>
      <c r="AG1378">
        <f t="shared" si="477"/>
        <v>0</v>
      </c>
      <c r="AH1378">
        <f t="shared" si="478"/>
        <v>-0.88577371351271506</v>
      </c>
      <c r="AI1378">
        <f t="shared" si="479"/>
        <v>0.88577371351271506</v>
      </c>
      <c r="AJ1378">
        <f t="shared" si="480"/>
        <v>-0.88577371351271506</v>
      </c>
    </row>
    <row r="1379" spans="2:36" x14ac:dyDescent="0.3">
      <c r="B1379" s="7" t="s">
        <v>12</v>
      </c>
      <c r="C1379" s="7">
        <v>1375</v>
      </c>
      <c r="D1379" s="7">
        <v>353</v>
      </c>
      <c r="E1379" s="10">
        <f t="shared" si="462"/>
        <v>15.611111111111111</v>
      </c>
      <c r="F1379" s="13">
        <v>56.2</v>
      </c>
      <c r="G1379" s="3">
        <f t="shared" si="481"/>
        <v>-0.41666666666666663</v>
      </c>
      <c r="H1379" s="3">
        <f t="shared" si="482"/>
        <v>-1.5</v>
      </c>
      <c r="I1379" s="3">
        <f>SUM($E$4:$E1379)</f>
        <v>14284.555555555553</v>
      </c>
      <c r="J1379" s="15">
        <f t="shared" si="483"/>
        <v>15.611111111111313</v>
      </c>
      <c r="K1379" s="3">
        <f>'Vehicle Data'!$D$4*'WLTP Class 3'!$G1379</f>
        <v>-535.41666666666663</v>
      </c>
      <c r="L1379" s="3">
        <f>('Vehicle Data'!$D$4*9.81)*'Vehicle Data'!$D$10</f>
        <v>138.66434999999998</v>
      </c>
      <c r="M1379" s="3">
        <f>(1/2)*1.225*'Vehicle Data'!$D$8*'Vehicle Data'!$D$9*'WLTP Class 3'!$E1379^2</f>
        <v>87.771000462962974</v>
      </c>
      <c r="N1379" s="3">
        <f t="shared" si="463"/>
        <v>-308.98131620370361</v>
      </c>
      <c r="O1379" s="3">
        <f t="shared" si="464"/>
        <v>1</v>
      </c>
      <c r="P1379" s="3">
        <f t="shared" si="465"/>
        <v>0</v>
      </c>
      <c r="Q1379" s="3">
        <f>SUM($P$4:$P1379)</f>
        <v>4685382.2578811059</v>
      </c>
      <c r="R1379" s="3">
        <f t="shared" si="466"/>
        <v>4685.3822578811059</v>
      </c>
      <c r="S1379">
        <f t="shared" si="467"/>
        <v>-4823.5416585134353</v>
      </c>
      <c r="T1379">
        <f t="shared" si="468"/>
        <v>4823.5416585134353</v>
      </c>
      <c r="U1379">
        <f t="shared" si="469"/>
        <v>4.8235416585134354</v>
      </c>
      <c r="V1379" s="3">
        <f>SUM($S$4:$S1379)</f>
        <v>-1850028.0013480124</v>
      </c>
      <c r="W1379">
        <f>V1379*-1</f>
        <v>1850028.0013480124</v>
      </c>
      <c r="X1379">
        <f t="shared" si="470"/>
        <v>1850.0280013480124</v>
      </c>
      <c r="Y1379" s="3">
        <f>R1379-X1379</f>
        <v>2835.3542565330936</v>
      </c>
      <c r="Z1379" s="3">
        <f t="shared" si="471"/>
        <v>-4823.5416585134353</v>
      </c>
      <c r="AA1379">
        <f>1/2*'Vehicle Data'!$D$4*$E1379^2</f>
        <v>156581.61265432098</v>
      </c>
      <c r="AB1379">
        <f t="shared" si="472"/>
        <v>156.58161265432099</v>
      </c>
      <c r="AC1379">
        <f t="shared" si="473"/>
        <v>1.3014950716336406</v>
      </c>
      <c r="AD1379">
        <f t="shared" si="474"/>
        <v>0.51389666704111459</v>
      </c>
      <c r="AE1379">
        <f t="shared" si="475"/>
        <v>0.78759840459252606</v>
      </c>
      <c r="AF1379">
        <f t="shared" si="476"/>
        <v>1480.02240107841</v>
      </c>
      <c r="AG1379">
        <f t="shared" si="477"/>
        <v>0</v>
      </c>
      <c r="AH1379">
        <f t="shared" si="478"/>
        <v>-4.8235416585133724</v>
      </c>
      <c r="AI1379">
        <f t="shared" si="479"/>
        <v>4.8235416585133724</v>
      </c>
      <c r="AJ1379">
        <f t="shared" si="480"/>
        <v>-4.8235416585133724</v>
      </c>
    </row>
    <row r="1380" spans="2:36" x14ac:dyDescent="0.3">
      <c r="B1380" s="7" t="s">
        <v>12</v>
      </c>
      <c r="C1380" s="7">
        <v>1376</v>
      </c>
      <c r="D1380" s="7">
        <v>354</v>
      </c>
      <c r="E1380" s="10">
        <f t="shared" si="462"/>
        <v>15.083333333333334</v>
      </c>
      <c r="F1380" s="13">
        <v>54.3</v>
      </c>
      <c r="G1380" s="3">
        <f t="shared" si="481"/>
        <v>-0.75000000000000078</v>
      </c>
      <c r="H1380" s="3">
        <f t="shared" si="482"/>
        <v>-2.7000000000000028</v>
      </c>
      <c r="I1380" s="3">
        <f>SUM($E$4:$E1380)</f>
        <v>14299.638888888887</v>
      </c>
      <c r="J1380" s="15">
        <f t="shared" si="483"/>
        <v>15.08333333333394</v>
      </c>
      <c r="K1380" s="3">
        <f>'Vehicle Data'!$D$4*'WLTP Class 3'!$G1380</f>
        <v>-963.75000000000102</v>
      </c>
      <c r="L1380" s="3">
        <f>('Vehicle Data'!$D$4*9.81)*'Vehicle Data'!$D$10</f>
        <v>138.66434999999998</v>
      </c>
      <c r="M1380" s="3">
        <f>(1/2)*1.225*'Vehicle Data'!$D$8*'Vehicle Data'!$D$9*'WLTP Class 3'!$E1380^2</f>
        <v>81.936626041666671</v>
      </c>
      <c r="N1380" s="3">
        <f t="shared" si="463"/>
        <v>-743.14902395833428</v>
      </c>
      <c r="O1380" s="3">
        <f t="shared" si="464"/>
        <v>1</v>
      </c>
      <c r="P1380" s="3">
        <f t="shared" si="465"/>
        <v>0</v>
      </c>
      <c r="Q1380" s="3">
        <f>SUM($P$4:$P1380)</f>
        <v>4685382.2578811059</v>
      </c>
      <c r="R1380" s="3">
        <f t="shared" si="466"/>
        <v>4685.3822578811059</v>
      </c>
      <c r="S1380">
        <f t="shared" si="467"/>
        <v>-11209.164444705326</v>
      </c>
      <c r="T1380">
        <f t="shared" si="468"/>
        <v>11209.164444705326</v>
      </c>
      <c r="U1380">
        <f t="shared" si="469"/>
        <v>11.209164444705326</v>
      </c>
      <c r="V1380" s="3">
        <f>SUM($S$4:$S1380)</f>
        <v>-1861237.1657927176</v>
      </c>
      <c r="W1380">
        <f>V1380*-1</f>
        <v>1861237.1657927176</v>
      </c>
      <c r="X1380">
        <f t="shared" si="470"/>
        <v>1861.2371657927176</v>
      </c>
      <c r="Y1380" s="3">
        <f>R1380-X1380</f>
        <v>2824.1450920883881</v>
      </c>
      <c r="Z1380" s="3">
        <f t="shared" si="471"/>
        <v>-11209.164444705326</v>
      </c>
      <c r="AA1380">
        <f>1/2*'Vehicle Data'!$D$4*$E1380^2</f>
        <v>146173.21180555556</v>
      </c>
      <c r="AB1380">
        <f t="shared" si="472"/>
        <v>146.17321180555555</v>
      </c>
      <c r="AC1380">
        <f t="shared" si="473"/>
        <v>1.3014950716336406</v>
      </c>
      <c r="AD1380">
        <f t="shared" si="474"/>
        <v>0.5170103238313104</v>
      </c>
      <c r="AE1380">
        <f t="shared" si="475"/>
        <v>0.78448474780233024</v>
      </c>
      <c r="AF1380">
        <f t="shared" si="476"/>
        <v>1488.9897326341743</v>
      </c>
      <c r="AG1380">
        <f t="shared" si="477"/>
        <v>0</v>
      </c>
      <c r="AH1380">
        <f t="shared" si="478"/>
        <v>-11.209164444704877</v>
      </c>
      <c r="AI1380">
        <f t="shared" si="479"/>
        <v>11.209164444704877</v>
      </c>
      <c r="AJ1380">
        <f t="shared" si="480"/>
        <v>-11.209164444704877</v>
      </c>
    </row>
    <row r="1381" spans="2:36" x14ac:dyDescent="0.3">
      <c r="B1381" s="7" t="s">
        <v>12</v>
      </c>
      <c r="C1381" s="7">
        <v>1377</v>
      </c>
      <c r="D1381" s="7">
        <v>355</v>
      </c>
      <c r="E1381" s="10">
        <f t="shared" si="462"/>
        <v>14.111111111111111</v>
      </c>
      <c r="F1381" s="13">
        <v>50.8</v>
      </c>
      <c r="G1381" s="3">
        <f t="shared" si="481"/>
        <v>-1.2222222222222219</v>
      </c>
      <c r="H1381" s="3">
        <f t="shared" si="482"/>
        <v>-4.3999999999999986</v>
      </c>
      <c r="I1381" s="3">
        <f>SUM($E$4:$E1381)</f>
        <v>14313.749999999998</v>
      </c>
      <c r="J1381" s="15">
        <f t="shared" si="483"/>
        <v>14.111111111111313</v>
      </c>
      <c r="K1381" s="3">
        <f>'Vehicle Data'!$D$4*'WLTP Class 3'!$G1381</f>
        <v>-1570.5555555555552</v>
      </c>
      <c r="L1381" s="3">
        <f>('Vehicle Data'!$D$4*9.81)*'Vehicle Data'!$D$10</f>
        <v>138.66434999999998</v>
      </c>
      <c r="M1381" s="3">
        <f>(1/2)*1.225*'Vehicle Data'!$D$8*'Vehicle Data'!$D$9*'WLTP Class 3'!$E1381^2</f>
        <v>71.714312962962964</v>
      </c>
      <c r="N1381" s="3">
        <f t="shared" si="463"/>
        <v>-1360.1768925925921</v>
      </c>
      <c r="O1381" s="3">
        <f t="shared" si="464"/>
        <v>1</v>
      </c>
      <c r="P1381" s="3">
        <f t="shared" si="465"/>
        <v>0</v>
      </c>
      <c r="Q1381" s="3">
        <f>SUM($P$4:$P1381)</f>
        <v>4685382.2578811059</v>
      </c>
      <c r="R1381" s="3">
        <f t="shared" si="466"/>
        <v>4685.3822578811059</v>
      </c>
      <c r="S1381">
        <f t="shared" si="467"/>
        <v>-19193.607262140187</v>
      </c>
      <c r="T1381">
        <f t="shared" si="468"/>
        <v>19193.607262140187</v>
      </c>
      <c r="U1381">
        <f t="shared" si="469"/>
        <v>19.193607262140187</v>
      </c>
      <c r="V1381" s="3">
        <f>SUM($S$4:$S1381)</f>
        <v>-1880430.7730548577</v>
      </c>
      <c r="W1381">
        <f>V1381*-1</f>
        <v>1880430.7730548577</v>
      </c>
      <c r="X1381">
        <f t="shared" si="470"/>
        <v>1880.4307730548578</v>
      </c>
      <c r="Y1381" s="3">
        <f>R1381-X1381</f>
        <v>2804.9514848262479</v>
      </c>
      <c r="Z1381" s="3">
        <f t="shared" si="471"/>
        <v>-19193.607262140187</v>
      </c>
      <c r="AA1381">
        <f>1/2*'Vehicle Data'!$D$4*$E1381^2</f>
        <v>127936.82098765431</v>
      </c>
      <c r="AB1381">
        <f t="shared" si="472"/>
        <v>127.93682098765431</v>
      </c>
      <c r="AC1381">
        <f t="shared" si="473"/>
        <v>1.3014950716336406</v>
      </c>
      <c r="AD1381">
        <f t="shared" si="474"/>
        <v>0.52234188140412718</v>
      </c>
      <c r="AE1381">
        <f t="shared" si="475"/>
        <v>0.77915319022951346</v>
      </c>
      <c r="AF1381">
        <f t="shared" si="476"/>
        <v>1504.3446184438862</v>
      </c>
      <c r="AG1381">
        <f t="shared" si="477"/>
        <v>0</v>
      </c>
      <c r="AH1381">
        <f t="shared" si="478"/>
        <v>-19.19360726213991</v>
      </c>
      <c r="AI1381">
        <f t="shared" si="479"/>
        <v>19.19360726213991</v>
      </c>
      <c r="AJ1381">
        <f t="shared" si="480"/>
        <v>-19.19360726213991</v>
      </c>
    </row>
    <row r="1382" spans="2:36" x14ac:dyDescent="0.3">
      <c r="B1382" s="7" t="s">
        <v>12</v>
      </c>
      <c r="C1382" s="7">
        <v>1378</v>
      </c>
      <c r="D1382" s="7">
        <v>356</v>
      </c>
      <c r="E1382" s="10">
        <f t="shared" si="462"/>
        <v>12.638888888888889</v>
      </c>
      <c r="F1382" s="13">
        <v>45.5</v>
      </c>
      <c r="G1382" s="3">
        <f t="shared" si="481"/>
        <v>-1.4722222222222214</v>
      </c>
      <c r="H1382" s="3">
        <f t="shared" si="482"/>
        <v>-5.2999999999999972</v>
      </c>
      <c r="I1382" s="3">
        <f>SUM($E$4:$E1382)</f>
        <v>14326.388888888887</v>
      </c>
      <c r="J1382" s="15">
        <f t="shared" si="483"/>
        <v>12.638888888888687</v>
      </c>
      <c r="K1382" s="3">
        <f>'Vehicle Data'!$D$4*'WLTP Class 3'!$G1382</f>
        <v>-1891.8055555555545</v>
      </c>
      <c r="L1382" s="3">
        <f>('Vehicle Data'!$D$4*9.81)*'Vehicle Data'!$D$10</f>
        <v>138.66434999999998</v>
      </c>
      <c r="M1382" s="3">
        <f>(1/2)*1.225*'Vehicle Data'!$D$8*'Vehicle Data'!$D$9*'WLTP Class 3'!$E1382^2</f>
        <v>57.530905671296303</v>
      </c>
      <c r="N1382" s="3">
        <f t="shared" si="463"/>
        <v>-1695.6102998842582</v>
      </c>
      <c r="O1382" s="3">
        <f t="shared" si="464"/>
        <v>1</v>
      </c>
      <c r="P1382" s="3">
        <f t="shared" si="465"/>
        <v>0</v>
      </c>
      <c r="Q1382" s="3">
        <f>SUM($P$4:$P1382)</f>
        <v>4685382.2578811059</v>
      </c>
      <c r="R1382" s="3">
        <f t="shared" si="466"/>
        <v>4685.3822578811059</v>
      </c>
      <c r="S1382">
        <f t="shared" si="467"/>
        <v>-21430.630179092364</v>
      </c>
      <c r="T1382">
        <f t="shared" si="468"/>
        <v>21430.630179092364</v>
      </c>
      <c r="U1382">
        <f t="shared" si="469"/>
        <v>21.430630179092365</v>
      </c>
      <c r="V1382" s="3">
        <f>SUM($S$4:$S1382)</f>
        <v>-1901861.40323395</v>
      </c>
      <c r="W1382">
        <f>V1382*-1</f>
        <v>1901861.40323395</v>
      </c>
      <c r="X1382">
        <f t="shared" si="470"/>
        <v>1901.8614032339501</v>
      </c>
      <c r="Y1382" s="3">
        <f>R1382-X1382</f>
        <v>2783.5208546471558</v>
      </c>
      <c r="Z1382" s="3">
        <f t="shared" si="471"/>
        <v>-21430.630179092364</v>
      </c>
      <c r="AA1382">
        <f>1/2*'Vehicle Data'!$D$4*$E1382^2</f>
        <v>102633.92168209876</v>
      </c>
      <c r="AB1382">
        <f t="shared" si="472"/>
        <v>102.63392168209876</v>
      </c>
      <c r="AC1382">
        <f t="shared" si="473"/>
        <v>1.3014950716336406</v>
      </c>
      <c r="AD1382">
        <f t="shared" si="474"/>
        <v>0.5282948342316528</v>
      </c>
      <c r="AE1382">
        <f t="shared" si="475"/>
        <v>0.77320023740198784</v>
      </c>
      <c r="AF1382">
        <f t="shared" si="476"/>
        <v>1521.4891225871602</v>
      </c>
      <c r="AG1382">
        <f t="shared" si="477"/>
        <v>0</v>
      </c>
      <c r="AH1382">
        <f t="shared" si="478"/>
        <v>-21.430630179092709</v>
      </c>
      <c r="AI1382">
        <f t="shared" si="479"/>
        <v>21.430630179092709</v>
      </c>
      <c r="AJ1382">
        <f t="shared" si="480"/>
        <v>-21.430630179092709</v>
      </c>
    </row>
    <row r="1383" spans="2:36" x14ac:dyDescent="0.3">
      <c r="B1383" s="7" t="s">
        <v>12</v>
      </c>
      <c r="C1383" s="7">
        <v>1379</v>
      </c>
      <c r="D1383" s="7">
        <v>357</v>
      </c>
      <c r="E1383" s="10">
        <f t="shared" si="462"/>
        <v>11.166666666666666</v>
      </c>
      <c r="F1383" s="13">
        <v>40.200000000000003</v>
      </c>
      <c r="G1383" s="3">
        <f t="shared" si="481"/>
        <v>-1.4722222222222223</v>
      </c>
      <c r="H1383" s="3">
        <f t="shared" si="482"/>
        <v>-5.3000000000000007</v>
      </c>
      <c r="I1383" s="3">
        <f>SUM($E$4:$E1383)</f>
        <v>14337.555555555553</v>
      </c>
      <c r="J1383" s="15">
        <f t="shared" si="483"/>
        <v>11.16666666666606</v>
      </c>
      <c r="K1383" s="3">
        <f>'Vehicle Data'!$D$4*'WLTP Class 3'!$G1383</f>
        <v>-1891.8055555555557</v>
      </c>
      <c r="L1383" s="3">
        <f>('Vehicle Data'!$D$4*9.81)*'Vehicle Data'!$D$10</f>
        <v>138.66434999999998</v>
      </c>
      <c r="M1383" s="3">
        <f>(1/2)*1.225*'Vehicle Data'!$D$8*'Vehicle Data'!$D$9*'WLTP Class 3'!$E1383^2</f>
        <v>44.908704166666666</v>
      </c>
      <c r="N1383" s="3">
        <f t="shared" si="463"/>
        <v>-1708.232501388889</v>
      </c>
      <c r="O1383" s="3">
        <f t="shared" si="464"/>
        <v>1</v>
      </c>
      <c r="P1383" s="3">
        <f t="shared" si="465"/>
        <v>0</v>
      </c>
      <c r="Q1383" s="3">
        <f>SUM($P$4:$P1383)</f>
        <v>4685382.2578811059</v>
      </c>
      <c r="R1383" s="3">
        <f t="shared" si="466"/>
        <v>4685.3822578811059</v>
      </c>
      <c r="S1383">
        <f t="shared" si="467"/>
        <v>-19075.26293217489</v>
      </c>
      <c r="T1383">
        <f t="shared" si="468"/>
        <v>19075.26293217489</v>
      </c>
      <c r="U1383">
        <f t="shared" si="469"/>
        <v>19.075262932174891</v>
      </c>
      <c r="V1383" s="3">
        <f>SUM($S$4:$S1383)</f>
        <v>-1920936.6661661249</v>
      </c>
      <c r="W1383">
        <f>V1383*-1</f>
        <v>1920936.6661661249</v>
      </c>
      <c r="X1383">
        <f t="shared" si="470"/>
        <v>1920.936666166125</v>
      </c>
      <c r="Y1383" s="3">
        <f>R1383-X1383</f>
        <v>2764.4455917149808</v>
      </c>
      <c r="Z1383" s="3">
        <f t="shared" si="471"/>
        <v>-19075.26293217489</v>
      </c>
      <c r="AA1383">
        <f>1/2*'Vehicle Data'!$D$4*$E1383^2</f>
        <v>80116.180555555547</v>
      </c>
      <c r="AB1383">
        <f t="shared" si="472"/>
        <v>80.116180555555545</v>
      </c>
      <c r="AC1383">
        <f t="shared" si="473"/>
        <v>1.3014950716336406</v>
      </c>
      <c r="AD1383">
        <f t="shared" si="474"/>
        <v>0.5335935183794791</v>
      </c>
      <c r="AE1383">
        <f t="shared" si="475"/>
        <v>0.76790155325416154</v>
      </c>
      <c r="AF1383">
        <f t="shared" si="476"/>
        <v>1536.7493329329</v>
      </c>
      <c r="AG1383">
        <f t="shared" si="477"/>
        <v>0</v>
      </c>
      <c r="AH1383">
        <f t="shared" si="478"/>
        <v>-19.075262932175928</v>
      </c>
      <c r="AI1383">
        <f t="shared" si="479"/>
        <v>19.075262932175928</v>
      </c>
      <c r="AJ1383">
        <f t="shared" si="480"/>
        <v>-19.075262932175928</v>
      </c>
    </row>
    <row r="1384" spans="2:36" x14ac:dyDescent="0.3">
      <c r="B1384" s="7" t="s">
        <v>12</v>
      </c>
      <c r="C1384" s="7">
        <v>1380</v>
      </c>
      <c r="D1384" s="7">
        <v>358</v>
      </c>
      <c r="E1384" s="10">
        <f t="shared" si="462"/>
        <v>9.6944444444444446</v>
      </c>
      <c r="F1384" s="13">
        <v>34.9</v>
      </c>
      <c r="G1384" s="3">
        <f t="shared" si="481"/>
        <v>-1.4722222222222223</v>
      </c>
      <c r="H1384" s="3">
        <f t="shared" si="482"/>
        <v>-5.3000000000000007</v>
      </c>
      <c r="I1384" s="3">
        <f>SUM($E$4:$E1384)</f>
        <v>14347.249999999998</v>
      </c>
      <c r="J1384" s="15">
        <f t="shared" si="483"/>
        <v>9.6944444444452529</v>
      </c>
      <c r="K1384" s="3">
        <f>'Vehicle Data'!$D$4*'WLTP Class 3'!$G1384</f>
        <v>-1891.8055555555557</v>
      </c>
      <c r="L1384" s="3">
        <f>('Vehicle Data'!$D$4*9.81)*'Vehicle Data'!$D$10</f>
        <v>138.66434999999998</v>
      </c>
      <c r="M1384" s="3">
        <f>(1/2)*1.225*'Vehicle Data'!$D$8*'Vehicle Data'!$D$9*'WLTP Class 3'!$E1384^2</f>
        <v>33.847708449074076</v>
      </c>
      <c r="N1384" s="3">
        <f t="shared" si="463"/>
        <v>-1719.2934971064815</v>
      </c>
      <c r="O1384" s="3">
        <f t="shared" si="464"/>
        <v>1</v>
      </c>
      <c r="P1384" s="3">
        <f t="shared" si="465"/>
        <v>0</v>
      </c>
      <c r="Q1384" s="3">
        <f>SUM($P$4:$P1384)</f>
        <v>4685382.2578811059</v>
      </c>
      <c r="R1384" s="3">
        <f t="shared" si="466"/>
        <v>4685.3822578811059</v>
      </c>
      <c r="S1384">
        <f t="shared" si="467"/>
        <v>-16667.59529139478</v>
      </c>
      <c r="T1384">
        <f t="shared" si="468"/>
        <v>16667.59529139478</v>
      </c>
      <c r="U1384">
        <f t="shared" si="469"/>
        <v>16.667595291394779</v>
      </c>
      <c r="V1384" s="3">
        <f>SUM($S$4:$S1384)</f>
        <v>-1937604.2614575196</v>
      </c>
      <c r="W1384">
        <f>V1384*-1</f>
        <v>1937604.2614575196</v>
      </c>
      <c r="X1384">
        <f t="shared" si="470"/>
        <v>1937.6042614575197</v>
      </c>
      <c r="Y1384" s="3">
        <f>R1384-X1384</f>
        <v>2747.777996423586</v>
      </c>
      <c r="Z1384" s="3">
        <f t="shared" si="471"/>
        <v>-16667.59529139478</v>
      </c>
      <c r="AA1384">
        <f>1/2*'Vehicle Data'!$D$4*$E1384^2</f>
        <v>60383.597608024698</v>
      </c>
      <c r="AB1384">
        <f t="shared" si="472"/>
        <v>60.383597608024701</v>
      </c>
      <c r="AC1384">
        <f t="shared" si="473"/>
        <v>1.3014950716336406</v>
      </c>
      <c r="AD1384">
        <f t="shared" si="474"/>
        <v>0.53822340596042217</v>
      </c>
      <c r="AE1384">
        <f t="shared" si="475"/>
        <v>0.76327166567321847</v>
      </c>
      <c r="AF1384">
        <f t="shared" si="476"/>
        <v>1550.0834091660158</v>
      </c>
      <c r="AG1384">
        <f t="shared" si="477"/>
        <v>0</v>
      </c>
      <c r="AH1384">
        <f t="shared" si="478"/>
        <v>-16.66759529139339</v>
      </c>
      <c r="AI1384">
        <f t="shared" si="479"/>
        <v>16.66759529139339</v>
      </c>
      <c r="AJ1384">
        <f t="shared" si="480"/>
        <v>-16.66759529139339</v>
      </c>
    </row>
    <row r="1385" spans="2:36" x14ac:dyDescent="0.3">
      <c r="B1385" s="7" t="s">
        <v>12</v>
      </c>
      <c r="C1385" s="7">
        <v>1381</v>
      </c>
      <c r="D1385" s="7">
        <v>359</v>
      </c>
      <c r="E1385" s="10">
        <f t="shared" si="462"/>
        <v>8.2222222222222214</v>
      </c>
      <c r="F1385" s="13">
        <v>29.6</v>
      </c>
      <c r="G1385" s="3">
        <f t="shared" si="481"/>
        <v>-1.0555555555555551</v>
      </c>
      <c r="H1385" s="3">
        <f t="shared" si="482"/>
        <v>-3.7999999999999989</v>
      </c>
      <c r="I1385" s="3">
        <f>SUM($E$4:$E1385)</f>
        <v>14355.472222222221</v>
      </c>
      <c r="J1385" s="15">
        <f t="shared" si="483"/>
        <v>8.2222222222226264</v>
      </c>
      <c r="K1385" s="3">
        <f>'Vehicle Data'!$D$4*'WLTP Class 3'!$G1385</f>
        <v>-1356.3888888888885</v>
      </c>
      <c r="L1385" s="3">
        <f>('Vehicle Data'!$D$4*9.81)*'Vehicle Data'!$D$10</f>
        <v>138.66434999999998</v>
      </c>
      <c r="M1385" s="3">
        <f>(1/2)*1.225*'Vehicle Data'!$D$8*'Vehicle Data'!$D$9*'WLTP Class 3'!$E1385^2</f>
        <v>24.347918518518515</v>
      </c>
      <c r="N1385" s="3">
        <f t="shared" si="463"/>
        <v>-1193.3766203703699</v>
      </c>
      <c r="O1385" s="3">
        <f t="shared" si="464"/>
        <v>1</v>
      </c>
      <c r="P1385" s="3">
        <f t="shared" si="465"/>
        <v>0</v>
      </c>
      <c r="Q1385" s="3">
        <f>SUM($P$4:$P1385)</f>
        <v>4685382.2578811059</v>
      </c>
      <c r="R1385" s="3">
        <f t="shared" si="466"/>
        <v>4685.3822578811059</v>
      </c>
      <c r="S1385">
        <f t="shared" si="467"/>
        <v>-9812.2077674901902</v>
      </c>
      <c r="T1385">
        <f t="shared" si="468"/>
        <v>9812.2077674901902</v>
      </c>
      <c r="U1385">
        <f t="shared" si="469"/>
        <v>9.8122077674901895</v>
      </c>
      <c r="V1385" s="3">
        <f>SUM($S$4:$S1385)</f>
        <v>-1947416.4692250099</v>
      </c>
      <c r="W1385">
        <f>V1385*-1</f>
        <v>1947416.4692250099</v>
      </c>
      <c r="X1385">
        <f t="shared" si="470"/>
        <v>1947.4164692250099</v>
      </c>
      <c r="Y1385" s="3">
        <f>R1385-X1385</f>
        <v>2737.9657886560963</v>
      </c>
      <c r="Z1385" s="3">
        <f t="shared" si="471"/>
        <v>-9812.2077674901902</v>
      </c>
      <c r="AA1385">
        <f>1/2*'Vehicle Data'!$D$4*$E1385^2</f>
        <v>43436.172839506165</v>
      </c>
      <c r="AB1385">
        <f t="shared" si="472"/>
        <v>43.436172839506163</v>
      </c>
      <c r="AC1385">
        <f t="shared" si="473"/>
        <v>1.3014950716336406</v>
      </c>
      <c r="AD1385">
        <f t="shared" si="474"/>
        <v>0.54094901922916938</v>
      </c>
      <c r="AE1385">
        <f t="shared" si="475"/>
        <v>0.76054605240447126</v>
      </c>
      <c r="AF1385">
        <f t="shared" si="476"/>
        <v>1557.9331753800079</v>
      </c>
      <c r="AG1385">
        <f t="shared" si="477"/>
        <v>0</v>
      </c>
      <c r="AH1385">
        <f t="shared" si="478"/>
        <v>-9.8122077674897064</v>
      </c>
      <c r="AI1385">
        <f t="shared" si="479"/>
        <v>9.8122077674897064</v>
      </c>
      <c r="AJ1385">
        <f t="shared" si="480"/>
        <v>-9.8122077674897064</v>
      </c>
    </row>
    <row r="1386" spans="2:36" x14ac:dyDescent="0.3">
      <c r="B1386" s="7" t="s">
        <v>12</v>
      </c>
      <c r="C1386" s="7">
        <v>1382</v>
      </c>
      <c r="D1386" s="7">
        <v>360</v>
      </c>
      <c r="E1386" s="10">
        <f t="shared" si="462"/>
        <v>7.583333333333333</v>
      </c>
      <c r="F1386" s="13">
        <v>27.3</v>
      </c>
      <c r="G1386" s="3">
        <f t="shared" si="481"/>
        <v>-4.1666666666666761E-2</v>
      </c>
      <c r="H1386" s="3">
        <f t="shared" si="482"/>
        <v>-0.15000000000000036</v>
      </c>
      <c r="I1386" s="3">
        <f>SUM($E$4:$E1386)</f>
        <v>14363.055555555555</v>
      </c>
      <c r="J1386" s="15">
        <f t="shared" si="483"/>
        <v>7.5833333333339397</v>
      </c>
      <c r="K1386" s="3">
        <f>'Vehicle Data'!$D$4*'WLTP Class 3'!$G1386</f>
        <v>-53.541666666666785</v>
      </c>
      <c r="L1386" s="3">
        <f>('Vehicle Data'!$D$4*9.81)*'Vehicle Data'!$D$10</f>
        <v>138.66434999999998</v>
      </c>
      <c r="M1386" s="3">
        <f>(1/2)*1.225*'Vehicle Data'!$D$8*'Vehicle Data'!$D$9*'WLTP Class 3'!$E1386^2</f>
        <v>20.711126041666667</v>
      </c>
      <c r="N1386" s="3">
        <f t="shared" si="463"/>
        <v>105.83380937499987</v>
      </c>
      <c r="O1386" s="3">
        <f t="shared" si="464"/>
        <v>0</v>
      </c>
      <c r="P1386" s="3">
        <f t="shared" si="465"/>
        <v>0</v>
      </c>
      <c r="Q1386" s="3">
        <f>SUM($P$4:$P1386)</f>
        <v>4685382.2578811059</v>
      </c>
      <c r="R1386" s="3">
        <f t="shared" si="466"/>
        <v>4685.3822578811059</v>
      </c>
      <c r="S1386">
        <f t="shared" si="467"/>
        <v>0</v>
      </c>
      <c r="T1386">
        <f t="shared" si="468"/>
        <v>0</v>
      </c>
      <c r="U1386">
        <f t="shared" si="469"/>
        <v>0</v>
      </c>
      <c r="V1386" s="3">
        <f>SUM($S$4:$S1386)</f>
        <v>-1947416.4692250099</v>
      </c>
      <c r="W1386">
        <f>V1386*-1</f>
        <v>1947416.4692250099</v>
      </c>
      <c r="X1386">
        <f t="shared" si="470"/>
        <v>1947.4164692250099</v>
      </c>
      <c r="Y1386" s="3">
        <f>R1386-X1386</f>
        <v>2737.9657886560963</v>
      </c>
      <c r="Z1386" s="3">
        <f t="shared" si="471"/>
        <v>0</v>
      </c>
      <c r="AA1386">
        <f>1/2*'Vehicle Data'!$D$4*$E1386^2</f>
        <v>36948.211805555555</v>
      </c>
      <c r="AB1386">
        <f t="shared" si="472"/>
        <v>36.948211805555552</v>
      </c>
      <c r="AC1386">
        <f t="shared" si="473"/>
        <v>1.3014950716336406</v>
      </c>
      <c r="AD1386">
        <f t="shared" si="474"/>
        <v>0.54094901922916938</v>
      </c>
      <c r="AE1386">
        <f t="shared" si="475"/>
        <v>0.76054605240447126</v>
      </c>
      <c r="AF1386">
        <f t="shared" si="476"/>
        <v>1557.9331753800079</v>
      </c>
      <c r="AG1386">
        <f t="shared" si="477"/>
        <v>0.80257305442708227</v>
      </c>
      <c r="AH1386">
        <f t="shared" si="478"/>
        <v>0</v>
      </c>
      <c r="AI1386">
        <f t="shared" si="479"/>
        <v>0</v>
      </c>
      <c r="AJ1386">
        <f t="shared" si="480"/>
        <v>0.80257305442708227</v>
      </c>
    </row>
    <row r="1387" spans="2:36" x14ac:dyDescent="0.3">
      <c r="B1387" s="7" t="s">
        <v>12</v>
      </c>
      <c r="C1387" s="7">
        <v>1383</v>
      </c>
      <c r="D1387" s="7">
        <v>361</v>
      </c>
      <c r="E1387" s="10">
        <f t="shared" si="462"/>
        <v>8.1388888888888893</v>
      </c>
      <c r="F1387" s="13">
        <v>29.3</v>
      </c>
      <c r="G1387" s="3">
        <f t="shared" si="481"/>
        <v>0.77777777777777746</v>
      </c>
      <c r="H1387" s="3">
        <f t="shared" si="482"/>
        <v>2.7999999999999989</v>
      </c>
      <c r="I1387" s="3">
        <f>SUM($E$4:$E1387)</f>
        <v>14371.194444444443</v>
      </c>
      <c r="J1387" s="15">
        <f t="shared" si="483"/>
        <v>8.1388888888886868</v>
      </c>
      <c r="K1387" s="3">
        <f>'Vehicle Data'!$D$4*'WLTP Class 3'!$G1387</f>
        <v>999.444444444444</v>
      </c>
      <c r="L1387" s="3">
        <f>('Vehicle Data'!$D$4*9.81)*'Vehicle Data'!$D$10</f>
        <v>138.66434999999998</v>
      </c>
      <c r="M1387" s="3">
        <f>(1/2)*1.225*'Vehicle Data'!$D$8*'Vehicle Data'!$D$9*'WLTP Class 3'!$E1387^2</f>
        <v>23.856880671296299</v>
      </c>
      <c r="N1387" s="3">
        <f t="shared" si="463"/>
        <v>1161.9656751157402</v>
      </c>
      <c r="O1387" s="3">
        <f t="shared" si="464"/>
        <v>0</v>
      </c>
      <c r="P1387" s="3">
        <f t="shared" si="465"/>
        <v>9457.10952246954</v>
      </c>
      <c r="Q1387" s="3">
        <f>SUM($P$4:$P1387)</f>
        <v>4694839.3674035752</v>
      </c>
      <c r="R1387" s="3">
        <f t="shared" si="466"/>
        <v>4694.8393674035751</v>
      </c>
      <c r="S1387">
        <f t="shared" si="467"/>
        <v>0</v>
      </c>
      <c r="T1387">
        <f t="shared" si="468"/>
        <v>0</v>
      </c>
      <c r="U1387">
        <f t="shared" si="469"/>
        <v>0</v>
      </c>
      <c r="V1387" s="3">
        <f>SUM($S$4:$S1387)</f>
        <v>-1947416.4692250099</v>
      </c>
      <c r="W1387">
        <f>V1387*-1</f>
        <v>1947416.4692250099</v>
      </c>
      <c r="X1387">
        <f t="shared" si="470"/>
        <v>1947.4164692250099</v>
      </c>
      <c r="Y1387" s="3">
        <f>R1387-X1387</f>
        <v>2747.4228981785654</v>
      </c>
      <c r="Z1387" s="3">
        <f t="shared" si="471"/>
        <v>9457.10952246954</v>
      </c>
      <c r="AA1387">
        <f>1/2*'Vehicle Data'!$D$4*$E1387^2</f>
        <v>42560.171682098764</v>
      </c>
      <c r="AB1387">
        <f t="shared" si="472"/>
        <v>42.560171682098762</v>
      </c>
      <c r="AC1387">
        <f t="shared" si="473"/>
        <v>1.3041220465009931</v>
      </c>
      <c r="AD1387">
        <f t="shared" si="474"/>
        <v>0.54094901922916938</v>
      </c>
      <c r="AE1387">
        <f t="shared" si="475"/>
        <v>0.76317302727182368</v>
      </c>
      <c r="AF1387">
        <f t="shared" si="476"/>
        <v>1557.9331753800079</v>
      </c>
      <c r="AG1387">
        <f t="shared" si="477"/>
        <v>9.457109522469775</v>
      </c>
      <c r="AH1387">
        <f t="shared" si="478"/>
        <v>0</v>
      </c>
      <c r="AI1387">
        <f t="shared" si="479"/>
        <v>0</v>
      </c>
      <c r="AJ1387">
        <f t="shared" si="480"/>
        <v>9.457109522469775</v>
      </c>
    </row>
    <row r="1388" spans="2:36" x14ac:dyDescent="0.3">
      <c r="B1388" s="7" t="s">
        <v>12</v>
      </c>
      <c r="C1388" s="7">
        <v>1384</v>
      </c>
      <c r="D1388" s="7">
        <v>362</v>
      </c>
      <c r="E1388" s="10">
        <f t="shared" si="462"/>
        <v>9.1388888888888893</v>
      </c>
      <c r="F1388" s="13">
        <v>32.9</v>
      </c>
      <c r="G1388" s="3">
        <f t="shared" si="481"/>
        <v>0.87500000000000011</v>
      </c>
      <c r="H1388" s="3">
        <f t="shared" si="482"/>
        <v>3.1500000000000004</v>
      </c>
      <c r="I1388" s="3">
        <f>SUM($E$4:$E1388)</f>
        <v>14380.333333333332</v>
      </c>
      <c r="J1388" s="15">
        <f t="shared" si="483"/>
        <v>9.1388888888886868</v>
      </c>
      <c r="K1388" s="3">
        <f>'Vehicle Data'!$D$4*'WLTP Class 3'!$G1388</f>
        <v>1124.3750000000002</v>
      </c>
      <c r="L1388" s="3">
        <f>('Vehicle Data'!$D$4*9.81)*'Vehicle Data'!$D$10</f>
        <v>138.66434999999998</v>
      </c>
      <c r="M1388" s="3">
        <f>(1/2)*1.225*'Vehicle Data'!$D$8*'Vehicle Data'!$D$9*'WLTP Class 3'!$E1388^2</f>
        <v>30.079472337962969</v>
      </c>
      <c r="N1388" s="3">
        <f t="shared" si="463"/>
        <v>1293.1188223379631</v>
      </c>
      <c r="O1388" s="3">
        <f t="shared" si="464"/>
        <v>0</v>
      </c>
      <c r="P1388" s="3">
        <f t="shared" si="465"/>
        <v>11817.669237477236</v>
      </c>
      <c r="Q1388" s="3">
        <f>SUM($P$4:$P1388)</f>
        <v>4706657.036641052</v>
      </c>
      <c r="R1388" s="3">
        <f t="shared" si="466"/>
        <v>4706.6570366410524</v>
      </c>
      <c r="S1388">
        <f t="shared" si="467"/>
        <v>0</v>
      </c>
      <c r="T1388">
        <f t="shared" si="468"/>
        <v>0</v>
      </c>
      <c r="U1388">
        <f t="shared" si="469"/>
        <v>0</v>
      </c>
      <c r="V1388" s="3">
        <f>SUM($S$4:$S1388)</f>
        <v>-1947416.4692250099</v>
      </c>
      <c r="W1388">
        <f>V1388*-1</f>
        <v>1947416.4692250099</v>
      </c>
      <c r="X1388">
        <f t="shared" si="470"/>
        <v>1947.4164692250099</v>
      </c>
      <c r="Y1388" s="3">
        <f>R1388-X1388</f>
        <v>2759.2405674160427</v>
      </c>
      <c r="Z1388" s="3">
        <f t="shared" si="471"/>
        <v>11817.669237477236</v>
      </c>
      <c r="AA1388">
        <f>1/2*'Vehicle Data'!$D$4*$E1388^2</f>
        <v>53661.14390432099</v>
      </c>
      <c r="AB1388">
        <f t="shared" si="472"/>
        <v>53.661143904320987</v>
      </c>
      <c r="AC1388">
        <f t="shared" si="473"/>
        <v>1.3074047324002924</v>
      </c>
      <c r="AD1388">
        <f t="shared" si="474"/>
        <v>0.54094901922916938</v>
      </c>
      <c r="AE1388">
        <f t="shared" si="475"/>
        <v>0.76645571317112304</v>
      </c>
      <c r="AF1388">
        <f t="shared" si="476"/>
        <v>1557.9331753800079</v>
      </c>
      <c r="AG1388">
        <f t="shared" si="477"/>
        <v>11.817669237477498</v>
      </c>
      <c r="AH1388">
        <f t="shared" si="478"/>
        <v>0</v>
      </c>
      <c r="AI1388">
        <f t="shared" si="479"/>
        <v>0</v>
      </c>
      <c r="AJ1388">
        <f t="shared" si="480"/>
        <v>11.817669237477498</v>
      </c>
    </row>
    <row r="1389" spans="2:36" x14ac:dyDescent="0.3">
      <c r="B1389" s="7" t="s">
        <v>12</v>
      </c>
      <c r="C1389" s="7">
        <v>1385</v>
      </c>
      <c r="D1389" s="7">
        <v>363</v>
      </c>
      <c r="E1389" s="10">
        <f t="shared" si="462"/>
        <v>9.8888888888888893</v>
      </c>
      <c r="F1389" s="13">
        <v>35.6</v>
      </c>
      <c r="G1389" s="3">
        <f t="shared" si="481"/>
        <v>0.52777777777777835</v>
      </c>
      <c r="H1389" s="3">
        <f t="shared" si="482"/>
        <v>1.9000000000000021</v>
      </c>
      <c r="I1389" s="3">
        <f>SUM($E$4:$E1389)</f>
        <v>14390.222222222221</v>
      </c>
      <c r="J1389" s="15">
        <f t="shared" si="483"/>
        <v>9.8888888888886868</v>
      </c>
      <c r="K1389" s="3">
        <f>'Vehicle Data'!$D$4*'WLTP Class 3'!$G1389</f>
        <v>678.19444444444514</v>
      </c>
      <c r="L1389" s="3">
        <f>('Vehicle Data'!$D$4*9.81)*'Vehicle Data'!$D$10</f>
        <v>138.66434999999998</v>
      </c>
      <c r="M1389" s="3">
        <f>(1/2)*1.225*'Vehicle Data'!$D$8*'Vehicle Data'!$D$9*'WLTP Class 3'!$E1389^2</f>
        <v>35.219112962962967</v>
      </c>
      <c r="N1389" s="3">
        <f t="shared" si="463"/>
        <v>852.07790740740813</v>
      </c>
      <c r="O1389" s="3">
        <f t="shared" si="464"/>
        <v>0</v>
      </c>
      <c r="P1389" s="3">
        <f t="shared" si="465"/>
        <v>8426.1037510286424</v>
      </c>
      <c r="Q1389" s="3">
        <f>SUM($P$4:$P1389)</f>
        <v>4715083.1403920809</v>
      </c>
      <c r="R1389" s="3">
        <f t="shared" si="466"/>
        <v>4715.0831403920811</v>
      </c>
      <c r="S1389">
        <f t="shared" si="467"/>
        <v>0</v>
      </c>
      <c r="T1389">
        <f t="shared" si="468"/>
        <v>0</v>
      </c>
      <c r="U1389">
        <f t="shared" si="469"/>
        <v>0</v>
      </c>
      <c r="V1389" s="3">
        <f>SUM($S$4:$S1389)</f>
        <v>-1947416.4692250099</v>
      </c>
      <c r="W1389">
        <f>V1389*-1</f>
        <v>1947416.4692250099</v>
      </c>
      <c r="X1389">
        <f t="shared" si="470"/>
        <v>1947.4164692250099</v>
      </c>
      <c r="Y1389" s="3">
        <f>R1389-X1389</f>
        <v>2767.6666711670714</v>
      </c>
      <c r="Z1389" s="3">
        <f t="shared" si="471"/>
        <v>8426.1037510286424</v>
      </c>
      <c r="AA1389">
        <f>1/2*'Vehicle Data'!$D$4*$E1389^2</f>
        <v>62830.154320987655</v>
      </c>
      <c r="AB1389">
        <f t="shared" si="472"/>
        <v>62.830154320987653</v>
      </c>
      <c r="AC1389">
        <f t="shared" si="473"/>
        <v>1.3097453167755782</v>
      </c>
      <c r="AD1389">
        <f t="shared" si="474"/>
        <v>0.54094901922916938</v>
      </c>
      <c r="AE1389">
        <f t="shared" si="475"/>
        <v>0.76879629754640877</v>
      </c>
      <c r="AF1389">
        <f t="shared" si="476"/>
        <v>1557.9331753800079</v>
      </c>
      <c r="AG1389">
        <f t="shared" si="477"/>
        <v>8.4261037510288137</v>
      </c>
      <c r="AH1389">
        <f t="shared" si="478"/>
        <v>0</v>
      </c>
      <c r="AI1389">
        <f t="shared" si="479"/>
        <v>0</v>
      </c>
      <c r="AJ1389">
        <f t="shared" si="480"/>
        <v>8.4261037510288137</v>
      </c>
    </row>
    <row r="1390" spans="2:36" x14ac:dyDescent="0.3">
      <c r="B1390" s="7" t="s">
        <v>12</v>
      </c>
      <c r="C1390" s="7">
        <v>1386</v>
      </c>
      <c r="D1390" s="7">
        <v>364</v>
      </c>
      <c r="E1390" s="10">
        <f t="shared" si="462"/>
        <v>10.194444444444445</v>
      </c>
      <c r="F1390" s="13">
        <v>36.700000000000003</v>
      </c>
      <c r="G1390" s="3">
        <f t="shared" si="481"/>
        <v>0.27777777777777779</v>
      </c>
      <c r="H1390" s="3">
        <f t="shared" si="482"/>
        <v>1</v>
      </c>
      <c r="I1390" s="3">
        <f>SUM($E$4:$E1390)</f>
        <v>14400.416666666666</v>
      </c>
      <c r="J1390" s="15">
        <f t="shared" si="483"/>
        <v>10.194444444445253</v>
      </c>
      <c r="K1390" s="3">
        <f>'Vehicle Data'!$D$4*'WLTP Class 3'!$G1390</f>
        <v>356.94444444444446</v>
      </c>
      <c r="L1390" s="3">
        <f>('Vehicle Data'!$D$4*9.81)*'Vehicle Data'!$D$10</f>
        <v>138.66434999999998</v>
      </c>
      <c r="M1390" s="3">
        <f>(1/2)*1.225*'Vehicle Data'!$D$8*'Vehicle Data'!$D$9*'WLTP Class 3'!$E1390^2</f>
        <v>37.429200115740748</v>
      </c>
      <c r="N1390" s="3">
        <f t="shared" si="463"/>
        <v>533.03799456018521</v>
      </c>
      <c r="O1390" s="3">
        <f t="shared" si="464"/>
        <v>0</v>
      </c>
      <c r="P1390" s="3">
        <f t="shared" si="465"/>
        <v>5434.026222322319</v>
      </c>
      <c r="Q1390" s="3">
        <f>SUM($P$4:$P1390)</f>
        <v>4720517.166614403</v>
      </c>
      <c r="R1390" s="3">
        <f t="shared" si="466"/>
        <v>4720.5171666144033</v>
      </c>
      <c r="S1390">
        <f t="shared" si="467"/>
        <v>0</v>
      </c>
      <c r="T1390">
        <f t="shared" si="468"/>
        <v>0</v>
      </c>
      <c r="U1390">
        <f t="shared" si="469"/>
        <v>0</v>
      </c>
      <c r="V1390" s="3">
        <f>SUM($S$4:$S1390)</f>
        <v>-1947416.4692250099</v>
      </c>
      <c r="W1390">
        <f>V1390*-1</f>
        <v>1947416.4692250099</v>
      </c>
      <c r="X1390">
        <f t="shared" si="470"/>
        <v>1947.4164692250099</v>
      </c>
      <c r="Y1390" s="3">
        <f>R1390-X1390</f>
        <v>2773.1006973893936</v>
      </c>
      <c r="Z1390" s="3">
        <f t="shared" si="471"/>
        <v>5434.026222322319</v>
      </c>
      <c r="AA1390">
        <f>1/2*'Vehicle Data'!$D$4*$E1390^2</f>
        <v>66772.903163580253</v>
      </c>
      <c r="AB1390">
        <f t="shared" si="472"/>
        <v>66.772903163580253</v>
      </c>
      <c r="AC1390">
        <f t="shared" si="473"/>
        <v>1.311254768504001</v>
      </c>
      <c r="AD1390">
        <f t="shared" si="474"/>
        <v>0.54094901922916938</v>
      </c>
      <c r="AE1390">
        <f t="shared" si="475"/>
        <v>0.77030574927483164</v>
      </c>
      <c r="AF1390">
        <f t="shared" si="476"/>
        <v>1557.9331753800079</v>
      </c>
      <c r="AG1390">
        <f t="shared" si="477"/>
        <v>5.4340262223218883</v>
      </c>
      <c r="AH1390">
        <f t="shared" si="478"/>
        <v>0</v>
      </c>
      <c r="AI1390">
        <f t="shared" si="479"/>
        <v>0</v>
      </c>
      <c r="AJ1390">
        <f t="shared" si="480"/>
        <v>5.4340262223218883</v>
      </c>
    </row>
    <row r="1391" spans="2:36" x14ac:dyDescent="0.3">
      <c r="B1391" s="7" t="s">
        <v>12</v>
      </c>
      <c r="C1391" s="7">
        <v>1387</v>
      </c>
      <c r="D1391" s="7">
        <v>365</v>
      </c>
      <c r="E1391" s="10">
        <f t="shared" si="462"/>
        <v>10.444444444444445</v>
      </c>
      <c r="F1391" s="13">
        <v>37.6</v>
      </c>
      <c r="G1391" s="3">
        <f t="shared" si="481"/>
        <v>0.37499999999999939</v>
      </c>
      <c r="H1391" s="3">
        <f t="shared" si="482"/>
        <v>1.3499999999999979</v>
      </c>
      <c r="I1391" s="3">
        <f>SUM($E$4:$E1391)</f>
        <v>14410.861111111111</v>
      </c>
      <c r="J1391" s="15">
        <f t="shared" si="483"/>
        <v>10.444444444445253</v>
      </c>
      <c r="K1391" s="3">
        <f>'Vehicle Data'!$D$4*'WLTP Class 3'!$G1391</f>
        <v>481.8749999999992</v>
      </c>
      <c r="L1391" s="3">
        <f>('Vehicle Data'!$D$4*9.81)*'Vehicle Data'!$D$10</f>
        <v>138.66434999999998</v>
      </c>
      <c r="M1391" s="3">
        <f>(1/2)*1.225*'Vehicle Data'!$D$8*'Vehicle Data'!$D$9*'WLTP Class 3'!$E1391^2</f>
        <v>39.287474074074076</v>
      </c>
      <c r="N1391" s="3">
        <f t="shared" si="463"/>
        <v>659.82682407407333</v>
      </c>
      <c r="O1391" s="3">
        <f t="shared" si="464"/>
        <v>0</v>
      </c>
      <c r="P1391" s="3">
        <f t="shared" si="465"/>
        <v>6891.5246069964105</v>
      </c>
      <c r="Q1391" s="3">
        <f>SUM($P$4:$P1391)</f>
        <v>4727408.6912213992</v>
      </c>
      <c r="R1391" s="3">
        <f t="shared" si="466"/>
        <v>4727.4086912213988</v>
      </c>
      <c r="S1391">
        <f t="shared" si="467"/>
        <v>0</v>
      </c>
      <c r="T1391">
        <f t="shared" si="468"/>
        <v>0</v>
      </c>
      <c r="U1391">
        <f t="shared" si="469"/>
        <v>0</v>
      </c>
      <c r="V1391" s="3">
        <f>SUM($S$4:$S1391)</f>
        <v>-1947416.4692250099</v>
      </c>
      <c r="W1391">
        <f>V1391*-1</f>
        <v>1947416.4692250099</v>
      </c>
      <c r="X1391">
        <f t="shared" si="470"/>
        <v>1947.4164692250099</v>
      </c>
      <c r="Y1391" s="3">
        <f>R1391-X1391</f>
        <v>2779.9922219963892</v>
      </c>
      <c r="Z1391" s="3">
        <f t="shared" si="471"/>
        <v>6891.5246069964105</v>
      </c>
      <c r="AA1391">
        <f>1/2*'Vehicle Data'!$D$4*$E1391^2</f>
        <v>70088.024691358019</v>
      </c>
      <c r="AB1391">
        <f t="shared" si="472"/>
        <v>70.088024691358015</v>
      </c>
      <c r="AC1391">
        <f t="shared" si="473"/>
        <v>1.3131690808948331</v>
      </c>
      <c r="AD1391">
        <f t="shared" si="474"/>
        <v>0.54094901922916938</v>
      </c>
      <c r="AE1391">
        <f t="shared" si="475"/>
        <v>0.7722200616656637</v>
      </c>
      <c r="AF1391">
        <f t="shared" si="476"/>
        <v>1557.9331753800079</v>
      </c>
      <c r="AG1391">
        <f t="shared" si="477"/>
        <v>6.891524606995878</v>
      </c>
      <c r="AH1391">
        <f t="shared" si="478"/>
        <v>0</v>
      </c>
      <c r="AI1391">
        <f t="shared" si="479"/>
        <v>0</v>
      </c>
      <c r="AJ1391">
        <f t="shared" si="480"/>
        <v>6.891524606995878</v>
      </c>
    </row>
    <row r="1392" spans="2:36" x14ac:dyDescent="0.3">
      <c r="B1392" s="7" t="s">
        <v>12</v>
      </c>
      <c r="C1392" s="7">
        <v>1388</v>
      </c>
      <c r="D1392" s="7">
        <v>366</v>
      </c>
      <c r="E1392" s="10">
        <f t="shared" si="462"/>
        <v>10.944444444444445</v>
      </c>
      <c r="F1392" s="13">
        <v>39.4</v>
      </c>
      <c r="G1392" s="3">
        <f t="shared" si="481"/>
        <v>0.68055555555555536</v>
      </c>
      <c r="H1392" s="3">
        <f t="shared" si="482"/>
        <v>2.4499999999999993</v>
      </c>
      <c r="I1392" s="3">
        <f>SUM($E$4:$E1392)</f>
        <v>14421.805555555557</v>
      </c>
      <c r="J1392" s="15">
        <f t="shared" si="483"/>
        <v>10.944444444445253</v>
      </c>
      <c r="K1392" s="3">
        <f>'Vehicle Data'!$D$4*'WLTP Class 3'!$G1392</f>
        <v>874.51388888888869</v>
      </c>
      <c r="L1392" s="3">
        <f>('Vehicle Data'!$D$4*9.81)*'Vehicle Data'!$D$10</f>
        <v>138.66434999999998</v>
      </c>
      <c r="M1392" s="3">
        <f>(1/2)*1.225*'Vehicle Data'!$D$8*'Vehicle Data'!$D$9*'WLTP Class 3'!$E1392^2</f>
        <v>43.139078240740744</v>
      </c>
      <c r="N1392" s="3">
        <f t="shared" si="463"/>
        <v>1056.3173171296294</v>
      </c>
      <c r="O1392" s="3">
        <f t="shared" si="464"/>
        <v>0</v>
      </c>
      <c r="P1392" s="3">
        <f t="shared" si="465"/>
        <v>11560.806193030687</v>
      </c>
      <c r="Q1392" s="3">
        <f>SUM($P$4:$P1392)</f>
        <v>4738969.4974144297</v>
      </c>
      <c r="R1392" s="3">
        <f t="shared" si="466"/>
        <v>4738.9694974144295</v>
      </c>
      <c r="S1392">
        <f t="shared" si="467"/>
        <v>0</v>
      </c>
      <c r="T1392">
        <f t="shared" si="468"/>
        <v>0</v>
      </c>
      <c r="U1392">
        <f t="shared" si="469"/>
        <v>0</v>
      </c>
      <c r="V1392" s="3">
        <f>SUM($S$4:$S1392)</f>
        <v>-1947416.4692250099</v>
      </c>
      <c r="W1392">
        <f>V1392*-1</f>
        <v>1947416.4692250099</v>
      </c>
      <c r="X1392">
        <f t="shared" si="470"/>
        <v>1947.4164692250099</v>
      </c>
      <c r="Y1392" s="3">
        <f>R1392-X1392</f>
        <v>2791.5530281894198</v>
      </c>
      <c r="Z1392" s="3">
        <f t="shared" si="471"/>
        <v>11560.806193030687</v>
      </c>
      <c r="AA1392">
        <f>1/2*'Vehicle Data'!$D$4*$E1392^2</f>
        <v>76959.205246913582</v>
      </c>
      <c r="AB1392">
        <f t="shared" si="472"/>
        <v>76.959205246913584</v>
      </c>
      <c r="AC1392">
        <f t="shared" si="473"/>
        <v>1.3163804159484527</v>
      </c>
      <c r="AD1392">
        <f t="shared" si="474"/>
        <v>0.54094901922916938</v>
      </c>
      <c r="AE1392">
        <f t="shared" si="475"/>
        <v>0.77543139671928329</v>
      </c>
      <c r="AF1392">
        <f t="shared" si="476"/>
        <v>1557.9331753800079</v>
      </c>
      <c r="AG1392">
        <f t="shared" si="477"/>
        <v>11.560806193029833</v>
      </c>
      <c r="AH1392">
        <f t="shared" si="478"/>
        <v>0</v>
      </c>
      <c r="AI1392">
        <f t="shared" si="479"/>
        <v>0</v>
      </c>
      <c r="AJ1392">
        <f t="shared" si="480"/>
        <v>11.560806193029833</v>
      </c>
    </row>
    <row r="1393" spans="2:36" x14ac:dyDescent="0.3">
      <c r="B1393" s="7" t="s">
        <v>12</v>
      </c>
      <c r="C1393" s="7">
        <v>1389</v>
      </c>
      <c r="D1393" s="7">
        <v>367</v>
      </c>
      <c r="E1393" s="10">
        <f t="shared" si="462"/>
        <v>11.805555555555555</v>
      </c>
      <c r="F1393" s="13">
        <v>42.5</v>
      </c>
      <c r="G1393" s="3">
        <f t="shared" si="481"/>
        <v>0.98611111111111127</v>
      </c>
      <c r="H1393" s="3">
        <f t="shared" si="482"/>
        <v>3.5500000000000007</v>
      </c>
      <c r="I1393" s="3">
        <f>SUM($E$4:$E1393)</f>
        <v>14433.611111111111</v>
      </c>
      <c r="J1393" s="15">
        <f t="shared" si="483"/>
        <v>11.805555555554747</v>
      </c>
      <c r="K1393" s="3">
        <f>'Vehicle Data'!$D$4*'WLTP Class 3'!$G1393</f>
        <v>1267.1527777777781</v>
      </c>
      <c r="L1393" s="3">
        <f>('Vehicle Data'!$D$4*9.81)*'Vehicle Data'!$D$10</f>
        <v>138.66434999999998</v>
      </c>
      <c r="M1393" s="3">
        <f>(1/2)*1.225*'Vehicle Data'!$D$8*'Vehicle Data'!$D$9*'WLTP Class 3'!$E1393^2</f>
        <v>50.194516782407405</v>
      </c>
      <c r="N1393" s="3">
        <f t="shared" si="463"/>
        <v>1456.0116445601855</v>
      </c>
      <c r="O1393" s="3">
        <f t="shared" si="464"/>
        <v>0</v>
      </c>
      <c r="P1393" s="3">
        <f t="shared" si="465"/>
        <v>17189.0263593899</v>
      </c>
      <c r="Q1393" s="3">
        <f>SUM($P$4:$P1393)</f>
        <v>4756158.5237738192</v>
      </c>
      <c r="R1393" s="3">
        <f t="shared" si="466"/>
        <v>4756.1585237738191</v>
      </c>
      <c r="S1393">
        <f t="shared" si="467"/>
        <v>0</v>
      </c>
      <c r="T1393">
        <f t="shared" si="468"/>
        <v>0</v>
      </c>
      <c r="U1393">
        <f t="shared" si="469"/>
        <v>0</v>
      </c>
      <c r="V1393" s="3">
        <f>SUM($S$4:$S1393)</f>
        <v>-1947416.4692250099</v>
      </c>
      <c r="W1393">
        <f>V1393*-1</f>
        <v>1947416.4692250099</v>
      </c>
      <c r="X1393">
        <f t="shared" si="470"/>
        <v>1947.4164692250099</v>
      </c>
      <c r="Y1393" s="3">
        <f>R1393-X1393</f>
        <v>2808.7420545488094</v>
      </c>
      <c r="Z1393" s="3">
        <f t="shared" si="471"/>
        <v>17189.0263593899</v>
      </c>
      <c r="AA1393">
        <f>1/2*'Vehicle Data'!$D$4*$E1393^2</f>
        <v>89545.9587191358</v>
      </c>
      <c r="AB1393">
        <f t="shared" si="472"/>
        <v>89.545958719135797</v>
      </c>
      <c r="AC1393">
        <f t="shared" si="473"/>
        <v>1.3211551454927275</v>
      </c>
      <c r="AD1393">
        <f t="shared" si="474"/>
        <v>0.54094901922916938</v>
      </c>
      <c r="AE1393">
        <f t="shared" si="475"/>
        <v>0.78020612626355812</v>
      </c>
      <c r="AF1393">
        <f t="shared" si="476"/>
        <v>1557.9331753800079</v>
      </c>
      <c r="AG1393">
        <f t="shared" si="477"/>
        <v>17.189026359391079</v>
      </c>
      <c r="AH1393">
        <f t="shared" si="478"/>
        <v>0</v>
      </c>
      <c r="AI1393">
        <f t="shared" si="479"/>
        <v>0</v>
      </c>
      <c r="AJ1393">
        <f t="shared" si="480"/>
        <v>17.189026359391079</v>
      </c>
    </row>
    <row r="1394" spans="2:36" x14ac:dyDescent="0.3">
      <c r="B1394" s="7" t="s">
        <v>12</v>
      </c>
      <c r="C1394" s="7">
        <v>1390</v>
      </c>
      <c r="D1394" s="7">
        <v>368</v>
      </c>
      <c r="E1394" s="10">
        <f t="shared" si="462"/>
        <v>12.916666666666666</v>
      </c>
      <c r="F1394" s="13">
        <v>46.5</v>
      </c>
      <c r="G1394" s="3">
        <f t="shared" si="481"/>
        <v>1.0694444444444449</v>
      </c>
      <c r="H1394" s="3">
        <f t="shared" si="482"/>
        <v>3.8500000000000014</v>
      </c>
      <c r="I1394" s="3">
        <f>SUM($E$4:$E1394)</f>
        <v>14446.527777777777</v>
      </c>
      <c r="J1394" s="15">
        <f t="shared" si="483"/>
        <v>12.91666666666606</v>
      </c>
      <c r="K1394" s="3">
        <f>'Vehicle Data'!$D$4*'WLTP Class 3'!$G1394</f>
        <v>1374.2361111111115</v>
      </c>
      <c r="L1394" s="3">
        <f>('Vehicle Data'!$D$4*9.81)*'Vehicle Data'!$D$10</f>
        <v>138.66434999999998</v>
      </c>
      <c r="M1394" s="3">
        <f>(1/2)*1.225*'Vehicle Data'!$D$8*'Vehicle Data'!$D$9*'WLTP Class 3'!$E1394^2</f>
        <v>60.087526041666671</v>
      </c>
      <c r="N1394" s="3">
        <f t="shared" si="463"/>
        <v>1572.9879871527783</v>
      </c>
      <c r="O1394" s="3">
        <f t="shared" si="464"/>
        <v>0</v>
      </c>
      <c r="P1394" s="3">
        <f t="shared" si="465"/>
        <v>20317.76150072243</v>
      </c>
      <c r="Q1394" s="3">
        <f>SUM($P$4:$P1394)</f>
        <v>4776476.2852745419</v>
      </c>
      <c r="R1394" s="3">
        <f t="shared" si="466"/>
        <v>4776.4762852745416</v>
      </c>
      <c r="S1394">
        <f t="shared" si="467"/>
        <v>0</v>
      </c>
      <c r="T1394">
        <f t="shared" si="468"/>
        <v>0</v>
      </c>
      <c r="U1394">
        <f t="shared" si="469"/>
        <v>0</v>
      </c>
      <c r="V1394" s="3">
        <f>SUM($S$4:$S1394)</f>
        <v>-1947416.4692250099</v>
      </c>
      <c r="W1394">
        <f>V1394*-1</f>
        <v>1947416.4692250099</v>
      </c>
      <c r="X1394">
        <f t="shared" si="470"/>
        <v>1947.4164692250099</v>
      </c>
      <c r="Y1394" s="3">
        <f>R1394-X1394</f>
        <v>2829.0598160495319</v>
      </c>
      <c r="Z1394" s="3">
        <f t="shared" si="471"/>
        <v>20317.76150072243</v>
      </c>
      <c r="AA1394">
        <f>1/2*'Vehicle Data'!$D$4*$E1394^2</f>
        <v>107194.87847222222</v>
      </c>
      <c r="AB1394">
        <f t="shared" si="472"/>
        <v>107.19487847222221</v>
      </c>
      <c r="AC1394">
        <f t="shared" si="473"/>
        <v>1.3267989681318171</v>
      </c>
      <c r="AD1394">
        <f t="shared" si="474"/>
        <v>0.54094901922916938</v>
      </c>
      <c r="AE1394">
        <f t="shared" si="475"/>
        <v>0.7858499489026477</v>
      </c>
      <c r="AF1394">
        <f t="shared" si="476"/>
        <v>1557.9331753800079</v>
      </c>
      <c r="AG1394">
        <f t="shared" si="477"/>
        <v>20.317761500723382</v>
      </c>
      <c r="AH1394">
        <f t="shared" si="478"/>
        <v>0</v>
      </c>
      <c r="AI1394">
        <f t="shared" si="479"/>
        <v>0</v>
      </c>
      <c r="AJ1394">
        <f t="shared" si="480"/>
        <v>20.317761500723382</v>
      </c>
    </row>
    <row r="1395" spans="2:36" x14ac:dyDescent="0.3">
      <c r="B1395" s="7" t="s">
        <v>12</v>
      </c>
      <c r="C1395" s="7">
        <v>1391</v>
      </c>
      <c r="D1395" s="7">
        <v>369</v>
      </c>
      <c r="E1395" s="10">
        <f t="shared" si="462"/>
        <v>13.944444444444445</v>
      </c>
      <c r="F1395" s="13">
        <v>50.2</v>
      </c>
      <c r="G1395" s="3">
        <f t="shared" si="481"/>
        <v>0.87499999999999956</v>
      </c>
      <c r="H1395" s="3">
        <f t="shared" si="482"/>
        <v>3.1499999999999986</v>
      </c>
      <c r="I1395" s="3">
        <f>SUM($E$4:$E1395)</f>
        <v>14460.472222222223</v>
      </c>
      <c r="J1395" s="15">
        <f t="shared" si="483"/>
        <v>13.944444444445253</v>
      </c>
      <c r="K1395" s="3">
        <f>'Vehicle Data'!$D$4*'WLTP Class 3'!$G1395</f>
        <v>1124.3749999999993</v>
      </c>
      <c r="L1395" s="3">
        <f>('Vehicle Data'!$D$4*9.81)*'Vehicle Data'!$D$10</f>
        <v>138.66434999999998</v>
      </c>
      <c r="M1395" s="3">
        <f>(1/2)*1.225*'Vehicle Data'!$D$8*'Vehicle Data'!$D$9*'WLTP Class 3'!$E1395^2</f>
        <v>70.030278240740756</v>
      </c>
      <c r="N1395" s="3">
        <f t="shared" si="463"/>
        <v>1333.06962824074</v>
      </c>
      <c r="O1395" s="3">
        <f t="shared" si="464"/>
        <v>0</v>
      </c>
      <c r="P1395" s="3">
        <f t="shared" si="465"/>
        <v>18588.915371580286</v>
      </c>
      <c r="Q1395" s="3">
        <f>SUM($P$4:$P1395)</f>
        <v>4795065.200646122</v>
      </c>
      <c r="R1395" s="3">
        <f t="shared" si="466"/>
        <v>4795.0652006461223</v>
      </c>
      <c r="S1395">
        <f t="shared" si="467"/>
        <v>0</v>
      </c>
      <c r="T1395">
        <f t="shared" si="468"/>
        <v>0</v>
      </c>
      <c r="U1395">
        <f t="shared" si="469"/>
        <v>0</v>
      </c>
      <c r="V1395" s="3">
        <f>SUM($S$4:$S1395)</f>
        <v>-1947416.4692250099</v>
      </c>
      <c r="W1395">
        <f>V1395*-1</f>
        <v>1947416.4692250099</v>
      </c>
      <c r="X1395">
        <f t="shared" si="470"/>
        <v>1947.4164692250099</v>
      </c>
      <c r="Y1395" s="3">
        <f>R1395-X1395</f>
        <v>2847.6487314211126</v>
      </c>
      <c r="Z1395" s="3">
        <f t="shared" si="471"/>
        <v>18588.915371580286</v>
      </c>
      <c r="AA1395">
        <f>1/2*'Vehicle Data'!$D$4*$E1395^2</f>
        <v>124932.53858024692</v>
      </c>
      <c r="AB1395">
        <f t="shared" si="472"/>
        <v>124.93253858024693</v>
      </c>
      <c r="AC1395">
        <f t="shared" si="473"/>
        <v>1.3319625557350341</v>
      </c>
      <c r="AD1395">
        <f t="shared" si="474"/>
        <v>0.54094901922916938</v>
      </c>
      <c r="AE1395">
        <f t="shared" si="475"/>
        <v>0.7910135365058647</v>
      </c>
      <c r="AF1395">
        <f t="shared" si="476"/>
        <v>1557.9331753800079</v>
      </c>
      <c r="AG1395">
        <f t="shared" si="477"/>
        <v>18.588915371579208</v>
      </c>
      <c r="AH1395">
        <f t="shared" si="478"/>
        <v>0</v>
      </c>
      <c r="AI1395">
        <f t="shared" si="479"/>
        <v>0</v>
      </c>
      <c r="AJ1395">
        <f t="shared" si="480"/>
        <v>18.588915371579208</v>
      </c>
    </row>
    <row r="1396" spans="2:36" x14ac:dyDescent="0.3">
      <c r="B1396" s="7" t="s">
        <v>12</v>
      </c>
      <c r="C1396" s="7">
        <v>1392</v>
      </c>
      <c r="D1396" s="7">
        <v>370</v>
      </c>
      <c r="E1396" s="10">
        <f t="shared" si="462"/>
        <v>14.666666666666666</v>
      </c>
      <c r="F1396" s="13">
        <v>52.8</v>
      </c>
      <c r="G1396" s="3">
        <f t="shared" si="481"/>
        <v>0.56944444444444364</v>
      </c>
      <c r="H1396" s="3">
        <f t="shared" si="482"/>
        <v>2.0499999999999972</v>
      </c>
      <c r="I1396" s="3">
        <f>SUM($E$4:$E1396)</f>
        <v>14475.138888888889</v>
      </c>
      <c r="J1396" s="15">
        <f t="shared" si="483"/>
        <v>14.66666666666606</v>
      </c>
      <c r="K1396" s="3">
        <f>'Vehicle Data'!$D$4*'WLTP Class 3'!$G1396</f>
        <v>731.73611111111006</v>
      </c>
      <c r="L1396" s="3">
        <f>('Vehicle Data'!$D$4*9.81)*'Vehicle Data'!$D$10</f>
        <v>138.66434999999998</v>
      </c>
      <c r="M1396" s="3">
        <f>(1/2)*1.225*'Vehicle Data'!$D$8*'Vehicle Data'!$D$9*'WLTP Class 3'!$E1396^2</f>
        <v>77.47226666666667</v>
      </c>
      <c r="N1396" s="3">
        <f t="shared" si="463"/>
        <v>947.87272777777673</v>
      </c>
      <c r="O1396" s="3">
        <f t="shared" si="464"/>
        <v>0</v>
      </c>
      <c r="P1396" s="3">
        <f t="shared" si="465"/>
        <v>13902.133340740151</v>
      </c>
      <c r="Q1396" s="3">
        <f>SUM($P$4:$P1396)</f>
        <v>4808967.3339868626</v>
      </c>
      <c r="R1396" s="3">
        <f t="shared" si="466"/>
        <v>4808.9673339868623</v>
      </c>
      <c r="S1396">
        <f t="shared" si="467"/>
        <v>0</v>
      </c>
      <c r="T1396">
        <f t="shared" si="468"/>
        <v>0</v>
      </c>
      <c r="U1396">
        <f t="shared" si="469"/>
        <v>0</v>
      </c>
      <c r="V1396" s="3">
        <f>SUM($S$4:$S1396)</f>
        <v>-1947416.4692250099</v>
      </c>
      <c r="W1396">
        <f>V1396*-1</f>
        <v>1947416.4692250099</v>
      </c>
      <c r="X1396">
        <f t="shared" si="470"/>
        <v>1947.4164692250099</v>
      </c>
      <c r="Y1396" s="3">
        <f>R1396-X1396</f>
        <v>2861.5508647618526</v>
      </c>
      <c r="Z1396" s="3">
        <f t="shared" si="471"/>
        <v>13902.133340740151</v>
      </c>
      <c r="AA1396">
        <f>1/2*'Vehicle Data'!$D$4*$E1396^2</f>
        <v>138208.88888888888</v>
      </c>
      <c r="AB1396">
        <f t="shared" si="472"/>
        <v>138.20888888888888</v>
      </c>
      <c r="AC1396">
        <f t="shared" si="473"/>
        <v>1.335824259440795</v>
      </c>
      <c r="AD1396">
        <f t="shared" si="474"/>
        <v>0.54094901922916938</v>
      </c>
      <c r="AE1396">
        <f t="shared" si="475"/>
        <v>0.79487524021162559</v>
      </c>
      <c r="AF1396">
        <f t="shared" si="476"/>
        <v>1557.9331753800079</v>
      </c>
      <c r="AG1396">
        <f t="shared" si="477"/>
        <v>13.902133340740725</v>
      </c>
      <c r="AH1396">
        <f t="shared" si="478"/>
        <v>0</v>
      </c>
      <c r="AI1396">
        <f t="shared" si="479"/>
        <v>0</v>
      </c>
      <c r="AJ1396">
        <f t="shared" si="480"/>
        <v>13.902133340740725</v>
      </c>
    </row>
    <row r="1397" spans="2:36" x14ac:dyDescent="0.3">
      <c r="B1397" s="7" t="s">
        <v>12</v>
      </c>
      <c r="C1397" s="7">
        <v>1393</v>
      </c>
      <c r="D1397" s="7">
        <v>371</v>
      </c>
      <c r="E1397" s="10">
        <f t="shared" si="462"/>
        <v>15.083333333333334</v>
      </c>
      <c r="F1397" s="13">
        <v>54.3</v>
      </c>
      <c r="G1397" s="3">
        <f t="shared" si="481"/>
        <v>0.29166666666666685</v>
      </c>
      <c r="H1397" s="3">
        <f t="shared" si="482"/>
        <v>1.0500000000000007</v>
      </c>
      <c r="I1397" s="3">
        <f>SUM($E$4:$E1397)</f>
        <v>14490.222222222223</v>
      </c>
      <c r="J1397" s="15">
        <f t="shared" si="483"/>
        <v>15.08333333333394</v>
      </c>
      <c r="K1397" s="3">
        <f>'Vehicle Data'!$D$4*'WLTP Class 3'!$G1397</f>
        <v>374.79166666666691</v>
      </c>
      <c r="L1397" s="3">
        <f>('Vehicle Data'!$D$4*9.81)*'Vehicle Data'!$D$10</f>
        <v>138.66434999999998</v>
      </c>
      <c r="M1397" s="3">
        <f>(1/2)*1.225*'Vehicle Data'!$D$8*'Vehicle Data'!$D$9*'WLTP Class 3'!$E1397^2</f>
        <v>81.936626041666671</v>
      </c>
      <c r="N1397" s="3">
        <f t="shared" si="463"/>
        <v>595.3926427083336</v>
      </c>
      <c r="O1397" s="3">
        <f t="shared" si="464"/>
        <v>0</v>
      </c>
      <c r="P1397" s="3">
        <f t="shared" si="465"/>
        <v>8980.5056941843923</v>
      </c>
      <c r="Q1397" s="3">
        <f>SUM($P$4:$P1397)</f>
        <v>4817947.839681047</v>
      </c>
      <c r="R1397" s="3">
        <f t="shared" si="466"/>
        <v>4817.9478396810473</v>
      </c>
      <c r="S1397">
        <f t="shared" si="467"/>
        <v>0</v>
      </c>
      <c r="T1397">
        <f t="shared" si="468"/>
        <v>0</v>
      </c>
      <c r="U1397">
        <f t="shared" si="469"/>
        <v>0</v>
      </c>
      <c r="V1397" s="3">
        <f>SUM($S$4:$S1397)</f>
        <v>-1947416.4692250099</v>
      </c>
      <c r="W1397">
        <f>V1397*-1</f>
        <v>1947416.4692250099</v>
      </c>
      <c r="X1397">
        <f t="shared" si="470"/>
        <v>1947.4164692250099</v>
      </c>
      <c r="Y1397" s="3">
        <f>R1397-X1397</f>
        <v>2870.5313704560376</v>
      </c>
      <c r="Z1397" s="3">
        <f t="shared" si="471"/>
        <v>8980.5056941843923</v>
      </c>
      <c r="AA1397">
        <f>1/2*'Vehicle Data'!$D$4*$E1397^2</f>
        <v>146173.21180555556</v>
      </c>
      <c r="AB1397">
        <f t="shared" si="472"/>
        <v>146.17321180555555</v>
      </c>
      <c r="AC1397">
        <f t="shared" si="473"/>
        <v>1.3383188443558465</v>
      </c>
      <c r="AD1397">
        <f t="shared" si="474"/>
        <v>0.54094901922916938</v>
      </c>
      <c r="AE1397">
        <f t="shared" si="475"/>
        <v>0.79736982512667709</v>
      </c>
      <c r="AF1397">
        <f t="shared" si="476"/>
        <v>1557.9331753800079</v>
      </c>
      <c r="AG1397">
        <f t="shared" si="477"/>
        <v>8.980505694184032</v>
      </c>
      <c r="AH1397">
        <f t="shared" si="478"/>
        <v>0</v>
      </c>
      <c r="AI1397">
        <f t="shared" si="479"/>
        <v>0</v>
      </c>
      <c r="AJ1397">
        <f t="shared" si="480"/>
        <v>8.980505694184032</v>
      </c>
    </row>
    <row r="1398" spans="2:36" x14ac:dyDescent="0.3">
      <c r="B1398" s="7" t="s">
        <v>12</v>
      </c>
      <c r="C1398" s="7">
        <v>1394</v>
      </c>
      <c r="D1398" s="7">
        <v>372</v>
      </c>
      <c r="E1398" s="10">
        <f t="shared" si="462"/>
        <v>15.25</v>
      </c>
      <c r="F1398" s="13">
        <v>54.9</v>
      </c>
      <c r="G1398" s="3">
        <f t="shared" si="481"/>
        <v>8.3333333333333523E-2</v>
      </c>
      <c r="H1398" s="3">
        <f t="shared" si="482"/>
        <v>0.30000000000000071</v>
      </c>
      <c r="I1398" s="3">
        <f>SUM($E$4:$E1398)</f>
        <v>14505.472222222223</v>
      </c>
      <c r="J1398" s="15">
        <f t="shared" si="483"/>
        <v>15.25</v>
      </c>
      <c r="K1398" s="3">
        <f>'Vehicle Data'!$D$4*'WLTP Class 3'!$G1398</f>
        <v>107.08333333333357</v>
      </c>
      <c r="L1398" s="3">
        <f>('Vehicle Data'!$D$4*9.81)*'Vehicle Data'!$D$10</f>
        <v>138.66434999999998</v>
      </c>
      <c r="M1398" s="3">
        <f>(1/2)*1.225*'Vehicle Data'!$D$8*'Vehicle Data'!$D$9*'WLTP Class 3'!$E1398^2</f>
        <v>83.757384375000001</v>
      </c>
      <c r="N1398" s="3">
        <f t="shared" si="463"/>
        <v>329.50506770833357</v>
      </c>
      <c r="O1398" s="3">
        <f t="shared" si="464"/>
        <v>0</v>
      </c>
      <c r="P1398" s="3">
        <f t="shared" si="465"/>
        <v>5024.9522825520871</v>
      </c>
      <c r="Q1398" s="3">
        <f>SUM($P$4:$P1398)</f>
        <v>4822972.7919635987</v>
      </c>
      <c r="R1398" s="3">
        <f t="shared" si="466"/>
        <v>4822.9727919635989</v>
      </c>
      <c r="S1398">
        <f t="shared" si="467"/>
        <v>0</v>
      </c>
      <c r="T1398">
        <f t="shared" si="468"/>
        <v>0</v>
      </c>
      <c r="U1398">
        <f t="shared" si="469"/>
        <v>0</v>
      </c>
      <c r="V1398" s="3">
        <f>SUM($S$4:$S1398)</f>
        <v>-1947416.4692250099</v>
      </c>
      <c r="W1398">
        <f>V1398*-1</f>
        <v>1947416.4692250099</v>
      </c>
      <c r="X1398">
        <f t="shared" si="470"/>
        <v>1947.4164692250099</v>
      </c>
      <c r="Y1398" s="3">
        <f>R1398-X1398</f>
        <v>2875.5563227385892</v>
      </c>
      <c r="Z1398" s="3">
        <f t="shared" si="471"/>
        <v>5024.9522825520871</v>
      </c>
      <c r="AA1398">
        <f>1/2*'Vehicle Data'!$D$4*$E1398^2</f>
        <v>149421.40625</v>
      </c>
      <c r="AB1398">
        <f t="shared" si="472"/>
        <v>149.42140624999999</v>
      </c>
      <c r="AC1398">
        <f t="shared" si="473"/>
        <v>1.339714664434333</v>
      </c>
      <c r="AD1398">
        <f t="shared" si="474"/>
        <v>0.54094901922916938</v>
      </c>
      <c r="AE1398">
        <f t="shared" si="475"/>
        <v>0.79876564520516358</v>
      </c>
      <c r="AF1398">
        <f t="shared" si="476"/>
        <v>1557.9331753800079</v>
      </c>
      <c r="AG1398">
        <f t="shared" si="477"/>
        <v>5.0249522825520874</v>
      </c>
      <c r="AH1398">
        <f t="shared" si="478"/>
        <v>0</v>
      </c>
      <c r="AI1398">
        <f t="shared" si="479"/>
        <v>0</v>
      </c>
      <c r="AJ1398">
        <f t="shared" si="480"/>
        <v>5.0249522825520874</v>
      </c>
    </row>
    <row r="1399" spans="2:36" x14ac:dyDescent="0.3">
      <c r="B1399" s="7" t="s">
        <v>12</v>
      </c>
      <c r="C1399" s="7">
        <v>1395</v>
      </c>
      <c r="D1399" s="7">
        <v>373</v>
      </c>
      <c r="E1399" s="10">
        <f t="shared" si="462"/>
        <v>15.25</v>
      </c>
      <c r="F1399" s="13">
        <v>54.9</v>
      </c>
      <c r="G1399" s="3">
        <f t="shared" si="481"/>
        <v>-2.7777777777777186E-2</v>
      </c>
      <c r="H1399" s="3">
        <f t="shared" si="482"/>
        <v>-9.9999999999997868E-2</v>
      </c>
      <c r="I1399" s="3">
        <f>SUM($E$4:$E1399)</f>
        <v>14520.722222222223</v>
      </c>
      <c r="J1399" s="15">
        <f t="shared" si="483"/>
        <v>15.25</v>
      </c>
      <c r="K1399" s="3">
        <f>'Vehicle Data'!$D$4*'WLTP Class 3'!$G1399</f>
        <v>-35.694444444443683</v>
      </c>
      <c r="L1399" s="3">
        <f>('Vehicle Data'!$D$4*9.81)*'Vehicle Data'!$D$10</f>
        <v>138.66434999999998</v>
      </c>
      <c r="M1399" s="3">
        <f>(1/2)*1.225*'Vehicle Data'!$D$8*'Vehicle Data'!$D$9*'WLTP Class 3'!$E1399^2</f>
        <v>83.757384375000001</v>
      </c>
      <c r="N1399" s="3">
        <f t="shared" si="463"/>
        <v>186.72728993055631</v>
      </c>
      <c r="O1399" s="3">
        <f t="shared" si="464"/>
        <v>0</v>
      </c>
      <c r="P1399" s="3">
        <f t="shared" si="465"/>
        <v>0</v>
      </c>
      <c r="Q1399" s="3">
        <f>SUM($P$4:$P1399)</f>
        <v>4822972.7919635987</v>
      </c>
      <c r="R1399" s="3">
        <f t="shared" si="466"/>
        <v>4822.9727919635989</v>
      </c>
      <c r="S1399">
        <f t="shared" si="467"/>
        <v>0</v>
      </c>
      <c r="T1399">
        <f t="shared" si="468"/>
        <v>0</v>
      </c>
      <c r="U1399">
        <f t="shared" si="469"/>
        <v>0</v>
      </c>
      <c r="V1399" s="3">
        <f>SUM($S$4:$S1399)</f>
        <v>-1947416.4692250099</v>
      </c>
      <c r="W1399">
        <f>V1399*-1</f>
        <v>1947416.4692250099</v>
      </c>
      <c r="X1399">
        <f t="shared" si="470"/>
        <v>1947.4164692250099</v>
      </c>
      <c r="Y1399" s="3">
        <f>R1399-X1399</f>
        <v>2875.5563227385892</v>
      </c>
      <c r="Z1399" s="3">
        <f t="shared" si="471"/>
        <v>0</v>
      </c>
      <c r="AA1399">
        <f>1/2*'Vehicle Data'!$D$4*$E1399^2</f>
        <v>149421.40625</v>
      </c>
      <c r="AB1399">
        <f t="shared" si="472"/>
        <v>149.42140624999999</v>
      </c>
      <c r="AC1399">
        <f t="shared" si="473"/>
        <v>1.339714664434333</v>
      </c>
      <c r="AD1399">
        <f t="shared" si="474"/>
        <v>0.54094901922916938</v>
      </c>
      <c r="AE1399">
        <f t="shared" si="475"/>
        <v>0.79876564520516358</v>
      </c>
      <c r="AF1399">
        <f t="shared" si="476"/>
        <v>1557.9331753800079</v>
      </c>
      <c r="AG1399">
        <f t="shared" si="477"/>
        <v>2.8475911714409836</v>
      </c>
      <c r="AH1399">
        <f t="shared" si="478"/>
        <v>0</v>
      </c>
      <c r="AI1399">
        <f t="shared" si="479"/>
        <v>0</v>
      </c>
      <c r="AJ1399">
        <f t="shared" si="480"/>
        <v>2.8475911714409836</v>
      </c>
    </row>
    <row r="1400" spans="2:36" x14ac:dyDescent="0.3">
      <c r="B1400" s="7" t="s">
        <v>12</v>
      </c>
      <c r="C1400" s="7">
        <v>1396</v>
      </c>
      <c r="D1400" s="7">
        <v>374</v>
      </c>
      <c r="E1400" s="10">
        <f t="shared" si="462"/>
        <v>15.194444444444445</v>
      </c>
      <c r="F1400" s="13">
        <v>54.7</v>
      </c>
      <c r="G1400" s="3">
        <f t="shared" si="481"/>
        <v>-0.11111111111111072</v>
      </c>
      <c r="H1400" s="3">
        <f t="shared" si="482"/>
        <v>-0.39999999999999858</v>
      </c>
      <c r="I1400" s="3">
        <f>SUM($E$4:$E1400)</f>
        <v>14535.916666666668</v>
      </c>
      <c r="J1400" s="15">
        <f t="shared" si="483"/>
        <v>15.194444444445253</v>
      </c>
      <c r="K1400" s="3">
        <f>'Vehicle Data'!$D$4*'WLTP Class 3'!$G1400</f>
        <v>-142.77777777777726</v>
      </c>
      <c r="L1400" s="3">
        <f>('Vehicle Data'!$D$4*9.81)*'Vehicle Data'!$D$10</f>
        <v>138.66434999999998</v>
      </c>
      <c r="M1400" s="3">
        <f>(1/2)*1.225*'Vehicle Data'!$D$8*'Vehicle Data'!$D$9*'WLTP Class 3'!$E1400^2</f>
        <v>83.148241782407425</v>
      </c>
      <c r="N1400" s="3">
        <f t="shared" si="463"/>
        <v>79.034814004630149</v>
      </c>
      <c r="O1400" s="3">
        <f t="shared" si="464"/>
        <v>0</v>
      </c>
      <c r="P1400" s="3">
        <f t="shared" si="465"/>
        <v>0</v>
      </c>
      <c r="Q1400" s="3">
        <f>SUM($P$4:$P1400)</f>
        <v>4822972.7919635987</v>
      </c>
      <c r="R1400" s="3">
        <f t="shared" si="466"/>
        <v>4822.9727919635989</v>
      </c>
      <c r="S1400">
        <f t="shared" si="467"/>
        <v>0</v>
      </c>
      <c r="T1400">
        <f t="shared" si="468"/>
        <v>0</v>
      </c>
      <c r="U1400">
        <f t="shared" si="469"/>
        <v>0</v>
      </c>
      <c r="V1400" s="3">
        <f>SUM($S$4:$S1400)</f>
        <v>-1947416.4692250099</v>
      </c>
      <c r="W1400">
        <f>V1400*-1</f>
        <v>1947416.4692250099</v>
      </c>
      <c r="X1400">
        <f t="shared" si="470"/>
        <v>1947.4164692250099</v>
      </c>
      <c r="Y1400" s="3">
        <f>R1400-X1400</f>
        <v>2875.5563227385892</v>
      </c>
      <c r="Z1400" s="3">
        <f t="shared" si="471"/>
        <v>0</v>
      </c>
      <c r="AA1400">
        <f>1/2*'Vehicle Data'!$D$4*$E1400^2</f>
        <v>148334.70871913582</v>
      </c>
      <c r="AB1400">
        <f t="shared" si="472"/>
        <v>148.33470871913582</v>
      </c>
      <c r="AC1400">
        <f t="shared" si="473"/>
        <v>1.339714664434333</v>
      </c>
      <c r="AD1400">
        <f t="shared" si="474"/>
        <v>0.54094901922916938</v>
      </c>
      <c r="AE1400">
        <f t="shared" si="475"/>
        <v>0.79876564520516358</v>
      </c>
      <c r="AF1400">
        <f t="shared" si="476"/>
        <v>1557.9331753800079</v>
      </c>
      <c r="AG1400">
        <f t="shared" si="477"/>
        <v>1.2008900905703526</v>
      </c>
      <c r="AH1400">
        <f t="shared" si="478"/>
        <v>0</v>
      </c>
      <c r="AI1400">
        <f t="shared" si="479"/>
        <v>0</v>
      </c>
      <c r="AJ1400">
        <f t="shared" si="480"/>
        <v>1.2008900905703526</v>
      </c>
    </row>
    <row r="1401" spans="2:36" x14ac:dyDescent="0.3">
      <c r="B1401" s="7" t="s">
        <v>12</v>
      </c>
      <c r="C1401" s="7">
        <v>1397</v>
      </c>
      <c r="D1401" s="7">
        <v>375</v>
      </c>
      <c r="E1401" s="10">
        <f t="shared" si="462"/>
        <v>15.027777777777779</v>
      </c>
      <c r="F1401" s="13">
        <v>54.1</v>
      </c>
      <c r="G1401" s="3">
        <f t="shared" si="481"/>
        <v>-0.20833333333333331</v>
      </c>
      <c r="H1401" s="3">
        <f t="shared" si="482"/>
        <v>-0.75</v>
      </c>
      <c r="I1401" s="3">
        <f>SUM($E$4:$E1401)</f>
        <v>14550.944444444445</v>
      </c>
      <c r="J1401" s="15">
        <f t="shared" si="483"/>
        <v>15.027777777777374</v>
      </c>
      <c r="K1401" s="3">
        <f>'Vehicle Data'!$D$4*'WLTP Class 3'!$G1401</f>
        <v>-267.70833333333331</v>
      </c>
      <c r="L1401" s="3">
        <f>('Vehicle Data'!$D$4*9.81)*'Vehicle Data'!$D$10</f>
        <v>138.66434999999998</v>
      </c>
      <c r="M1401" s="3">
        <f>(1/2)*1.225*'Vehicle Data'!$D$8*'Vehicle Data'!$D$9*'WLTP Class 3'!$E1401^2</f>
        <v>81.334152893518535</v>
      </c>
      <c r="N1401" s="3">
        <f t="shared" si="463"/>
        <v>-47.709830439814795</v>
      </c>
      <c r="O1401" s="3">
        <f t="shared" si="464"/>
        <v>1</v>
      </c>
      <c r="P1401" s="3">
        <f t="shared" si="465"/>
        <v>0</v>
      </c>
      <c r="Q1401" s="3">
        <f>SUM($P$4:$P1401)</f>
        <v>4822972.7919635987</v>
      </c>
      <c r="R1401" s="3">
        <f t="shared" si="466"/>
        <v>4822.9727919635989</v>
      </c>
      <c r="S1401">
        <f t="shared" si="467"/>
        <v>-716.9727296649753</v>
      </c>
      <c r="T1401">
        <f t="shared" si="468"/>
        <v>716.9727296649753</v>
      </c>
      <c r="U1401">
        <f t="shared" si="469"/>
        <v>0.71697272966497527</v>
      </c>
      <c r="V1401" s="3">
        <f>SUM($S$4:$S1401)</f>
        <v>-1948133.4419546749</v>
      </c>
      <c r="W1401">
        <f>V1401*-1</f>
        <v>1948133.4419546749</v>
      </c>
      <c r="X1401">
        <f t="shared" si="470"/>
        <v>1948.1334419546749</v>
      </c>
      <c r="Y1401" s="3">
        <f>R1401-X1401</f>
        <v>2874.8393500089242</v>
      </c>
      <c r="Z1401" s="3">
        <f t="shared" si="471"/>
        <v>-716.9727296649753</v>
      </c>
      <c r="AA1401">
        <f>1/2*'Vehicle Data'!$D$4*$E1401^2</f>
        <v>145098.41242283952</v>
      </c>
      <c r="AB1401">
        <f t="shared" si="472"/>
        <v>145.09841242283952</v>
      </c>
      <c r="AC1401">
        <f t="shared" si="473"/>
        <v>1.339714664434333</v>
      </c>
      <c r="AD1401">
        <f t="shared" si="474"/>
        <v>0.54114817832074302</v>
      </c>
      <c r="AE1401">
        <f t="shared" si="475"/>
        <v>0.79856648611358994</v>
      </c>
      <c r="AF1401">
        <f t="shared" si="476"/>
        <v>1558.5067535637399</v>
      </c>
      <c r="AG1401">
        <f t="shared" si="477"/>
        <v>0</v>
      </c>
      <c r="AH1401">
        <f t="shared" si="478"/>
        <v>-0.71697272966499459</v>
      </c>
      <c r="AI1401">
        <f t="shared" si="479"/>
        <v>0.71697272966499459</v>
      </c>
      <c r="AJ1401">
        <f t="shared" si="480"/>
        <v>-0.71697272966499459</v>
      </c>
    </row>
    <row r="1402" spans="2:36" x14ac:dyDescent="0.3">
      <c r="B1402" s="7" t="s">
        <v>12</v>
      </c>
      <c r="C1402" s="7">
        <v>1398</v>
      </c>
      <c r="D1402" s="7">
        <v>376</v>
      </c>
      <c r="E1402" s="10">
        <f t="shared" si="462"/>
        <v>14.777777777777779</v>
      </c>
      <c r="F1402" s="13">
        <v>53.2</v>
      </c>
      <c r="G1402" s="3">
        <f t="shared" si="481"/>
        <v>-0.27777777777777779</v>
      </c>
      <c r="H1402" s="3">
        <f t="shared" si="482"/>
        <v>-1</v>
      </c>
      <c r="I1402" s="3">
        <f>SUM($E$4:$E1402)</f>
        <v>14565.722222222223</v>
      </c>
      <c r="J1402" s="15">
        <f t="shared" si="483"/>
        <v>14.777777777777374</v>
      </c>
      <c r="K1402" s="3">
        <f>'Vehicle Data'!$D$4*'WLTP Class 3'!$G1402</f>
        <v>-356.94444444444446</v>
      </c>
      <c r="L1402" s="3">
        <f>('Vehicle Data'!$D$4*9.81)*'Vehicle Data'!$D$10</f>
        <v>138.66434999999998</v>
      </c>
      <c r="M1402" s="3">
        <f>(1/2)*1.225*'Vehicle Data'!$D$8*'Vehicle Data'!$D$9*'WLTP Class 3'!$E1402^2</f>
        <v>78.650535185185191</v>
      </c>
      <c r="N1402" s="3">
        <f t="shared" si="463"/>
        <v>-139.62955925925928</v>
      </c>
      <c r="O1402" s="3">
        <f t="shared" si="464"/>
        <v>1</v>
      </c>
      <c r="P1402" s="3">
        <f t="shared" si="465"/>
        <v>0</v>
      </c>
      <c r="Q1402" s="3">
        <f>SUM($P$4:$P1402)</f>
        <v>4822972.7919635987</v>
      </c>
      <c r="R1402" s="3">
        <f t="shared" si="466"/>
        <v>4822.9727919635989</v>
      </c>
      <c r="S1402">
        <f t="shared" si="467"/>
        <v>-2063.4145979423306</v>
      </c>
      <c r="T1402">
        <f t="shared" si="468"/>
        <v>2063.4145979423306</v>
      </c>
      <c r="U1402">
        <f t="shared" si="469"/>
        <v>2.0634145979423306</v>
      </c>
      <c r="V1402" s="3">
        <f>SUM($S$4:$S1402)</f>
        <v>-1950196.8565526172</v>
      </c>
      <c r="W1402">
        <f>V1402*-1</f>
        <v>1950196.8565526172</v>
      </c>
      <c r="X1402">
        <f t="shared" si="470"/>
        <v>1950.1968565526172</v>
      </c>
      <c r="Y1402" s="3">
        <f>R1402-X1402</f>
        <v>2872.7759354109817</v>
      </c>
      <c r="Z1402" s="3">
        <f t="shared" si="471"/>
        <v>-2063.4145979423306</v>
      </c>
      <c r="AA1402">
        <f>1/2*'Vehicle Data'!$D$4*$E1402^2</f>
        <v>140310.8950617284</v>
      </c>
      <c r="AB1402">
        <f t="shared" si="472"/>
        <v>140.31089506172839</v>
      </c>
      <c r="AC1402">
        <f t="shared" si="473"/>
        <v>1.339714664434333</v>
      </c>
      <c r="AD1402">
        <f t="shared" si="474"/>
        <v>0.54172134904239366</v>
      </c>
      <c r="AE1402">
        <f t="shared" si="475"/>
        <v>0.7979933153919393</v>
      </c>
      <c r="AF1402">
        <f t="shared" si="476"/>
        <v>1560.1574852420938</v>
      </c>
      <c r="AG1402">
        <f t="shared" si="477"/>
        <v>0</v>
      </c>
      <c r="AH1402">
        <f t="shared" si="478"/>
        <v>-2.0634145979423875</v>
      </c>
      <c r="AI1402">
        <f t="shared" si="479"/>
        <v>2.0634145979423875</v>
      </c>
      <c r="AJ1402">
        <f t="shared" si="480"/>
        <v>-2.0634145979423875</v>
      </c>
    </row>
    <row r="1403" spans="2:36" x14ac:dyDescent="0.3">
      <c r="B1403" s="7" t="s">
        <v>12</v>
      </c>
      <c r="C1403" s="7">
        <v>1399</v>
      </c>
      <c r="D1403" s="7">
        <v>377</v>
      </c>
      <c r="E1403" s="10">
        <f t="shared" si="462"/>
        <v>14.472222222222221</v>
      </c>
      <c r="F1403" s="13">
        <v>52.1</v>
      </c>
      <c r="G1403" s="3">
        <f t="shared" si="481"/>
        <v>-0.34722222222222221</v>
      </c>
      <c r="H1403" s="3">
        <f t="shared" si="482"/>
        <v>-1.25</v>
      </c>
      <c r="I1403" s="3">
        <f>SUM($E$4:$E1403)</f>
        <v>14580.194444444445</v>
      </c>
      <c r="J1403" s="15">
        <f t="shared" si="483"/>
        <v>14.472222222222626</v>
      </c>
      <c r="K1403" s="3">
        <f>'Vehicle Data'!$D$4*'WLTP Class 3'!$G1403</f>
        <v>-446.18055555555554</v>
      </c>
      <c r="L1403" s="3">
        <f>('Vehicle Data'!$D$4*9.81)*'Vehicle Data'!$D$10</f>
        <v>138.66434999999998</v>
      </c>
      <c r="M1403" s="3">
        <f>(1/2)*1.225*'Vehicle Data'!$D$8*'Vehicle Data'!$D$9*'WLTP Class 3'!$E1403^2</f>
        <v>75.431694560185178</v>
      </c>
      <c r="N1403" s="3">
        <f t="shared" si="463"/>
        <v>-232.08451099537035</v>
      </c>
      <c r="O1403" s="3">
        <f t="shared" si="464"/>
        <v>1</v>
      </c>
      <c r="P1403" s="3">
        <f t="shared" si="465"/>
        <v>0</v>
      </c>
      <c r="Q1403" s="3">
        <f>SUM($P$4:$P1403)</f>
        <v>4822972.7919635987</v>
      </c>
      <c r="R1403" s="3">
        <f t="shared" si="466"/>
        <v>4822.9727919635989</v>
      </c>
      <c r="S1403">
        <f t="shared" si="467"/>
        <v>-3358.7786174608705</v>
      </c>
      <c r="T1403">
        <f t="shared" si="468"/>
        <v>3358.7786174608705</v>
      </c>
      <c r="U1403">
        <f t="shared" si="469"/>
        <v>3.3587786174608705</v>
      </c>
      <c r="V1403" s="3">
        <f>SUM($S$4:$S1403)</f>
        <v>-1953555.6351700781</v>
      </c>
      <c r="W1403">
        <f>V1403*-1</f>
        <v>1953555.6351700781</v>
      </c>
      <c r="X1403">
        <f t="shared" si="470"/>
        <v>1953.5556351700782</v>
      </c>
      <c r="Y1403" s="3">
        <f>R1403-X1403</f>
        <v>2869.4171567935209</v>
      </c>
      <c r="Z1403" s="3">
        <f t="shared" si="471"/>
        <v>-3358.7786174608705</v>
      </c>
      <c r="AA1403">
        <f>1/2*'Vehicle Data'!$D$4*$E1403^2</f>
        <v>134568.55131172837</v>
      </c>
      <c r="AB1403">
        <f t="shared" si="472"/>
        <v>134.56855131172836</v>
      </c>
      <c r="AC1403">
        <f t="shared" si="473"/>
        <v>1.339714664434333</v>
      </c>
      <c r="AD1403">
        <f t="shared" si="474"/>
        <v>0.54265434310279947</v>
      </c>
      <c r="AE1403">
        <f t="shared" si="475"/>
        <v>0.79706032133153348</v>
      </c>
      <c r="AF1403">
        <f t="shared" si="476"/>
        <v>1562.8445081360626</v>
      </c>
      <c r="AG1403">
        <f t="shared" si="477"/>
        <v>0</v>
      </c>
      <c r="AH1403">
        <f t="shared" si="478"/>
        <v>-3.3587786174607763</v>
      </c>
      <c r="AI1403">
        <f t="shared" si="479"/>
        <v>3.3587786174607763</v>
      </c>
      <c r="AJ1403">
        <f t="shared" si="480"/>
        <v>-3.3587786174607763</v>
      </c>
    </row>
    <row r="1404" spans="2:36" x14ac:dyDescent="0.3">
      <c r="B1404" s="7" t="s">
        <v>12</v>
      </c>
      <c r="C1404" s="7">
        <v>1400</v>
      </c>
      <c r="D1404" s="7">
        <v>378</v>
      </c>
      <c r="E1404" s="10">
        <f t="shared" si="462"/>
        <v>14.083333333333334</v>
      </c>
      <c r="F1404" s="13">
        <v>50.7</v>
      </c>
      <c r="G1404" s="3">
        <f t="shared" si="481"/>
        <v>-0.41666666666666663</v>
      </c>
      <c r="H1404" s="3">
        <f t="shared" si="482"/>
        <v>-1.5</v>
      </c>
      <c r="I1404" s="3">
        <f>SUM($E$4:$E1404)</f>
        <v>14594.277777777779</v>
      </c>
      <c r="J1404" s="15">
        <f t="shared" si="483"/>
        <v>14.08333333333394</v>
      </c>
      <c r="K1404" s="3">
        <f>'Vehicle Data'!$D$4*'WLTP Class 3'!$G1404</f>
        <v>-535.41666666666663</v>
      </c>
      <c r="L1404" s="3">
        <f>('Vehicle Data'!$D$4*9.81)*'Vehicle Data'!$D$10</f>
        <v>138.66434999999998</v>
      </c>
      <c r="M1404" s="3">
        <f>(1/2)*1.225*'Vehicle Data'!$D$8*'Vehicle Data'!$D$9*'WLTP Class 3'!$E1404^2</f>
        <v>71.432251041666674</v>
      </c>
      <c r="N1404" s="3">
        <f t="shared" si="463"/>
        <v>-325.32006562499993</v>
      </c>
      <c r="O1404" s="3">
        <f t="shared" si="464"/>
        <v>1</v>
      </c>
      <c r="P1404" s="3">
        <f t="shared" si="465"/>
        <v>0</v>
      </c>
      <c r="Q1404" s="3">
        <f>SUM($P$4:$P1404)</f>
        <v>4822972.7919635987</v>
      </c>
      <c r="R1404" s="3">
        <f t="shared" si="466"/>
        <v>4822.9727919635989</v>
      </c>
      <c r="S1404">
        <f t="shared" si="467"/>
        <v>-4581.5909242189464</v>
      </c>
      <c r="T1404">
        <f t="shared" si="468"/>
        <v>4581.5909242189464</v>
      </c>
      <c r="U1404">
        <f t="shared" si="469"/>
        <v>4.5815909242189461</v>
      </c>
      <c r="V1404" s="3">
        <f>SUM($S$4:$S1404)</f>
        <v>-1958137.2260942971</v>
      </c>
      <c r="W1404">
        <f>V1404*-1</f>
        <v>1958137.2260942971</v>
      </c>
      <c r="X1404">
        <f t="shared" si="470"/>
        <v>1958.1372260942971</v>
      </c>
      <c r="Y1404" s="3">
        <f>R1404-X1404</f>
        <v>2864.8355658693017</v>
      </c>
      <c r="Z1404" s="3">
        <f t="shared" si="471"/>
        <v>-4581.5909242189464</v>
      </c>
      <c r="AA1404">
        <f>1/2*'Vehicle Data'!$D$4*$E1404^2</f>
        <v>127433.62847222223</v>
      </c>
      <c r="AB1404">
        <f t="shared" si="472"/>
        <v>127.43362847222224</v>
      </c>
      <c r="AC1404">
        <f t="shared" si="473"/>
        <v>1.339714664434333</v>
      </c>
      <c r="AD1404">
        <f t="shared" si="474"/>
        <v>0.54392700724841592</v>
      </c>
      <c r="AE1404">
        <f t="shared" si="475"/>
        <v>0.79578765718591704</v>
      </c>
      <c r="AF1404">
        <f t="shared" si="476"/>
        <v>1566.5097808754379</v>
      </c>
      <c r="AG1404">
        <f t="shared" si="477"/>
        <v>0</v>
      </c>
      <c r="AH1404">
        <f t="shared" si="478"/>
        <v>-4.5815909242187489</v>
      </c>
      <c r="AI1404">
        <f t="shared" si="479"/>
        <v>4.5815909242187489</v>
      </c>
      <c r="AJ1404">
        <f t="shared" si="480"/>
        <v>-4.5815909242187489</v>
      </c>
    </row>
    <row r="1405" spans="2:36" x14ac:dyDescent="0.3">
      <c r="B1405" s="7" t="s">
        <v>12</v>
      </c>
      <c r="C1405" s="7">
        <v>1401</v>
      </c>
      <c r="D1405" s="7">
        <v>379</v>
      </c>
      <c r="E1405" s="10">
        <f t="shared" si="462"/>
        <v>13.638888888888889</v>
      </c>
      <c r="F1405" s="13">
        <v>49.1</v>
      </c>
      <c r="G1405" s="3">
        <f t="shared" si="481"/>
        <v>-0.45833333333333393</v>
      </c>
      <c r="H1405" s="3">
        <f t="shared" si="482"/>
        <v>-1.6500000000000021</v>
      </c>
      <c r="I1405" s="3">
        <f>SUM($E$4:$E1405)</f>
        <v>14607.916666666668</v>
      </c>
      <c r="J1405" s="15">
        <f t="shared" si="483"/>
        <v>13.638888888888687</v>
      </c>
      <c r="K1405" s="3">
        <f>'Vehicle Data'!$D$4*'WLTP Class 3'!$G1405</f>
        <v>-588.95833333333405</v>
      </c>
      <c r="L1405" s="3">
        <f>('Vehicle Data'!$D$4*9.81)*'Vehicle Data'!$D$10</f>
        <v>138.66434999999998</v>
      </c>
      <c r="M1405" s="3">
        <f>(1/2)*1.225*'Vehicle Data'!$D$8*'Vehicle Data'!$D$9*'WLTP Class 3'!$E1405^2</f>
        <v>66.99484733796298</v>
      </c>
      <c r="N1405" s="3">
        <f t="shared" si="463"/>
        <v>-383.29913599537105</v>
      </c>
      <c r="O1405" s="3">
        <f t="shared" si="464"/>
        <v>1</v>
      </c>
      <c r="P1405" s="3">
        <f t="shared" si="465"/>
        <v>0</v>
      </c>
      <c r="Q1405" s="3">
        <f>SUM($P$4:$P1405)</f>
        <v>4822972.7919635987</v>
      </c>
      <c r="R1405" s="3">
        <f t="shared" si="466"/>
        <v>4822.9727919635989</v>
      </c>
      <c r="S1405">
        <f t="shared" si="467"/>
        <v>-5227.7743270478995</v>
      </c>
      <c r="T1405">
        <f t="shared" si="468"/>
        <v>5227.7743270478995</v>
      </c>
      <c r="U1405">
        <f t="shared" si="469"/>
        <v>5.2277743270478991</v>
      </c>
      <c r="V1405" s="3">
        <f>SUM($S$4:$S1405)</f>
        <v>-1963365.000421345</v>
      </c>
      <c r="W1405">
        <f>V1405*-1</f>
        <v>1963365.000421345</v>
      </c>
      <c r="X1405">
        <f t="shared" si="470"/>
        <v>1963.365000421345</v>
      </c>
      <c r="Y1405" s="3">
        <f>R1405-X1405</f>
        <v>2859.6077915422538</v>
      </c>
      <c r="Z1405" s="3">
        <f t="shared" si="471"/>
        <v>-5227.7743270478995</v>
      </c>
      <c r="AA1405">
        <f>1/2*'Vehicle Data'!$D$4*$E1405^2</f>
        <v>119517.393904321</v>
      </c>
      <c r="AB1405">
        <f t="shared" si="472"/>
        <v>119.517393904321</v>
      </c>
      <c r="AC1405">
        <f t="shared" si="473"/>
        <v>1.339714664434333</v>
      </c>
      <c r="AD1405">
        <f t="shared" si="474"/>
        <v>0.5453791667837069</v>
      </c>
      <c r="AE1405">
        <f t="shared" si="475"/>
        <v>0.79433549765062605</v>
      </c>
      <c r="AF1405">
        <f t="shared" si="476"/>
        <v>1570.692000337076</v>
      </c>
      <c r="AG1405">
        <f t="shared" si="477"/>
        <v>0</v>
      </c>
      <c r="AH1405">
        <f t="shared" si="478"/>
        <v>-5.2277743270479782</v>
      </c>
      <c r="AI1405">
        <f t="shared" si="479"/>
        <v>5.2277743270479782</v>
      </c>
      <c r="AJ1405">
        <f t="shared" si="480"/>
        <v>-5.2277743270479782</v>
      </c>
    </row>
    <row r="1406" spans="2:36" x14ac:dyDescent="0.3">
      <c r="B1406" s="7" t="s">
        <v>12</v>
      </c>
      <c r="C1406" s="7">
        <v>1402</v>
      </c>
      <c r="D1406" s="7">
        <v>380</v>
      </c>
      <c r="E1406" s="10">
        <f t="shared" si="462"/>
        <v>13.166666666666666</v>
      </c>
      <c r="F1406" s="13">
        <v>47.4</v>
      </c>
      <c r="G1406" s="3">
        <f t="shared" si="481"/>
        <v>-0.54166666666666641</v>
      </c>
      <c r="H1406" s="3">
        <f t="shared" si="482"/>
        <v>-1.9499999999999993</v>
      </c>
      <c r="I1406" s="3">
        <f>SUM($E$4:$E1406)</f>
        <v>14621.083333333334</v>
      </c>
      <c r="J1406" s="15">
        <f t="shared" si="483"/>
        <v>13.16666666666606</v>
      </c>
      <c r="K1406" s="3">
        <f>'Vehicle Data'!$D$4*'WLTP Class 3'!$G1406</f>
        <v>-696.04166666666629</v>
      </c>
      <c r="L1406" s="3">
        <f>('Vehicle Data'!$D$4*9.81)*'Vehicle Data'!$D$10</f>
        <v>138.66434999999998</v>
      </c>
      <c r="M1406" s="3">
        <f>(1/2)*1.225*'Vehicle Data'!$D$8*'Vehicle Data'!$D$9*'WLTP Class 3'!$E1406^2</f>
        <v>62.436004166666663</v>
      </c>
      <c r="N1406" s="3">
        <f t="shared" si="463"/>
        <v>-494.94131249999964</v>
      </c>
      <c r="O1406" s="3">
        <f t="shared" si="464"/>
        <v>1</v>
      </c>
      <c r="P1406" s="3">
        <f t="shared" si="465"/>
        <v>0</v>
      </c>
      <c r="Q1406" s="3">
        <f>SUM($P$4:$P1406)</f>
        <v>4822972.7919635987</v>
      </c>
      <c r="R1406" s="3">
        <f t="shared" si="466"/>
        <v>4822.9727919635989</v>
      </c>
      <c r="S1406">
        <f t="shared" si="467"/>
        <v>-6516.7272812496949</v>
      </c>
      <c r="T1406">
        <f t="shared" si="468"/>
        <v>6516.7272812496949</v>
      </c>
      <c r="U1406">
        <f t="shared" si="469"/>
        <v>6.516727281249695</v>
      </c>
      <c r="V1406" s="3">
        <f>SUM($S$4:$S1406)</f>
        <v>-1969881.7277025946</v>
      </c>
      <c r="W1406">
        <f>V1406*-1</f>
        <v>1969881.7277025946</v>
      </c>
      <c r="X1406">
        <f t="shared" si="470"/>
        <v>1969.8817277025946</v>
      </c>
      <c r="Y1406" s="3">
        <f>R1406-X1406</f>
        <v>2853.0910642610042</v>
      </c>
      <c r="Z1406" s="3">
        <f t="shared" si="471"/>
        <v>-6516.7272812496949</v>
      </c>
      <c r="AA1406">
        <f>1/2*'Vehicle Data'!$D$4*$E1406^2</f>
        <v>111384.51388888888</v>
      </c>
      <c r="AB1406">
        <f t="shared" si="472"/>
        <v>111.38451388888888</v>
      </c>
      <c r="AC1406">
        <f t="shared" si="473"/>
        <v>1.339714664434333</v>
      </c>
      <c r="AD1406">
        <f t="shared" si="474"/>
        <v>0.54718936880627633</v>
      </c>
      <c r="AE1406">
        <f t="shared" si="475"/>
        <v>0.79252529562805663</v>
      </c>
      <c r="AF1406">
        <f t="shared" si="476"/>
        <v>1575.9053821620757</v>
      </c>
      <c r="AG1406">
        <f t="shared" si="477"/>
        <v>0</v>
      </c>
      <c r="AH1406">
        <f t="shared" si="478"/>
        <v>-6.5167272812499952</v>
      </c>
      <c r="AI1406">
        <f t="shared" si="479"/>
        <v>6.5167272812499952</v>
      </c>
      <c r="AJ1406">
        <f t="shared" si="480"/>
        <v>-6.5167272812499952</v>
      </c>
    </row>
    <row r="1407" spans="2:36" x14ac:dyDescent="0.3">
      <c r="B1407" s="7" t="s">
        <v>12</v>
      </c>
      <c r="C1407" s="7">
        <v>1403</v>
      </c>
      <c r="D1407" s="7">
        <v>381</v>
      </c>
      <c r="E1407" s="10">
        <f t="shared" si="462"/>
        <v>12.555555555555555</v>
      </c>
      <c r="F1407" s="13">
        <v>45.2</v>
      </c>
      <c r="G1407" s="3">
        <f t="shared" si="481"/>
        <v>-0.7777777777777779</v>
      </c>
      <c r="H1407" s="3">
        <f t="shared" si="482"/>
        <v>-2.8000000000000007</v>
      </c>
      <c r="I1407" s="3">
        <f>SUM($E$4:$E1407)</f>
        <v>14633.638888888889</v>
      </c>
      <c r="J1407" s="15">
        <f t="shared" si="483"/>
        <v>12.555555555554747</v>
      </c>
      <c r="K1407" s="3">
        <f>'Vehicle Data'!$D$4*'WLTP Class 3'!$G1407</f>
        <v>-999.44444444444457</v>
      </c>
      <c r="L1407" s="3">
        <f>('Vehicle Data'!$D$4*9.81)*'Vehicle Data'!$D$10</f>
        <v>138.66434999999998</v>
      </c>
      <c r="M1407" s="3">
        <f>(1/2)*1.225*'Vehicle Data'!$D$8*'Vehicle Data'!$D$9*'WLTP Class 3'!$E1407^2</f>
        <v>56.774757407407414</v>
      </c>
      <c r="N1407" s="3">
        <f t="shared" si="463"/>
        <v>-804.00533703703718</v>
      </c>
      <c r="O1407" s="3">
        <f t="shared" si="464"/>
        <v>1</v>
      </c>
      <c r="P1407" s="3">
        <f t="shared" si="465"/>
        <v>0</v>
      </c>
      <c r="Q1407" s="3">
        <f>SUM($P$4:$P1407)</f>
        <v>4822972.7919635987</v>
      </c>
      <c r="R1407" s="3">
        <f t="shared" si="466"/>
        <v>4822.9727919635989</v>
      </c>
      <c r="S1407">
        <f t="shared" si="467"/>
        <v>-10094.73367613104</v>
      </c>
      <c r="T1407">
        <f t="shared" si="468"/>
        <v>10094.73367613104</v>
      </c>
      <c r="U1407">
        <f t="shared" si="469"/>
        <v>10.094733676131041</v>
      </c>
      <c r="V1407" s="3">
        <f>SUM($S$4:$S1407)</f>
        <v>-1979976.4613787257</v>
      </c>
      <c r="W1407">
        <f>V1407*-1</f>
        <v>1979976.4613787257</v>
      </c>
      <c r="X1407">
        <f t="shared" si="470"/>
        <v>1979.9764613787256</v>
      </c>
      <c r="Y1407" s="3">
        <f>R1407-X1407</f>
        <v>2842.9963305848732</v>
      </c>
      <c r="Z1407" s="3">
        <f t="shared" si="471"/>
        <v>-10094.73367613104</v>
      </c>
      <c r="AA1407">
        <f>1/2*'Vehicle Data'!$D$4*$E1407^2</f>
        <v>101284.96913580247</v>
      </c>
      <c r="AB1407">
        <f t="shared" si="472"/>
        <v>101.28496913580247</v>
      </c>
      <c r="AC1407">
        <f t="shared" si="473"/>
        <v>1.339714664434333</v>
      </c>
      <c r="AD1407">
        <f t="shared" si="474"/>
        <v>0.54999346149409045</v>
      </c>
      <c r="AE1407">
        <f t="shared" si="475"/>
        <v>0.78972120294024251</v>
      </c>
      <c r="AF1407">
        <f t="shared" si="476"/>
        <v>1583.9811691029806</v>
      </c>
      <c r="AG1407">
        <f t="shared" si="477"/>
        <v>0</v>
      </c>
      <c r="AH1407">
        <f t="shared" si="478"/>
        <v>-10.094733676131689</v>
      </c>
      <c r="AI1407">
        <f t="shared" si="479"/>
        <v>10.094733676131689</v>
      </c>
      <c r="AJ1407">
        <f t="shared" si="480"/>
        <v>-10.094733676131689</v>
      </c>
    </row>
    <row r="1408" spans="2:36" x14ac:dyDescent="0.3">
      <c r="B1408" s="7" t="s">
        <v>12</v>
      </c>
      <c r="C1408" s="7">
        <v>1404</v>
      </c>
      <c r="D1408" s="7">
        <v>382</v>
      </c>
      <c r="E1408" s="10">
        <f t="shared" si="462"/>
        <v>11.611111111111111</v>
      </c>
      <c r="F1408" s="13">
        <v>41.8</v>
      </c>
      <c r="G1408" s="3">
        <f t="shared" si="481"/>
        <v>-1.2083333333333337</v>
      </c>
      <c r="H1408" s="3">
        <f t="shared" si="482"/>
        <v>-4.3500000000000014</v>
      </c>
      <c r="I1408" s="3">
        <f>SUM($E$4:$E1408)</f>
        <v>14645.25</v>
      </c>
      <c r="J1408" s="15">
        <f t="shared" si="483"/>
        <v>11.611111111111313</v>
      </c>
      <c r="K1408" s="3">
        <f>'Vehicle Data'!$D$4*'WLTP Class 3'!$G1408</f>
        <v>-1552.7083333333337</v>
      </c>
      <c r="L1408" s="3">
        <f>('Vehicle Data'!$D$4*9.81)*'Vehicle Data'!$D$10</f>
        <v>138.66434999999998</v>
      </c>
      <c r="M1408" s="3">
        <f>(1/2)*1.225*'Vehicle Data'!$D$8*'Vehicle Data'!$D$9*'WLTP Class 3'!$E1408^2</f>
        <v>48.554667129629635</v>
      </c>
      <c r="N1408" s="3">
        <f t="shared" si="463"/>
        <v>-1365.489316203704</v>
      </c>
      <c r="O1408" s="3">
        <f t="shared" si="464"/>
        <v>1</v>
      </c>
      <c r="P1408" s="3">
        <f t="shared" si="465"/>
        <v>0</v>
      </c>
      <c r="Q1408" s="3">
        <f>SUM($P$4:$P1408)</f>
        <v>4822972.7919635987</v>
      </c>
      <c r="R1408" s="3">
        <f t="shared" si="466"/>
        <v>4822.9727919635989</v>
      </c>
      <c r="S1408">
        <f t="shared" si="467"/>
        <v>-15854.848171476617</v>
      </c>
      <c r="T1408">
        <f t="shared" si="468"/>
        <v>15854.848171476617</v>
      </c>
      <c r="U1408">
        <f t="shared" si="469"/>
        <v>15.854848171476617</v>
      </c>
      <c r="V1408" s="3">
        <f>SUM($S$4:$S1408)</f>
        <v>-1995831.3095502022</v>
      </c>
      <c r="W1408">
        <f>V1408*-1</f>
        <v>1995831.3095502022</v>
      </c>
      <c r="X1408">
        <f t="shared" si="470"/>
        <v>1995.8313095502021</v>
      </c>
      <c r="Y1408" s="3">
        <f>R1408-X1408</f>
        <v>2827.1414824133967</v>
      </c>
      <c r="Z1408" s="3">
        <f t="shared" si="471"/>
        <v>-15854.848171476617</v>
      </c>
      <c r="AA1408">
        <f>1/2*'Vehicle Data'!$D$4*$E1408^2</f>
        <v>86620.501543209873</v>
      </c>
      <c r="AB1408">
        <f t="shared" si="472"/>
        <v>86.620501543209869</v>
      </c>
      <c r="AC1408">
        <f t="shared" si="473"/>
        <v>1.339714664434333</v>
      </c>
      <c r="AD1408">
        <f t="shared" si="474"/>
        <v>0.55439758598616729</v>
      </c>
      <c r="AE1408">
        <f t="shared" si="475"/>
        <v>0.78531707844816567</v>
      </c>
      <c r="AF1408">
        <f t="shared" si="476"/>
        <v>1596.6650476401619</v>
      </c>
      <c r="AG1408">
        <f t="shared" si="477"/>
        <v>0</v>
      </c>
      <c r="AH1408">
        <f t="shared" si="478"/>
        <v>-15.854848171476339</v>
      </c>
      <c r="AI1408">
        <f t="shared" si="479"/>
        <v>15.854848171476339</v>
      </c>
      <c r="AJ1408">
        <f t="shared" si="480"/>
        <v>-15.854848171476339</v>
      </c>
    </row>
    <row r="1409" spans="2:36" x14ac:dyDescent="0.3">
      <c r="B1409" s="7" t="s">
        <v>12</v>
      </c>
      <c r="C1409" s="7">
        <v>1405</v>
      </c>
      <c r="D1409" s="7">
        <v>383</v>
      </c>
      <c r="E1409" s="10">
        <f t="shared" si="462"/>
        <v>10.138888888888889</v>
      </c>
      <c r="F1409" s="13">
        <v>36.5</v>
      </c>
      <c r="G1409" s="3">
        <f t="shared" si="481"/>
        <v>-1.4722222222222219</v>
      </c>
      <c r="H1409" s="3">
        <f t="shared" si="482"/>
        <v>-5.2999999999999989</v>
      </c>
      <c r="I1409" s="3">
        <f>SUM($E$4:$E1409)</f>
        <v>14655.388888888889</v>
      </c>
      <c r="J1409" s="15">
        <f t="shared" si="483"/>
        <v>10.138888888888687</v>
      </c>
      <c r="K1409" s="3">
        <f>'Vehicle Data'!$D$4*'WLTP Class 3'!$G1409</f>
        <v>-1891.8055555555552</v>
      </c>
      <c r="L1409" s="3">
        <f>('Vehicle Data'!$D$4*9.81)*'Vehicle Data'!$D$10</f>
        <v>138.66434999999998</v>
      </c>
      <c r="M1409" s="3">
        <f>(1/2)*1.225*'Vehicle Data'!$D$8*'Vehicle Data'!$D$9*'WLTP Class 3'!$E1409^2</f>
        <v>37.02236400462963</v>
      </c>
      <c r="N1409" s="3">
        <f t="shared" si="463"/>
        <v>-1716.1188415509255</v>
      </c>
      <c r="O1409" s="3">
        <f t="shared" si="464"/>
        <v>1</v>
      </c>
      <c r="P1409" s="3">
        <f t="shared" si="465"/>
        <v>0</v>
      </c>
      <c r="Q1409" s="3">
        <f>SUM($P$4:$P1409)</f>
        <v>4822972.7919635987</v>
      </c>
      <c r="R1409" s="3">
        <f t="shared" si="466"/>
        <v>4822.9727919635989</v>
      </c>
      <c r="S1409">
        <f t="shared" si="467"/>
        <v>-17399.538254613202</v>
      </c>
      <c r="T1409">
        <f t="shared" si="468"/>
        <v>17399.538254613202</v>
      </c>
      <c r="U1409">
        <f t="shared" si="469"/>
        <v>17.399538254613201</v>
      </c>
      <c r="V1409" s="3">
        <f>SUM($S$4:$S1409)</f>
        <v>-2013230.8478048155</v>
      </c>
      <c r="W1409">
        <f>V1409*-1</f>
        <v>2013230.8478048155</v>
      </c>
      <c r="X1409">
        <f t="shared" si="470"/>
        <v>2013.2308478048155</v>
      </c>
      <c r="Y1409" s="3">
        <f>R1409-X1409</f>
        <v>2809.7419441587836</v>
      </c>
      <c r="Z1409" s="3">
        <f t="shared" si="471"/>
        <v>-17399.538254613202</v>
      </c>
      <c r="AA1409">
        <f>1/2*'Vehicle Data'!$D$4*$E1409^2</f>
        <v>66047.116126543217</v>
      </c>
      <c r="AB1409">
        <f t="shared" si="472"/>
        <v>66.047116126543216</v>
      </c>
      <c r="AC1409">
        <f t="shared" si="473"/>
        <v>1.339714664434333</v>
      </c>
      <c r="AD1409">
        <f t="shared" si="474"/>
        <v>0.55923079105689322</v>
      </c>
      <c r="AE1409">
        <f t="shared" si="475"/>
        <v>0.78048387337743974</v>
      </c>
      <c r="AF1409">
        <f t="shared" si="476"/>
        <v>1610.5846782438525</v>
      </c>
      <c r="AG1409">
        <f t="shared" si="477"/>
        <v>0</v>
      </c>
      <c r="AH1409">
        <f t="shared" si="478"/>
        <v>-17.399538254613553</v>
      </c>
      <c r="AI1409">
        <f t="shared" si="479"/>
        <v>17.399538254613553</v>
      </c>
      <c r="AJ1409">
        <f t="shared" si="480"/>
        <v>-17.399538254613553</v>
      </c>
    </row>
    <row r="1410" spans="2:36" x14ac:dyDescent="0.3">
      <c r="B1410" s="7" t="s">
        <v>12</v>
      </c>
      <c r="C1410" s="7">
        <v>1406</v>
      </c>
      <c r="D1410" s="7">
        <v>384</v>
      </c>
      <c r="E1410" s="10">
        <f t="shared" si="462"/>
        <v>8.6666666666666661</v>
      </c>
      <c r="F1410" s="13">
        <v>31.2</v>
      </c>
      <c r="G1410" s="3">
        <f t="shared" si="481"/>
        <v>-1.2361111111111109</v>
      </c>
      <c r="H1410" s="3">
        <f t="shared" si="482"/>
        <v>-4.4499999999999993</v>
      </c>
      <c r="I1410" s="3">
        <f>SUM($E$4:$E1410)</f>
        <v>14664.055555555555</v>
      </c>
      <c r="J1410" s="15">
        <f t="shared" si="483"/>
        <v>8.6666666666660603</v>
      </c>
      <c r="K1410" s="3">
        <f>'Vehicle Data'!$D$4*'WLTP Class 3'!$G1410</f>
        <v>-1588.4027777777776</v>
      </c>
      <c r="L1410" s="3">
        <f>('Vehicle Data'!$D$4*9.81)*'Vehicle Data'!$D$10</f>
        <v>138.66434999999998</v>
      </c>
      <c r="M1410" s="3">
        <f>(1/2)*1.225*'Vehicle Data'!$D$8*'Vehicle Data'!$D$9*'WLTP Class 3'!$E1410^2</f>
        <v>27.051266666666663</v>
      </c>
      <c r="N1410" s="3">
        <f t="shared" si="463"/>
        <v>-1422.687161111111</v>
      </c>
      <c r="O1410" s="3">
        <f t="shared" si="464"/>
        <v>1</v>
      </c>
      <c r="P1410" s="3">
        <f t="shared" si="465"/>
        <v>0</v>
      </c>
      <c r="Q1410" s="3">
        <f>SUM($P$4:$P1410)</f>
        <v>4822972.7919635987</v>
      </c>
      <c r="R1410" s="3">
        <f t="shared" si="466"/>
        <v>4822.9727919635989</v>
      </c>
      <c r="S1410">
        <f t="shared" si="467"/>
        <v>-12329.955396295432</v>
      </c>
      <c r="T1410">
        <f t="shared" si="468"/>
        <v>12329.955396295432</v>
      </c>
      <c r="U1410">
        <f t="shared" si="469"/>
        <v>12.329955396295432</v>
      </c>
      <c r="V1410" s="3">
        <f>SUM($S$4:$S1410)</f>
        <v>-2025560.803201111</v>
      </c>
      <c r="W1410">
        <f>V1410*-1</f>
        <v>2025560.803201111</v>
      </c>
      <c r="X1410">
        <f t="shared" si="470"/>
        <v>2025.560803201111</v>
      </c>
      <c r="Y1410" s="3">
        <f>R1410-X1410</f>
        <v>2797.4119887624879</v>
      </c>
      <c r="Z1410" s="3">
        <f t="shared" si="471"/>
        <v>-12329.955396295432</v>
      </c>
      <c r="AA1410">
        <f>1/2*'Vehicle Data'!$D$4*$E1410^2</f>
        <v>48258.888888888883</v>
      </c>
      <c r="AB1410">
        <f t="shared" si="472"/>
        <v>48.258888888888883</v>
      </c>
      <c r="AC1410">
        <f t="shared" si="473"/>
        <v>1.339714664434333</v>
      </c>
      <c r="AD1410">
        <f t="shared" si="474"/>
        <v>0.56265577866697525</v>
      </c>
      <c r="AE1410">
        <f t="shared" si="475"/>
        <v>0.77705888576735771</v>
      </c>
      <c r="AF1410">
        <f t="shared" si="476"/>
        <v>1620.4486425608889</v>
      </c>
      <c r="AG1410">
        <f t="shared" si="477"/>
        <v>0</v>
      </c>
      <c r="AH1410">
        <f t="shared" si="478"/>
        <v>-12.329955396296295</v>
      </c>
      <c r="AI1410">
        <f t="shared" si="479"/>
        <v>12.329955396296295</v>
      </c>
      <c r="AJ1410">
        <f t="shared" si="480"/>
        <v>-12.329955396296295</v>
      </c>
    </row>
    <row r="1411" spans="2:36" x14ac:dyDescent="0.3">
      <c r="B1411" s="7" t="s">
        <v>12</v>
      </c>
      <c r="C1411" s="7">
        <v>1407</v>
      </c>
      <c r="D1411" s="7">
        <v>385</v>
      </c>
      <c r="E1411" s="10">
        <f t="shared" si="462"/>
        <v>7.666666666666667</v>
      </c>
      <c r="F1411" s="13">
        <v>27.6</v>
      </c>
      <c r="G1411" s="3">
        <f t="shared" si="481"/>
        <v>-0.59722222222222232</v>
      </c>
      <c r="H1411" s="3">
        <f t="shared" si="482"/>
        <v>-2.1500000000000004</v>
      </c>
      <c r="I1411" s="3">
        <f>SUM($E$4:$E1411)</f>
        <v>14671.722222222221</v>
      </c>
      <c r="J1411" s="15">
        <f t="shared" si="483"/>
        <v>7.6666666666660603</v>
      </c>
      <c r="K1411" s="3">
        <f>'Vehicle Data'!$D$4*'WLTP Class 3'!$G1411</f>
        <v>-767.43055555555566</v>
      </c>
      <c r="L1411" s="3">
        <f>('Vehicle Data'!$D$4*9.81)*'Vehicle Data'!$D$10</f>
        <v>138.66434999999998</v>
      </c>
      <c r="M1411" s="3">
        <f>(1/2)*1.225*'Vehicle Data'!$D$8*'Vehicle Data'!$D$9*'WLTP Class 3'!$E1411^2</f>
        <v>21.168816666666672</v>
      </c>
      <c r="N1411" s="3">
        <f t="shared" si="463"/>
        <v>-607.59738888888899</v>
      </c>
      <c r="O1411" s="3">
        <f t="shared" si="464"/>
        <v>1</v>
      </c>
      <c r="P1411" s="3">
        <f t="shared" si="465"/>
        <v>0</v>
      </c>
      <c r="Q1411" s="3">
        <f>SUM($P$4:$P1411)</f>
        <v>4822972.7919635987</v>
      </c>
      <c r="R1411" s="3">
        <f t="shared" si="466"/>
        <v>4822.9727919635989</v>
      </c>
      <c r="S1411">
        <f t="shared" si="467"/>
        <v>-4658.2466481477804</v>
      </c>
      <c r="T1411">
        <f t="shared" si="468"/>
        <v>4658.2466481477804</v>
      </c>
      <c r="U1411">
        <f t="shared" si="469"/>
        <v>4.65824664814778</v>
      </c>
      <c r="V1411" s="3">
        <f>SUM($S$4:$S1411)</f>
        <v>-2030219.0498492587</v>
      </c>
      <c r="W1411">
        <f>V1411*-1</f>
        <v>2030219.0498492587</v>
      </c>
      <c r="X1411">
        <f t="shared" si="470"/>
        <v>2030.2190498492587</v>
      </c>
      <c r="Y1411" s="3">
        <f>R1411-X1411</f>
        <v>2792.7537421143402</v>
      </c>
      <c r="Z1411" s="3">
        <f t="shared" si="471"/>
        <v>-4658.2466481477804</v>
      </c>
      <c r="AA1411">
        <f>1/2*'Vehicle Data'!$D$4*$E1411^2</f>
        <v>37764.722222222226</v>
      </c>
      <c r="AB1411">
        <f t="shared" si="472"/>
        <v>37.764722222222225</v>
      </c>
      <c r="AC1411">
        <f t="shared" si="473"/>
        <v>1.339714664434333</v>
      </c>
      <c r="AD1411">
        <f t="shared" si="474"/>
        <v>0.56394973606923848</v>
      </c>
      <c r="AE1411">
        <f t="shared" si="475"/>
        <v>0.77576492836509447</v>
      </c>
      <c r="AF1411">
        <f t="shared" si="476"/>
        <v>1624.1752398794069</v>
      </c>
      <c r="AG1411">
        <f t="shared" si="477"/>
        <v>0</v>
      </c>
      <c r="AH1411">
        <f t="shared" si="478"/>
        <v>-4.6582466481481486</v>
      </c>
      <c r="AI1411">
        <f t="shared" si="479"/>
        <v>4.6582466481481486</v>
      </c>
      <c r="AJ1411">
        <f t="shared" si="480"/>
        <v>-4.6582466481481486</v>
      </c>
    </row>
    <row r="1412" spans="2:36" x14ac:dyDescent="0.3">
      <c r="B1412" s="7" t="s">
        <v>12</v>
      </c>
      <c r="C1412" s="7">
        <v>1408</v>
      </c>
      <c r="D1412" s="7">
        <v>386</v>
      </c>
      <c r="E1412" s="10">
        <f t="shared" si="462"/>
        <v>7.4722222222222223</v>
      </c>
      <c r="F1412" s="13">
        <v>26.9</v>
      </c>
      <c r="G1412" s="3">
        <f t="shared" si="481"/>
        <v>-4.1666666666666761E-2</v>
      </c>
      <c r="H1412" s="3">
        <f t="shared" si="482"/>
        <v>-0.15000000000000036</v>
      </c>
      <c r="I1412" s="3">
        <f>SUM($E$4:$E1412)</f>
        <v>14679.194444444443</v>
      </c>
      <c r="J1412" s="15">
        <f t="shared" si="483"/>
        <v>7.4722222222226264</v>
      </c>
      <c r="K1412" s="3">
        <f>'Vehicle Data'!$D$4*'WLTP Class 3'!$G1412</f>
        <v>-53.541666666666785</v>
      </c>
      <c r="L1412" s="3">
        <f>('Vehicle Data'!$D$4*9.81)*'Vehicle Data'!$D$10</f>
        <v>138.66434999999998</v>
      </c>
      <c r="M1412" s="3">
        <f>(1/2)*1.225*'Vehicle Data'!$D$8*'Vehicle Data'!$D$9*'WLTP Class 3'!$E1412^2</f>
        <v>20.108652893518521</v>
      </c>
      <c r="N1412" s="3">
        <f t="shared" si="463"/>
        <v>105.23133622685172</v>
      </c>
      <c r="O1412" s="3">
        <f t="shared" si="464"/>
        <v>0</v>
      </c>
      <c r="P1412" s="3">
        <f t="shared" si="465"/>
        <v>0</v>
      </c>
      <c r="Q1412" s="3">
        <f>SUM($P$4:$P1412)</f>
        <v>4822972.7919635987</v>
      </c>
      <c r="R1412" s="3">
        <f t="shared" si="466"/>
        <v>4822.9727919635989</v>
      </c>
      <c r="S1412">
        <f t="shared" si="467"/>
        <v>0</v>
      </c>
      <c r="T1412">
        <f t="shared" si="468"/>
        <v>0</v>
      </c>
      <c r="U1412">
        <f t="shared" si="469"/>
        <v>0</v>
      </c>
      <c r="V1412" s="3">
        <f>SUM($S$4:$S1412)</f>
        <v>-2030219.0498492587</v>
      </c>
      <c r="W1412">
        <f>V1412*-1</f>
        <v>2030219.0498492587</v>
      </c>
      <c r="X1412">
        <f t="shared" si="470"/>
        <v>2030.2190498492587</v>
      </c>
      <c r="Y1412" s="3">
        <f>R1412-X1412</f>
        <v>2792.7537421143402</v>
      </c>
      <c r="Z1412" s="3">
        <f t="shared" si="471"/>
        <v>0</v>
      </c>
      <c r="AA1412">
        <f>1/2*'Vehicle Data'!$D$4*$E1412^2</f>
        <v>35873.412422839509</v>
      </c>
      <c r="AB1412">
        <f t="shared" si="472"/>
        <v>35.873412422839507</v>
      </c>
      <c r="AC1412">
        <f t="shared" si="473"/>
        <v>1.339714664434333</v>
      </c>
      <c r="AD1412">
        <f t="shared" si="474"/>
        <v>0.56394973606923848</v>
      </c>
      <c r="AE1412">
        <f t="shared" si="475"/>
        <v>0.77576492836509447</v>
      </c>
      <c r="AF1412">
        <f t="shared" si="476"/>
        <v>1624.1752398794069</v>
      </c>
      <c r="AG1412">
        <f t="shared" si="477"/>
        <v>0.78631192902841984</v>
      </c>
      <c r="AH1412">
        <f t="shared" si="478"/>
        <v>0</v>
      </c>
      <c r="AI1412">
        <f t="shared" si="479"/>
        <v>0</v>
      </c>
      <c r="AJ1412">
        <f t="shared" si="480"/>
        <v>0.78631192902841984</v>
      </c>
    </row>
    <row r="1413" spans="2:36" x14ac:dyDescent="0.3">
      <c r="B1413" s="7" t="s">
        <v>12</v>
      </c>
      <c r="C1413" s="7">
        <v>1409</v>
      </c>
      <c r="D1413" s="7">
        <v>387</v>
      </c>
      <c r="E1413" s="10">
        <f t="shared" ref="E1413:E1476" si="484">(F1413*1000)/3600</f>
        <v>7.583333333333333</v>
      </c>
      <c r="F1413" s="13">
        <v>27.3</v>
      </c>
      <c r="G1413" s="3">
        <f t="shared" si="481"/>
        <v>8.3333333333333523E-2</v>
      </c>
      <c r="H1413" s="3">
        <f t="shared" si="482"/>
        <v>0.30000000000000071</v>
      </c>
      <c r="I1413" s="3">
        <f>SUM($E$4:$E1413)</f>
        <v>14686.777777777777</v>
      </c>
      <c r="J1413" s="15">
        <f t="shared" si="483"/>
        <v>7.5833333333339397</v>
      </c>
      <c r="K1413" s="3">
        <f>'Vehicle Data'!$D$4*'WLTP Class 3'!$G1413</f>
        <v>107.08333333333357</v>
      </c>
      <c r="L1413" s="3">
        <f>('Vehicle Data'!$D$4*9.81)*'Vehicle Data'!$D$10</f>
        <v>138.66434999999998</v>
      </c>
      <c r="M1413" s="3">
        <f>(1/2)*1.225*'Vehicle Data'!$D$8*'Vehicle Data'!$D$9*'WLTP Class 3'!$E1413^2</f>
        <v>20.711126041666667</v>
      </c>
      <c r="N1413" s="3">
        <f t="shared" ref="N1413:N1476" si="485">SUM(K1413:M1413)</f>
        <v>266.45880937500021</v>
      </c>
      <c r="O1413" s="3">
        <f t="shared" ref="O1413:O1476" si="486">IF($N1413&gt;0.0001, 0, 1)</f>
        <v>0</v>
      </c>
      <c r="P1413" s="3">
        <f t="shared" ref="P1413:P1476" si="487">IF(G1413&lt;0.00001,0,$N1413*$J1413)</f>
        <v>2020.6459710939132</v>
      </c>
      <c r="Q1413" s="3">
        <f>SUM($P$4:$P1413)</f>
        <v>4824993.4379346929</v>
      </c>
      <c r="R1413" s="3">
        <f t="shared" ref="R1413:R1476" si="488">Q1413/1000</f>
        <v>4824.9934379346932</v>
      </c>
      <c r="S1413">
        <f t="shared" ref="S1413:S1476" si="489">IF($N1413&gt;0,0,$N1413*$J1413)</f>
        <v>0</v>
      </c>
      <c r="T1413">
        <f t="shared" ref="T1413:T1476" si="490">S1413*-1</f>
        <v>0</v>
      </c>
      <c r="U1413">
        <f t="shared" ref="U1413:U1476" si="491">T1413/1000</f>
        <v>0</v>
      </c>
      <c r="V1413" s="3">
        <f>SUM($S$4:$S1413)</f>
        <v>-2030219.0498492587</v>
      </c>
      <c r="W1413">
        <f>V1413*-1</f>
        <v>2030219.0498492587</v>
      </c>
      <c r="X1413">
        <f t="shared" ref="X1413:X1476" si="492">W1413/1000</f>
        <v>2030.2190498492587</v>
      </c>
      <c r="Y1413" s="3">
        <f>R1413-X1413</f>
        <v>2794.7743880854346</v>
      </c>
      <c r="Z1413" s="3">
        <f t="shared" ref="Z1413:Z1476" si="493">$P1413+$S1413</f>
        <v>2020.6459710939132</v>
      </c>
      <c r="AA1413">
        <f>1/2*'Vehicle Data'!$D$4*$E1413^2</f>
        <v>36948.211805555555</v>
      </c>
      <c r="AB1413">
        <f t="shared" ref="AB1413:AB1476" si="494">AA1413/1000</f>
        <v>36.948211805555552</v>
      </c>
      <c r="AC1413">
        <f t="shared" ref="AC1413:AC1476" si="495">$R1413/3600</f>
        <v>1.3402759549818593</v>
      </c>
      <c r="AD1413">
        <f t="shared" ref="AD1413:AD1476" si="496">X1413/3600</f>
        <v>0.56394973606923848</v>
      </c>
      <c r="AE1413">
        <f t="shared" ref="AE1413:AE1476" si="497">AC1413-AD1413</f>
        <v>0.77632621891262077</v>
      </c>
      <c r="AF1413">
        <f t="shared" ref="AF1413:AF1476" si="498">$X1413*80%</f>
        <v>1624.1752398794069</v>
      </c>
      <c r="AG1413">
        <f t="shared" ref="AG1413:AG1476" si="499">IF($AJ1413&gt;0,$AJ1413,0)</f>
        <v>2.0206459710937517</v>
      </c>
      <c r="AH1413">
        <f t="shared" ref="AH1413:AH1476" si="500">IF($AJ1413&lt;0,$AJ1413,0)</f>
        <v>0</v>
      </c>
      <c r="AI1413">
        <f t="shared" ref="AI1413:AI1476" si="501">AH1413*-1</f>
        <v>0</v>
      </c>
      <c r="AJ1413">
        <f t="shared" ref="AJ1413:AJ1476" si="502">($E1413*$N1413)/1000</f>
        <v>2.0206459710937517</v>
      </c>
    </row>
    <row r="1414" spans="2:36" x14ac:dyDescent="0.3">
      <c r="B1414" s="7" t="s">
        <v>12</v>
      </c>
      <c r="C1414" s="7">
        <v>1410</v>
      </c>
      <c r="D1414" s="7">
        <v>388</v>
      </c>
      <c r="E1414" s="10">
        <f t="shared" si="484"/>
        <v>7.6388888888888893</v>
      </c>
      <c r="F1414" s="13">
        <v>27.5</v>
      </c>
      <c r="G1414" s="3">
        <f t="shared" ref="G1414:G1477" si="503">($F1415-$F1413)/2/3.6</f>
        <v>1.3888888888888593E-2</v>
      </c>
      <c r="H1414" s="3">
        <f t="shared" ref="H1414:H1477" si="504">($F1415-$F1413)/2</f>
        <v>4.9999999999998934E-2</v>
      </c>
      <c r="I1414" s="3">
        <f>SUM($E$4:$E1414)</f>
        <v>14694.416666666666</v>
      </c>
      <c r="J1414" s="15">
        <f t="shared" ref="J1414:J1477" si="505">I1414-I1413</f>
        <v>7.6388888888886868</v>
      </c>
      <c r="K1414" s="3">
        <f>'Vehicle Data'!$D$4*'WLTP Class 3'!$G1414</f>
        <v>17.847222222221841</v>
      </c>
      <c r="L1414" s="3">
        <f>('Vehicle Data'!$D$4*9.81)*'Vehicle Data'!$D$10</f>
        <v>138.66434999999998</v>
      </c>
      <c r="M1414" s="3">
        <f>(1/2)*1.225*'Vehicle Data'!$D$8*'Vehicle Data'!$D$9*'WLTP Class 3'!$E1414^2</f>
        <v>21.015697337962965</v>
      </c>
      <c r="N1414" s="3">
        <f t="shared" si="485"/>
        <v>177.52726956018478</v>
      </c>
      <c r="O1414" s="3">
        <f t="shared" si="486"/>
        <v>0</v>
      </c>
      <c r="P1414" s="3">
        <f t="shared" si="487"/>
        <v>1356.1110869180422</v>
      </c>
      <c r="Q1414" s="3">
        <f>SUM($P$4:$P1414)</f>
        <v>4826349.549021611</v>
      </c>
      <c r="R1414" s="3">
        <f t="shared" si="488"/>
        <v>4826.349549021611</v>
      </c>
      <c r="S1414">
        <f t="shared" si="489"/>
        <v>0</v>
      </c>
      <c r="T1414">
        <f t="shared" si="490"/>
        <v>0</v>
      </c>
      <c r="U1414">
        <f t="shared" si="491"/>
        <v>0</v>
      </c>
      <c r="V1414" s="3">
        <f>SUM($S$4:$S1414)</f>
        <v>-2030219.0498492587</v>
      </c>
      <c r="W1414">
        <f>V1414*-1</f>
        <v>2030219.0498492587</v>
      </c>
      <c r="X1414">
        <f t="shared" si="492"/>
        <v>2030.2190498492587</v>
      </c>
      <c r="Y1414" s="3">
        <f>R1414-X1414</f>
        <v>2796.1304991723523</v>
      </c>
      <c r="Z1414" s="3">
        <f t="shared" si="493"/>
        <v>1356.1110869180422</v>
      </c>
      <c r="AA1414">
        <f>1/2*'Vehicle Data'!$D$4*$E1414^2</f>
        <v>37491.560570987655</v>
      </c>
      <c r="AB1414">
        <f t="shared" si="494"/>
        <v>37.491560570987652</v>
      </c>
      <c r="AC1414">
        <f t="shared" si="495"/>
        <v>1.340652652506003</v>
      </c>
      <c r="AD1414">
        <f t="shared" si="496"/>
        <v>0.56394973606923848</v>
      </c>
      <c r="AE1414">
        <f t="shared" si="497"/>
        <v>0.77670291643676448</v>
      </c>
      <c r="AF1414">
        <f t="shared" si="498"/>
        <v>1624.1752398794069</v>
      </c>
      <c r="AG1414">
        <f t="shared" si="499"/>
        <v>1.3561110869180781</v>
      </c>
      <c r="AH1414">
        <f t="shared" si="500"/>
        <v>0</v>
      </c>
      <c r="AI1414">
        <f t="shared" si="501"/>
        <v>0</v>
      </c>
      <c r="AJ1414">
        <f t="shared" si="502"/>
        <v>1.3561110869180781</v>
      </c>
    </row>
    <row r="1415" spans="2:36" x14ac:dyDescent="0.3">
      <c r="B1415" s="7" t="s">
        <v>12</v>
      </c>
      <c r="C1415" s="7">
        <v>1411</v>
      </c>
      <c r="D1415" s="7">
        <v>389</v>
      </c>
      <c r="E1415" s="10">
        <f t="shared" si="484"/>
        <v>7.6111111111111107</v>
      </c>
      <c r="F1415" s="13">
        <v>27.4</v>
      </c>
      <c r="G1415" s="3">
        <f t="shared" si="503"/>
        <v>-5.5555555555555358E-2</v>
      </c>
      <c r="H1415" s="3">
        <f t="shared" si="504"/>
        <v>-0.19999999999999929</v>
      </c>
      <c r="I1415" s="3">
        <f>SUM($E$4:$E1415)</f>
        <v>14702.027777777777</v>
      </c>
      <c r="J1415" s="15">
        <f t="shared" si="505"/>
        <v>7.6111111111113132</v>
      </c>
      <c r="K1415" s="3">
        <f>'Vehicle Data'!$D$4*'WLTP Class 3'!$G1415</f>
        <v>-71.38888888888863</v>
      </c>
      <c r="L1415" s="3">
        <f>('Vehicle Data'!$D$4*9.81)*'Vehicle Data'!$D$10</f>
        <v>138.66434999999998</v>
      </c>
      <c r="M1415" s="3">
        <f>(1/2)*1.225*'Vehicle Data'!$D$8*'Vehicle Data'!$D$9*'WLTP Class 3'!$E1415^2</f>
        <v>20.863133796296296</v>
      </c>
      <c r="N1415" s="3">
        <f t="shared" si="485"/>
        <v>88.138594907407651</v>
      </c>
      <c r="O1415" s="3">
        <f t="shared" si="486"/>
        <v>0</v>
      </c>
      <c r="P1415" s="3">
        <f t="shared" si="487"/>
        <v>0</v>
      </c>
      <c r="Q1415" s="3">
        <f>SUM($P$4:$P1415)</f>
        <v>4826349.549021611</v>
      </c>
      <c r="R1415" s="3">
        <f t="shared" si="488"/>
        <v>4826.349549021611</v>
      </c>
      <c r="S1415">
        <f t="shared" si="489"/>
        <v>0</v>
      </c>
      <c r="T1415">
        <f t="shared" si="490"/>
        <v>0</v>
      </c>
      <c r="U1415">
        <f t="shared" si="491"/>
        <v>0</v>
      </c>
      <c r="V1415" s="3">
        <f>SUM($S$4:$S1415)</f>
        <v>-2030219.0498492587</v>
      </c>
      <c r="W1415">
        <f>V1415*-1</f>
        <v>2030219.0498492587</v>
      </c>
      <c r="X1415">
        <f t="shared" si="492"/>
        <v>2030.2190498492587</v>
      </c>
      <c r="Y1415" s="3">
        <f>R1415-X1415</f>
        <v>2796.1304991723523</v>
      </c>
      <c r="Z1415" s="3">
        <f t="shared" si="493"/>
        <v>0</v>
      </c>
      <c r="AA1415">
        <f>1/2*'Vehicle Data'!$D$4*$E1415^2</f>
        <v>37219.390432098764</v>
      </c>
      <c r="AB1415">
        <f t="shared" si="494"/>
        <v>37.219390432098763</v>
      </c>
      <c r="AC1415">
        <f t="shared" si="495"/>
        <v>1.340652652506003</v>
      </c>
      <c r="AD1415">
        <f t="shared" si="496"/>
        <v>0.56394973606923848</v>
      </c>
      <c r="AE1415">
        <f t="shared" si="497"/>
        <v>0.77670291643676448</v>
      </c>
      <c r="AF1415">
        <f t="shared" si="498"/>
        <v>1624.1752398794069</v>
      </c>
      <c r="AG1415">
        <f t="shared" si="499"/>
        <v>0.67083263901749146</v>
      </c>
      <c r="AH1415">
        <f t="shared" si="500"/>
        <v>0</v>
      </c>
      <c r="AI1415">
        <f t="shared" si="501"/>
        <v>0</v>
      </c>
      <c r="AJ1415">
        <f t="shared" si="502"/>
        <v>0.67083263901749146</v>
      </c>
    </row>
    <row r="1416" spans="2:36" x14ac:dyDescent="0.3">
      <c r="B1416" s="7" t="s">
        <v>12</v>
      </c>
      <c r="C1416" s="7">
        <v>1412</v>
      </c>
      <c r="D1416" s="7">
        <v>390</v>
      </c>
      <c r="E1416" s="10">
        <f t="shared" si="484"/>
        <v>7.5277777777777777</v>
      </c>
      <c r="F1416" s="13">
        <v>27.1</v>
      </c>
      <c r="G1416" s="3">
        <f t="shared" si="503"/>
        <v>-9.7222222222222127E-2</v>
      </c>
      <c r="H1416" s="3">
        <f t="shared" si="504"/>
        <v>-0.34999999999999964</v>
      </c>
      <c r="I1416" s="3">
        <f>SUM($E$4:$E1416)</f>
        <v>14709.555555555555</v>
      </c>
      <c r="J1416" s="15">
        <f t="shared" si="505"/>
        <v>7.5277777777773736</v>
      </c>
      <c r="K1416" s="3">
        <f>'Vehicle Data'!$D$4*'WLTP Class 3'!$G1416</f>
        <v>-124.93055555555543</v>
      </c>
      <c r="L1416" s="3">
        <f>('Vehicle Data'!$D$4*9.81)*'Vehicle Data'!$D$10</f>
        <v>138.66434999999998</v>
      </c>
      <c r="M1416" s="3">
        <f>(1/2)*1.225*'Vehicle Data'!$D$8*'Vehicle Data'!$D$9*'WLTP Class 3'!$E1416^2</f>
        <v>20.408777893518518</v>
      </c>
      <c r="N1416" s="3">
        <f t="shared" si="485"/>
        <v>34.142572337963074</v>
      </c>
      <c r="O1416" s="3">
        <f t="shared" si="486"/>
        <v>0</v>
      </c>
      <c r="P1416" s="3">
        <f t="shared" si="487"/>
        <v>0</v>
      </c>
      <c r="Q1416" s="3">
        <f>SUM($P$4:$P1416)</f>
        <v>4826349.549021611</v>
      </c>
      <c r="R1416" s="3">
        <f t="shared" si="488"/>
        <v>4826.349549021611</v>
      </c>
      <c r="S1416">
        <f t="shared" si="489"/>
        <v>0</v>
      </c>
      <c r="T1416">
        <f t="shared" si="490"/>
        <v>0</v>
      </c>
      <c r="U1416">
        <f t="shared" si="491"/>
        <v>0</v>
      </c>
      <c r="V1416" s="3">
        <f>SUM($S$4:$S1416)</f>
        <v>-2030219.0498492587</v>
      </c>
      <c r="W1416">
        <f>V1416*-1</f>
        <v>2030219.0498492587</v>
      </c>
      <c r="X1416">
        <f t="shared" si="492"/>
        <v>2030.2190498492587</v>
      </c>
      <c r="Y1416" s="3">
        <f>R1416-X1416</f>
        <v>2796.1304991723523</v>
      </c>
      <c r="Z1416" s="3">
        <f t="shared" si="493"/>
        <v>0</v>
      </c>
      <c r="AA1416">
        <f>1/2*'Vehicle Data'!$D$4*$E1416^2</f>
        <v>36408.829089506173</v>
      </c>
      <c r="AB1416">
        <f t="shared" si="494"/>
        <v>36.40882908950617</v>
      </c>
      <c r="AC1416">
        <f t="shared" si="495"/>
        <v>1.340652652506003</v>
      </c>
      <c r="AD1416">
        <f t="shared" si="496"/>
        <v>0.56394973606923848</v>
      </c>
      <c r="AE1416">
        <f t="shared" si="497"/>
        <v>0.77670291643676448</v>
      </c>
      <c r="AF1416">
        <f t="shared" si="498"/>
        <v>1624.1752398794069</v>
      </c>
      <c r="AG1416">
        <f t="shared" si="499"/>
        <v>0.25701769732188873</v>
      </c>
      <c r="AH1416">
        <f t="shared" si="500"/>
        <v>0</v>
      </c>
      <c r="AI1416">
        <f t="shared" si="501"/>
        <v>0</v>
      </c>
      <c r="AJ1416">
        <f t="shared" si="502"/>
        <v>0.25701769732188873</v>
      </c>
    </row>
    <row r="1417" spans="2:36" x14ac:dyDescent="0.3">
      <c r="B1417" s="7" t="s">
        <v>12</v>
      </c>
      <c r="C1417" s="7">
        <v>1413</v>
      </c>
      <c r="D1417" s="7">
        <v>391</v>
      </c>
      <c r="E1417" s="10">
        <f t="shared" si="484"/>
        <v>7.416666666666667</v>
      </c>
      <c r="F1417" s="13">
        <v>26.7</v>
      </c>
      <c r="G1417" s="3">
        <f t="shared" si="503"/>
        <v>-4.1666666666666761E-2</v>
      </c>
      <c r="H1417" s="3">
        <f t="shared" si="504"/>
        <v>-0.15000000000000036</v>
      </c>
      <c r="I1417" s="3">
        <f>SUM($E$4:$E1417)</f>
        <v>14716.972222222221</v>
      </c>
      <c r="J1417" s="15">
        <f t="shared" si="505"/>
        <v>7.4166666666660603</v>
      </c>
      <c r="K1417" s="3">
        <f>'Vehicle Data'!$D$4*'WLTP Class 3'!$G1417</f>
        <v>-53.541666666666785</v>
      </c>
      <c r="L1417" s="3">
        <f>('Vehicle Data'!$D$4*9.81)*'Vehicle Data'!$D$10</f>
        <v>138.66434999999998</v>
      </c>
      <c r="M1417" s="3">
        <f>(1/2)*1.225*'Vehicle Data'!$D$8*'Vehicle Data'!$D$9*'WLTP Class 3'!$E1417^2</f>
        <v>19.81075104166667</v>
      </c>
      <c r="N1417" s="3">
        <f t="shared" si="485"/>
        <v>104.93343437499988</v>
      </c>
      <c r="O1417" s="3">
        <f t="shared" si="486"/>
        <v>0</v>
      </c>
      <c r="P1417" s="3">
        <f t="shared" si="487"/>
        <v>0</v>
      </c>
      <c r="Q1417" s="3">
        <f>SUM($P$4:$P1417)</f>
        <v>4826349.549021611</v>
      </c>
      <c r="R1417" s="3">
        <f t="shared" si="488"/>
        <v>4826.349549021611</v>
      </c>
      <c r="S1417">
        <f t="shared" si="489"/>
        <v>0</v>
      </c>
      <c r="T1417">
        <f t="shared" si="490"/>
        <v>0</v>
      </c>
      <c r="U1417">
        <f t="shared" si="491"/>
        <v>0</v>
      </c>
      <c r="V1417" s="3">
        <f>SUM($S$4:$S1417)</f>
        <v>-2030219.0498492587</v>
      </c>
      <c r="W1417">
        <f>V1417*-1</f>
        <v>2030219.0498492587</v>
      </c>
      <c r="X1417">
        <f t="shared" si="492"/>
        <v>2030.2190498492587</v>
      </c>
      <c r="Y1417" s="3">
        <f>R1417-X1417</f>
        <v>2796.1304991723523</v>
      </c>
      <c r="Z1417" s="3">
        <f t="shared" si="493"/>
        <v>0</v>
      </c>
      <c r="AA1417">
        <f>1/2*'Vehicle Data'!$D$4*$E1417^2</f>
        <v>35341.961805555562</v>
      </c>
      <c r="AB1417">
        <f t="shared" si="494"/>
        <v>35.341961805555563</v>
      </c>
      <c r="AC1417">
        <f t="shared" si="495"/>
        <v>1.340652652506003</v>
      </c>
      <c r="AD1417">
        <f t="shared" si="496"/>
        <v>0.56394973606923848</v>
      </c>
      <c r="AE1417">
        <f t="shared" si="497"/>
        <v>0.77670291643676448</v>
      </c>
      <c r="AF1417">
        <f t="shared" si="498"/>
        <v>1624.1752398794069</v>
      </c>
      <c r="AG1417">
        <f t="shared" si="499"/>
        <v>0.77825630494791576</v>
      </c>
      <c r="AH1417">
        <f t="shared" si="500"/>
        <v>0</v>
      </c>
      <c r="AI1417">
        <f t="shared" si="501"/>
        <v>0</v>
      </c>
      <c r="AJ1417">
        <f t="shared" si="502"/>
        <v>0.77825630494791576</v>
      </c>
    </row>
    <row r="1418" spans="2:36" x14ac:dyDescent="0.3">
      <c r="B1418" s="7" t="s">
        <v>12</v>
      </c>
      <c r="C1418" s="7">
        <v>1414</v>
      </c>
      <c r="D1418" s="7">
        <v>392</v>
      </c>
      <c r="E1418" s="10">
        <f t="shared" si="484"/>
        <v>7.4444444444444446</v>
      </c>
      <c r="F1418" s="13">
        <v>26.8</v>
      </c>
      <c r="G1418" s="3">
        <f t="shared" si="503"/>
        <v>0.20833333333333331</v>
      </c>
      <c r="H1418" s="3">
        <f t="shared" si="504"/>
        <v>0.75</v>
      </c>
      <c r="I1418" s="3">
        <f>SUM($E$4:$E1418)</f>
        <v>14724.416666666666</v>
      </c>
      <c r="J1418" s="15">
        <f t="shared" si="505"/>
        <v>7.4444444444452529</v>
      </c>
      <c r="K1418" s="3">
        <f>'Vehicle Data'!$D$4*'WLTP Class 3'!$G1418</f>
        <v>267.70833333333331</v>
      </c>
      <c r="L1418" s="3">
        <f>('Vehicle Data'!$D$4*9.81)*'Vehicle Data'!$D$10</f>
        <v>138.66434999999998</v>
      </c>
      <c r="M1418" s="3">
        <f>(1/2)*1.225*'Vehicle Data'!$D$8*'Vehicle Data'!$D$9*'WLTP Class 3'!$E1418^2</f>
        <v>19.959424074074075</v>
      </c>
      <c r="N1418" s="3">
        <f t="shared" si="485"/>
        <v>426.33210740740736</v>
      </c>
      <c r="O1418" s="3">
        <f t="shared" si="486"/>
        <v>0</v>
      </c>
      <c r="P1418" s="3">
        <f t="shared" si="487"/>
        <v>3173.8056884777106</v>
      </c>
      <c r="Q1418" s="3">
        <f>SUM($P$4:$P1418)</f>
        <v>4829523.354710089</v>
      </c>
      <c r="R1418" s="3">
        <f t="shared" si="488"/>
        <v>4829.5233547100888</v>
      </c>
      <c r="S1418">
        <f t="shared" si="489"/>
        <v>0</v>
      </c>
      <c r="T1418">
        <f t="shared" si="490"/>
        <v>0</v>
      </c>
      <c r="U1418">
        <f t="shared" si="491"/>
        <v>0</v>
      </c>
      <c r="V1418" s="3">
        <f>SUM($S$4:$S1418)</f>
        <v>-2030219.0498492587</v>
      </c>
      <c r="W1418">
        <f>V1418*-1</f>
        <v>2030219.0498492587</v>
      </c>
      <c r="X1418">
        <f t="shared" si="492"/>
        <v>2030.2190498492587</v>
      </c>
      <c r="Y1418" s="3">
        <f>R1418-X1418</f>
        <v>2799.3043048608301</v>
      </c>
      <c r="Z1418" s="3">
        <f t="shared" si="493"/>
        <v>3173.8056884777106</v>
      </c>
      <c r="AA1418">
        <f>1/2*'Vehicle Data'!$D$4*$E1418^2</f>
        <v>35607.191358024691</v>
      </c>
      <c r="AB1418">
        <f t="shared" si="494"/>
        <v>35.607191358024693</v>
      </c>
      <c r="AC1418">
        <f t="shared" si="495"/>
        <v>1.3415342651972468</v>
      </c>
      <c r="AD1418">
        <f t="shared" si="496"/>
        <v>0.56394973606923848</v>
      </c>
      <c r="AE1418">
        <f t="shared" si="497"/>
        <v>0.77758452912800835</v>
      </c>
      <c r="AF1418">
        <f t="shared" si="498"/>
        <v>1624.1752398794069</v>
      </c>
      <c r="AG1418">
        <f t="shared" si="499"/>
        <v>3.173805688477366</v>
      </c>
      <c r="AH1418">
        <f t="shared" si="500"/>
        <v>0</v>
      </c>
      <c r="AI1418">
        <f t="shared" si="501"/>
        <v>0</v>
      </c>
      <c r="AJ1418">
        <f t="shared" si="502"/>
        <v>3.173805688477366</v>
      </c>
    </row>
    <row r="1419" spans="2:36" x14ac:dyDescent="0.3">
      <c r="B1419" s="7" t="s">
        <v>12</v>
      </c>
      <c r="C1419" s="7">
        <v>1415</v>
      </c>
      <c r="D1419" s="7">
        <v>393</v>
      </c>
      <c r="E1419" s="10">
        <f t="shared" si="484"/>
        <v>7.833333333333333</v>
      </c>
      <c r="F1419" s="13">
        <v>28.2</v>
      </c>
      <c r="G1419" s="3">
        <f t="shared" si="503"/>
        <v>0.59722222222222232</v>
      </c>
      <c r="H1419" s="3">
        <f t="shared" si="504"/>
        <v>2.1500000000000004</v>
      </c>
      <c r="I1419" s="3">
        <f>SUM($E$4:$E1419)</f>
        <v>14732.25</v>
      </c>
      <c r="J1419" s="15">
        <f t="shared" si="505"/>
        <v>7.8333333333339397</v>
      </c>
      <c r="K1419" s="3">
        <f>'Vehicle Data'!$D$4*'WLTP Class 3'!$G1419</f>
        <v>767.43055555555566</v>
      </c>
      <c r="L1419" s="3">
        <f>('Vehicle Data'!$D$4*9.81)*'Vehicle Data'!$D$10</f>
        <v>138.66434999999998</v>
      </c>
      <c r="M1419" s="3">
        <f>(1/2)*1.225*'Vehicle Data'!$D$8*'Vehicle Data'!$D$9*'WLTP Class 3'!$E1419^2</f>
        <v>22.099204166666667</v>
      </c>
      <c r="N1419" s="3">
        <f t="shared" si="485"/>
        <v>928.19410972222238</v>
      </c>
      <c r="O1419" s="3">
        <f t="shared" si="486"/>
        <v>0</v>
      </c>
      <c r="P1419" s="3">
        <f t="shared" si="487"/>
        <v>7270.8538594913043</v>
      </c>
      <c r="Q1419" s="3">
        <f>SUM($P$4:$P1419)</f>
        <v>4836794.2085695807</v>
      </c>
      <c r="R1419" s="3">
        <f t="shared" si="488"/>
        <v>4836.7942085695804</v>
      </c>
      <c r="S1419">
        <f t="shared" si="489"/>
        <v>0</v>
      </c>
      <c r="T1419">
        <f t="shared" si="490"/>
        <v>0</v>
      </c>
      <c r="U1419">
        <f t="shared" si="491"/>
        <v>0</v>
      </c>
      <c r="V1419" s="3">
        <f>SUM($S$4:$S1419)</f>
        <v>-2030219.0498492587</v>
      </c>
      <c r="W1419">
        <f>V1419*-1</f>
        <v>2030219.0498492587</v>
      </c>
      <c r="X1419">
        <f t="shared" si="492"/>
        <v>2030.2190498492587</v>
      </c>
      <c r="Y1419" s="3">
        <f>R1419-X1419</f>
        <v>2806.5751587203217</v>
      </c>
      <c r="Z1419" s="3">
        <f t="shared" si="493"/>
        <v>7270.8538594913043</v>
      </c>
      <c r="AA1419">
        <f>1/2*'Vehicle Data'!$D$4*$E1419^2</f>
        <v>39424.513888888883</v>
      </c>
      <c r="AB1419">
        <f t="shared" si="494"/>
        <v>39.424513888888882</v>
      </c>
      <c r="AC1419">
        <f t="shared" si="495"/>
        <v>1.3435539468248834</v>
      </c>
      <c r="AD1419">
        <f t="shared" si="496"/>
        <v>0.56394973606923848</v>
      </c>
      <c r="AE1419">
        <f t="shared" si="497"/>
        <v>0.7796042107556449</v>
      </c>
      <c r="AF1419">
        <f t="shared" si="498"/>
        <v>1624.1752398794069</v>
      </c>
      <c r="AG1419">
        <f t="shared" si="499"/>
        <v>7.2708538594907415</v>
      </c>
      <c r="AH1419">
        <f t="shared" si="500"/>
        <v>0</v>
      </c>
      <c r="AI1419">
        <f t="shared" si="501"/>
        <v>0</v>
      </c>
      <c r="AJ1419">
        <f t="shared" si="502"/>
        <v>7.2708538594907415</v>
      </c>
    </row>
    <row r="1420" spans="2:36" x14ac:dyDescent="0.3">
      <c r="B1420" s="7" t="s">
        <v>12</v>
      </c>
      <c r="C1420" s="7">
        <v>1416</v>
      </c>
      <c r="D1420" s="7">
        <v>394</v>
      </c>
      <c r="E1420" s="10">
        <f t="shared" si="484"/>
        <v>8.6388888888888893</v>
      </c>
      <c r="F1420" s="13">
        <v>31.1</v>
      </c>
      <c r="G1420" s="3">
        <f t="shared" si="503"/>
        <v>0.9166666666666663</v>
      </c>
      <c r="H1420" s="3">
        <f t="shared" si="504"/>
        <v>3.2999999999999989</v>
      </c>
      <c r="I1420" s="3">
        <f>SUM($E$4:$E1420)</f>
        <v>14740.888888888889</v>
      </c>
      <c r="J1420" s="15">
        <f t="shared" si="505"/>
        <v>8.6388888888886868</v>
      </c>
      <c r="K1420" s="3">
        <f>'Vehicle Data'!$D$4*'WLTP Class 3'!$G1420</f>
        <v>1177.9166666666663</v>
      </c>
      <c r="L1420" s="3">
        <f>('Vehicle Data'!$D$4*9.81)*'Vehicle Data'!$D$10</f>
        <v>138.66434999999998</v>
      </c>
      <c r="M1420" s="3">
        <f>(1/2)*1.225*'Vehicle Data'!$D$8*'Vehicle Data'!$D$9*'WLTP Class 3'!$E1420^2</f>
        <v>26.878139004629634</v>
      </c>
      <c r="N1420" s="3">
        <f t="shared" si="485"/>
        <v>1343.459155671296</v>
      </c>
      <c r="O1420" s="3">
        <f t="shared" si="486"/>
        <v>0</v>
      </c>
      <c r="P1420" s="3">
        <f t="shared" si="487"/>
        <v>11605.994372604535</v>
      </c>
      <c r="Q1420" s="3">
        <f>SUM($P$4:$P1420)</f>
        <v>4848400.2029421851</v>
      </c>
      <c r="R1420" s="3">
        <f t="shared" si="488"/>
        <v>4848.4002029421854</v>
      </c>
      <c r="S1420">
        <f t="shared" si="489"/>
        <v>0</v>
      </c>
      <c r="T1420">
        <f t="shared" si="490"/>
        <v>0</v>
      </c>
      <c r="U1420">
        <f t="shared" si="491"/>
        <v>0</v>
      </c>
      <c r="V1420" s="3">
        <f>SUM($S$4:$S1420)</f>
        <v>-2030219.0498492587</v>
      </c>
      <c r="W1420">
        <f>V1420*-1</f>
        <v>2030219.0498492587</v>
      </c>
      <c r="X1420">
        <f t="shared" si="492"/>
        <v>2030.2190498492587</v>
      </c>
      <c r="Y1420" s="3">
        <f>R1420-X1420</f>
        <v>2818.1811530929267</v>
      </c>
      <c r="Z1420" s="3">
        <f t="shared" si="493"/>
        <v>11605.994372604535</v>
      </c>
      <c r="AA1420">
        <f>1/2*'Vehicle Data'!$D$4*$E1420^2</f>
        <v>47950.032793209881</v>
      </c>
      <c r="AB1420">
        <f t="shared" si="494"/>
        <v>47.950032793209878</v>
      </c>
      <c r="AC1420">
        <f t="shared" si="495"/>
        <v>1.3467778341506071</v>
      </c>
      <c r="AD1420">
        <f t="shared" si="496"/>
        <v>0.56394973606923848</v>
      </c>
      <c r="AE1420">
        <f t="shared" si="497"/>
        <v>0.78282809808136866</v>
      </c>
      <c r="AF1420">
        <f t="shared" si="498"/>
        <v>1624.1752398794069</v>
      </c>
      <c r="AG1420">
        <f t="shared" si="499"/>
        <v>11.605994372604808</v>
      </c>
      <c r="AH1420">
        <f t="shared" si="500"/>
        <v>0</v>
      </c>
      <c r="AI1420">
        <f t="shared" si="501"/>
        <v>0</v>
      </c>
      <c r="AJ1420">
        <f t="shared" si="502"/>
        <v>11.605994372604808</v>
      </c>
    </row>
    <row r="1421" spans="2:36" x14ac:dyDescent="0.3">
      <c r="B1421" s="7" t="s">
        <v>12</v>
      </c>
      <c r="C1421" s="7">
        <v>1417</v>
      </c>
      <c r="D1421" s="7">
        <v>395</v>
      </c>
      <c r="E1421" s="10">
        <f t="shared" si="484"/>
        <v>9.6666666666666661</v>
      </c>
      <c r="F1421" s="13">
        <v>34.799999999999997</v>
      </c>
      <c r="G1421" s="3">
        <f t="shared" si="503"/>
        <v>1.0138888888888884</v>
      </c>
      <c r="H1421" s="3">
        <f t="shared" si="504"/>
        <v>3.6499999999999986</v>
      </c>
      <c r="I1421" s="3">
        <f>SUM($E$4:$E1421)</f>
        <v>14750.555555555555</v>
      </c>
      <c r="J1421" s="15">
        <f t="shared" si="505"/>
        <v>9.6666666666660603</v>
      </c>
      <c r="K1421" s="3">
        <f>'Vehicle Data'!$D$4*'WLTP Class 3'!$G1421</f>
        <v>1302.8472222222215</v>
      </c>
      <c r="L1421" s="3">
        <f>('Vehicle Data'!$D$4*9.81)*'Vehicle Data'!$D$10</f>
        <v>138.66434999999998</v>
      </c>
      <c r="M1421" s="3">
        <f>(1/2)*1.225*'Vehicle Data'!$D$8*'Vehicle Data'!$D$9*'WLTP Class 3'!$E1421^2</f>
        <v>33.654016666666664</v>
      </c>
      <c r="N1421" s="3">
        <f t="shared" si="485"/>
        <v>1475.1655888888881</v>
      </c>
      <c r="O1421" s="3">
        <f t="shared" si="486"/>
        <v>0</v>
      </c>
      <c r="P1421" s="3">
        <f t="shared" si="487"/>
        <v>14259.934025925024</v>
      </c>
      <c r="Q1421" s="3">
        <f>SUM($P$4:$P1421)</f>
        <v>4862660.1369681098</v>
      </c>
      <c r="R1421" s="3">
        <f t="shared" si="488"/>
        <v>4862.6601369681093</v>
      </c>
      <c r="S1421">
        <f t="shared" si="489"/>
        <v>0</v>
      </c>
      <c r="T1421">
        <f t="shared" si="490"/>
        <v>0</v>
      </c>
      <c r="U1421">
        <f t="shared" si="491"/>
        <v>0</v>
      </c>
      <c r="V1421" s="3">
        <f>SUM($S$4:$S1421)</f>
        <v>-2030219.0498492587</v>
      </c>
      <c r="W1421">
        <f>V1421*-1</f>
        <v>2030219.0498492587</v>
      </c>
      <c r="X1421">
        <f t="shared" si="492"/>
        <v>2030.2190498492587</v>
      </c>
      <c r="Y1421" s="3">
        <f>R1421-X1421</f>
        <v>2832.4410871188506</v>
      </c>
      <c r="Z1421" s="3">
        <f t="shared" si="493"/>
        <v>14259.934025925024</v>
      </c>
      <c r="AA1421">
        <f>1/2*'Vehicle Data'!$D$4*$E1421^2</f>
        <v>60038.055555555547</v>
      </c>
      <c r="AB1421">
        <f t="shared" si="494"/>
        <v>60.038055555555545</v>
      </c>
      <c r="AC1421">
        <f t="shared" si="495"/>
        <v>1.3507389269355858</v>
      </c>
      <c r="AD1421">
        <f t="shared" si="496"/>
        <v>0.56394973606923848</v>
      </c>
      <c r="AE1421">
        <f t="shared" si="497"/>
        <v>0.78678919086634735</v>
      </c>
      <c r="AF1421">
        <f t="shared" si="498"/>
        <v>1624.1752398794069</v>
      </c>
      <c r="AG1421">
        <f t="shared" si="499"/>
        <v>14.259934025925917</v>
      </c>
      <c r="AH1421">
        <f t="shared" si="500"/>
        <v>0</v>
      </c>
      <c r="AI1421">
        <f t="shared" si="501"/>
        <v>0</v>
      </c>
      <c r="AJ1421">
        <f t="shared" si="502"/>
        <v>14.259934025925917</v>
      </c>
    </row>
    <row r="1422" spans="2:36" x14ac:dyDescent="0.3">
      <c r="B1422" s="7" t="s">
        <v>12</v>
      </c>
      <c r="C1422" s="7">
        <v>1418</v>
      </c>
      <c r="D1422" s="7">
        <v>396</v>
      </c>
      <c r="E1422" s="10">
        <f t="shared" si="484"/>
        <v>10.666666666666666</v>
      </c>
      <c r="F1422" s="13">
        <v>38.4</v>
      </c>
      <c r="G1422" s="3">
        <f t="shared" si="503"/>
        <v>0.84722222222222243</v>
      </c>
      <c r="H1422" s="3">
        <f t="shared" si="504"/>
        <v>3.0500000000000007</v>
      </c>
      <c r="I1422" s="3">
        <f>SUM($E$4:$E1422)</f>
        <v>14761.222222222221</v>
      </c>
      <c r="J1422" s="15">
        <f t="shared" si="505"/>
        <v>10.66666666666606</v>
      </c>
      <c r="K1422" s="3">
        <f>'Vehicle Data'!$D$4*'WLTP Class 3'!$G1422</f>
        <v>1088.6805555555559</v>
      </c>
      <c r="L1422" s="3">
        <f>('Vehicle Data'!$D$4*9.81)*'Vehicle Data'!$D$10</f>
        <v>138.66434999999998</v>
      </c>
      <c r="M1422" s="3">
        <f>(1/2)*1.225*'Vehicle Data'!$D$8*'Vehicle Data'!$D$9*'WLTP Class 3'!$E1422^2</f>
        <v>40.977066666666666</v>
      </c>
      <c r="N1422" s="3">
        <f t="shared" si="485"/>
        <v>1268.3219722222225</v>
      </c>
      <c r="O1422" s="3">
        <f t="shared" si="486"/>
        <v>0</v>
      </c>
      <c r="P1422" s="3">
        <f t="shared" si="487"/>
        <v>13528.767703702937</v>
      </c>
      <c r="Q1422" s="3">
        <f>SUM($P$4:$P1422)</f>
        <v>4876188.9046718124</v>
      </c>
      <c r="R1422" s="3">
        <f t="shared" si="488"/>
        <v>4876.1889046718125</v>
      </c>
      <c r="S1422">
        <f t="shared" si="489"/>
        <v>0</v>
      </c>
      <c r="T1422">
        <f t="shared" si="490"/>
        <v>0</v>
      </c>
      <c r="U1422">
        <f t="shared" si="491"/>
        <v>0</v>
      </c>
      <c r="V1422" s="3">
        <f>SUM($S$4:$S1422)</f>
        <v>-2030219.0498492587</v>
      </c>
      <c r="W1422">
        <f>V1422*-1</f>
        <v>2030219.0498492587</v>
      </c>
      <c r="X1422">
        <f t="shared" si="492"/>
        <v>2030.2190498492587</v>
      </c>
      <c r="Y1422" s="3">
        <f>R1422-X1422</f>
        <v>2845.9698548225538</v>
      </c>
      <c r="Z1422" s="3">
        <f t="shared" si="493"/>
        <v>13528.767703702937</v>
      </c>
      <c r="AA1422">
        <f>1/2*'Vehicle Data'!$D$4*$E1422^2</f>
        <v>73102.222222222219</v>
      </c>
      <c r="AB1422">
        <f t="shared" si="494"/>
        <v>73.102222222222224</v>
      </c>
      <c r="AC1422">
        <f t="shared" si="495"/>
        <v>1.3544969179643924</v>
      </c>
      <c r="AD1422">
        <f t="shared" si="496"/>
        <v>0.56394973606923848</v>
      </c>
      <c r="AE1422">
        <f t="shared" si="497"/>
        <v>0.79054718189515394</v>
      </c>
      <c r="AF1422">
        <f t="shared" si="498"/>
        <v>1624.1752398794069</v>
      </c>
      <c r="AG1422">
        <f t="shared" si="499"/>
        <v>13.528767703703707</v>
      </c>
      <c r="AH1422">
        <f t="shared" si="500"/>
        <v>0</v>
      </c>
      <c r="AI1422">
        <f t="shared" si="501"/>
        <v>0</v>
      </c>
      <c r="AJ1422">
        <f t="shared" si="502"/>
        <v>13.528767703703707</v>
      </c>
    </row>
    <row r="1423" spans="2:36" x14ac:dyDescent="0.3">
      <c r="B1423" s="7" t="s">
        <v>12</v>
      </c>
      <c r="C1423" s="7">
        <v>1419</v>
      </c>
      <c r="D1423" s="7">
        <v>397</v>
      </c>
      <c r="E1423" s="10">
        <f t="shared" si="484"/>
        <v>11.361111111111111</v>
      </c>
      <c r="F1423" s="13">
        <v>40.9</v>
      </c>
      <c r="G1423" s="3">
        <f t="shared" si="503"/>
        <v>0.45833333333333393</v>
      </c>
      <c r="H1423" s="3">
        <f t="shared" si="504"/>
        <v>1.6500000000000021</v>
      </c>
      <c r="I1423" s="3">
        <f>SUM($E$4:$E1423)</f>
        <v>14772.583333333332</v>
      </c>
      <c r="J1423" s="15">
        <f t="shared" si="505"/>
        <v>11.361111111111313</v>
      </c>
      <c r="K1423" s="3">
        <f>'Vehicle Data'!$D$4*'WLTP Class 3'!$G1423</f>
        <v>588.95833333333405</v>
      </c>
      <c r="L1423" s="3">
        <f>('Vehicle Data'!$D$4*9.81)*'Vehicle Data'!$D$10</f>
        <v>138.66434999999998</v>
      </c>
      <c r="M1423" s="3">
        <f>(1/2)*1.225*'Vehicle Data'!$D$8*'Vehicle Data'!$D$9*'WLTP Class 3'!$E1423^2</f>
        <v>46.486305671296293</v>
      </c>
      <c r="N1423" s="3">
        <f t="shared" si="485"/>
        <v>774.1089890046303</v>
      </c>
      <c r="O1423" s="3">
        <f t="shared" si="486"/>
        <v>0</v>
      </c>
      <c r="P1423" s="3">
        <f t="shared" si="487"/>
        <v>8794.7382361916516</v>
      </c>
      <c r="Q1423" s="3">
        <f>SUM($P$4:$P1423)</f>
        <v>4884983.6429080041</v>
      </c>
      <c r="R1423" s="3">
        <f t="shared" si="488"/>
        <v>4884.9836429080042</v>
      </c>
      <c r="S1423">
        <f t="shared" si="489"/>
        <v>0</v>
      </c>
      <c r="T1423">
        <f t="shared" si="490"/>
        <v>0</v>
      </c>
      <c r="U1423">
        <f t="shared" si="491"/>
        <v>0</v>
      </c>
      <c r="V1423" s="3">
        <f>SUM($S$4:$S1423)</f>
        <v>-2030219.0498492587</v>
      </c>
      <c r="W1423">
        <f>V1423*-1</f>
        <v>2030219.0498492587</v>
      </c>
      <c r="X1423">
        <f t="shared" si="492"/>
        <v>2030.2190498492587</v>
      </c>
      <c r="Y1423" s="3">
        <f>R1423-X1423</f>
        <v>2854.7645930587455</v>
      </c>
      <c r="Z1423" s="3">
        <f t="shared" si="493"/>
        <v>8794.7382361916516</v>
      </c>
      <c r="AA1423">
        <f>1/2*'Vehicle Data'!$D$4*$E1423^2</f>
        <v>82930.588348765421</v>
      </c>
      <c r="AB1423">
        <f t="shared" si="494"/>
        <v>82.930588348765426</v>
      </c>
      <c r="AC1423">
        <f t="shared" si="495"/>
        <v>1.3569399008077789</v>
      </c>
      <c r="AD1423">
        <f t="shared" si="496"/>
        <v>0.56394973606923848</v>
      </c>
      <c r="AE1423">
        <f t="shared" si="497"/>
        <v>0.79299016473854045</v>
      </c>
      <c r="AF1423">
        <f t="shared" si="498"/>
        <v>1624.1752398794069</v>
      </c>
      <c r="AG1423">
        <f t="shared" si="499"/>
        <v>8.7947382361914936</v>
      </c>
      <c r="AH1423">
        <f t="shared" si="500"/>
        <v>0</v>
      </c>
      <c r="AI1423">
        <f t="shared" si="501"/>
        <v>0</v>
      </c>
      <c r="AJ1423">
        <f t="shared" si="502"/>
        <v>8.7947382361914936</v>
      </c>
    </row>
    <row r="1424" spans="2:36" x14ac:dyDescent="0.3">
      <c r="B1424" s="7" t="s">
        <v>12</v>
      </c>
      <c r="C1424" s="7">
        <v>1420</v>
      </c>
      <c r="D1424" s="7">
        <v>398</v>
      </c>
      <c r="E1424" s="10">
        <f t="shared" si="484"/>
        <v>11.583333333333334</v>
      </c>
      <c r="F1424" s="13">
        <v>41.7</v>
      </c>
      <c r="G1424" s="3">
        <f t="shared" si="503"/>
        <v>0</v>
      </c>
      <c r="H1424" s="3">
        <f t="shared" si="504"/>
        <v>0</v>
      </c>
      <c r="I1424" s="3">
        <f>SUM($E$4:$E1424)</f>
        <v>14784.166666666666</v>
      </c>
      <c r="J1424" s="15">
        <f t="shared" si="505"/>
        <v>11.58333333333394</v>
      </c>
      <c r="K1424" s="3">
        <f>'Vehicle Data'!$D$4*'WLTP Class 3'!$G1424</f>
        <v>0</v>
      </c>
      <c r="L1424" s="3">
        <f>('Vehicle Data'!$D$4*9.81)*'Vehicle Data'!$D$10</f>
        <v>138.66434999999998</v>
      </c>
      <c r="M1424" s="3">
        <f>(1/2)*1.225*'Vehicle Data'!$D$8*'Vehicle Data'!$D$9*'WLTP Class 3'!$E1424^2</f>
        <v>48.322626041666673</v>
      </c>
      <c r="N1424" s="3">
        <f t="shared" si="485"/>
        <v>186.98697604166665</v>
      </c>
      <c r="O1424" s="3">
        <f t="shared" si="486"/>
        <v>0</v>
      </c>
      <c r="P1424" s="3">
        <f t="shared" si="487"/>
        <v>0</v>
      </c>
      <c r="Q1424" s="3">
        <f>SUM($P$4:$P1424)</f>
        <v>4884983.6429080041</v>
      </c>
      <c r="R1424" s="3">
        <f t="shared" si="488"/>
        <v>4884.9836429080042</v>
      </c>
      <c r="S1424">
        <f t="shared" si="489"/>
        <v>0</v>
      </c>
      <c r="T1424">
        <f t="shared" si="490"/>
        <v>0</v>
      </c>
      <c r="U1424">
        <f t="shared" si="491"/>
        <v>0</v>
      </c>
      <c r="V1424" s="3">
        <f>SUM($S$4:$S1424)</f>
        <v>-2030219.0498492587</v>
      </c>
      <c r="W1424">
        <f>V1424*-1</f>
        <v>2030219.0498492587</v>
      </c>
      <c r="X1424">
        <f t="shared" si="492"/>
        <v>2030.2190498492587</v>
      </c>
      <c r="Y1424" s="3">
        <f>R1424-X1424</f>
        <v>2854.7645930587455</v>
      </c>
      <c r="Z1424" s="3">
        <f t="shared" si="493"/>
        <v>0</v>
      </c>
      <c r="AA1424">
        <f>1/2*'Vehicle Data'!$D$4*$E1424^2</f>
        <v>86206.545138888891</v>
      </c>
      <c r="AB1424">
        <f t="shared" si="494"/>
        <v>86.206545138888885</v>
      </c>
      <c r="AC1424">
        <f t="shared" si="495"/>
        <v>1.3569399008077789</v>
      </c>
      <c r="AD1424">
        <f t="shared" si="496"/>
        <v>0.56394973606923848</v>
      </c>
      <c r="AE1424">
        <f t="shared" si="497"/>
        <v>0.79299016473854045</v>
      </c>
      <c r="AF1424">
        <f t="shared" si="498"/>
        <v>1624.1752398794069</v>
      </c>
      <c r="AG1424">
        <f t="shared" si="499"/>
        <v>2.165932472482639</v>
      </c>
      <c r="AH1424">
        <f t="shared" si="500"/>
        <v>0</v>
      </c>
      <c r="AI1424">
        <f t="shared" si="501"/>
        <v>0</v>
      </c>
      <c r="AJ1424">
        <f t="shared" si="502"/>
        <v>2.165932472482639</v>
      </c>
    </row>
    <row r="1425" spans="2:36" x14ac:dyDescent="0.3">
      <c r="B1425" s="7" t="s">
        <v>12</v>
      </c>
      <c r="C1425" s="7">
        <v>1421</v>
      </c>
      <c r="D1425" s="7">
        <v>399</v>
      </c>
      <c r="E1425" s="10">
        <f t="shared" si="484"/>
        <v>11.361111111111111</v>
      </c>
      <c r="F1425" s="13">
        <v>40.9</v>
      </c>
      <c r="G1425" s="3">
        <f t="shared" si="503"/>
        <v>-0.47222222222222299</v>
      </c>
      <c r="H1425" s="3">
        <f t="shared" si="504"/>
        <v>-1.7000000000000028</v>
      </c>
      <c r="I1425" s="3">
        <f>SUM($E$4:$E1425)</f>
        <v>14795.527777777777</v>
      </c>
      <c r="J1425" s="15">
        <f t="shared" si="505"/>
        <v>11.361111111111313</v>
      </c>
      <c r="K1425" s="3">
        <f>'Vehicle Data'!$D$4*'WLTP Class 3'!$G1425</f>
        <v>-606.80555555555657</v>
      </c>
      <c r="L1425" s="3">
        <f>('Vehicle Data'!$D$4*9.81)*'Vehicle Data'!$D$10</f>
        <v>138.66434999999998</v>
      </c>
      <c r="M1425" s="3">
        <f>(1/2)*1.225*'Vehicle Data'!$D$8*'Vehicle Data'!$D$9*'WLTP Class 3'!$E1425^2</f>
        <v>46.486305671296293</v>
      </c>
      <c r="N1425" s="3">
        <f t="shared" si="485"/>
        <v>-421.65489988426026</v>
      </c>
      <c r="O1425" s="3">
        <f t="shared" si="486"/>
        <v>1</v>
      </c>
      <c r="P1425" s="3">
        <f t="shared" si="487"/>
        <v>0</v>
      </c>
      <c r="Q1425" s="3">
        <f>SUM($P$4:$P1425)</f>
        <v>4884983.6429080041</v>
      </c>
      <c r="R1425" s="3">
        <f t="shared" si="488"/>
        <v>4884.9836429080042</v>
      </c>
      <c r="S1425">
        <f t="shared" si="489"/>
        <v>-4790.4681681295979</v>
      </c>
      <c r="T1425">
        <f t="shared" si="490"/>
        <v>4790.4681681295979</v>
      </c>
      <c r="U1425">
        <f t="shared" si="491"/>
        <v>4.790468168129598</v>
      </c>
      <c r="V1425" s="3">
        <f>SUM($S$4:$S1425)</f>
        <v>-2035009.5180173884</v>
      </c>
      <c r="W1425">
        <f>V1425*-1</f>
        <v>2035009.5180173884</v>
      </c>
      <c r="X1425">
        <f t="shared" si="492"/>
        <v>2035.0095180173885</v>
      </c>
      <c r="Y1425" s="3">
        <f>R1425-X1425</f>
        <v>2849.9741248906157</v>
      </c>
      <c r="Z1425" s="3">
        <f t="shared" si="493"/>
        <v>-4790.4681681295979</v>
      </c>
      <c r="AA1425">
        <f>1/2*'Vehicle Data'!$D$4*$E1425^2</f>
        <v>82930.588348765421</v>
      </c>
      <c r="AB1425">
        <f t="shared" si="494"/>
        <v>82.930588348765426</v>
      </c>
      <c r="AC1425">
        <f t="shared" si="495"/>
        <v>1.3569399008077789</v>
      </c>
      <c r="AD1425">
        <f t="shared" si="496"/>
        <v>0.56528042167149684</v>
      </c>
      <c r="AE1425">
        <f t="shared" si="497"/>
        <v>0.7916594791362821</v>
      </c>
      <c r="AF1425">
        <f t="shared" si="498"/>
        <v>1628.0076144139109</v>
      </c>
      <c r="AG1425">
        <f t="shared" si="499"/>
        <v>0</v>
      </c>
      <c r="AH1425">
        <f t="shared" si="500"/>
        <v>-4.7904681681295127</v>
      </c>
      <c r="AI1425">
        <f t="shared" si="501"/>
        <v>4.7904681681295127</v>
      </c>
      <c r="AJ1425">
        <f t="shared" si="502"/>
        <v>-4.7904681681295127</v>
      </c>
    </row>
    <row r="1426" spans="2:36" x14ac:dyDescent="0.3">
      <c r="B1426" s="7" t="s">
        <v>12</v>
      </c>
      <c r="C1426" s="7">
        <v>1422</v>
      </c>
      <c r="D1426" s="7">
        <v>400</v>
      </c>
      <c r="E1426" s="10">
        <f t="shared" si="484"/>
        <v>10.638888888888889</v>
      </c>
      <c r="F1426" s="13">
        <v>38.299999999999997</v>
      </c>
      <c r="G1426" s="3">
        <f t="shared" si="503"/>
        <v>-0.7777777777777779</v>
      </c>
      <c r="H1426" s="3">
        <f t="shared" si="504"/>
        <v>-2.8000000000000007</v>
      </c>
      <c r="I1426" s="3">
        <f>SUM($E$4:$E1426)</f>
        <v>14806.166666666666</v>
      </c>
      <c r="J1426" s="15">
        <f t="shared" si="505"/>
        <v>10.638888888888687</v>
      </c>
      <c r="K1426" s="3">
        <f>'Vehicle Data'!$D$4*'WLTP Class 3'!$G1426</f>
        <v>-999.44444444444457</v>
      </c>
      <c r="L1426" s="3">
        <f>('Vehicle Data'!$D$4*9.81)*'Vehicle Data'!$D$10</f>
        <v>138.66434999999998</v>
      </c>
      <c r="M1426" s="3">
        <f>(1/2)*1.225*'Vehicle Data'!$D$8*'Vehicle Data'!$D$9*'WLTP Class 3'!$E1426^2</f>
        <v>40.763922337962974</v>
      </c>
      <c r="N1426" s="3">
        <f t="shared" si="485"/>
        <v>-820.01617210648158</v>
      </c>
      <c r="O1426" s="3">
        <f t="shared" si="486"/>
        <v>1</v>
      </c>
      <c r="P1426" s="3">
        <f t="shared" si="487"/>
        <v>0</v>
      </c>
      <c r="Q1426" s="3">
        <f>SUM($P$4:$P1426)</f>
        <v>4884983.6429080041</v>
      </c>
      <c r="R1426" s="3">
        <f t="shared" si="488"/>
        <v>4884.9836429080042</v>
      </c>
      <c r="S1426">
        <f t="shared" si="489"/>
        <v>-8724.0609421326808</v>
      </c>
      <c r="T1426">
        <f t="shared" si="490"/>
        <v>8724.0609421326808</v>
      </c>
      <c r="U1426">
        <f t="shared" si="491"/>
        <v>8.7240609421326809</v>
      </c>
      <c r="V1426" s="3">
        <f>SUM($S$4:$S1426)</f>
        <v>-2043733.5789595211</v>
      </c>
      <c r="W1426">
        <f>V1426*-1</f>
        <v>2043733.5789595211</v>
      </c>
      <c r="X1426">
        <f t="shared" si="492"/>
        <v>2043.7335789595211</v>
      </c>
      <c r="Y1426" s="3">
        <f>R1426-X1426</f>
        <v>2841.2500639484833</v>
      </c>
      <c r="Z1426" s="3">
        <f t="shared" si="493"/>
        <v>-8724.0609421326808</v>
      </c>
      <c r="AA1426">
        <f>1/2*'Vehicle Data'!$D$4*$E1426^2</f>
        <v>72721.977237654326</v>
      </c>
      <c r="AB1426">
        <f t="shared" si="494"/>
        <v>72.721977237654329</v>
      </c>
      <c r="AC1426">
        <f t="shared" si="495"/>
        <v>1.3569399008077789</v>
      </c>
      <c r="AD1426">
        <f t="shared" si="496"/>
        <v>0.56770377193320032</v>
      </c>
      <c r="AE1426">
        <f t="shared" si="497"/>
        <v>0.78923612887457861</v>
      </c>
      <c r="AF1426">
        <f t="shared" si="498"/>
        <v>1634.986863167617</v>
      </c>
      <c r="AG1426">
        <f t="shared" si="499"/>
        <v>0</v>
      </c>
      <c r="AH1426">
        <f t="shared" si="500"/>
        <v>-8.7240609421328461</v>
      </c>
      <c r="AI1426">
        <f t="shared" si="501"/>
        <v>8.7240609421328461</v>
      </c>
      <c r="AJ1426">
        <f t="shared" si="502"/>
        <v>-8.7240609421328461</v>
      </c>
    </row>
    <row r="1427" spans="2:36" x14ac:dyDescent="0.3">
      <c r="B1427" s="7" t="s">
        <v>12</v>
      </c>
      <c r="C1427" s="7">
        <v>1423</v>
      </c>
      <c r="D1427" s="7">
        <v>401</v>
      </c>
      <c r="E1427" s="10">
        <f t="shared" si="484"/>
        <v>9.8055555555555554</v>
      </c>
      <c r="F1427" s="13">
        <v>35.299999999999997</v>
      </c>
      <c r="G1427" s="3">
        <f t="shared" si="503"/>
        <v>-0.55555555555555558</v>
      </c>
      <c r="H1427" s="3">
        <f t="shared" si="504"/>
        <v>-2</v>
      </c>
      <c r="I1427" s="3">
        <f>SUM($E$4:$E1427)</f>
        <v>14815.972222222221</v>
      </c>
      <c r="J1427" s="15">
        <f t="shared" si="505"/>
        <v>9.8055555555547471</v>
      </c>
      <c r="K1427" s="3">
        <f>'Vehicle Data'!$D$4*'WLTP Class 3'!$G1427</f>
        <v>-713.88888888888891</v>
      </c>
      <c r="L1427" s="3">
        <f>('Vehicle Data'!$D$4*9.81)*'Vehicle Data'!$D$10</f>
        <v>138.66434999999998</v>
      </c>
      <c r="M1427" s="3">
        <f>(1/2)*1.225*'Vehicle Data'!$D$8*'Vehicle Data'!$D$9*'WLTP Class 3'!$E1427^2</f>
        <v>34.628033449074074</v>
      </c>
      <c r="N1427" s="3">
        <f t="shared" si="485"/>
        <v>-540.59650543981479</v>
      </c>
      <c r="O1427" s="3">
        <f t="shared" si="486"/>
        <v>1</v>
      </c>
      <c r="P1427" s="3">
        <f t="shared" si="487"/>
        <v>0</v>
      </c>
      <c r="Q1427" s="3">
        <f>SUM($P$4:$P1427)</f>
        <v>4884983.6429080041</v>
      </c>
      <c r="R1427" s="3">
        <f t="shared" si="488"/>
        <v>4884.9836429080042</v>
      </c>
      <c r="S1427">
        <f t="shared" si="489"/>
        <v>-5300.8490672288581</v>
      </c>
      <c r="T1427">
        <f t="shared" si="490"/>
        <v>5300.8490672288581</v>
      </c>
      <c r="U1427">
        <f t="shared" si="491"/>
        <v>5.3008490672288584</v>
      </c>
      <c r="V1427" s="3">
        <f>SUM($S$4:$S1427)</f>
        <v>-2049034.42802675</v>
      </c>
      <c r="W1427">
        <f>V1427*-1</f>
        <v>2049034.42802675</v>
      </c>
      <c r="X1427">
        <f t="shared" si="492"/>
        <v>2049.03442802675</v>
      </c>
      <c r="Y1427" s="3">
        <f>R1427-X1427</f>
        <v>2835.9492148812542</v>
      </c>
      <c r="Z1427" s="3">
        <f t="shared" si="493"/>
        <v>-5300.8490672288581</v>
      </c>
      <c r="AA1427">
        <f>1/2*'Vehicle Data'!$D$4*$E1427^2</f>
        <v>61775.680941358027</v>
      </c>
      <c r="AB1427">
        <f t="shared" si="494"/>
        <v>61.775680941358026</v>
      </c>
      <c r="AC1427">
        <f t="shared" si="495"/>
        <v>1.3569399008077789</v>
      </c>
      <c r="AD1427">
        <f t="shared" si="496"/>
        <v>0.56917623000743056</v>
      </c>
      <c r="AE1427">
        <f t="shared" si="497"/>
        <v>0.78776367080034837</v>
      </c>
      <c r="AF1427">
        <f t="shared" si="498"/>
        <v>1639.2275424214001</v>
      </c>
      <c r="AG1427">
        <f t="shared" si="499"/>
        <v>0</v>
      </c>
      <c r="AH1427">
        <f t="shared" si="500"/>
        <v>-5.3008490672292945</v>
      </c>
      <c r="AI1427">
        <f t="shared" si="501"/>
        <v>5.3008490672292945</v>
      </c>
      <c r="AJ1427">
        <f t="shared" si="502"/>
        <v>-5.3008490672292945</v>
      </c>
    </row>
    <row r="1428" spans="2:36" x14ac:dyDescent="0.3">
      <c r="B1428" s="7" t="s">
        <v>12</v>
      </c>
      <c r="C1428" s="7">
        <v>1424</v>
      </c>
      <c r="D1428" s="7">
        <v>402</v>
      </c>
      <c r="E1428" s="10">
        <f t="shared" si="484"/>
        <v>9.5277777777777786</v>
      </c>
      <c r="F1428" s="13">
        <v>34.299999999999997</v>
      </c>
      <c r="G1428" s="3">
        <f t="shared" si="503"/>
        <v>-9.7222222222221627E-2</v>
      </c>
      <c r="H1428" s="3">
        <f t="shared" si="504"/>
        <v>-0.34999999999999787</v>
      </c>
      <c r="I1428" s="3">
        <f>SUM($E$4:$E1428)</f>
        <v>14825.499999999998</v>
      </c>
      <c r="J1428" s="15">
        <f t="shared" si="505"/>
        <v>9.5277777777773736</v>
      </c>
      <c r="K1428" s="3">
        <f>'Vehicle Data'!$D$4*'WLTP Class 3'!$G1428</f>
        <v>-124.93055555555479</v>
      </c>
      <c r="L1428" s="3">
        <f>('Vehicle Data'!$D$4*9.81)*'Vehicle Data'!$D$10</f>
        <v>138.66434999999998</v>
      </c>
      <c r="M1428" s="3">
        <f>(1/2)*1.225*'Vehicle Data'!$D$8*'Vehicle Data'!$D$9*'WLTP Class 3'!$E1428^2</f>
        <v>32.693894560185193</v>
      </c>
      <c r="N1428" s="3">
        <f t="shared" si="485"/>
        <v>46.427689004630388</v>
      </c>
      <c r="O1428" s="3">
        <f t="shared" si="486"/>
        <v>0</v>
      </c>
      <c r="P1428" s="3">
        <f t="shared" si="487"/>
        <v>0</v>
      </c>
      <c r="Q1428" s="3">
        <f>SUM($P$4:$P1428)</f>
        <v>4884983.6429080041</v>
      </c>
      <c r="R1428" s="3">
        <f t="shared" si="488"/>
        <v>4884.9836429080042</v>
      </c>
      <c r="S1428">
        <f t="shared" si="489"/>
        <v>0</v>
      </c>
      <c r="T1428">
        <f t="shared" si="490"/>
        <v>0</v>
      </c>
      <c r="U1428">
        <f t="shared" si="491"/>
        <v>0</v>
      </c>
      <c r="V1428" s="3">
        <f>SUM($S$4:$S1428)</f>
        <v>-2049034.42802675</v>
      </c>
      <c r="W1428">
        <f>V1428*-1</f>
        <v>2049034.42802675</v>
      </c>
      <c r="X1428">
        <f t="shared" si="492"/>
        <v>2049.03442802675</v>
      </c>
      <c r="Y1428" s="3">
        <f>R1428-X1428</f>
        <v>2835.9492148812542</v>
      </c>
      <c r="Z1428" s="3">
        <f t="shared" si="493"/>
        <v>0</v>
      </c>
      <c r="AA1428">
        <f>1/2*'Vehicle Data'!$D$4*$E1428^2</f>
        <v>58325.217978395071</v>
      </c>
      <c r="AB1428">
        <f t="shared" si="494"/>
        <v>58.325217978395074</v>
      </c>
      <c r="AC1428">
        <f t="shared" si="495"/>
        <v>1.3569399008077789</v>
      </c>
      <c r="AD1428">
        <f t="shared" si="496"/>
        <v>0.56917623000743056</v>
      </c>
      <c r="AE1428">
        <f t="shared" si="497"/>
        <v>0.78776367080034837</v>
      </c>
      <c r="AF1428">
        <f t="shared" si="498"/>
        <v>1639.2275424214001</v>
      </c>
      <c r="AG1428">
        <f t="shared" si="499"/>
        <v>0.4423527035718951</v>
      </c>
      <c r="AH1428">
        <f t="shared" si="500"/>
        <v>0</v>
      </c>
      <c r="AI1428">
        <f t="shared" si="501"/>
        <v>0</v>
      </c>
      <c r="AJ1428">
        <f t="shared" si="502"/>
        <v>0.4423527035718951</v>
      </c>
    </row>
    <row r="1429" spans="2:36" x14ac:dyDescent="0.3">
      <c r="B1429" s="7" t="s">
        <v>12</v>
      </c>
      <c r="C1429" s="7">
        <v>1425</v>
      </c>
      <c r="D1429" s="7">
        <v>403</v>
      </c>
      <c r="E1429" s="10">
        <f t="shared" si="484"/>
        <v>9.6111111111111107</v>
      </c>
      <c r="F1429" s="13">
        <v>34.6</v>
      </c>
      <c r="G1429" s="3">
        <f t="shared" si="503"/>
        <v>0.27777777777777779</v>
      </c>
      <c r="H1429" s="3">
        <f t="shared" si="504"/>
        <v>1</v>
      </c>
      <c r="I1429" s="3">
        <f>SUM($E$4:$E1429)</f>
        <v>14835.111111111109</v>
      </c>
      <c r="J1429" s="15">
        <f t="shared" si="505"/>
        <v>9.6111111111113132</v>
      </c>
      <c r="K1429" s="3">
        <f>'Vehicle Data'!$D$4*'WLTP Class 3'!$G1429</f>
        <v>356.94444444444446</v>
      </c>
      <c r="L1429" s="3">
        <f>('Vehicle Data'!$D$4*9.81)*'Vehicle Data'!$D$10</f>
        <v>138.66434999999998</v>
      </c>
      <c r="M1429" s="3">
        <f>(1/2)*1.225*'Vehicle Data'!$D$8*'Vehicle Data'!$D$9*'WLTP Class 3'!$E1429^2</f>
        <v>33.268300462962962</v>
      </c>
      <c r="N1429" s="3">
        <f t="shared" si="485"/>
        <v>528.87709490740747</v>
      </c>
      <c r="O1429" s="3">
        <f t="shared" si="486"/>
        <v>0</v>
      </c>
      <c r="P1429" s="3">
        <f t="shared" si="487"/>
        <v>5083.0965232768567</v>
      </c>
      <c r="Q1429" s="3">
        <f>SUM($P$4:$P1429)</f>
        <v>4890066.7394312806</v>
      </c>
      <c r="R1429" s="3">
        <f t="shared" si="488"/>
        <v>4890.0667394312804</v>
      </c>
      <c r="S1429">
        <f t="shared" si="489"/>
        <v>0</v>
      </c>
      <c r="T1429">
        <f t="shared" si="490"/>
        <v>0</v>
      </c>
      <c r="U1429">
        <f t="shared" si="491"/>
        <v>0</v>
      </c>
      <c r="V1429" s="3">
        <f>SUM($S$4:$S1429)</f>
        <v>-2049034.42802675</v>
      </c>
      <c r="W1429">
        <f>V1429*-1</f>
        <v>2049034.42802675</v>
      </c>
      <c r="X1429">
        <f t="shared" si="492"/>
        <v>2049.03442802675</v>
      </c>
      <c r="Y1429" s="3">
        <f>R1429-X1429</f>
        <v>2841.0323114045304</v>
      </c>
      <c r="Z1429" s="3">
        <f t="shared" si="493"/>
        <v>5083.0965232768567</v>
      </c>
      <c r="AA1429">
        <f>1/2*'Vehicle Data'!$D$4*$E1429^2</f>
        <v>59349.945987654319</v>
      </c>
      <c r="AB1429">
        <f t="shared" si="494"/>
        <v>59.349945987654316</v>
      </c>
      <c r="AC1429">
        <f t="shared" si="495"/>
        <v>1.3583518720642445</v>
      </c>
      <c r="AD1429">
        <f t="shared" si="496"/>
        <v>0.56917623000743056</v>
      </c>
      <c r="AE1429">
        <f t="shared" si="497"/>
        <v>0.7891756420568139</v>
      </c>
      <c r="AF1429">
        <f t="shared" si="498"/>
        <v>1639.2275424214001</v>
      </c>
      <c r="AG1429">
        <f t="shared" si="499"/>
        <v>5.0830965232767493</v>
      </c>
      <c r="AH1429">
        <f t="shared" si="500"/>
        <v>0</v>
      </c>
      <c r="AI1429">
        <f t="shared" si="501"/>
        <v>0</v>
      </c>
      <c r="AJ1429">
        <f t="shared" si="502"/>
        <v>5.0830965232767493</v>
      </c>
    </row>
    <row r="1430" spans="2:36" x14ac:dyDescent="0.3">
      <c r="B1430" s="7" t="s">
        <v>12</v>
      </c>
      <c r="C1430" s="7">
        <v>1426</v>
      </c>
      <c r="D1430" s="7">
        <v>404</v>
      </c>
      <c r="E1430" s="10">
        <f t="shared" si="484"/>
        <v>10.083333333333334</v>
      </c>
      <c r="F1430" s="13">
        <v>36.299999999999997</v>
      </c>
      <c r="G1430" s="3">
        <f t="shared" si="503"/>
        <v>0.68055555555555536</v>
      </c>
      <c r="H1430" s="3">
        <f t="shared" si="504"/>
        <v>2.4499999999999993</v>
      </c>
      <c r="I1430" s="3">
        <f>SUM($E$4:$E1430)</f>
        <v>14845.194444444443</v>
      </c>
      <c r="J1430" s="15">
        <f t="shared" si="505"/>
        <v>10.08333333333394</v>
      </c>
      <c r="K1430" s="3">
        <f>'Vehicle Data'!$D$4*'WLTP Class 3'!$G1430</f>
        <v>874.51388888888869</v>
      </c>
      <c r="L1430" s="3">
        <f>('Vehicle Data'!$D$4*9.81)*'Vehicle Data'!$D$10</f>
        <v>138.66434999999998</v>
      </c>
      <c r="M1430" s="3">
        <f>(1/2)*1.225*'Vehicle Data'!$D$8*'Vehicle Data'!$D$9*'WLTP Class 3'!$E1430^2</f>
        <v>36.617751041666672</v>
      </c>
      <c r="N1430" s="3">
        <f t="shared" si="485"/>
        <v>1049.7959899305554</v>
      </c>
      <c r="O1430" s="3">
        <f t="shared" si="486"/>
        <v>0</v>
      </c>
      <c r="P1430" s="3">
        <f t="shared" si="487"/>
        <v>10585.44289846707</v>
      </c>
      <c r="Q1430" s="3">
        <f>SUM($P$4:$P1430)</f>
        <v>4900652.1823297478</v>
      </c>
      <c r="R1430" s="3">
        <f t="shared" si="488"/>
        <v>4900.652182329748</v>
      </c>
      <c r="S1430">
        <f t="shared" si="489"/>
        <v>0</v>
      </c>
      <c r="T1430">
        <f t="shared" si="490"/>
        <v>0</v>
      </c>
      <c r="U1430">
        <f t="shared" si="491"/>
        <v>0</v>
      </c>
      <c r="V1430" s="3">
        <f>SUM($S$4:$S1430)</f>
        <v>-2049034.42802675</v>
      </c>
      <c r="W1430">
        <f>V1430*-1</f>
        <v>2049034.42802675</v>
      </c>
      <c r="X1430">
        <f t="shared" si="492"/>
        <v>2049.03442802675</v>
      </c>
      <c r="Y1430" s="3">
        <f>R1430-X1430</f>
        <v>2851.617754302998</v>
      </c>
      <c r="Z1430" s="3">
        <f t="shared" si="493"/>
        <v>10585.44289846707</v>
      </c>
      <c r="AA1430">
        <f>1/2*'Vehicle Data'!$D$4*$E1430^2</f>
        <v>65325.295138888898</v>
      </c>
      <c r="AB1430">
        <f t="shared" si="494"/>
        <v>65.325295138888904</v>
      </c>
      <c r="AC1430">
        <f t="shared" si="495"/>
        <v>1.3612922728693744</v>
      </c>
      <c r="AD1430">
        <f t="shared" si="496"/>
        <v>0.56917623000743056</v>
      </c>
      <c r="AE1430">
        <f t="shared" si="497"/>
        <v>0.79211604286194381</v>
      </c>
      <c r="AF1430">
        <f t="shared" si="498"/>
        <v>1639.2275424214001</v>
      </c>
      <c r="AG1430">
        <f t="shared" si="499"/>
        <v>10.585442898466434</v>
      </c>
      <c r="AH1430">
        <f t="shared" si="500"/>
        <v>0</v>
      </c>
      <c r="AI1430">
        <f t="shared" si="501"/>
        <v>0</v>
      </c>
      <c r="AJ1430">
        <f t="shared" si="502"/>
        <v>10.585442898466434</v>
      </c>
    </row>
    <row r="1431" spans="2:36" x14ac:dyDescent="0.3">
      <c r="B1431" s="7" t="s">
        <v>12</v>
      </c>
      <c r="C1431" s="7">
        <v>1427</v>
      </c>
      <c r="D1431" s="7">
        <v>405</v>
      </c>
      <c r="E1431" s="10">
        <f t="shared" si="484"/>
        <v>10.972222222222221</v>
      </c>
      <c r="F1431" s="13">
        <v>39.5</v>
      </c>
      <c r="G1431" s="3">
        <f t="shared" si="503"/>
        <v>0.76388888888888884</v>
      </c>
      <c r="H1431" s="3">
        <f t="shared" si="504"/>
        <v>2.75</v>
      </c>
      <c r="I1431" s="3">
        <f>SUM($E$4:$E1431)</f>
        <v>14856.166666666666</v>
      </c>
      <c r="J1431" s="15">
        <f t="shared" si="505"/>
        <v>10.972222222222626</v>
      </c>
      <c r="K1431" s="3">
        <f>'Vehicle Data'!$D$4*'WLTP Class 3'!$G1431</f>
        <v>981.59722222222217</v>
      </c>
      <c r="L1431" s="3">
        <f>('Vehicle Data'!$D$4*9.81)*'Vehicle Data'!$D$10</f>
        <v>138.66434999999998</v>
      </c>
      <c r="M1431" s="3">
        <f>(1/2)*1.225*'Vehicle Data'!$D$8*'Vehicle Data'!$D$9*'WLTP Class 3'!$E1431^2</f>
        <v>43.358336226851847</v>
      </c>
      <c r="N1431" s="3">
        <f t="shared" si="485"/>
        <v>1163.619908449074</v>
      </c>
      <c r="O1431" s="3">
        <f t="shared" si="486"/>
        <v>0</v>
      </c>
      <c r="P1431" s="3">
        <f t="shared" si="487"/>
        <v>12767.496217705588</v>
      </c>
      <c r="Q1431" s="3">
        <f>SUM($P$4:$P1431)</f>
        <v>4913419.6785474531</v>
      </c>
      <c r="R1431" s="3">
        <f t="shared" si="488"/>
        <v>4913.4196785474533</v>
      </c>
      <c r="S1431">
        <f t="shared" si="489"/>
        <v>0</v>
      </c>
      <c r="T1431">
        <f t="shared" si="490"/>
        <v>0</v>
      </c>
      <c r="U1431">
        <f t="shared" si="491"/>
        <v>0</v>
      </c>
      <c r="V1431" s="3">
        <f>SUM($S$4:$S1431)</f>
        <v>-2049034.42802675</v>
      </c>
      <c r="W1431">
        <f>V1431*-1</f>
        <v>2049034.42802675</v>
      </c>
      <c r="X1431">
        <f t="shared" si="492"/>
        <v>2049.03442802675</v>
      </c>
      <c r="Y1431" s="3">
        <f>R1431-X1431</f>
        <v>2864.3852505207033</v>
      </c>
      <c r="Z1431" s="3">
        <f t="shared" si="493"/>
        <v>12767.496217705588</v>
      </c>
      <c r="AA1431">
        <f>1/2*'Vehicle Data'!$D$4*$E1431^2</f>
        <v>77350.356867283932</v>
      </c>
      <c r="AB1431">
        <f t="shared" si="494"/>
        <v>77.350356867283935</v>
      </c>
      <c r="AC1431">
        <f t="shared" si="495"/>
        <v>1.3648387995965148</v>
      </c>
      <c r="AD1431">
        <f t="shared" si="496"/>
        <v>0.56917623000743056</v>
      </c>
      <c r="AE1431">
        <f t="shared" si="497"/>
        <v>0.79566256958908421</v>
      </c>
      <c r="AF1431">
        <f t="shared" si="498"/>
        <v>1639.2275424214001</v>
      </c>
      <c r="AG1431">
        <f t="shared" si="499"/>
        <v>12.767496217705117</v>
      </c>
      <c r="AH1431">
        <f t="shared" si="500"/>
        <v>0</v>
      </c>
      <c r="AI1431">
        <f t="shared" si="501"/>
        <v>0</v>
      </c>
      <c r="AJ1431">
        <f t="shared" si="502"/>
        <v>12.767496217705117</v>
      </c>
    </row>
    <row r="1432" spans="2:36" x14ac:dyDescent="0.3">
      <c r="B1432" s="7" t="s">
        <v>12</v>
      </c>
      <c r="C1432" s="7">
        <v>1428</v>
      </c>
      <c r="D1432" s="7">
        <v>406</v>
      </c>
      <c r="E1432" s="10">
        <f t="shared" si="484"/>
        <v>11.611111111111111</v>
      </c>
      <c r="F1432" s="13">
        <v>41.8</v>
      </c>
      <c r="G1432" s="3">
        <f t="shared" si="503"/>
        <v>0.41666666666666663</v>
      </c>
      <c r="H1432" s="3">
        <f t="shared" si="504"/>
        <v>1.5</v>
      </c>
      <c r="I1432" s="3">
        <f>SUM($E$4:$E1432)</f>
        <v>14867.777777777777</v>
      </c>
      <c r="J1432" s="15">
        <f t="shared" si="505"/>
        <v>11.611111111111313</v>
      </c>
      <c r="K1432" s="3">
        <f>'Vehicle Data'!$D$4*'WLTP Class 3'!$G1432</f>
        <v>535.41666666666663</v>
      </c>
      <c r="L1432" s="3">
        <f>('Vehicle Data'!$D$4*9.81)*'Vehicle Data'!$D$10</f>
        <v>138.66434999999998</v>
      </c>
      <c r="M1432" s="3">
        <f>(1/2)*1.225*'Vehicle Data'!$D$8*'Vehicle Data'!$D$9*'WLTP Class 3'!$E1432^2</f>
        <v>48.554667129629635</v>
      </c>
      <c r="N1432" s="3">
        <f t="shared" si="485"/>
        <v>722.63568379629623</v>
      </c>
      <c r="O1432" s="3">
        <f t="shared" si="486"/>
        <v>0</v>
      </c>
      <c r="P1432" s="3">
        <f t="shared" si="487"/>
        <v>8390.6032174126976</v>
      </c>
      <c r="Q1432" s="3">
        <f>SUM($P$4:$P1432)</f>
        <v>4921810.2817648659</v>
      </c>
      <c r="R1432" s="3">
        <f t="shared" si="488"/>
        <v>4921.810281764866</v>
      </c>
      <c r="S1432">
        <f t="shared" si="489"/>
        <v>0</v>
      </c>
      <c r="T1432">
        <f t="shared" si="490"/>
        <v>0</v>
      </c>
      <c r="U1432">
        <f t="shared" si="491"/>
        <v>0</v>
      </c>
      <c r="V1432" s="3">
        <f>SUM($S$4:$S1432)</f>
        <v>-2049034.42802675</v>
      </c>
      <c r="W1432">
        <f>V1432*-1</f>
        <v>2049034.42802675</v>
      </c>
      <c r="X1432">
        <f t="shared" si="492"/>
        <v>2049.03442802675</v>
      </c>
      <c r="Y1432" s="3">
        <f>R1432-X1432</f>
        <v>2872.775853738116</v>
      </c>
      <c r="Z1432" s="3">
        <f t="shared" si="493"/>
        <v>8390.6032174126976</v>
      </c>
      <c r="AA1432">
        <f>1/2*'Vehicle Data'!$D$4*$E1432^2</f>
        <v>86620.501543209873</v>
      </c>
      <c r="AB1432">
        <f t="shared" si="494"/>
        <v>86.620501543209869</v>
      </c>
      <c r="AC1432">
        <f t="shared" si="495"/>
        <v>1.3671695227124627</v>
      </c>
      <c r="AD1432">
        <f t="shared" si="496"/>
        <v>0.56917623000743056</v>
      </c>
      <c r="AE1432">
        <f t="shared" si="497"/>
        <v>0.79799329270503216</v>
      </c>
      <c r="AF1432">
        <f t="shared" si="498"/>
        <v>1639.2275424214001</v>
      </c>
      <c r="AG1432">
        <f t="shared" si="499"/>
        <v>8.3906032174125507</v>
      </c>
      <c r="AH1432">
        <f t="shared" si="500"/>
        <v>0</v>
      </c>
      <c r="AI1432">
        <f t="shared" si="501"/>
        <v>0</v>
      </c>
      <c r="AJ1432">
        <f t="shared" si="502"/>
        <v>8.3906032174125507</v>
      </c>
    </row>
    <row r="1433" spans="2:36" x14ac:dyDescent="0.3">
      <c r="B1433" s="7" t="s">
        <v>12</v>
      </c>
      <c r="C1433" s="7">
        <v>1429</v>
      </c>
      <c r="D1433" s="7">
        <v>407</v>
      </c>
      <c r="E1433" s="10">
        <f t="shared" si="484"/>
        <v>11.805555555555555</v>
      </c>
      <c r="F1433" s="13">
        <v>42.5</v>
      </c>
      <c r="G1433" s="3">
        <f t="shared" si="503"/>
        <v>1.3888888888889086E-2</v>
      </c>
      <c r="H1433" s="3">
        <f t="shared" si="504"/>
        <v>5.0000000000000711E-2</v>
      </c>
      <c r="I1433" s="3">
        <f>SUM($E$4:$E1433)</f>
        <v>14879.583333333332</v>
      </c>
      <c r="J1433" s="15">
        <f t="shared" si="505"/>
        <v>11.805555555554747</v>
      </c>
      <c r="K1433" s="3">
        <f>'Vehicle Data'!$D$4*'WLTP Class 3'!$G1433</f>
        <v>17.847222222222474</v>
      </c>
      <c r="L1433" s="3">
        <f>('Vehicle Data'!$D$4*9.81)*'Vehicle Data'!$D$10</f>
        <v>138.66434999999998</v>
      </c>
      <c r="M1433" s="3">
        <f>(1/2)*1.225*'Vehicle Data'!$D$8*'Vehicle Data'!$D$9*'WLTP Class 3'!$E1433^2</f>
        <v>50.194516782407405</v>
      </c>
      <c r="N1433" s="3">
        <f t="shared" si="485"/>
        <v>206.70608900462986</v>
      </c>
      <c r="O1433" s="3">
        <f t="shared" si="486"/>
        <v>0</v>
      </c>
      <c r="P1433" s="3">
        <f t="shared" si="487"/>
        <v>2440.2802174156022</v>
      </c>
      <c r="Q1433" s="3">
        <f>SUM($P$4:$P1433)</f>
        <v>4924250.5619822815</v>
      </c>
      <c r="R1433" s="3">
        <f t="shared" si="488"/>
        <v>4924.2505619822814</v>
      </c>
      <c r="S1433">
        <f t="shared" si="489"/>
        <v>0</v>
      </c>
      <c r="T1433">
        <f t="shared" si="490"/>
        <v>0</v>
      </c>
      <c r="U1433">
        <f t="shared" si="491"/>
        <v>0</v>
      </c>
      <c r="V1433" s="3">
        <f>SUM($S$4:$S1433)</f>
        <v>-2049034.42802675</v>
      </c>
      <c r="W1433">
        <f>V1433*-1</f>
        <v>2049034.42802675</v>
      </c>
      <c r="X1433">
        <f t="shared" si="492"/>
        <v>2049.03442802675</v>
      </c>
      <c r="Y1433" s="3">
        <f>R1433-X1433</f>
        <v>2875.2161339555314</v>
      </c>
      <c r="Z1433" s="3">
        <f t="shared" si="493"/>
        <v>2440.2802174156022</v>
      </c>
      <c r="AA1433">
        <f>1/2*'Vehicle Data'!$D$4*$E1433^2</f>
        <v>89545.9587191358</v>
      </c>
      <c r="AB1433">
        <f t="shared" si="494"/>
        <v>89.545958719135797</v>
      </c>
      <c r="AC1433">
        <f t="shared" si="495"/>
        <v>1.3678473783284115</v>
      </c>
      <c r="AD1433">
        <f t="shared" si="496"/>
        <v>0.56917623000743056</v>
      </c>
      <c r="AE1433">
        <f t="shared" si="497"/>
        <v>0.79867114832098096</v>
      </c>
      <c r="AF1433">
        <f t="shared" si="498"/>
        <v>1639.2275424214001</v>
      </c>
      <c r="AG1433">
        <f t="shared" si="499"/>
        <v>2.4402802174157689</v>
      </c>
      <c r="AH1433">
        <f t="shared" si="500"/>
        <v>0</v>
      </c>
      <c r="AI1433">
        <f t="shared" si="501"/>
        <v>0</v>
      </c>
      <c r="AJ1433">
        <f t="shared" si="502"/>
        <v>2.4402802174157689</v>
      </c>
    </row>
    <row r="1434" spans="2:36" x14ac:dyDescent="0.3">
      <c r="B1434" s="7" t="s">
        <v>12</v>
      </c>
      <c r="C1434" s="7">
        <v>1430</v>
      </c>
      <c r="D1434" s="7">
        <v>408</v>
      </c>
      <c r="E1434" s="10">
        <f t="shared" si="484"/>
        <v>11.638888888888889</v>
      </c>
      <c r="F1434" s="13">
        <v>41.9</v>
      </c>
      <c r="G1434" s="3">
        <f t="shared" si="503"/>
        <v>-0.33333333333333315</v>
      </c>
      <c r="H1434" s="3">
        <f t="shared" si="504"/>
        <v>-1.1999999999999993</v>
      </c>
      <c r="I1434" s="3">
        <f>SUM($E$4:$E1434)</f>
        <v>14891.222222222221</v>
      </c>
      <c r="J1434" s="15">
        <f t="shared" si="505"/>
        <v>11.638888888888687</v>
      </c>
      <c r="K1434" s="3">
        <f>'Vehicle Data'!$D$4*'WLTP Class 3'!$G1434</f>
        <v>-428.33333333333309</v>
      </c>
      <c r="L1434" s="3">
        <f>('Vehicle Data'!$D$4*9.81)*'Vehicle Data'!$D$10</f>
        <v>138.66434999999998</v>
      </c>
      <c r="M1434" s="3">
        <f>(1/2)*1.225*'Vehicle Data'!$D$8*'Vehicle Data'!$D$9*'WLTP Class 3'!$E1434^2</f>
        <v>48.787264004629634</v>
      </c>
      <c r="N1434" s="3">
        <f t="shared" si="485"/>
        <v>-240.8817193287035</v>
      </c>
      <c r="O1434" s="3">
        <f t="shared" si="486"/>
        <v>1</v>
      </c>
      <c r="P1434" s="3">
        <f t="shared" si="487"/>
        <v>0</v>
      </c>
      <c r="Q1434" s="3">
        <f>SUM($P$4:$P1434)</f>
        <v>4924250.5619822815</v>
      </c>
      <c r="R1434" s="3">
        <f t="shared" si="488"/>
        <v>4924.2505619822814</v>
      </c>
      <c r="S1434">
        <f t="shared" si="489"/>
        <v>-2803.5955666312502</v>
      </c>
      <c r="T1434">
        <f t="shared" si="490"/>
        <v>2803.5955666312502</v>
      </c>
      <c r="U1434">
        <f t="shared" si="491"/>
        <v>2.8035955666312504</v>
      </c>
      <c r="V1434" s="3">
        <f>SUM($S$4:$S1434)</f>
        <v>-2051838.0235933813</v>
      </c>
      <c r="W1434">
        <f>V1434*-1</f>
        <v>2051838.0235933813</v>
      </c>
      <c r="X1434">
        <f t="shared" si="492"/>
        <v>2051.8380235933814</v>
      </c>
      <c r="Y1434" s="3">
        <f>R1434-X1434</f>
        <v>2872.4125383889</v>
      </c>
      <c r="Z1434" s="3">
        <f t="shared" si="493"/>
        <v>-2803.5955666312502</v>
      </c>
      <c r="AA1434">
        <f>1/2*'Vehicle Data'!$D$4*$E1434^2</f>
        <v>87035.449459876545</v>
      </c>
      <c r="AB1434">
        <f t="shared" si="494"/>
        <v>87.035449459876546</v>
      </c>
      <c r="AC1434">
        <f t="shared" si="495"/>
        <v>1.3678473783284115</v>
      </c>
      <c r="AD1434">
        <f t="shared" si="496"/>
        <v>0.56995500655371711</v>
      </c>
      <c r="AE1434">
        <f t="shared" si="497"/>
        <v>0.79789237177469441</v>
      </c>
      <c r="AF1434">
        <f t="shared" si="498"/>
        <v>1641.4704188747053</v>
      </c>
      <c r="AG1434">
        <f t="shared" si="499"/>
        <v>0</v>
      </c>
      <c r="AH1434">
        <f t="shared" si="500"/>
        <v>-2.8035955666312993</v>
      </c>
      <c r="AI1434">
        <f t="shared" si="501"/>
        <v>2.8035955666312993</v>
      </c>
      <c r="AJ1434">
        <f t="shared" si="502"/>
        <v>-2.8035955666312993</v>
      </c>
    </row>
    <row r="1435" spans="2:36" x14ac:dyDescent="0.3">
      <c r="B1435" s="7" t="s">
        <v>12</v>
      </c>
      <c r="C1435" s="7">
        <v>1431</v>
      </c>
      <c r="D1435" s="7">
        <v>409</v>
      </c>
      <c r="E1435" s="10">
        <f t="shared" si="484"/>
        <v>11.138888888888889</v>
      </c>
      <c r="F1435" s="13">
        <v>40.1</v>
      </c>
      <c r="G1435" s="3">
        <f t="shared" si="503"/>
        <v>-0.73611111111111072</v>
      </c>
      <c r="H1435" s="3">
        <f t="shared" si="504"/>
        <v>-2.6499999999999986</v>
      </c>
      <c r="I1435" s="3">
        <f>SUM($E$4:$E1435)</f>
        <v>14902.361111111109</v>
      </c>
      <c r="J1435" s="15">
        <f t="shared" si="505"/>
        <v>11.138888888888687</v>
      </c>
      <c r="K1435" s="3">
        <f>'Vehicle Data'!$D$4*'WLTP Class 3'!$G1435</f>
        <v>-945.90277777777726</v>
      </c>
      <c r="L1435" s="3">
        <f>('Vehicle Data'!$D$4*9.81)*'Vehicle Data'!$D$10</f>
        <v>138.66434999999998</v>
      </c>
      <c r="M1435" s="3">
        <f>(1/2)*1.225*'Vehicle Data'!$D$8*'Vehicle Data'!$D$9*'WLTP Class 3'!$E1435^2</f>
        <v>44.685555671296306</v>
      </c>
      <c r="N1435" s="3">
        <f t="shared" si="485"/>
        <v>-762.55287210648089</v>
      </c>
      <c r="O1435" s="3">
        <f t="shared" si="486"/>
        <v>1</v>
      </c>
      <c r="P1435" s="3">
        <f t="shared" si="487"/>
        <v>0</v>
      </c>
      <c r="Q1435" s="3">
        <f>SUM($P$4:$P1435)</f>
        <v>4924250.5619822815</v>
      </c>
      <c r="R1435" s="3">
        <f t="shared" si="488"/>
        <v>4924.2505619822814</v>
      </c>
      <c r="S1435">
        <f t="shared" si="489"/>
        <v>-8493.9917142970353</v>
      </c>
      <c r="T1435">
        <f t="shared" si="490"/>
        <v>8493.9917142970353</v>
      </c>
      <c r="U1435">
        <f t="shared" si="491"/>
        <v>8.4939917142970351</v>
      </c>
      <c r="V1435" s="3">
        <f>SUM($S$4:$S1435)</f>
        <v>-2060332.0153076784</v>
      </c>
      <c r="W1435">
        <f>V1435*-1</f>
        <v>2060332.0153076784</v>
      </c>
      <c r="X1435">
        <f t="shared" si="492"/>
        <v>2060.3320153076784</v>
      </c>
      <c r="Y1435" s="3">
        <f>R1435-X1435</f>
        <v>2863.918546674603</v>
      </c>
      <c r="Z1435" s="3">
        <f t="shared" si="493"/>
        <v>-8493.9917142970353</v>
      </c>
      <c r="AA1435">
        <f>1/2*'Vehicle Data'!$D$4*$E1435^2</f>
        <v>79718.088348765436</v>
      </c>
      <c r="AB1435">
        <f t="shared" si="494"/>
        <v>79.718088348765434</v>
      </c>
      <c r="AC1435">
        <f t="shared" si="495"/>
        <v>1.3678473783284115</v>
      </c>
      <c r="AD1435">
        <f t="shared" si="496"/>
        <v>0.57231444869657733</v>
      </c>
      <c r="AE1435">
        <f t="shared" si="497"/>
        <v>0.7955329296318342</v>
      </c>
      <c r="AF1435">
        <f t="shared" si="498"/>
        <v>1648.2656122461428</v>
      </c>
      <c r="AG1435">
        <f t="shared" si="499"/>
        <v>0</v>
      </c>
      <c r="AH1435">
        <f t="shared" si="500"/>
        <v>-8.4939917142971897</v>
      </c>
      <c r="AI1435">
        <f t="shared" si="501"/>
        <v>8.4939917142971897</v>
      </c>
      <c r="AJ1435">
        <f t="shared" si="502"/>
        <v>-8.4939917142971897</v>
      </c>
    </row>
    <row r="1436" spans="2:36" x14ac:dyDescent="0.3">
      <c r="B1436" s="7" t="s">
        <v>12</v>
      </c>
      <c r="C1436" s="7">
        <v>1432</v>
      </c>
      <c r="D1436" s="7">
        <v>410</v>
      </c>
      <c r="E1436" s="10">
        <f t="shared" si="484"/>
        <v>10.166666666666666</v>
      </c>
      <c r="F1436" s="13">
        <v>36.6</v>
      </c>
      <c r="G1436" s="3">
        <f t="shared" si="503"/>
        <v>-1.2222222222222223</v>
      </c>
      <c r="H1436" s="3">
        <f t="shared" si="504"/>
        <v>-4.4000000000000004</v>
      </c>
      <c r="I1436" s="3">
        <f>SUM($E$4:$E1436)</f>
        <v>14912.527777777776</v>
      </c>
      <c r="J1436" s="15">
        <f t="shared" si="505"/>
        <v>10.16666666666606</v>
      </c>
      <c r="K1436" s="3">
        <f>'Vehicle Data'!$D$4*'WLTP Class 3'!$G1436</f>
        <v>-1570.5555555555557</v>
      </c>
      <c r="L1436" s="3">
        <f>('Vehicle Data'!$D$4*9.81)*'Vehicle Data'!$D$10</f>
        <v>138.66434999999998</v>
      </c>
      <c r="M1436" s="3">
        <f>(1/2)*1.225*'Vehicle Data'!$D$8*'Vehicle Data'!$D$9*'WLTP Class 3'!$E1436^2</f>
        <v>37.225504166666667</v>
      </c>
      <c r="N1436" s="3">
        <f t="shared" si="485"/>
        <v>-1394.6657013888889</v>
      </c>
      <c r="O1436" s="3">
        <f t="shared" si="486"/>
        <v>1</v>
      </c>
      <c r="P1436" s="3">
        <f t="shared" si="487"/>
        <v>0</v>
      </c>
      <c r="Q1436" s="3">
        <f>SUM($P$4:$P1436)</f>
        <v>4924250.5619822815</v>
      </c>
      <c r="R1436" s="3">
        <f t="shared" si="488"/>
        <v>4924.2505619822814</v>
      </c>
      <c r="S1436">
        <f t="shared" si="489"/>
        <v>-14179.101297452858</v>
      </c>
      <c r="T1436">
        <f t="shared" si="490"/>
        <v>14179.101297452858</v>
      </c>
      <c r="U1436">
        <f t="shared" si="491"/>
        <v>14.179101297452858</v>
      </c>
      <c r="V1436" s="3">
        <f>SUM($S$4:$S1436)</f>
        <v>-2074511.1166051312</v>
      </c>
      <c r="W1436">
        <f>V1436*-1</f>
        <v>2074511.1166051312</v>
      </c>
      <c r="X1436">
        <f t="shared" si="492"/>
        <v>2074.5111166051311</v>
      </c>
      <c r="Y1436" s="3">
        <f>R1436-X1436</f>
        <v>2849.7394453771503</v>
      </c>
      <c r="Z1436" s="3">
        <f t="shared" si="493"/>
        <v>-14179.101297452858</v>
      </c>
      <c r="AA1436">
        <f>1/2*'Vehicle Data'!$D$4*$E1436^2</f>
        <v>66409.513888888876</v>
      </c>
      <c r="AB1436">
        <f t="shared" si="494"/>
        <v>66.409513888888881</v>
      </c>
      <c r="AC1436">
        <f t="shared" si="495"/>
        <v>1.3678473783284115</v>
      </c>
      <c r="AD1436">
        <f t="shared" si="496"/>
        <v>0.57625308794586971</v>
      </c>
      <c r="AE1436">
        <f t="shared" si="497"/>
        <v>0.79159429038254181</v>
      </c>
      <c r="AF1436">
        <f t="shared" si="498"/>
        <v>1659.6088932841049</v>
      </c>
      <c r="AG1436">
        <f t="shared" si="499"/>
        <v>0</v>
      </c>
      <c r="AH1436">
        <f t="shared" si="500"/>
        <v>-14.179101297453702</v>
      </c>
      <c r="AI1436">
        <f t="shared" si="501"/>
        <v>14.179101297453702</v>
      </c>
      <c r="AJ1436">
        <f t="shared" si="502"/>
        <v>-14.179101297453702</v>
      </c>
    </row>
    <row r="1437" spans="2:36" x14ac:dyDescent="0.3">
      <c r="B1437" s="7" t="s">
        <v>12</v>
      </c>
      <c r="C1437" s="7">
        <v>1433</v>
      </c>
      <c r="D1437" s="7">
        <v>411</v>
      </c>
      <c r="E1437" s="10">
        <f t="shared" si="484"/>
        <v>8.6944444444444446</v>
      </c>
      <c r="F1437" s="13">
        <v>31.3</v>
      </c>
      <c r="G1437" s="3">
        <f t="shared" si="503"/>
        <v>-1.4722222222222223</v>
      </c>
      <c r="H1437" s="3">
        <f t="shared" si="504"/>
        <v>-5.3000000000000007</v>
      </c>
      <c r="I1437" s="3">
        <f>SUM($E$4:$E1437)</f>
        <v>14921.222222222221</v>
      </c>
      <c r="J1437" s="15">
        <f t="shared" si="505"/>
        <v>8.6944444444452529</v>
      </c>
      <c r="K1437" s="3">
        <f>'Vehicle Data'!$D$4*'WLTP Class 3'!$G1437</f>
        <v>-1891.8055555555557</v>
      </c>
      <c r="L1437" s="3">
        <f>('Vehicle Data'!$D$4*9.81)*'Vehicle Data'!$D$10</f>
        <v>138.66434999999998</v>
      </c>
      <c r="M1437" s="3">
        <f>(1/2)*1.225*'Vehicle Data'!$D$8*'Vehicle Data'!$D$9*'WLTP Class 3'!$E1437^2</f>
        <v>27.224950115740747</v>
      </c>
      <c r="N1437" s="3">
        <f t="shared" si="485"/>
        <v>-1725.9162554398149</v>
      </c>
      <c r="O1437" s="3">
        <f t="shared" si="486"/>
        <v>1</v>
      </c>
      <c r="P1437" s="3">
        <f t="shared" si="487"/>
        <v>0</v>
      </c>
      <c r="Q1437" s="3">
        <f>SUM($P$4:$P1437)</f>
        <v>4924250.5619822815</v>
      </c>
      <c r="R1437" s="3">
        <f t="shared" si="488"/>
        <v>4924.2505619822814</v>
      </c>
      <c r="S1437">
        <f t="shared" si="489"/>
        <v>-15005.882998686453</v>
      </c>
      <c r="T1437">
        <f t="shared" si="490"/>
        <v>15005.882998686453</v>
      </c>
      <c r="U1437">
        <f t="shared" si="491"/>
        <v>15.005882998686452</v>
      </c>
      <c r="V1437" s="3">
        <f>SUM($S$4:$S1437)</f>
        <v>-2089516.9996038177</v>
      </c>
      <c r="W1437">
        <f>V1437*-1</f>
        <v>2089516.9996038177</v>
      </c>
      <c r="X1437">
        <f t="shared" si="492"/>
        <v>2089.5169996038176</v>
      </c>
      <c r="Y1437" s="3">
        <f>R1437-X1437</f>
        <v>2834.7335623784638</v>
      </c>
      <c r="Z1437" s="3">
        <f t="shared" si="493"/>
        <v>-15005.882998686453</v>
      </c>
      <c r="AA1437">
        <f>1/2*'Vehicle Data'!$D$4*$E1437^2</f>
        <v>48568.736496913589</v>
      </c>
      <c r="AB1437">
        <f t="shared" si="494"/>
        <v>48.568736496913587</v>
      </c>
      <c r="AC1437">
        <f t="shared" si="495"/>
        <v>1.3678473783284115</v>
      </c>
      <c r="AD1437">
        <f t="shared" si="496"/>
        <v>0.5804213887788382</v>
      </c>
      <c r="AE1437">
        <f t="shared" si="497"/>
        <v>0.78742598954957332</v>
      </c>
      <c r="AF1437">
        <f t="shared" si="498"/>
        <v>1671.6135996830542</v>
      </c>
      <c r="AG1437">
        <f t="shared" si="499"/>
        <v>0</v>
      </c>
      <c r="AH1437">
        <f t="shared" si="500"/>
        <v>-15.005882998685058</v>
      </c>
      <c r="AI1437">
        <f t="shared" si="501"/>
        <v>15.005882998685058</v>
      </c>
      <c r="AJ1437">
        <f t="shared" si="502"/>
        <v>-15.005882998685058</v>
      </c>
    </row>
    <row r="1438" spans="2:36" x14ac:dyDescent="0.3">
      <c r="B1438" s="7" t="s">
        <v>12</v>
      </c>
      <c r="C1438" s="7">
        <v>1434</v>
      </c>
      <c r="D1438" s="7">
        <v>412</v>
      </c>
      <c r="E1438" s="10">
        <f t="shared" si="484"/>
        <v>7.2222222222222223</v>
      </c>
      <c r="F1438" s="13">
        <v>26</v>
      </c>
      <c r="G1438" s="3">
        <f t="shared" si="503"/>
        <v>-1.4861111111111109</v>
      </c>
      <c r="H1438" s="3">
        <f t="shared" si="504"/>
        <v>-5.35</v>
      </c>
      <c r="I1438" s="3">
        <f>SUM($E$4:$E1438)</f>
        <v>14928.444444444443</v>
      </c>
      <c r="J1438" s="15">
        <f t="shared" si="505"/>
        <v>7.2222222222226264</v>
      </c>
      <c r="K1438" s="3">
        <f>'Vehicle Data'!$D$4*'WLTP Class 3'!$G1438</f>
        <v>-1909.6527777777776</v>
      </c>
      <c r="L1438" s="3">
        <f>('Vehicle Data'!$D$4*9.81)*'Vehicle Data'!$D$10</f>
        <v>138.66434999999998</v>
      </c>
      <c r="M1438" s="3">
        <f>(1/2)*1.225*'Vehicle Data'!$D$8*'Vehicle Data'!$D$9*'WLTP Class 3'!$E1438^2</f>
        <v>18.785601851851855</v>
      </c>
      <c r="N1438" s="3">
        <f t="shared" si="485"/>
        <v>-1752.2028259259257</v>
      </c>
      <c r="O1438" s="3">
        <f t="shared" si="486"/>
        <v>1</v>
      </c>
      <c r="P1438" s="3">
        <f t="shared" si="487"/>
        <v>0</v>
      </c>
      <c r="Q1438" s="3">
        <f>SUM($P$4:$P1438)</f>
        <v>4924250.5619822815</v>
      </c>
      <c r="R1438" s="3">
        <f t="shared" si="488"/>
        <v>4924.2505619822814</v>
      </c>
      <c r="S1438">
        <f t="shared" si="489"/>
        <v>-12654.798187243505</v>
      </c>
      <c r="T1438">
        <f t="shared" si="490"/>
        <v>12654.798187243505</v>
      </c>
      <c r="U1438">
        <f t="shared" si="491"/>
        <v>12.654798187243506</v>
      </c>
      <c r="V1438" s="3">
        <f>SUM($S$4:$S1438)</f>
        <v>-2102171.797791061</v>
      </c>
      <c r="W1438">
        <f>V1438*-1</f>
        <v>2102171.797791061</v>
      </c>
      <c r="X1438">
        <f t="shared" si="492"/>
        <v>2102.1717977910612</v>
      </c>
      <c r="Y1438" s="3">
        <f>R1438-X1438</f>
        <v>2822.0787641912202</v>
      </c>
      <c r="Z1438" s="3">
        <f t="shared" si="493"/>
        <v>-12654.798187243505</v>
      </c>
      <c r="AA1438">
        <f>1/2*'Vehicle Data'!$D$4*$E1438^2</f>
        <v>33513.117283950618</v>
      </c>
      <c r="AB1438">
        <f t="shared" si="494"/>
        <v>33.513117283950621</v>
      </c>
      <c r="AC1438">
        <f t="shared" si="495"/>
        <v>1.3678473783284115</v>
      </c>
      <c r="AD1438">
        <f t="shared" si="496"/>
        <v>0.58393661049751699</v>
      </c>
      <c r="AE1438">
        <f t="shared" si="497"/>
        <v>0.78391076783089453</v>
      </c>
      <c r="AF1438">
        <f t="shared" si="498"/>
        <v>1681.7374382328489</v>
      </c>
      <c r="AG1438">
        <f t="shared" si="499"/>
        <v>0</v>
      </c>
      <c r="AH1438">
        <f t="shared" si="500"/>
        <v>-12.654798187242797</v>
      </c>
      <c r="AI1438">
        <f t="shared" si="501"/>
        <v>12.654798187242797</v>
      </c>
      <c r="AJ1438">
        <f t="shared" si="502"/>
        <v>-12.654798187242797</v>
      </c>
    </row>
    <row r="1439" spans="2:36" x14ac:dyDescent="0.3">
      <c r="B1439" s="7" t="s">
        <v>12</v>
      </c>
      <c r="C1439" s="7">
        <v>1435</v>
      </c>
      <c r="D1439" s="7">
        <v>413</v>
      </c>
      <c r="E1439" s="10">
        <f t="shared" si="484"/>
        <v>5.7222222222222223</v>
      </c>
      <c r="F1439" s="13">
        <v>20.6</v>
      </c>
      <c r="G1439" s="3">
        <f t="shared" si="503"/>
        <v>-0.95833333333333315</v>
      </c>
      <c r="H1439" s="3">
        <f t="shared" si="504"/>
        <v>-3.4499999999999993</v>
      </c>
      <c r="I1439" s="3">
        <f>SUM($E$4:$E1439)</f>
        <v>14934.166666666666</v>
      </c>
      <c r="J1439" s="15">
        <f t="shared" si="505"/>
        <v>5.7222222222226264</v>
      </c>
      <c r="K1439" s="3">
        <f>'Vehicle Data'!$D$4*'WLTP Class 3'!$G1439</f>
        <v>-1231.458333333333</v>
      </c>
      <c r="L1439" s="3">
        <f>('Vehicle Data'!$D$4*9.81)*'Vehicle Data'!$D$10</f>
        <v>138.66434999999998</v>
      </c>
      <c r="M1439" s="3">
        <f>(1/2)*1.225*'Vehicle Data'!$D$8*'Vehicle Data'!$D$9*'WLTP Class 3'!$E1439^2</f>
        <v>11.792689351851854</v>
      </c>
      <c r="N1439" s="3">
        <f t="shared" si="485"/>
        <v>-1081.0012939814812</v>
      </c>
      <c r="O1439" s="3">
        <f t="shared" si="486"/>
        <v>1</v>
      </c>
      <c r="P1439" s="3">
        <f t="shared" si="487"/>
        <v>0</v>
      </c>
      <c r="Q1439" s="3">
        <f>SUM($P$4:$P1439)</f>
        <v>4924250.5619822815</v>
      </c>
      <c r="R1439" s="3">
        <f t="shared" si="488"/>
        <v>4924.2505619822814</v>
      </c>
      <c r="S1439">
        <f t="shared" si="489"/>
        <v>-6185.729626672246</v>
      </c>
      <c r="T1439">
        <f t="shared" si="490"/>
        <v>6185.729626672246</v>
      </c>
      <c r="U1439">
        <f t="shared" si="491"/>
        <v>6.1857296266722459</v>
      </c>
      <c r="V1439" s="3">
        <f>SUM($S$4:$S1439)</f>
        <v>-2108357.5274177333</v>
      </c>
      <c r="W1439">
        <f>V1439*-1</f>
        <v>2108357.5274177333</v>
      </c>
      <c r="X1439">
        <f t="shared" si="492"/>
        <v>2108.3575274177333</v>
      </c>
      <c r="Y1439" s="3">
        <f>R1439-X1439</f>
        <v>2815.8930345645481</v>
      </c>
      <c r="Z1439" s="3">
        <f t="shared" si="493"/>
        <v>-6185.729626672246</v>
      </c>
      <c r="AA1439">
        <f>1/2*'Vehicle Data'!$D$4*$E1439^2</f>
        <v>21037.908950617286</v>
      </c>
      <c r="AB1439">
        <f t="shared" si="494"/>
        <v>21.037908950617286</v>
      </c>
      <c r="AC1439">
        <f t="shared" si="495"/>
        <v>1.3678473783284115</v>
      </c>
      <c r="AD1439">
        <f t="shared" si="496"/>
        <v>0.58565486872714811</v>
      </c>
      <c r="AE1439">
        <f t="shared" si="497"/>
        <v>0.78219250960126341</v>
      </c>
      <c r="AF1439">
        <f t="shared" si="498"/>
        <v>1686.6860219341868</v>
      </c>
      <c r="AG1439">
        <f t="shared" si="499"/>
        <v>0</v>
      </c>
      <c r="AH1439">
        <f t="shared" si="500"/>
        <v>-6.1857296266718098</v>
      </c>
      <c r="AI1439">
        <f t="shared" si="501"/>
        <v>6.1857296266718098</v>
      </c>
      <c r="AJ1439">
        <f t="shared" si="502"/>
        <v>-6.1857296266718098</v>
      </c>
    </row>
    <row r="1440" spans="2:36" x14ac:dyDescent="0.3">
      <c r="B1440" s="7" t="s">
        <v>12</v>
      </c>
      <c r="C1440" s="7">
        <v>1436</v>
      </c>
      <c r="D1440" s="7">
        <v>414</v>
      </c>
      <c r="E1440" s="10">
        <f t="shared" si="484"/>
        <v>5.3055555555555554</v>
      </c>
      <c r="F1440" s="13">
        <v>19.100000000000001</v>
      </c>
      <c r="G1440" s="3">
        <f t="shared" si="503"/>
        <v>-0.12500000000000031</v>
      </c>
      <c r="H1440" s="3">
        <f t="shared" si="504"/>
        <v>-0.45000000000000107</v>
      </c>
      <c r="I1440" s="3">
        <f>SUM($E$4:$E1440)</f>
        <v>14939.472222222221</v>
      </c>
      <c r="J1440" s="15">
        <f t="shared" si="505"/>
        <v>5.3055555555547471</v>
      </c>
      <c r="K1440" s="3">
        <f>'Vehicle Data'!$D$4*'WLTP Class 3'!$G1440</f>
        <v>-160.6250000000004</v>
      </c>
      <c r="L1440" s="3">
        <f>('Vehicle Data'!$D$4*9.81)*'Vehicle Data'!$D$10</f>
        <v>138.66434999999998</v>
      </c>
      <c r="M1440" s="3">
        <f>(1/2)*1.225*'Vehicle Data'!$D$8*'Vehicle Data'!$D$9*'WLTP Class 3'!$E1440^2</f>
        <v>10.137833449074074</v>
      </c>
      <c r="N1440" s="3">
        <f t="shared" si="485"/>
        <v>-11.822816550926339</v>
      </c>
      <c r="O1440" s="3">
        <f t="shared" si="486"/>
        <v>1</v>
      </c>
      <c r="P1440" s="3">
        <f t="shared" si="487"/>
        <v>0</v>
      </c>
      <c r="Q1440" s="3">
        <f>SUM($P$4:$P1440)</f>
        <v>4924250.5619822815</v>
      </c>
      <c r="R1440" s="3">
        <f t="shared" si="488"/>
        <v>4924.2505619822814</v>
      </c>
      <c r="S1440">
        <f t="shared" si="489"/>
        <v>-62.726610034071854</v>
      </c>
      <c r="T1440">
        <f t="shared" si="490"/>
        <v>62.726610034071854</v>
      </c>
      <c r="U1440">
        <f t="shared" si="491"/>
        <v>6.2726610034071859E-2</v>
      </c>
      <c r="V1440" s="3">
        <f>SUM($S$4:$S1440)</f>
        <v>-2108420.2540277676</v>
      </c>
      <c r="W1440">
        <f>V1440*-1</f>
        <v>2108420.2540277676</v>
      </c>
      <c r="X1440">
        <f t="shared" si="492"/>
        <v>2108.4202540277674</v>
      </c>
      <c r="Y1440" s="3">
        <f>R1440-X1440</f>
        <v>2815.830307954514</v>
      </c>
      <c r="Z1440" s="3">
        <f t="shared" si="493"/>
        <v>-62.726610034071854</v>
      </c>
      <c r="AA1440">
        <f>1/2*'Vehicle Data'!$D$4*$E1440^2</f>
        <v>18085.680941358023</v>
      </c>
      <c r="AB1440">
        <f t="shared" si="494"/>
        <v>18.085680941358024</v>
      </c>
      <c r="AC1440">
        <f t="shared" si="495"/>
        <v>1.3678473783284115</v>
      </c>
      <c r="AD1440">
        <f t="shared" si="496"/>
        <v>0.58567229278549093</v>
      </c>
      <c r="AE1440">
        <f t="shared" si="497"/>
        <v>0.78217508554292059</v>
      </c>
      <c r="AF1440">
        <f t="shared" si="498"/>
        <v>1686.736203222214</v>
      </c>
      <c r="AG1440">
        <f t="shared" si="499"/>
        <v>0</v>
      </c>
      <c r="AH1440">
        <f t="shared" si="500"/>
        <v>-6.2726610034081406E-2</v>
      </c>
      <c r="AI1440">
        <f t="shared" si="501"/>
        <v>6.2726610034081406E-2</v>
      </c>
      <c r="AJ1440">
        <f t="shared" si="502"/>
        <v>-6.2726610034081406E-2</v>
      </c>
    </row>
    <row r="1441" spans="2:36" x14ac:dyDescent="0.3">
      <c r="B1441" s="7" t="s">
        <v>12</v>
      </c>
      <c r="C1441" s="7">
        <v>1437</v>
      </c>
      <c r="D1441" s="7">
        <v>415</v>
      </c>
      <c r="E1441" s="10">
        <f t="shared" si="484"/>
        <v>5.4722222222222223</v>
      </c>
      <c r="F1441" s="13">
        <v>19.7</v>
      </c>
      <c r="G1441" s="3">
        <f t="shared" si="503"/>
        <v>0.27777777777777779</v>
      </c>
      <c r="H1441" s="3">
        <f t="shared" si="504"/>
        <v>1</v>
      </c>
      <c r="I1441" s="3">
        <f>SUM($E$4:$E1441)</f>
        <v>14944.944444444443</v>
      </c>
      <c r="J1441" s="15">
        <f t="shared" si="505"/>
        <v>5.4722222222226264</v>
      </c>
      <c r="K1441" s="3">
        <f>'Vehicle Data'!$D$4*'WLTP Class 3'!$G1441</f>
        <v>356.94444444444446</v>
      </c>
      <c r="L1441" s="3">
        <f>('Vehicle Data'!$D$4*9.81)*'Vehicle Data'!$D$10</f>
        <v>138.66434999999998</v>
      </c>
      <c r="M1441" s="3">
        <f>(1/2)*1.225*'Vehicle Data'!$D$8*'Vehicle Data'!$D$9*'WLTP Class 3'!$E1441^2</f>
        <v>10.784769560185186</v>
      </c>
      <c r="N1441" s="3">
        <f t="shared" si="485"/>
        <v>506.39356400462964</v>
      </c>
      <c r="O1441" s="3">
        <f t="shared" si="486"/>
        <v>0</v>
      </c>
      <c r="P1441" s="3">
        <f t="shared" si="487"/>
        <v>2771.0981141366501</v>
      </c>
      <c r="Q1441" s="3">
        <f>SUM($P$4:$P1441)</f>
        <v>4927021.6600964181</v>
      </c>
      <c r="R1441" s="3">
        <f t="shared" si="488"/>
        <v>4927.0216600964177</v>
      </c>
      <c r="S1441">
        <f t="shared" si="489"/>
        <v>0</v>
      </c>
      <c r="T1441">
        <f t="shared" si="490"/>
        <v>0</v>
      </c>
      <c r="U1441">
        <f t="shared" si="491"/>
        <v>0</v>
      </c>
      <c r="V1441" s="3">
        <f>SUM($S$4:$S1441)</f>
        <v>-2108420.2540277676</v>
      </c>
      <c r="W1441">
        <f>V1441*-1</f>
        <v>2108420.2540277676</v>
      </c>
      <c r="X1441">
        <f t="shared" si="492"/>
        <v>2108.4202540277674</v>
      </c>
      <c r="Y1441" s="3">
        <f>R1441-X1441</f>
        <v>2818.6014060686502</v>
      </c>
      <c r="Z1441" s="3">
        <f t="shared" si="493"/>
        <v>2771.0981141366501</v>
      </c>
      <c r="AA1441">
        <f>1/2*'Vehicle Data'!$D$4*$E1441^2</f>
        <v>19239.801311728395</v>
      </c>
      <c r="AB1441">
        <f t="shared" si="494"/>
        <v>19.239801311728396</v>
      </c>
      <c r="AC1441">
        <f t="shared" si="495"/>
        <v>1.3686171278045605</v>
      </c>
      <c r="AD1441">
        <f t="shared" si="496"/>
        <v>0.58567229278549093</v>
      </c>
      <c r="AE1441">
        <f t="shared" si="497"/>
        <v>0.78294483501906953</v>
      </c>
      <c r="AF1441">
        <f t="shared" si="498"/>
        <v>1686.736203222214</v>
      </c>
      <c r="AG1441">
        <f t="shared" si="499"/>
        <v>2.7710981141364455</v>
      </c>
      <c r="AH1441">
        <f t="shared" si="500"/>
        <v>0</v>
      </c>
      <c r="AI1441">
        <f t="shared" si="501"/>
        <v>0</v>
      </c>
      <c r="AJ1441">
        <f t="shared" si="502"/>
        <v>2.7710981141364455</v>
      </c>
    </row>
    <row r="1442" spans="2:36" x14ac:dyDescent="0.3">
      <c r="B1442" s="7" t="s">
        <v>12</v>
      </c>
      <c r="C1442" s="7">
        <v>1438</v>
      </c>
      <c r="D1442" s="7">
        <v>416</v>
      </c>
      <c r="E1442" s="10">
        <f t="shared" si="484"/>
        <v>5.8611111111111107</v>
      </c>
      <c r="F1442" s="13">
        <v>21.1</v>
      </c>
      <c r="G1442" s="3">
        <f t="shared" si="503"/>
        <v>0.31944444444444453</v>
      </c>
      <c r="H1442" s="3">
        <f t="shared" si="504"/>
        <v>1.1500000000000004</v>
      </c>
      <c r="I1442" s="3">
        <f>SUM($E$4:$E1442)</f>
        <v>14950.805555555555</v>
      </c>
      <c r="J1442" s="15">
        <f t="shared" si="505"/>
        <v>5.8611111111113132</v>
      </c>
      <c r="K1442" s="3">
        <f>'Vehicle Data'!$D$4*'WLTP Class 3'!$G1442</f>
        <v>410.4861111111112</v>
      </c>
      <c r="L1442" s="3">
        <f>('Vehicle Data'!$D$4*9.81)*'Vehicle Data'!$D$10</f>
        <v>138.66434999999998</v>
      </c>
      <c r="M1442" s="3">
        <f>(1/2)*1.225*'Vehicle Data'!$D$8*'Vehicle Data'!$D$9*'WLTP Class 3'!$E1442^2</f>
        <v>12.372097337962963</v>
      </c>
      <c r="N1442" s="3">
        <f t="shared" si="485"/>
        <v>561.52255844907415</v>
      </c>
      <c r="O1442" s="3">
        <f t="shared" si="486"/>
        <v>0</v>
      </c>
      <c r="P1442" s="3">
        <f t="shared" si="487"/>
        <v>3291.1461064655205</v>
      </c>
      <c r="Q1442" s="3">
        <f>SUM($P$4:$P1442)</f>
        <v>4930312.8062028838</v>
      </c>
      <c r="R1442" s="3">
        <f t="shared" si="488"/>
        <v>4930.3128062028836</v>
      </c>
      <c r="S1442">
        <f t="shared" si="489"/>
        <v>0</v>
      </c>
      <c r="T1442">
        <f t="shared" si="490"/>
        <v>0</v>
      </c>
      <c r="U1442">
        <f t="shared" si="491"/>
        <v>0</v>
      </c>
      <c r="V1442" s="3">
        <f>SUM($S$4:$S1442)</f>
        <v>-2108420.2540277676</v>
      </c>
      <c r="W1442">
        <f>V1442*-1</f>
        <v>2108420.2540277676</v>
      </c>
      <c r="X1442">
        <f t="shared" si="492"/>
        <v>2108.4202540277674</v>
      </c>
      <c r="Y1442" s="3">
        <f>R1442-X1442</f>
        <v>2821.8925521751162</v>
      </c>
      <c r="Z1442" s="3">
        <f t="shared" si="493"/>
        <v>3291.1461064655205</v>
      </c>
      <c r="AA1442">
        <f>1/2*'Vehicle Data'!$D$4*$E1442^2</f>
        <v>22071.560570987651</v>
      </c>
      <c r="AB1442">
        <f t="shared" si="494"/>
        <v>22.07156057098765</v>
      </c>
      <c r="AC1442">
        <f t="shared" si="495"/>
        <v>1.3695313350563565</v>
      </c>
      <c r="AD1442">
        <f t="shared" si="496"/>
        <v>0.58567229278549093</v>
      </c>
      <c r="AE1442">
        <f t="shared" si="497"/>
        <v>0.78385904227086556</v>
      </c>
      <c r="AF1442">
        <f t="shared" si="498"/>
        <v>1686.736203222214</v>
      </c>
      <c r="AG1442">
        <f t="shared" si="499"/>
        <v>3.2911461064654066</v>
      </c>
      <c r="AH1442">
        <f t="shared" si="500"/>
        <v>0</v>
      </c>
      <c r="AI1442">
        <f t="shared" si="501"/>
        <v>0</v>
      </c>
      <c r="AJ1442">
        <f t="shared" si="502"/>
        <v>3.2911461064654066</v>
      </c>
    </row>
    <row r="1443" spans="2:36" x14ac:dyDescent="0.3">
      <c r="B1443" s="7" t="s">
        <v>12</v>
      </c>
      <c r="C1443" s="7">
        <v>1439</v>
      </c>
      <c r="D1443" s="7">
        <v>417</v>
      </c>
      <c r="E1443" s="10">
        <f t="shared" si="484"/>
        <v>6.1111111111111107</v>
      </c>
      <c r="F1443" s="13">
        <v>22</v>
      </c>
      <c r="G1443" s="3">
        <f t="shared" si="503"/>
        <v>0.1388888888888889</v>
      </c>
      <c r="H1443" s="3">
        <f t="shared" si="504"/>
        <v>0.5</v>
      </c>
      <c r="I1443" s="3">
        <f>SUM($E$4:$E1443)</f>
        <v>14956.916666666666</v>
      </c>
      <c r="J1443" s="15">
        <f t="shared" si="505"/>
        <v>6.1111111111113132</v>
      </c>
      <c r="K1443" s="3">
        <f>'Vehicle Data'!$D$4*'WLTP Class 3'!$G1443</f>
        <v>178.47222222222223</v>
      </c>
      <c r="L1443" s="3">
        <f>('Vehicle Data'!$D$4*9.81)*'Vehicle Data'!$D$10</f>
        <v>138.66434999999998</v>
      </c>
      <c r="M1443" s="3">
        <f>(1/2)*1.225*'Vehicle Data'!$D$8*'Vehicle Data'!$D$9*'WLTP Class 3'!$E1443^2</f>
        <v>13.450046296296296</v>
      </c>
      <c r="N1443" s="3">
        <f t="shared" si="485"/>
        <v>330.58661851851849</v>
      </c>
      <c r="O1443" s="3">
        <f t="shared" si="486"/>
        <v>0</v>
      </c>
      <c r="P1443" s="3">
        <f t="shared" si="487"/>
        <v>2020.2515576132353</v>
      </c>
      <c r="Q1443" s="3">
        <f>SUM($P$4:$P1443)</f>
        <v>4932333.0577604966</v>
      </c>
      <c r="R1443" s="3">
        <f t="shared" si="488"/>
        <v>4932.3330577604966</v>
      </c>
      <c r="S1443">
        <f t="shared" si="489"/>
        <v>0</v>
      </c>
      <c r="T1443">
        <f t="shared" si="490"/>
        <v>0</v>
      </c>
      <c r="U1443">
        <f t="shared" si="491"/>
        <v>0</v>
      </c>
      <c r="V1443" s="3">
        <f>SUM($S$4:$S1443)</f>
        <v>-2108420.2540277676</v>
      </c>
      <c r="W1443">
        <f>V1443*-1</f>
        <v>2108420.2540277676</v>
      </c>
      <c r="X1443">
        <f t="shared" si="492"/>
        <v>2108.4202540277674</v>
      </c>
      <c r="Y1443" s="3">
        <f>R1443-X1443</f>
        <v>2823.9128037327291</v>
      </c>
      <c r="Z1443" s="3">
        <f t="shared" si="493"/>
        <v>2020.2515576132353</v>
      </c>
      <c r="AA1443">
        <f>1/2*'Vehicle Data'!$D$4*$E1443^2</f>
        <v>23994.598765432096</v>
      </c>
      <c r="AB1443">
        <f t="shared" si="494"/>
        <v>23.994598765432094</v>
      </c>
      <c r="AC1443">
        <f t="shared" si="495"/>
        <v>1.3700925160445825</v>
      </c>
      <c r="AD1443">
        <f t="shared" si="496"/>
        <v>0.58567229278549093</v>
      </c>
      <c r="AE1443">
        <f t="shared" si="497"/>
        <v>0.78442022325909155</v>
      </c>
      <c r="AF1443">
        <f t="shared" si="498"/>
        <v>1686.736203222214</v>
      </c>
      <c r="AG1443">
        <f t="shared" si="499"/>
        <v>2.0202515576131685</v>
      </c>
      <c r="AH1443">
        <f t="shared" si="500"/>
        <v>0</v>
      </c>
      <c r="AI1443">
        <f t="shared" si="501"/>
        <v>0</v>
      </c>
      <c r="AJ1443">
        <f t="shared" si="502"/>
        <v>2.0202515576131685</v>
      </c>
    </row>
    <row r="1444" spans="2:36" x14ac:dyDescent="0.3">
      <c r="B1444" s="7" t="s">
        <v>12</v>
      </c>
      <c r="C1444" s="7">
        <v>1440</v>
      </c>
      <c r="D1444" s="7">
        <v>418</v>
      </c>
      <c r="E1444" s="10">
        <f t="shared" si="484"/>
        <v>6.1388888888888893</v>
      </c>
      <c r="F1444" s="13">
        <v>22.1</v>
      </c>
      <c r="G1444" s="3">
        <f t="shared" si="503"/>
        <v>-8.3333333333333523E-2</v>
      </c>
      <c r="H1444" s="3">
        <f t="shared" si="504"/>
        <v>-0.30000000000000071</v>
      </c>
      <c r="I1444" s="3">
        <f>SUM($E$4:$E1444)</f>
        <v>14963.055555555555</v>
      </c>
      <c r="J1444" s="15">
        <f t="shared" si="505"/>
        <v>6.1388888888886868</v>
      </c>
      <c r="K1444" s="3">
        <f>'Vehicle Data'!$D$4*'WLTP Class 3'!$G1444</f>
        <v>-107.08333333333357</v>
      </c>
      <c r="L1444" s="3">
        <f>('Vehicle Data'!$D$4*9.81)*'Vehicle Data'!$D$10</f>
        <v>138.66434999999998</v>
      </c>
      <c r="M1444" s="3">
        <f>(1/2)*1.225*'Vehicle Data'!$D$8*'Vehicle Data'!$D$9*'WLTP Class 3'!$E1444^2</f>
        <v>13.572597337962966</v>
      </c>
      <c r="N1444" s="3">
        <f t="shared" si="485"/>
        <v>45.153614004629382</v>
      </c>
      <c r="O1444" s="3">
        <f t="shared" si="486"/>
        <v>0</v>
      </c>
      <c r="P1444" s="3">
        <f t="shared" si="487"/>
        <v>0</v>
      </c>
      <c r="Q1444" s="3">
        <f>SUM($P$4:$P1444)</f>
        <v>4932333.0577604966</v>
      </c>
      <c r="R1444" s="3">
        <f t="shared" si="488"/>
        <v>4932.3330577604966</v>
      </c>
      <c r="S1444">
        <f t="shared" si="489"/>
        <v>0</v>
      </c>
      <c r="T1444">
        <f t="shared" si="490"/>
        <v>0</v>
      </c>
      <c r="U1444">
        <f t="shared" si="491"/>
        <v>0</v>
      </c>
      <c r="V1444" s="3">
        <f>SUM($S$4:$S1444)</f>
        <v>-2108420.2540277676</v>
      </c>
      <c r="W1444">
        <f>V1444*-1</f>
        <v>2108420.2540277676</v>
      </c>
      <c r="X1444">
        <f t="shared" si="492"/>
        <v>2108.4202540277674</v>
      </c>
      <c r="Y1444" s="3">
        <f>R1444-X1444</f>
        <v>2823.9128037327291</v>
      </c>
      <c r="Z1444" s="3">
        <f t="shared" si="493"/>
        <v>0</v>
      </c>
      <c r="AA1444">
        <f>1/2*'Vehicle Data'!$D$4*$E1444^2</f>
        <v>24213.227237654326</v>
      </c>
      <c r="AB1444">
        <f t="shared" si="494"/>
        <v>24.213227237654326</v>
      </c>
      <c r="AC1444">
        <f t="shared" si="495"/>
        <v>1.3700925160445825</v>
      </c>
      <c r="AD1444">
        <f t="shared" si="496"/>
        <v>0.58567229278549093</v>
      </c>
      <c r="AE1444">
        <f t="shared" si="497"/>
        <v>0.78442022325909155</v>
      </c>
      <c r="AF1444">
        <f t="shared" si="498"/>
        <v>1686.736203222214</v>
      </c>
      <c r="AG1444">
        <f t="shared" si="499"/>
        <v>0.27719301930619705</v>
      </c>
      <c r="AH1444">
        <f t="shared" si="500"/>
        <v>0</v>
      </c>
      <c r="AI1444">
        <f t="shared" si="501"/>
        <v>0</v>
      </c>
      <c r="AJ1444">
        <f t="shared" si="502"/>
        <v>0.27719301930619705</v>
      </c>
    </row>
    <row r="1445" spans="2:36" x14ac:dyDescent="0.3">
      <c r="B1445" s="7" t="s">
        <v>12</v>
      </c>
      <c r="C1445" s="7">
        <v>1441</v>
      </c>
      <c r="D1445" s="7">
        <v>419</v>
      </c>
      <c r="E1445" s="10">
        <f t="shared" si="484"/>
        <v>5.9444444444444446</v>
      </c>
      <c r="F1445" s="13">
        <v>21.4</v>
      </c>
      <c r="G1445" s="3">
        <f t="shared" si="503"/>
        <v>-0.34722222222222221</v>
      </c>
      <c r="H1445" s="3">
        <f t="shared" si="504"/>
        <v>-1.25</v>
      </c>
      <c r="I1445" s="3">
        <f>SUM($E$4:$E1445)</f>
        <v>14969</v>
      </c>
      <c r="J1445" s="15">
        <f t="shared" si="505"/>
        <v>5.9444444444452529</v>
      </c>
      <c r="K1445" s="3">
        <f>'Vehicle Data'!$D$4*'WLTP Class 3'!$G1445</f>
        <v>-446.18055555555554</v>
      </c>
      <c r="L1445" s="3">
        <f>('Vehicle Data'!$D$4*9.81)*'Vehicle Data'!$D$10</f>
        <v>138.66434999999998</v>
      </c>
      <c r="M1445" s="3">
        <f>(1/2)*1.225*'Vehicle Data'!$D$8*'Vehicle Data'!$D$9*'WLTP Class 3'!$E1445^2</f>
        <v>12.726411574074076</v>
      </c>
      <c r="N1445" s="3">
        <f t="shared" si="485"/>
        <v>-294.78979398148147</v>
      </c>
      <c r="O1445" s="3">
        <f t="shared" si="486"/>
        <v>1</v>
      </c>
      <c r="P1445" s="3">
        <f t="shared" si="487"/>
        <v>0</v>
      </c>
      <c r="Q1445" s="3">
        <f>SUM($P$4:$P1445)</f>
        <v>4932333.0577604966</v>
      </c>
      <c r="R1445" s="3">
        <f t="shared" si="488"/>
        <v>4932.3330577604966</v>
      </c>
      <c r="S1445">
        <f t="shared" si="489"/>
        <v>-1752.3615531123783</v>
      </c>
      <c r="T1445">
        <f t="shared" si="490"/>
        <v>1752.3615531123783</v>
      </c>
      <c r="U1445">
        <f t="shared" si="491"/>
        <v>1.7523615531123782</v>
      </c>
      <c r="V1445" s="3">
        <f>SUM($S$4:$S1445)</f>
        <v>-2110172.6155808801</v>
      </c>
      <c r="W1445">
        <f>V1445*-1</f>
        <v>2110172.6155808801</v>
      </c>
      <c r="X1445">
        <f t="shared" si="492"/>
        <v>2110.1726155808801</v>
      </c>
      <c r="Y1445" s="3">
        <f>R1445-X1445</f>
        <v>2822.1604421796164</v>
      </c>
      <c r="Z1445" s="3">
        <f t="shared" si="493"/>
        <v>-1752.3615531123783</v>
      </c>
      <c r="AA1445">
        <f>1/2*'Vehicle Data'!$D$4*$E1445^2</f>
        <v>22703.649691358027</v>
      </c>
      <c r="AB1445">
        <f t="shared" si="494"/>
        <v>22.703649691358027</v>
      </c>
      <c r="AC1445">
        <f t="shared" si="495"/>
        <v>1.3700925160445825</v>
      </c>
      <c r="AD1445">
        <f t="shared" si="496"/>
        <v>0.58615905988357786</v>
      </c>
      <c r="AE1445">
        <f t="shared" si="497"/>
        <v>0.78393345616100463</v>
      </c>
      <c r="AF1445">
        <f t="shared" si="498"/>
        <v>1688.1380924647042</v>
      </c>
      <c r="AG1445">
        <f t="shared" si="499"/>
        <v>0</v>
      </c>
      <c r="AH1445">
        <f t="shared" si="500"/>
        <v>-1.7523615531121399</v>
      </c>
      <c r="AI1445">
        <f t="shared" si="501"/>
        <v>1.7523615531121399</v>
      </c>
      <c r="AJ1445">
        <f t="shared" si="502"/>
        <v>-1.7523615531121399</v>
      </c>
    </row>
    <row r="1446" spans="2:36" x14ac:dyDescent="0.3">
      <c r="B1446" s="7" t="s">
        <v>12</v>
      </c>
      <c r="C1446" s="7">
        <v>1442</v>
      </c>
      <c r="D1446" s="7">
        <v>420</v>
      </c>
      <c r="E1446" s="10">
        <f t="shared" si="484"/>
        <v>5.4444444444444446</v>
      </c>
      <c r="F1446" s="13">
        <v>19.600000000000001</v>
      </c>
      <c r="G1446" s="3">
        <f t="shared" si="503"/>
        <v>-0.43055555555555525</v>
      </c>
      <c r="H1446" s="3">
        <f t="shared" si="504"/>
        <v>-1.5499999999999989</v>
      </c>
      <c r="I1446" s="3">
        <f>SUM($E$4:$E1446)</f>
        <v>14974.444444444445</v>
      </c>
      <c r="J1446" s="15">
        <f t="shared" si="505"/>
        <v>5.4444444444452529</v>
      </c>
      <c r="K1446" s="3">
        <f>'Vehicle Data'!$D$4*'WLTP Class 3'!$G1446</f>
        <v>-553.26388888888846</v>
      </c>
      <c r="L1446" s="3">
        <f>('Vehicle Data'!$D$4*9.81)*'Vehicle Data'!$D$10</f>
        <v>138.66434999999998</v>
      </c>
      <c r="M1446" s="3">
        <f>(1/2)*1.225*'Vehicle Data'!$D$8*'Vehicle Data'!$D$9*'WLTP Class 3'!$E1446^2</f>
        <v>10.675557407407409</v>
      </c>
      <c r="N1446" s="3">
        <f t="shared" si="485"/>
        <v>-403.92398148148106</v>
      </c>
      <c r="O1446" s="3">
        <f t="shared" si="486"/>
        <v>1</v>
      </c>
      <c r="P1446" s="3">
        <f t="shared" si="487"/>
        <v>0</v>
      </c>
      <c r="Q1446" s="3">
        <f>SUM($P$4:$P1446)</f>
        <v>4932333.0577604966</v>
      </c>
      <c r="R1446" s="3">
        <f t="shared" si="488"/>
        <v>4932.3330577604966</v>
      </c>
      <c r="S1446">
        <f t="shared" si="489"/>
        <v>-2199.1416769550569</v>
      </c>
      <c r="T1446">
        <f t="shared" si="490"/>
        <v>2199.1416769550569</v>
      </c>
      <c r="U1446">
        <f t="shared" si="491"/>
        <v>2.1991416769550569</v>
      </c>
      <c r="V1446" s="3">
        <f>SUM($S$4:$S1446)</f>
        <v>-2112371.757257835</v>
      </c>
      <c r="W1446">
        <f>V1446*-1</f>
        <v>2112371.757257835</v>
      </c>
      <c r="X1446">
        <f t="shared" si="492"/>
        <v>2112.3717572578348</v>
      </c>
      <c r="Y1446" s="3">
        <f>R1446-X1446</f>
        <v>2819.9613005026617</v>
      </c>
      <c r="Z1446" s="3">
        <f t="shared" si="493"/>
        <v>-2199.1416769550569</v>
      </c>
      <c r="AA1446">
        <f>1/2*'Vehicle Data'!$D$4*$E1446^2</f>
        <v>19044.969135802472</v>
      </c>
      <c r="AB1446">
        <f t="shared" si="494"/>
        <v>19.044969135802472</v>
      </c>
      <c r="AC1446">
        <f t="shared" si="495"/>
        <v>1.3700925160445825</v>
      </c>
      <c r="AD1446">
        <f t="shared" si="496"/>
        <v>0.5867699325716208</v>
      </c>
      <c r="AE1446">
        <f t="shared" si="497"/>
        <v>0.78332258347296169</v>
      </c>
      <c r="AF1446">
        <f t="shared" si="498"/>
        <v>1689.8974058062679</v>
      </c>
      <c r="AG1446">
        <f t="shared" si="499"/>
        <v>0</v>
      </c>
      <c r="AH1446">
        <f t="shared" si="500"/>
        <v>-2.1991416769547305</v>
      </c>
      <c r="AI1446">
        <f t="shared" si="501"/>
        <v>2.1991416769547305</v>
      </c>
      <c r="AJ1446">
        <f t="shared" si="502"/>
        <v>-2.1991416769547305</v>
      </c>
    </row>
    <row r="1447" spans="2:36" x14ac:dyDescent="0.3">
      <c r="B1447" s="7" t="s">
        <v>12</v>
      </c>
      <c r="C1447" s="7">
        <v>1443</v>
      </c>
      <c r="D1447" s="7">
        <v>421</v>
      </c>
      <c r="E1447" s="10">
        <f t="shared" si="484"/>
        <v>5.083333333333333</v>
      </c>
      <c r="F1447" s="13">
        <v>18.3</v>
      </c>
      <c r="G1447" s="3">
        <f t="shared" si="503"/>
        <v>-0.2222222222222224</v>
      </c>
      <c r="H1447" s="3">
        <f t="shared" si="504"/>
        <v>-0.80000000000000071</v>
      </c>
      <c r="I1447" s="3">
        <f>SUM($E$4:$E1447)</f>
        <v>14979.527777777779</v>
      </c>
      <c r="J1447" s="15">
        <f t="shared" si="505"/>
        <v>5.0833333333339397</v>
      </c>
      <c r="K1447" s="3">
        <f>'Vehicle Data'!$D$4*'WLTP Class 3'!$G1447</f>
        <v>-285.55555555555577</v>
      </c>
      <c r="L1447" s="3">
        <f>('Vehicle Data'!$D$4*9.81)*'Vehicle Data'!$D$10</f>
        <v>138.66434999999998</v>
      </c>
      <c r="M1447" s="3">
        <f>(1/2)*1.225*'Vehicle Data'!$D$8*'Vehicle Data'!$D$9*'WLTP Class 3'!$E1447^2</f>
        <v>9.3063760416666668</v>
      </c>
      <c r="N1447" s="3">
        <f t="shared" si="485"/>
        <v>-137.58482951388913</v>
      </c>
      <c r="O1447" s="3">
        <f t="shared" si="486"/>
        <v>1</v>
      </c>
      <c r="P1447" s="3">
        <f t="shared" si="487"/>
        <v>0</v>
      </c>
      <c r="Q1447" s="3">
        <f>SUM($P$4:$P1447)</f>
        <v>4932333.0577604966</v>
      </c>
      <c r="R1447" s="3">
        <f t="shared" si="488"/>
        <v>4932.3330577604966</v>
      </c>
      <c r="S1447">
        <f t="shared" si="489"/>
        <v>-699.3895500290198</v>
      </c>
      <c r="T1447">
        <f t="shared" si="490"/>
        <v>699.3895500290198</v>
      </c>
      <c r="U1447">
        <f t="shared" si="491"/>
        <v>0.69938955002901981</v>
      </c>
      <c r="V1447" s="3">
        <f>SUM($S$4:$S1447)</f>
        <v>-2113071.1468078638</v>
      </c>
      <c r="W1447">
        <f>V1447*-1</f>
        <v>2113071.1468078638</v>
      </c>
      <c r="X1447">
        <f t="shared" si="492"/>
        <v>2113.0711468078639</v>
      </c>
      <c r="Y1447" s="3">
        <f>R1447-X1447</f>
        <v>2819.2619109526327</v>
      </c>
      <c r="Z1447" s="3">
        <f t="shared" si="493"/>
        <v>-699.3895500290198</v>
      </c>
      <c r="AA1447">
        <f>1/2*'Vehicle Data'!$D$4*$E1447^2</f>
        <v>16602.378472222219</v>
      </c>
      <c r="AB1447">
        <f t="shared" si="494"/>
        <v>16.60237847222222</v>
      </c>
      <c r="AC1447">
        <f t="shared" si="495"/>
        <v>1.3700925160445825</v>
      </c>
      <c r="AD1447">
        <f t="shared" si="496"/>
        <v>0.58696420744662881</v>
      </c>
      <c r="AE1447">
        <f t="shared" si="497"/>
        <v>0.78312830859795368</v>
      </c>
      <c r="AF1447">
        <f t="shared" si="498"/>
        <v>1690.4569174462913</v>
      </c>
      <c r="AG1447">
        <f t="shared" si="499"/>
        <v>0</v>
      </c>
      <c r="AH1447">
        <f t="shared" si="500"/>
        <v>-0.69938955002893632</v>
      </c>
      <c r="AI1447">
        <f t="shared" si="501"/>
        <v>0.69938955002893632</v>
      </c>
      <c r="AJ1447">
        <f t="shared" si="502"/>
        <v>-0.69938955002893632</v>
      </c>
    </row>
    <row r="1448" spans="2:36" x14ac:dyDescent="0.3">
      <c r="B1448" s="7" t="s">
        <v>12</v>
      </c>
      <c r="C1448" s="7">
        <v>1444</v>
      </c>
      <c r="D1448" s="7">
        <v>422</v>
      </c>
      <c r="E1448" s="10">
        <f t="shared" si="484"/>
        <v>5</v>
      </c>
      <c r="F1448" s="13">
        <v>18</v>
      </c>
      <c r="G1448" s="3">
        <f t="shared" si="503"/>
        <v>0</v>
      </c>
      <c r="H1448" s="3">
        <f t="shared" si="504"/>
        <v>0</v>
      </c>
      <c r="I1448" s="3">
        <f>SUM($E$4:$E1448)</f>
        <v>14984.527777777779</v>
      </c>
      <c r="J1448" s="15">
        <f t="shared" si="505"/>
        <v>5</v>
      </c>
      <c r="K1448" s="3">
        <f>'Vehicle Data'!$D$4*'WLTP Class 3'!$G1448</f>
        <v>0</v>
      </c>
      <c r="L1448" s="3">
        <f>('Vehicle Data'!$D$4*9.81)*'Vehicle Data'!$D$10</f>
        <v>138.66434999999998</v>
      </c>
      <c r="M1448" s="3">
        <f>(1/2)*1.225*'Vehicle Data'!$D$8*'Vehicle Data'!$D$9*'WLTP Class 3'!$E1448^2</f>
        <v>9.0037500000000001</v>
      </c>
      <c r="N1448" s="3">
        <f t="shared" si="485"/>
        <v>147.66809999999998</v>
      </c>
      <c r="O1448" s="3">
        <f t="shared" si="486"/>
        <v>0</v>
      </c>
      <c r="P1448" s="3">
        <f t="shared" si="487"/>
        <v>0</v>
      </c>
      <c r="Q1448" s="3">
        <f>SUM($P$4:$P1448)</f>
        <v>4932333.0577604966</v>
      </c>
      <c r="R1448" s="3">
        <f t="shared" si="488"/>
        <v>4932.3330577604966</v>
      </c>
      <c r="S1448">
        <f t="shared" si="489"/>
        <v>0</v>
      </c>
      <c r="T1448">
        <f t="shared" si="490"/>
        <v>0</v>
      </c>
      <c r="U1448">
        <f t="shared" si="491"/>
        <v>0</v>
      </c>
      <c r="V1448" s="3">
        <f>SUM($S$4:$S1448)</f>
        <v>-2113071.1468078638</v>
      </c>
      <c r="W1448">
        <f>V1448*-1</f>
        <v>2113071.1468078638</v>
      </c>
      <c r="X1448">
        <f t="shared" si="492"/>
        <v>2113.0711468078639</v>
      </c>
      <c r="Y1448" s="3">
        <f>R1448-X1448</f>
        <v>2819.2619109526327</v>
      </c>
      <c r="Z1448" s="3">
        <f t="shared" si="493"/>
        <v>0</v>
      </c>
      <c r="AA1448">
        <f>1/2*'Vehicle Data'!$D$4*$E1448^2</f>
        <v>16062.5</v>
      </c>
      <c r="AB1448">
        <f t="shared" si="494"/>
        <v>16.0625</v>
      </c>
      <c r="AC1448">
        <f t="shared" si="495"/>
        <v>1.3700925160445825</v>
      </c>
      <c r="AD1448">
        <f t="shared" si="496"/>
        <v>0.58696420744662881</v>
      </c>
      <c r="AE1448">
        <f t="shared" si="497"/>
        <v>0.78312830859795368</v>
      </c>
      <c r="AF1448">
        <f t="shared" si="498"/>
        <v>1690.4569174462913</v>
      </c>
      <c r="AG1448">
        <f t="shared" si="499"/>
        <v>0.73834049999999996</v>
      </c>
      <c r="AH1448">
        <f t="shared" si="500"/>
        <v>0</v>
      </c>
      <c r="AI1448">
        <f t="shared" si="501"/>
        <v>0</v>
      </c>
      <c r="AJ1448">
        <f t="shared" si="502"/>
        <v>0.73834049999999996</v>
      </c>
    </row>
    <row r="1449" spans="2:36" x14ac:dyDescent="0.3">
      <c r="B1449" s="7" t="s">
        <v>12</v>
      </c>
      <c r="C1449" s="7">
        <v>1445</v>
      </c>
      <c r="D1449" s="7">
        <v>423</v>
      </c>
      <c r="E1449" s="10">
        <f t="shared" si="484"/>
        <v>5.083333333333333</v>
      </c>
      <c r="F1449" s="13">
        <v>18.3</v>
      </c>
      <c r="G1449" s="3">
        <f t="shared" si="503"/>
        <v>6.9444444444444448E-2</v>
      </c>
      <c r="H1449" s="3">
        <f t="shared" si="504"/>
        <v>0.25</v>
      </c>
      <c r="I1449" s="3">
        <f>SUM($E$4:$E1449)</f>
        <v>14989.611111111113</v>
      </c>
      <c r="J1449" s="15">
        <f t="shared" si="505"/>
        <v>5.0833333333339397</v>
      </c>
      <c r="K1449" s="3">
        <f>'Vehicle Data'!$D$4*'WLTP Class 3'!$G1449</f>
        <v>89.236111111111114</v>
      </c>
      <c r="L1449" s="3">
        <f>('Vehicle Data'!$D$4*9.81)*'Vehicle Data'!$D$10</f>
        <v>138.66434999999998</v>
      </c>
      <c r="M1449" s="3">
        <f>(1/2)*1.225*'Vehicle Data'!$D$8*'Vehicle Data'!$D$9*'WLTP Class 3'!$E1449^2</f>
        <v>9.3063760416666668</v>
      </c>
      <c r="N1449" s="3">
        <f t="shared" si="485"/>
        <v>237.20683715277778</v>
      </c>
      <c r="O1449" s="3">
        <f t="shared" si="486"/>
        <v>0</v>
      </c>
      <c r="P1449" s="3">
        <f t="shared" si="487"/>
        <v>1205.8014221934309</v>
      </c>
      <c r="Q1449" s="3">
        <f>SUM($P$4:$P1449)</f>
        <v>4933538.8591826903</v>
      </c>
      <c r="R1449" s="3">
        <f t="shared" si="488"/>
        <v>4933.5388591826904</v>
      </c>
      <c r="S1449">
        <f t="shared" si="489"/>
        <v>0</v>
      </c>
      <c r="T1449">
        <f t="shared" si="490"/>
        <v>0</v>
      </c>
      <c r="U1449">
        <f t="shared" si="491"/>
        <v>0</v>
      </c>
      <c r="V1449" s="3">
        <f>SUM($S$4:$S1449)</f>
        <v>-2113071.1468078638</v>
      </c>
      <c r="W1449">
        <f>V1449*-1</f>
        <v>2113071.1468078638</v>
      </c>
      <c r="X1449">
        <f t="shared" si="492"/>
        <v>2113.0711468078639</v>
      </c>
      <c r="Y1449" s="3">
        <f>R1449-X1449</f>
        <v>2820.4677123748265</v>
      </c>
      <c r="Z1449" s="3">
        <f t="shared" si="493"/>
        <v>1205.8014221934309</v>
      </c>
      <c r="AA1449">
        <f>1/2*'Vehicle Data'!$D$4*$E1449^2</f>
        <v>16602.378472222219</v>
      </c>
      <c r="AB1449">
        <f t="shared" si="494"/>
        <v>16.60237847222222</v>
      </c>
      <c r="AC1449">
        <f t="shared" si="495"/>
        <v>1.3704274608840807</v>
      </c>
      <c r="AD1449">
        <f t="shared" si="496"/>
        <v>0.58696420744662881</v>
      </c>
      <c r="AE1449">
        <f t="shared" si="497"/>
        <v>0.78346325343745193</v>
      </c>
      <c r="AF1449">
        <f t="shared" si="498"/>
        <v>1690.4569174462913</v>
      </c>
      <c r="AG1449">
        <f t="shared" si="499"/>
        <v>1.2058014221932869</v>
      </c>
      <c r="AH1449">
        <f t="shared" si="500"/>
        <v>0</v>
      </c>
      <c r="AI1449">
        <f t="shared" si="501"/>
        <v>0</v>
      </c>
      <c r="AJ1449">
        <f t="shared" si="502"/>
        <v>1.2058014221932869</v>
      </c>
    </row>
    <row r="1450" spans="2:36" x14ac:dyDescent="0.3">
      <c r="B1450" s="7" t="s">
        <v>12</v>
      </c>
      <c r="C1450" s="7">
        <v>1446</v>
      </c>
      <c r="D1450" s="7">
        <v>424</v>
      </c>
      <c r="E1450" s="10">
        <f t="shared" si="484"/>
        <v>5.1388888888888893</v>
      </c>
      <c r="F1450" s="13">
        <v>18.5</v>
      </c>
      <c r="G1450" s="3">
        <f t="shared" si="503"/>
        <v>-5.5555555555555851E-2</v>
      </c>
      <c r="H1450" s="3">
        <f t="shared" si="504"/>
        <v>-0.20000000000000107</v>
      </c>
      <c r="I1450" s="3">
        <f>SUM($E$4:$E1450)</f>
        <v>14994.750000000002</v>
      </c>
      <c r="J1450" s="15">
        <f t="shared" si="505"/>
        <v>5.1388888888886868</v>
      </c>
      <c r="K1450" s="3">
        <f>'Vehicle Data'!$D$4*'WLTP Class 3'!$G1450</f>
        <v>-71.388888888889269</v>
      </c>
      <c r="L1450" s="3">
        <f>('Vehicle Data'!$D$4*9.81)*'Vehicle Data'!$D$10</f>
        <v>138.66434999999998</v>
      </c>
      <c r="M1450" s="3">
        <f>(1/2)*1.225*'Vehicle Data'!$D$8*'Vehicle Data'!$D$9*'WLTP Class 3'!$E1450^2</f>
        <v>9.5109056712962996</v>
      </c>
      <c r="N1450" s="3">
        <f t="shared" si="485"/>
        <v>76.786366782407015</v>
      </c>
      <c r="O1450" s="3">
        <f t="shared" si="486"/>
        <v>0</v>
      </c>
      <c r="P1450" s="3">
        <f t="shared" si="487"/>
        <v>0</v>
      </c>
      <c r="Q1450" s="3">
        <f>SUM($P$4:$P1450)</f>
        <v>4933538.8591826903</v>
      </c>
      <c r="R1450" s="3">
        <f t="shared" si="488"/>
        <v>4933.5388591826904</v>
      </c>
      <c r="S1450">
        <f t="shared" si="489"/>
        <v>0</v>
      </c>
      <c r="T1450">
        <f t="shared" si="490"/>
        <v>0</v>
      </c>
      <c r="U1450">
        <f t="shared" si="491"/>
        <v>0</v>
      </c>
      <c r="V1450" s="3">
        <f>SUM($S$4:$S1450)</f>
        <v>-2113071.1468078638</v>
      </c>
      <c r="W1450">
        <f>V1450*-1</f>
        <v>2113071.1468078638</v>
      </c>
      <c r="X1450">
        <f t="shared" si="492"/>
        <v>2113.0711468078639</v>
      </c>
      <c r="Y1450" s="3">
        <f>R1450-X1450</f>
        <v>2820.4677123748265</v>
      </c>
      <c r="Z1450" s="3">
        <f t="shared" si="493"/>
        <v>0</v>
      </c>
      <c r="AA1450">
        <f>1/2*'Vehicle Data'!$D$4*$E1450^2</f>
        <v>16967.255015432103</v>
      </c>
      <c r="AB1450">
        <f t="shared" si="494"/>
        <v>16.967255015432105</v>
      </c>
      <c r="AC1450">
        <f t="shared" si="495"/>
        <v>1.3704274608840807</v>
      </c>
      <c r="AD1450">
        <f t="shared" si="496"/>
        <v>0.58696420744662881</v>
      </c>
      <c r="AE1450">
        <f t="shared" si="497"/>
        <v>0.78346325343745193</v>
      </c>
      <c r="AF1450">
        <f t="shared" si="498"/>
        <v>1690.4569174462913</v>
      </c>
      <c r="AG1450">
        <f t="shared" si="499"/>
        <v>0.39459660707625832</v>
      </c>
      <c r="AH1450">
        <f t="shared" si="500"/>
        <v>0</v>
      </c>
      <c r="AI1450">
        <f t="shared" si="501"/>
        <v>0</v>
      </c>
      <c r="AJ1450">
        <f t="shared" si="502"/>
        <v>0.39459660707625832</v>
      </c>
    </row>
    <row r="1451" spans="2:36" x14ac:dyDescent="0.3">
      <c r="B1451" s="7" t="s">
        <v>12</v>
      </c>
      <c r="C1451" s="7">
        <v>1447</v>
      </c>
      <c r="D1451" s="7">
        <v>425</v>
      </c>
      <c r="E1451" s="10">
        <f t="shared" si="484"/>
        <v>4.9722222222222223</v>
      </c>
      <c r="F1451" s="13">
        <v>17.899999999999999</v>
      </c>
      <c r="G1451" s="3">
        <f t="shared" si="503"/>
        <v>-0.4861111111111111</v>
      </c>
      <c r="H1451" s="3">
        <f t="shared" si="504"/>
        <v>-1.75</v>
      </c>
      <c r="I1451" s="3">
        <f>SUM($E$4:$E1451)</f>
        <v>14999.722222222224</v>
      </c>
      <c r="J1451" s="15">
        <f t="shared" si="505"/>
        <v>4.9722222222226264</v>
      </c>
      <c r="K1451" s="3">
        <f>'Vehicle Data'!$D$4*'WLTP Class 3'!$G1451</f>
        <v>-624.65277777777771</v>
      </c>
      <c r="L1451" s="3">
        <f>('Vehicle Data'!$D$4*9.81)*'Vehicle Data'!$D$10</f>
        <v>138.66434999999998</v>
      </c>
      <c r="M1451" s="3">
        <f>(1/2)*1.225*'Vehicle Data'!$D$8*'Vehicle Data'!$D$9*'WLTP Class 3'!$E1451^2</f>
        <v>8.9039862268518526</v>
      </c>
      <c r="N1451" s="3">
        <f t="shared" si="485"/>
        <v>-477.08444155092587</v>
      </c>
      <c r="O1451" s="3">
        <f t="shared" si="486"/>
        <v>1</v>
      </c>
      <c r="P1451" s="3">
        <f t="shared" si="487"/>
        <v>0</v>
      </c>
      <c r="Q1451" s="3">
        <f>SUM($P$4:$P1451)</f>
        <v>4933538.8591826903</v>
      </c>
      <c r="R1451" s="3">
        <f t="shared" si="488"/>
        <v>4933.5388591826904</v>
      </c>
      <c r="S1451">
        <f t="shared" si="489"/>
        <v>-2372.1698621561854</v>
      </c>
      <c r="T1451">
        <f t="shared" si="490"/>
        <v>2372.1698621561854</v>
      </c>
      <c r="U1451">
        <f t="shared" si="491"/>
        <v>2.3721698621561855</v>
      </c>
      <c r="V1451" s="3">
        <f>SUM($S$4:$S1451)</f>
        <v>-2115443.3166700201</v>
      </c>
      <c r="W1451">
        <f>V1451*-1</f>
        <v>2115443.3166700201</v>
      </c>
      <c r="X1451">
        <f t="shared" si="492"/>
        <v>2115.4433166700201</v>
      </c>
      <c r="Y1451" s="3">
        <f>R1451-X1451</f>
        <v>2818.0955425126704</v>
      </c>
      <c r="Z1451" s="3">
        <f t="shared" si="493"/>
        <v>-2372.1698621561854</v>
      </c>
      <c r="AA1451">
        <f>1/2*'Vehicle Data'!$D$4*$E1451^2</f>
        <v>15884.523533950618</v>
      </c>
      <c r="AB1451">
        <f t="shared" si="494"/>
        <v>15.884523533950619</v>
      </c>
      <c r="AC1451">
        <f t="shared" si="495"/>
        <v>1.3704274608840807</v>
      </c>
      <c r="AD1451">
        <f t="shared" si="496"/>
        <v>0.58762314351945</v>
      </c>
      <c r="AE1451">
        <f t="shared" si="497"/>
        <v>0.78280431736463074</v>
      </c>
      <c r="AF1451">
        <f t="shared" si="498"/>
        <v>1692.3546533360161</v>
      </c>
      <c r="AG1451">
        <f t="shared" si="499"/>
        <v>0</v>
      </c>
      <c r="AH1451">
        <f t="shared" si="500"/>
        <v>-2.3721698621559928</v>
      </c>
      <c r="AI1451">
        <f t="shared" si="501"/>
        <v>2.3721698621559928</v>
      </c>
      <c r="AJ1451">
        <f t="shared" si="502"/>
        <v>-2.3721698621559928</v>
      </c>
    </row>
    <row r="1452" spans="2:36" x14ac:dyDescent="0.3">
      <c r="B1452" s="7" t="s">
        <v>12</v>
      </c>
      <c r="C1452" s="7">
        <v>1448</v>
      </c>
      <c r="D1452" s="7">
        <v>426</v>
      </c>
      <c r="E1452" s="10">
        <f t="shared" si="484"/>
        <v>4.166666666666667</v>
      </c>
      <c r="F1452" s="13">
        <v>15</v>
      </c>
      <c r="G1452" s="3">
        <f t="shared" si="503"/>
        <v>-1.1111111111111109</v>
      </c>
      <c r="H1452" s="3">
        <f t="shared" si="504"/>
        <v>-3.9999999999999991</v>
      </c>
      <c r="I1452" s="3">
        <f>SUM($E$4:$E1452)</f>
        <v>15003.888888888891</v>
      </c>
      <c r="J1452" s="15">
        <f t="shared" si="505"/>
        <v>4.1666666666660603</v>
      </c>
      <c r="K1452" s="3">
        <f>'Vehicle Data'!$D$4*'WLTP Class 3'!$G1452</f>
        <v>-1427.7777777777776</v>
      </c>
      <c r="L1452" s="3">
        <f>('Vehicle Data'!$D$4*9.81)*'Vehicle Data'!$D$10</f>
        <v>138.66434999999998</v>
      </c>
      <c r="M1452" s="3">
        <f>(1/2)*1.225*'Vehicle Data'!$D$8*'Vehicle Data'!$D$9*'WLTP Class 3'!$E1452^2</f>
        <v>6.2526041666666679</v>
      </c>
      <c r="N1452" s="3">
        <f t="shared" si="485"/>
        <v>-1282.8608236111108</v>
      </c>
      <c r="O1452" s="3">
        <f t="shared" si="486"/>
        <v>1</v>
      </c>
      <c r="P1452" s="3">
        <f t="shared" si="487"/>
        <v>0</v>
      </c>
      <c r="Q1452" s="3">
        <f>SUM($P$4:$P1452)</f>
        <v>4933538.8591826903</v>
      </c>
      <c r="R1452" s="3">
        <f t="shared" si="488"/>
        <v>4933.5388591826904</v>
      </c>
      <c r="S1452">
        <f t="shared" si="489"/>
        <v>-5345.2534317121845</v>
      </c>
      <c r="T1452">
        <f t="shared" si="490"/>
        <v>5345.2534317121845</v>
      </c>
      <c r="U1452">
        <f t="shared" si="491"/>
        <v>5.3452534317121847</v>
      </c>
      <c r="V1452" s="3">
        <f>SUM($S$4:$S1452)</f>
        <v>-2120788.5701017324</v>
      </c>
      <c r="W1452">
        <f>V1452*-1</f>
        <v>2120788.5701017324</v>
      </c>
      <c r="X1452">
        <f t="shared" si="492"/>
        <v>2120.7885701017326</v>
      </c>
      <c r="Y1452" s="3">
        <f>R1452-X1452</f>
        <v>2812.7502890809578</v>
      </c>
      <c r="Z1452" s="3">
        <f t="shared" si="493"/>
        <v>-5345.2534317121845</v>
      </c>
      <c r="AA1452">
        <f>1/2*'Vehicle Data'!$D$4*$E1452^2</f>
        <v>11154.513888888891</v>
      </c>
      <c r="AB1452">
        <f t="shared" si="494"/>
        <v>11.154513888888891</v>
      </c>
      <c r="AC1452">
        <f t="shared" si="495"/>
        <v>1.3704274608840807</v>
      </c>
      <c r="AD1452">
        <f t="shared" si="496"/>
        <v>0.58910793613937018</v>
      </c>
      <c r="AE1452">
        <f t="shared" si="497"/>
        <v>0.78131952474471056</v>
      </c>
      <c r="AF1452">
        <f t="shared" si="498"/>
        <v>1696.6308560813861</v>
      </c>
      <c r="AG1452">
        <f t="shared" si="499"/>
        <v>0</v>
      </c>
      <c r="AH1452">
        <f t="shared" si="500"/>
        <v>-5.3452534317129619</v>
      </c>
      <c r="AI1452">
        <f t="shared" si="501"/>
        <v>5.3452534317129619</v>
      </c>
      <c r="AJ1452">
        <f t="shared" si="502"/>
        <v>-5.3452534317129619</v>
      </c>
    </row>
    <row r="1453" spans="2:36" x14ac:dyDescent="0.3">
      <c r="B1453" s="7" t="s">
        <v>12</v>
      </c>
      <c r="C1453" s="7">
        <v>1449</v>
      </c>
      <c r="D1453" s="7">
        <v>427</v>
      </c>
      <c r="E1453" s="10">
        <f t="shared" si="484"/>
        <v>2.75</v>
      </c>
      <c r="F1453" s="13">
        <v>9.9</v>
      </c>
      <c r="G1453" s="3">
        <f t="shared" si="503"/>
        <v>-1.4444444444444444</v>
      </c>
      <c r="H1453" s="3">
        <f t="shared" si="504"/>
        <v>-5.2</v>
      </c>
      <c r="I1453" s="3">
        <f>SUM($E$4:$E1453)</f>
        <v>15006.638888888891</v>
      </c>
      <c r="J1453" s="15">
        <f t="shared" si="505"/>
        <v>2.75</v>
      </c>
      <c r="K1453" s="3">
        <f>'Vehicle Data'!$D$4*'WLTP Class 3'!$G1453</f>
        <v>-1856.1111111111111</v>
      </c>
      <c r="L1453" s="3">
        <f>('Vehicle Data'!$D$4*9.81)*'Vehicle Data'!$D$10</f>
        <v>138.66434999999998</v>
      </c>
      <c r="M1453" s="3">
        <f>(1/2)*1.225*'Vehicle Data'!$D$8*'Vehicle Data'!$D$9*'WLTP Class 3'!$E1453^2</f>
        <v>2.7236343750000001</v>
      </c>
      <c r="N1453" s="3">
        <f t="shared" si="485"/>
        <v>-1714.723126736111</v>
      </c>
      <c r="O1453" s="3">
        <f t="shared" si="486"/>
        <v>1</v>
      </c>
      <c r="P1453" s="3">
        <f t="shared" si="487"/>
        <v>0</v>
      </c>
      <c r="Q1453" s="3">
        <f>SUM($P$4:$P1453)</f>
        <v>4933538.8591826903</v>
      </c>
      <c r="R1453" s="3">
        <f t="shared" si="488"/>
        <v>4933.5388591826904</v>
      </c>
      <c r="S1453">
        <f t="shared" si="489"/>
        <v>-4715.4885985243054</v>
      </c>
      <c r="T1453">
        <f t="shared" si="490"/>
        <v>4715.4885985243054</v>
      </c>
      <c r="U1453">
        <f t="shared" si="491"/>
        <v>4.7154885985243054</v>
      </c>
      <c r="V1453" s="3">
        <f>SUM($S$4:$S1453)</f>
        <v>-2125504.0587002565</v>
      </c>
      <c r="W1453">
        <f>V1453*-1</f>
        <v>2125504.0587002565</v>
      </c>
      <c r="X1453">
        <f t="shared" si="492"/>
        <v>2125.5040587002563</v>
      </c>
      <c r="Y1453" s="3">
        <f>R1453-X1453</f>
        <v>2808.0348004824341</v>
      </c>
      <c r="Z1453" s="3">
        <f t="shared" si="493"/>
        <v>-4715.4885985243054</v>
      </c>
      <c r="AA1453">
        <f>1/2*'Vehicle Data'!$D$4*$E1453^2</f>
        <v>4858.90625</v>
      </c>
      <c r="AB1453">
        <f t="shared" si="494"/>
        <v>4.8589062500000004</v>
      </c>
      <c r="AC1453">
        <f t="shared" si="495"/>
        <v>1.3704274608840807</v>
      </c>
      <c r="AD1453">
        <f t="shared" si="496"/>
        <v>0.59041779408340456</v>
      </c>
      <c r="AE1453">
        <f t="shared" si="497"/>
        <v>0.78000966680067618</v>
      </c>
      <c r="AF1453">
        <f t="shared" si="498"/>
        <v>1700.4032469602053</v>
      </c>
      <c r="AG1453">
        <f t="shared" si="499"/>
        <v>0</v>
      </c>
      <c r="AH1453">
        <f t="shared" si="500"/>
        <v>-4.7154885985243054</v>
      </c>
      <c r="AI1453">
        <f t="shared" si="501"/>
        <v>4.7154885985243054</v>
      </c>
      <c r="AJ1453">
        <f t="shared" si="502"/>
        <v>-4.7154885985243054</v>
      </c>
    </row>
    <row r="1454" spans="2:36" x14ac:dyDescent="0.3">
      <c r="B1454" s="7" t="s">
        <v>12</v>
      </c>
      <c r="C1454" s="7">
        <v>1450</v>
      </c>
      <c r="D1454" s="7">
        <v>428</v>
      </c>
      <c r="E1454" s="10">
        <f t="shared" si="484"/>
        <v>1.2777777777777777</v>
      </c>
      <c r="F1454" s="13">
        <v>4.5999999999999996</v>
      </c>
      <c r="G1454" s="3">
        <f t="shared" si="503"/>
        <v>-1.2083333333333335</v>
      </c>
      <c r="H1454" s="3">
        <f t="shared" si="504"/>
        <v>-4.3500000000000005</v>
      </c>
      <c r="I1454" s="3">
        <f>SUM($E$4:$E1454)</f>
        <v>15007.916666666668</v>
      </c>
      <c r="J1454" s="15">
        <f t="shared" si="505"/>
        <v>1.2777777777773736</v>
      </c>
      <c r="K1454" s="3">
        <f>'Vehicle Data'!$D$4*'WLTP Class 3'!$G1454</f>
        <v>-1552.7083333333335</v>
      </c>
      <c r="L1454" s="3">
        <f>('Vehicle Data'!$D$4*9.81)*'Vehicle Data'!$D$10</f>
        <v>138.66434999999998</v>
      </c>
      <c r="M1454" s="3">
        <f>(1/2)*1.225*'Vehicle Data'!$D$8*'Vehicle Data'!$D$9*'WLTP Class 3'!$E1454^2</f>
        <v>0.58802268518518508</v>
      </c>
      <c r="N1454" s="3">
        <f t="shared" si="485"/>
        <v>-1413.4559606481482</v>
      </c>
      <c r="O1454" s="3">
        <f t="shared" si="486"/>
        <v>1</v>
      </c>
      <c r="P1454" s="3">
        <f t="shared" si="487"/>
        <v>0</v>
      </c>
      <c r="Q1454" s="3">
        <f>SUM($P$4:$P1454)</f>
        <v>4933538.8591826903</v>
      </c>
      <c r="R1454" s="3">
        <f t="shared" si="488"/>
        <v>4933.5388591826904</v>
      </c>
      <c r="S1454">
        <f t="shared" si="489"/>
        <v>-1806.0826163831737</v>
      </c>
      <c r="T1454">
        <f t="shared" si="490"/>
        <v>1806.0826163831737</v>
      </c>
      <c r="U1454">
        <f t="shared" si="491"/>
        <v>1.8060826163831736</v>
      </c>
      <c r="V1454" s="3">
        <f>SUM($S$4:$S1454)</f>
        <v>-2127310.1413166397</v>
      </c>
      <c r="W1454">
        <f>V1454*-1</f>
        <v>2127310.1413166397</v>
      </c>
      <c r="X1454">
        <f t="shared" si="492"/>
        <v>2127.3101413166396</v>
      </c>
      <c r="Y1454" s="3">
        <f>R1454-X1454</f>
        <v>2806.2287178660508</v>
      </c>
      <c r="Z1454" s="3">
        <f t="shared" si="493"/>
        <v>-1806.0826163831737</v>
      </c>
      <c r="AA1454">
        <f>1/2*'Vehicle Data'!$D$4*$E1454^2</f>
        <v>1049.0200617283949</v>
      </c>
      <c r="AB1454">
        <f t="shared" si="494"/>
        <v>1.0490200617283949</v>
      </c>
      <c r="AC1454">
        <f t="shared" si="495"/>
        <v>1.3704274608840807</v>
      </c>
      <c r="AD1454">
        <f t="shared" si="496"/>
        <v>0.59091948369906655</v>
      </c>
      <c r="AE1454">
        <f t="shared" si="497"/>
        <v>0.77950797718501419</v>
      </c>
      <c r="AF1454">
        <f t="shared" si="498"/>
        <v>1701.8481130533119</v>
      </c>
      <c r="AG1454">
        <f t="shared" si="499"/>
        <v>0</v>
      </c>
      <c r="AH1454">
        <f t="shared" si="500"/>
        <v>-1.8060826163837449</v>
      </c>
      <c r="AI1454">
        <f t="shared" si="501"/>
        <v>1.8060826163837449</v>
      </c>
      <c r="AJ1454">
        <f t="shared" si="502"/>
        <v>-1.8060826163837449</v>
      </c>
    </row>
    <row r="1455" spans="2:36" x14ac:dyDescent="0.3">
      <c r="B1455" s="7" t="s">
        <v>12</v>
      </c>
      <c r="C1455" s="7">
        <v>1451</v>
      </c>
      <c r="D1455" s="7">
        <v>429</v>
      </c>
      <c r="E1455" s="10">
        <f t="shared" si="484"/>
        <v>0.33333333333333331</v>
      </c>
      <c r="F1455" s="13">
        <v>1.2</v>
      </c>
      <c r="G1455" s="3">
        <f t="shared" si="503"/>
        <v>-0.63888888888888884</v>
      </c>
      <c r="H1455" s="3">
        <f t="shared" si="504"/>
        <v>-2.2999999999999998</v>
      </c>
      <c r="I1455" s="3">
        <f>SUM($E$4:$E1455)</f>
        <v>15008.250000000002</v>
      </c>
      <c r="J1455" s="15">
        <f t="shared" si="505"/>
        <v>0.33333333333393966</v>
      </c>
      <c r="K1455" s="3">
        <f>'Vehicle Data'!$D$4*'WLTP Class 3'!$G1455</f>
        <v>-820.97222222222217</v>
      </c>
      <c r="L1455" s="3">
        <f>('Vehicle Data'!$D$4*9.81)*'Vehicle Data'!$D$10</f>
        <v>138.66434999999998</v>
      </c>
      <c r="M1455" s="3">
        <f>(1/2)*1.225*'Vehicle Data'!$D$8*'Vehicle Data'!$D$9*'WLTP Class 3'!$E1455^2</f>
        <v>4.0016666666666666E-2</v>
      </c>
      <c r="N1455" s="3">
        <f t="shared" si="485"/>
        <v>-682.26785555555546</v>
      </c>
      <c r="O1455" s="3">
        <f t="shared" si="486"/>
        <v>1</v>
      </c>
      <c r="P1455" s="3">
        <f t="shared" si="487"/>
        <v>0</v>
      </c>
      <c r="Q1455" s="3">
        <f>SUM($P$4:$P1455)</f>
        <v>4933538.8591826903</v>
      </c>
      <c r="R1455" s="3">
        <f t="shared" si="488"/>
        <v>4933.5388591826904</v>
      </c>
      <c r="S1455">
        <f t="shared" si="489"/>
        <v>-227.42261851893215</v>
      </c>
      <c r="T1455">
        <f t="shared" si="490"/>
        <v>227.42261851893215</v>
      </c>
      <c r="U1455">
        <f t="shared" si="491"/>
        <v>0.22742261851893214</v>
      </c>
      <c r="V1455" s="3">
        <f>SUM($S$4:$S1455)</f>
        <v>-2127537.5639351588</v>
      </c>
      <c r="W1455">
        <f>V1455*-1</f>
        <v>2127537.5639351588</v>
      </c>
      <c r="X1455">
        <f t="shared" si="492"/>
        <v>2127.5375639351587</v>
      </c>
      <c r="Y1455" s="3">
        <f>R1455-X1455</f>
        <v>2806.0012952475317</v>
      </c>
      <c r="Z1455" s="3">
        <f t="shared" si="493"/>
        <v>-227.42261851893215</v>
      </c>
      <c r="AA1455">
        <f>1/2*'Vehicle Data'!$D$4*$E1455^2</f>
        <v>71.388888888888886</v>
      </c>
      <c r="AB1455">
        <f t="shared" si="494"/>
        <v>7.1388888888888891E-2</v>
      </c>
      <c r="AC1455">
        <f t="shared" si="495"/>
        <v>1.3704274608840807</v>
      </c>
      <c r="AD1455">
        <f t="shared" si="496"/>
        <v>0.59098265664865524</v>
      </c>
      <c r="AE1455">
        <f t="shared" si="497"/>
        <v>0.7794448042354255</v>
      </c>
      <c r="AF1455">
        <f t="shared" si="498"/>
        <v>1702.0300511481271</v>
      </c>
      <c r="AG1455">
        <f t="shared" si="499"/>
        <v>0</v>
      </c>
      <c r="AH1455">
        <f t="shared" si="500"/>
        <v>-0.22742261851851847</v>
      </c>
      <c r="AI1455">
        <f t="shared" si="501"/>
        <v>0.22742261851851847</v>
      </c>
      <c r="AJ1455">
        <f t="shared" si="502"/>
        <v>-0.22742261851851847</v>
      </c>
    </row>
    <row r="1456" spans="2:36" x14ac:dyDescent="0.3">
      <c r="B1456" s="7" t="s">
        <v>12</v>
      </c>
      <c r="C1456" s="7">
        <v>1452</v>
      </c>
      <c r="D1456" s="7">
        <v>430</v>
      </c>
      <c r="E1456" s="10">
        <f t="shared" si="484"/>
        <v>0</v>
      </c>
      <c r="F1456" s="13">
        <v>0</v>
      </c>
      <c r="G1456" s="3">
        <f t="shared" si="503"/>
        <v>-0.16666666666666666</v>
      </c>
      <c r="H1456" s="3">
        <f t="shared" si="504"/>
        <v>-0.6</v>
      </c>
      <c r="I1456" s="3">
        <f>SUM($E$4:$E1456)</f>
        <v>15008.250000000002</v>
      </c>
      <c r="J1456" s="15">
        <f t="shared" si="505"/>
        <v>0</v>
      </c>
      <c r="K1456" s="3">
        <f>'Vehicle Data'!$D$4*'WLTP Class 3'!$G1456</f>
        <v>-214.16666666666666</v>
      </c>
      <c r="L1456" s="3">
        <f>('Vehicle Data'!$D$4*9.81)*'Vehicle Data'!$D$10</f>
        <v>138.66434999999998</v>
      </c>
      <c r="M1456" s="3">
        <f>(1/2)*1.225*'Vehicle Data'!$D$8*'Vehicle Data'!$D$9*'WLTP Class 3'!$E1456^2</f>
        <v>0</v>
      </c>
      <c r="N1456" s="3">
        <f t="shared" si="485"/>
        <v>-75.502316666666673</v>
      </c>
      <c r="O1456" s="3">
        <f t="shared" si="486"/>
        <v>1</v>
      </c>
      <c r="P1456" s="3">
        <f t="shared" si="487"/>
        <v>0</v>
      </c>
      <c r="Q1456" s="3">
        <f>SUM($P$4:$P1456)</f>
        <v>4933538.8591826903</v>
      </c>
      <c r="R1456" s="3">
        <f t="shared" si="488"/>
        <v>4933.5388591826904</v>
      </c>
      <c r="S1456">
        <f t="shared" si="489"/>
        <v>0</v>
      </c>
      <c r="T1456">
        <f t="shared" si="490"/>
        <v>0</v>
      </c>
      <c r="U1456">
        <f t="shared" si="491"/>
        <v>0</v>
      </c>
      <c r="V1456" s="3">
        <f>SUM($S$4:$S1456)</f>
        <v>-2127537.5639351588</v>
      </c>
      <c r="W1456">
        <f>V1456*-1</f>
        <v>2127537.5639351588</v>
      </c>
      <c r="X1456">
        <f t="shared" si="492"/>
        <v>2127.5375639351587</v>
      </c>
      <c r="Y1456" s="3">
        <f>R1456-X1456</f>
        <v>2806.0012952475317</v>
      </c>
      <c r="Z1456" s="3">
        <f t="shared" si="493"/>
        <v>0</v>
      </c>
      <c r="AA1456">
        <f>1/2*'Vehicle Data'!$D$4*$E1456^2</f>
        <v>0</v>
      </c>
      <c r="AB1456">
        <f t="shared" si="494"/>
        <v>0</v>
      </c>
      <c r="AC1456">
        <f t="shared" si="495"/>
        <v>1.3704274608840807</v>
      </c>
      <c r="AD1456">
        <f t="shared" si="496"/>
        <v>0.59098265664865524</v>
      </c>
      <c r="AE1456">
        <f t="shared" si="497"/>
        <v>0.7794448042354255</v>
      </c>
      <c r="AF1456">
        <f t="shared" si="498"/>
        <v>1702.0300511481271</v>
      </c>
      <c r="AG1456">
        <f t="shared" si="499"/>
        <v>0</v>
      </c>
      <c r="AH1456">
        <f t="shared" si="500"/>
        <v>0</v>
      </c>
      <c r="AI1456">
        <f t="shared" si="501"/>
        <v>0</v>
      </c>
      <c r="AJ1456">
        <f t="shared" si="502"/>
        <v>0</v>
      </c>
    </row>
    <row r="1457" spans="2:36" x14ac:dyDescent="0.3">
      <c r="B1457" s="7" t="s">
        <v>12</v>
      </c>
      <c r="C1457" s="7">
        <v>1453</v>
      </c>
      <c r="D1457" s="7">
        <v>431</v>
      </c>
      <c r="E1457" s="10">
        <f t="shared" si="484"/>
        <v>0</v>
      </c>
      <c r="F1457" s="13">
        <v>0</v>
      </c>
      <c r="G1457" s="3">
        <f t="shared" si="503"/>
        <v>0</v>
      </c>
      <c r="H1457" s="3">
        <f t="shared" si="504"/>
        <v>0</v>
      </c>
      <c r="I1457" s="3">
        <f>SUM($E$4:$E1457)</f>
        <v>15008.250000000002</v>
      </c>
      <c r="J1457" s="15">
        <f t="shared" si="505"/>
        <v>0</v>
      </c>
      <c r="K1457" s="3">
        <f>'Vehicle Data'!$D$4*'WLTP Class 3'!$G1457</f>
        <v>0</v>
      </c>
      <c r="L1457" s="3">
        <f>('Vehicle Data'!$D$4*9.81)*'Vehicle Data'!$D$10</f>
        <v>138.66434999999998</v>
      </c>
      <c r="M1457" s="3">
        <f>(1/2)*1.225*'Vehicle Data'!$D$8*'Vehicle Data'!$D$9*'WLTP Class 3'!$E1457^2</f>
        <v>0</v>
      </c>
      <c r="N1457" s="3">
        <f t="shared" si="485"/>
        <v>138.66434999999998</v>
      </c>
      <c r="O1457" s="3">
        <f t="shared" si="486"/>
        <v>0</v>
      </c>
      <c r="P1457" s="3">
        <f t="shared" si="487"/>
        <v>0</v>
      </c>
      <c r="Q1457" s="3">
        <f>SUM($P$4:$P1457)</f>
        <v>4933538.8591826903</v>
      </c>
      <c r="R1457" s="3">
        <f t="shared" si="488"/>
        <v>4933.5388591826904</v>
      </c>
      <c r="S1457">
        <f t="shared" si="489"/>
        <v>0</v>
      </c>
      <c r="T1457">
        <f t="shared" si="490"/>
        <v>0</v>
      </c>
      <c r="U1457">
        <f t="shared" si="491"/>
        <v>0</v>
      </c>
      <c r="V1457" s="3">
        <f>SUM($S$4:$S1457)</f>
        <v>-2127537.5639351588</v>
      </c>
      <c r="W1457">
        <f>V1457*-1</f>
        <v>2127537.5639351588</v>
      </c>
      <c r="X1457">
        <f t="shared" si="492"/>
        <v>2127.5375639351587</v>
      </c>
      <c r="Y1457" s="3">
        <f>R1457-X1457</f>
        <v>2806.0012952475317</v>
      </c>
      <c r="Z1457" s="3">
        <f t="shared" si="493"/>
        <v>0</v>
      </c>
      <c r="AA1457">
        <f>1/2*'Vehicle Data'!$D$4*$E1457^2</f>
        <v>0</v>
      </c>
      <c r="AB1457">
        <f t="shared" si="494"/>
        <v>0</v>
      </c>
      <c r="AC1457">
        <f t="shared" si="495"/>
        <v>1.3704274608840807</v>
      </c>
      <c r="AD1457">
        <f t="shared" si="496"/>
        <v>0.59098265664865524</v>
      </c>
      <c r="AE1457">
        <f t="shared" si="497"/>
        <v>0.7794448042354255</v>
      </c>
      <c r="AF1457">
        <f t="shared" si="498"/>
        <v>1702.0300511481271</v>
      </c>
      <c r="AG1457">
        <f t="shared" si="499"/>
        <v>0</v>
      </c>
      <c r="AH1457">
        <f t="shared" si="500"/>
        <v>0</v>
      </c>
      <c r="AI1457">
        <f t="shared" si="501"/>
        <v>0</v>
      </c>
      <c r="AJ1457">
        <f t="shared" si="502"/>
        <v>0</v>
      </c>
    </row>
    <row r="1458" spans="2:36" x14ac:dyDescent="0.3">
      <c r="B1458" s="7" t="s">
        <v>12</v>
      </c>
      <c r="C1458" s="7">
        <v>1454</v>
      </c>
      <c r="D1458" s="7">
        <v>432</v>
      </c>
      <c r="E1458" s="10">
        <f t="shared" si="484"/>
        <v>0</v>
      </c>
      <c r="F1458" s="13">
        <v>0</v>
      </c>
      <c r="G1458" s="3">
        <f t="shared" si="503"/>
        <v>0</v>
      </c>
      <c r="H1458" s="3">
        <f t="shared" si="504"/>
        <v>0</v>
      </c>
      <c r="I1458" s="3">
        <f>SUM($E$4:$E1458)</f>
        <v>15008.250000000002</v>
      </c>
      <c r="J1458" s="15">
        <f t="shared" si="505"/>
        <v>0</v>
      </c>
      <c r="K1458" s="3">
        <f>'Vehicle Data'!$D$4*'WLTP Class 3'!$G1458</f>
        <v>0</v>
      </c>
      <c r="L1458" s="3">
        <f>('Vehicle Data'!$D$4*9.81)*'Vehicle Data'!$D$10</f>
        <v>138.66434999999998</v>
      </c>
      <c r="M1458" s="3">
        <f>(1/2)*1.225*'Vehicle Data'!$D$8*'Vehicle Data'!$D$9*'WLTP Class 3'!$E1458^2</f>
        <v>0</v>
      </c>
      <c r="N1458" s="3">
        <f t="shared" si="485"/>
        <v>138.66434999999998</v>
      </c>
      <c r="O1458" s="3">
        <f t="shared" si="486"/>
        <v>0</v>
      </c>
      <c r="P1458" s="3">
        <f t="shared" si="487"/>
        <v>0</v>
      </c>
      <c r="Q1458" s="3">
        <f>SUM($P$4:$P1458)</f>
        <v>4933538.8591826903</v>
      </c>
      <c r="R1458" s="3">
        <f t="shared" si="488"/>
        <v>4933.5388591826904</v>
      </c>
      <c r="S1458">
        <f t="shared" si="489"/>
        <v>0</v>
      </c>
      <c r="T1458">
        <f t="shared" si="490"/>
        <v>0</v>
      </c>
      <c r="U1458">
        <f t="shared" si="491"/>
        <v>0</v>
      </c>
      <c r="V1458" s="3">
        <f>SUM($S$4:$S1458)</f>
        <v>-2127537.5639351588</v>
      </c>
      <c r="W1458">
        <f>V1458*-1</f>
        <v>2127537.5639351588</v>
      </c>
      <c r="X1458">
        <f t="shared" si="492"/>
        <v>2127.5375639351587</v>
      </c>
      <c r="Y1458" s="3">
        <f>R1458-X1458</f>
        <v>2806.0012952475317</v>
      </c>
      <c r="Z1458" s="3">
        <f t="shared" si="493"/>
        <v>0</v>
      </c>
      <c r="AA1458">
        <f>1/2*'Vehicle Data'!$D$4*$E1458^2</f>
        <v>0</v>
      </c>
      <c r="AB1458">
        <f t="shared" si="494"/>
        <v>0</v>
      </c>
      <c r="AC1458">
        <f t="shared" si="495"/>
        <v>1.3704274608840807</v>
      </c>
      <c r="AD1458">
        <f t="shared" si="496"/>
        <v>0.59098265664865524</v>
      </c>
      <c r="AE1458">
        <f t="shared" si="497"/>
        <v>0.7794448042354255</v>
      </c>
      <c r="AF1458">
        <f t="shared" si="498"/>
        <v>1702.0300511481271</v>
      </c>
      <c r="AG1458">
        <f t="shared" si="499"/>
        <v>0</v>
      </c>
      <c r="AH1458">
        <f t="shared" si="500"/>
        <v>0</v>
      </c>
      <c r="AI1458">
        <f t="shared" si="501"/>
        <v>0</v>
      </c>
      <c r="AJ1458">
        <f t="shared" si="502"/>
        <v>0</v>
      </c>
    </row>
    <row r="1459" spans="2:36" x14ac:dyDescent="0.3">
      <c r="B1459" s="7" t="s">
        <v>12</v>
      </c>
      <c r="C1459" s="7">
        <v>1455</v>
      </c>
      <c r="D1459" s="7">
        <v>433</v>
      </c>
      <c r="E1459" s="10">
        <f t="shared" si="484"/>
        <v>0</v>
      </c>
      <c r="F1459" s="13">
        <v>0</v>
      </c>
      <c r="G1459" s="3">
        <f t="shared" si="503"/>
        <v>0</v>
      </c>
      <c r="H1459" s="3">
        <f t="shared" si="504"/>
        <v>0</v>
      </c>
      <c r="I1459" s="3">
        <f>SUM($E$4:$E1459)</f>
        <v>15008.250000000002</v>
      </c>
      <c r="J1459" s="15">
        <f t="shared" si="505"/>
        <v>0</v>
      </c>
      <c r="K1459" s="3">
        <f>'Vehicle Data'!$D$4*'WLTP Class 3'!$G1459</f>
        <v>0</v>
      </c>
      <c r="L1459" s="3">
        <f>('Vehicle Data'!$D$4*9.81)*'Vehicle Data'!$D$10</f>
        <v>138.66434999999998</v>
      </c>
      <c r="M1459" s="3">
        <f>(1/2)*1.225*'Vehicle Data'!$D$8*'Vehicle Data'!$D$9*'WLTP Class 3'!$E1459^2</f>
        <v>0</v>
      </c>
      <c r="N1459" s="3">
        <f t="shared" si="485"/>
        <v>138.66434999999998</v>
      </c>
      <c r="O1459" s="3">
        <f t="shared" si="486"/>
        <v>0</v>
      </c>
      <c r="P1459" s="3">
        <f t="shared" si="487"/>
        <v>0</v>
      </c>
      <c r="Q1459" s="3">
        <f>SUM($P$4:$P1459)</f>
        <v>4933538.8591826903</v>
      </c>
      <c r="R1459" s="3">
        <f t="shared" si="488"/>
        <v>4933.5388591826904</v>
      </c>
      <c r="S1459">
        <f t="shared" si="489"/>
        <v>0</v>
      </c>
      <c r="T1459">
        <f t="shared" si="490"/>
        <v>0</v>
      </c>
      <c r="U1459">
        <f t="shared" si="491"/>
        <v>0</v>
      </c>
      <c r="V1459" s="3">
        <f>SUM($S$4:$S1459)</f>
        <v>-2127537.5639351588</v>
      </c>
      <c r="W1459">
        <f>V1459*-1</f>
        <v>2127537.5639351588</v>
      </c>
      <c r="X1459">
        <f t="shared" si="492"/>
        <v>2127.5375639351587</v>
      </c>
      <c r="Y1459" s="3">
        <f>R1459-X1459</f>
        <v>2806.0012952475317</v>
      </c>
      <c r="Z1459" s="3">
        <f t="shared" si="493"/>
        <v>0</v>
      </c>
      <c r="AA1459">
        <f>1/2*'Vehicle Data'!$D$4*$E1459^2</f>
        <v>0</v>
      </c>
      <c r="AB1459">
        <f t="shared" si="494"/>
        <v>0</v>
      </c>
      <c r="AC1459">
        <f t="shared" si="495"/>
        <v>1.3704274608840807</v>
      </c>
      <c r="AD1459">
        <f t="shared" si="496"/>
        <v>0.59098265664865524</v>
      </c>
      <c r="AE1459">
        <f t="shared" si="497"/>
        <v>0.7794448042354255</v>
      </c>
      <c r="AF1459">
        <f t="shared" si="498"/>
        <v>1702.0300511481271</v>
      </c>
      <c r="AG1459">
        <f t="shared" si="499"/>
        <v>0</v>
      </c>
      <c r="AH1459">
        <f t="shared" si="500"/>
        <v>0</v>
      </c>
      <c r="AI1459">
        <f t="shared" si="501"/>
        <v>0</v>
      </c>
      <c r="AJ1459">
        <f t="shared" si="502"/>
        <v>0</v>
      </c>
    </row>
    <row r="1460" spans="2:36" x14ac:dyDescent="0.3">
      <c r="B1460" s="7" t="s">
        <v>12</v>
      </c>
      <c r="C1460" s="7">
        <v>1456</v>
      </c>
      <c r="D1460" s="7">
        <v>434</v>
      </c>
      <c r="E1460" s="10">
        <f t="shared" si="484"/>
        <v>0</v>
      </c>
      <c r="F1460" s="13">
        <v>0</v>
      </c>
      <c r="G1460" s="3">
        <f t="shared" si="503"/>
        <v>0</v>
      </c>
      <c r="H1460" s="3">
        <f t="shared" si="504"/>
        <v>0</v>
      </c>
      <c r="I1460" s="3">
        <f>SUM($E$4:$E1460)</f>
        <v>15008.250000000002</v>
      </c>
      <c r="J1460" s="15">
        <f t="shared" si="505"/>
        <v>0</v>
      </c>
      <c r="K1460" s="3">
        <f>'Vehicle Data'!$D$4*'WLTP Class 3'!$G1460</f>
        <v>0</v>
      </c>
      <c r="L1460" s="3">
        <f>('Vehicle Data'!$D$4*9.81)*'Vehicle Data'!$D$10</f>
        <v>138.66434999999998</v>
      </c>
      <c r="M1460" s="3">
        <f>(1/2)*1.225*'Vehicle Data'!$D$8*'Vehicle Data'!$D$9*'WLTP Class 3'!$E1460^2</f>
        <v>0</v>
      </c>
      <c r="N1460" s="3">
        <f t="shared" si="485"/>
        <v>138.66434999999998</v>
      </c>
      <c r="O1460" s="3">
        <f t="shared" si="486"/>
        <v>0</v>
      </c>
      <c r="P1460" s="3">
        <f t="shared" si="487"/>
        <v>0</v>
      </c>
      <c r="Q1460" s="3">
        <f>SUM($P$4:$P1460)</f>
        <v>4933538.8591826903</v>
      </c>
      <c r="R1460" s="3">
        <f t="shared" si="488"/>
        <v>4933.5388591826904</v>
      </c>
      <c r="S1460">
        <f t="shared" si="489"/>
        <v>0</v>
      </c>
      <c r="T1460">
        <f t="shared" si="490"/>
        <v>0</v>
      </c>
      <c r="U1460">
        <f t="shared" si="491"/>
        <v>0</v>
      </c>
      <c r="V1460" s="3">
        <f>SUM($S$4:$S1460)</f>
        <v>-2127537.5639351588</v>
      </c>
      <c r="W1460">
        <f>V1460*-1</f>
        <v>2127537.5639351588</v>
      </c>
      <c r="X1460">
        <f t="shared" si="492"/>
        <v>2127.5375639351587</v>
      </c>
      <c r="Y1460" s="3">
        <f>R1460-X1460</f>
        <v>2806.0012952475317</v>
      </c>
      <c r="Z1460" s="3">
        <f t="shared" si="493"/>
        <v>0</v>
      </c>
      <c r="AA1460">
        <f>1/2*'Vehicle Data'!$D$4*$E1460^2</f>
        <v>0</v>
      </c>
      <c r="AB1460">
        <f t="shared" si="494"/>
        <v>0</v>
      </c>
      <c r="AC1460">
        <f t="shared" si="495"/>
        <v>1.3704274608840807</v>
      </c>
      <c r="AD1460">
        <f t="shared" si="496"/>
        <v>0.59098265664865524</v>
      </c>
      <c r="AE1460">
        <f t="shared" si="497"/>
        <v>0.7794448042354255</v>
      </c>
      <c r="AF1460">
        <f t="shared" si="498"/>
        <v>1702.0300511481271</v>
      </c>
      <c r="AG1460">
        <f t="shared" si="499"/>
        <v>0</v>
      </c>
      <c r="AH1460">
        <f t="shared" si="500"/>
        <v>0</v>
      </c>
      <c r="AI1460">
        <f t="shared" si="501"/>
        <v>0</v>
      </c>
      <c r="AJ1460">
        <f t="shared" si="502"/>
        <v>0</v>
      </c>
    </row>
    <row r="1461" spans="2:36" x14ac:dyDescent="0.3">
      <c r="B1461" s="7" t="s">
        <v>12</v>
      </c>
      <c r="C1461" s="7">
        <v>1457</v>
      </c>
      <c r="D1461" s="7">
        <v>435</v>
      </c>
      <c r="E1461" s="10">
        <f t="shared" si="484"/>
        <v>0</v>
      </c>
      <c r="F1461" s="13">
        <v>0</v>
      </c>
      <c r="G1461" s="3">
        <f t="shared" si="503"/>
        <v>0</v>
      </c>
      <c r="H1461" s="3">
        <f t="shared" si="504"/>
        <v>0</v>
      </c>
      <c r="I1461" s="3">
        <f>SUM($E$4:$E1461)</f>
        <v>15008.250000000002</v>
      </c>
      <c r="J1461" s="15">
        <f t="shared" si="505"/>
        <v>0</v>
      </c>
      <c r="K1461" s="3">
        <f>'Vehicle Data'!$D$4*'WLTP Class 3'!$G1461</f>
        <v>0</v>
      </c>
      <c r="L1461" s="3">
        <f>('Vehicle Data'!$D$4*9.81)*'Vehicle Data'!$D$10</f>
        <v>138.66434999999998</v>
      </c>
      <c r="M1461" s="3">
        <f>(1/2)*1.225*'Vehicle Data'!$D$8*'Vehicle Data'!$D$9*'WLTP Class 3'!$E1461^2</f>
        <v>0</v>
      </c>
      <c r="N1461" s="3">
        <f t="shared" si="485"/>
        <v>138.66434999999998</v>
      </c>
      <c r="O1461" s="3">
        <f t="shared" si="486"/>
        <v>0</v>
      </c>
      <c r="P1461" s="3">
        <f t="shared" si="487"/>
        <v>0</v>
      </c>
      <c r="Q1461" s="3">
        <f>SUM($P$4:$P1461)</f>
        <v>4933538.8591826903</v>
      </c>
      <c r="R1461" s="3">
        <f t="shared" si="488"/>
        <v>4933.5388591826904</v>
      </c>
      <c r="S1461">
        <f t="shared" si="489"/>
        <v>0</v>
      </c>
      <c r="T1461">
        <f t="shared" si="490"/>
        <v>0</v>
      </c>
      <c r="U1461">
        <f t="shared" si="491"/>
        <v>0</v>
      </c>
      <c r="V1461" s="3">
        <f>SUM($S$4:$S1461)</f>
        <v>-2127537.5639351588</v>
      </c>
      <c r="W1461">
        <f>V1461*-1</f>
        <v>2127537.5639351588</v>
      </c>
      <c r="X1461">
        <f t="shared" si="492"/>
        <v>2127.5375639351587</v>
      </c>
      <c r="Y1461" s="3">
        <f>R1461-X1461</f>
        <v>2806.0012952475317</v>
      </c>
      <c r="Z1461" s="3">
        <f t="shared" si="493"/>
        <v>0</v>
      </c>
      <c r="AA1461">
        <f>1/2*'Vehicle Data'!$D$4*$E1461^2</f>
        <v>0</v>
      </c>
      <c r="AB1461">
        <f t="shared" si="494"/>
        <v>0</v>
      </c>
      <c r="AC1461">
        <f t="shared" si="495"/>
        <v>1.3704274608840807</v>
      </c>
      <c r="AD1461">
        <f t="shared" si="496"/>
        <v>0.59098265664865524</v>
      </c>
      <c r="AE1461">
        <f t="shared" si="497"/>
        <v>0.7794448042354255</v>
      </c>
      <c r="AF1461">
        <f t="shared" si="498"/>
        <v>1702.0300511481271</v>
      </c>
      <c r="AG1461">
        <f t="shared" si="499"/>
        <v>0</v>
      </c>
      <c r="AH1461">
        <f t="shared" si="500"/>
        <v>0</v>
      </c>
      <c r="AI1461">
        <f t="shared" si="501"/>
        <v>0</v>
      </c>
      <c r="AJ1461">
        <f t="shared" si="502"/>
        <v>0</v>
      </c>
    </row>
    <row r="1462" spans="2:36" x14ac:dyDescent="0.3">
      <c r="B1462" s="7" t="s">
        <v>12</v>
      </c>
      <c r="C1462" s="7">
        <v>1458</v>
      </c>
      <c r="D1462" s="7">
        <v>436</v>
      </c>
      <c r="E1462" s="10">
        <f t="shared" si="484"/>
        <v>0</v>
      </c>
      <c r="F1462" s="13">
        <v>0</v>
      </c>
      <c r="G1462" s="3">
        <f t="shared" si="503"/>
        <v>0</v>
      </c>
      <c r="H1462" s="3">
        <f t="shared" si="504"/>
        <v>0</v>
      </c>
      <c r="I1462" s="3">
        <f>SUM($E$4:$E1462)</f>
        <v>15008.250000000002</v>
      </c>
      <c r="J1462" s="15">
        <f t="shared" si="505"/>
        <v>0</v>
      </c>
      <c r="K1462" s="3">
        <f>'Vehicle Data'!$D$4*'WLTP Class 3'!$G1462</f>
        <v>0</v>
      </c>
      <c r="L1462" s="3">
        <f>('Vehicle Data'!$D$4*9.81)*'Vehicle Data'!$D$10</f>
        <v>138.66434999999998</v>
      </c>
      <c r="M1462" s="3">
        <f>(1/2)*1.225*'Vehicle Data'!$D$8*'Vehicle Data'!$D$9*'WLTP Class 3'!$E1462^2</f>
        <v>0</v>
      </c>
      <c r="N1462" s="3">
        <f t="shared" si="485"/>
        <v>138.66434999999998</v>
      </c>
      <c r="O1462" s="3">
        <f t="shared" si="486"/>
        <v>0</v>
      </c>
      <c r="P1462" s="3">
        <f t="shared" si="487"/>
        <v>0</v>
      </c>
      <c r="Q1462" s="3">
        <f>SUM($P$4:$P1462)</f>
        <v>4933538.8591826903</v>
      </c>
      <c r="R1462" s="3">
        <f t="shared" si="488"/>
        <v>4933.5388591826904</v>
      </c>
      <c r="S1462">
        <f t="shared" si="489"/>
        <v>0</v>
      </c>
      <c r="T1462">
        <f t="shared" si="490"/>
        <v>0</v>
      </c>
      <c r="U1462">
        <f t="shared" si="491"/>
        <v>0</v>
      </c>
      <c r="V1462" s="3">
        <f>SUM($S$4:$S1462)</f>
        <v>-2127537.5639351588</v>
      </c>
      <c r="W1462">
        <f>V1462*-1</f>
        <v>2127537.5639351588</v>
      </c>
      <c r="X1462">
        <f t="shared" si="492"/>
        <v>2127.5375639351587</v>
      </c>
      <c r="Y1462" s="3">
        <f>R1462-X1462</f>
        <v>2806.0012952475317</v>
      </c>
      <c r="Z1462" s="3">
        <f t="shared" si="493"/>
        <v>0</v>
      </c>
      <c r="AA1462">
        <f>1/2*'Vehicle Data'!$D$4*$E1462^2</f>
        <v>0</v>
      </c>
      <c r="AB1462">
        <f t="shared" si="494"/>
        <v>0</v>
      </c>
      <c r="AC1462">
        <f t="shared" si="495"/>
        <v>1.3704274608840807</v>
      </c>
      <c r="AD1462">
        <f t="shared" si="496"/>
        <v>0.59098265664865524</v>
      </c>
      <c r="AE1462">
        <f t="shared" si="497"/>
        <v>0.7794448042354255</v>
      </c>
      <c r="AF1462">
        <f t="shared" si="498"/>
        <v>1702.0300511481271</v>
      </c>
      <c r="AG1462">
        <f t="shared" si="499"/>
        <v>0</v>
      </c>
      <c r="AH1462">
        <f t="shared" si="500"/>
        <v>0</v>
      </c>
      <c r="AI1462">
        <f t="shared" si="501"/>
        <v>0</v>
      </c>
      <c r="AJ1462">
        <f t="shared" si="502"/>
        <v>0</v>
      </c>
    </row>
    <row r="1463" spans="2:36" x14ac:dyDescent="0.3">
      <c r="B1463" s="7" t="s">
        <v>12</v>
      </c>
      <c r="C1463" s="7">
        <v>1459</v>
      </c>
      <c r="D1463" s="7">
        <v>437</v>
      </c>
      <c r="E1463" s="10">
        <f t="shared" si="484"/>
        <v>0</v>
      </c>
      <c r="F1463" s="13">
        <v>0</v>
      </c>
      <c r="G1463" s="3">
        <f t="shared" si="503"/>
        <v>0</v>
      </c>
      <c r="H1463" s="3">
        <f t="shared" si="504"/>
        <v>0</v>
      </c>
      <c r="I1463" s="3">
        <f>SUM($E$4:$E1463)</f>
        <v>15008.250000000002</v>
      </c>
      <c r="J1463" s="15">
        <f t="shared" si="505"/>
        <v>0</v>
      </c>
      <c r="K1463" s="3">
        <f>'Vehicle Data'!$D$4*'WLTP Class 3'!$G1463</f>
        <v>0</v>
      </c>
      <c r="L1463" s="3">
        <f>('Vehicle Data'!$D$4*9.81)*'Vehicle Data'!$D$10</f>
        <v>138.66434999999998</v>
      </c>
      <c r="M1463" s="3">
        <f>(1/2)*1.225*'Vehicle Data'!$D$8*'Vehicle Data'!$D$9*'WLTP Class 3'!$E1463^2</f>
        <v>0</v>
      </c>
      <c r="N1463" s="3">
        <f t="shared" si="485"/>
        <v>138.66434999999998</v>
      </c>
      <c r="O1463" s="3">
        <f t="shared" si="486"/>
        <v>0</v>
      </c>
      <c r="P1463" s="3">
        <f t="shared" si="487"/>
        <v>0</v>
      </c>
      <c r="Q1463" s="3">
        <f>SUM($P$4:$P1463)</f>
        <v>4933538.8591826903</v>
      </c>
      <c r="R1463" s="3">
        <f t="shared" si="488"/>
        <v>4933.5388591826904</v>
      </c>
      <c r="S1463">
        <f t="shared" si="489"/>
        <v>0</v>
      </c>
      <c r="T1463">
        <f t="shared" si="490"/>
        <v>0</v>
      </c>
      <c r="U1463">
        <f t="shared" si="491"/>
        <v>0</v>
      </c>
      <c r="V1463" s="3">
        <f>SUM($S$4:$S1463)</f>
        <v>-2127537.5639351588</v>
      </c>
      <c r="W1463">
        <f>V1463*-1</f>
        <v>2127537.5639351588</v>
      </c>
      <c r="X1463">
        <f t="shared" si="492"/>
        <v>2127.5375639351587</v>
      </c>
      <c r="Y1463" s="3">
        <f>R1463-X1463</f>
        <v>2806.0012952475317</v>
      </c>
      <c r="Z1463" s="3">
        <f t="shared" si="493"/>
        <v>0</v>
      </c>
      <c r="AA1463">
        <f>1/2*'Vehicle Data'!$D$4*$E1463^2</f>
        <v>0</v>
      </c>
      <c r="AB1463">
        <f t="shared" si="494"/>
        <v>0</v>
      </c>
      <c r="AC1463">
        <f t="shared" si="495"/>
        <v>1.3704274608840807</v>
      </c>
      <c r="AD1463">
        <f t="shared" si="496"/>
        <v>0.59098265664865524</v>
      </c>
      <c r="AE1463">
        <f t="shared" si="497"/>
        <v>0.7794448042354255</v>
      </c>
      <c r="AF1463">
        <f t="shared" si="498"/>
        <v>1702.0300511481271</v>
      </c>
      <c r="AG1463">
        <f t="shared" si="499"/>
        <v>0</v>
      </c>
      <c r="AH1463">
        <f t="shared" si="500"/>
        <v>0</v>
      </c>
      <c r="AI1463">
        <f t="shared" si="501"/>
        <v>0</v>
      </c>
      <c r="AJ1463">
        <f t="shared" si="502"/>
        <v>0</v>
      </c>
    </row>
    <row r="1464" spans="2:36" x14ac:dyDescent="0.3">
      <c r="B1464" s="7" t="s">
        <v>12</v>
      </c>
      <c r="C1464" s="7">
        <v>1460</v>
      </c>
      <c r="D1464" s="7">
        <v>438</v>
      </c>
      <c r="E1464" s="10">
        <f t="shared" si="484"/>
        <v>0</v>
      </c>
      <c r="F1464" s="13">
        <v>0</v>
      </c>
      <c r="G1464" s="3">
        <f t="shared" si="503"/>
        <v>0</v>
      </c>
      <c r="H1464" s="3">
        <f t="shared" si="504"/>
        <v>0</v>
      </c>
      <c r="I1464" s="3">
        <f>SUM($E$4:$E1464)</f>
        <v>15008.250000000002</v>
      </c>
      <c r="J1464" s="15">
        <f t="shared" si="505"/>
        <v>0</v>
      </c>
      <c r="K1464" s="3">
        <f>'Vehicle Data'!$D$4*'WLTP Class 3'!$G1464</f>
        <v>0</v>
      </c>
      <c r="L1464" s="3">
        <f>('Vehicle Data'!$D$4*9.81)*'Vehicle Data'!$D$10</f>
        <v>138.66434999999998</v>
      </c>
      <c r="M1464" s="3">
        <f>(1/2)*1.225*'Vehicle Data'!$D$8*'Vehicle Data'!$D$9*'WLTP Class 3'!$E1464^2</f>
        <v>0</v>
      </c>
      <c r="N1464" s="3">
        <f t="shared" si="485"/>
        <v>138.66434999999998</v>
      </c>
      <c r="O1464" s="3">
        <f t="shared" si="486"/>
        <v>0</v>
      </c>
      <c r="P1464" s="3">
        <f t="shared" si="487"/>
        <v>0</v>
      </c>
      <c r="Q1464" s="3">
        <f>SUM($P$4:$P1464)</f>
        <v>4933538.8591826903</v>
      </c>
      <c r="R1464" s="3">
        <f t="shared" si="488"/>
        <v>4933.5388591826904</v>
      </c>
      <c r="S1464">
        <f t="shared" si="489"/>
        <v>0</v>
      </c>
      <c r="T1464">
        <f t="shared" si="490"/>
        <v>0</v>
      </c>
      <c r="U1464">
        <f t="shared" si="491"/>
        <v>0</v>
      </c>
      <c r="V1464" s="3">
        <f>SUM($S$4:$S1464)</f>
        <v>-2127537.5639351588</v>
      </c>
      <c r="W1464">
        <f>V1464*-1</f>
        <v>2127537.5639351588</v>
      </c>
      <c r="X1464">
        <f t="shared" si="492"/>
        <v>2127.5375639351587</v>
      </c>
      <c r="Y1464" s="3">
        <f>R1464-X1464</f>
        <v>2806.0012952475317</v>
      </c>
      <c r="Z1464" s="3">
        <f t="shared" si="493"/>
        <v>0</v>
      </c>
      <c r="AA1464">
        <f>1/2*'Vehicle Data'!$D$4*$E1464^2</f>
        <v>0</v>
      </c>
      <c r="AB1464">
        <f t="shared" si="494"/>
        <v>0</v>
      </c>
      <c r="AC1464">
        <f t="shared" si="495"/>
        <v>1.3704274608840807</v>
      </c>
      <c r="AD1464">
        <f t="shared" si="496"/>
        <v>0.59098265664865524</v>
      </c>
      <c r="AE1464">
        <f t="shared" si="497"/>
        <v>0.7794448042354255</v>
      </c>
      <c r="AF1464">
        <f t="shared" si="498"/>
        <v>1702.0300511481271</v>
      </c>
      <c r="AG1464">
        <f t="shared" si="499"/>
        <v>0</v>
      </c>
      <c r="AH1464">
        <f t="shared" si="500"/>
        <v>0</v>
      </c>
      <c r="AI1464">
        <f t="shared" si="501"/>
        <v>0</v>
      </c>
      <c r="AJ1464">
        <f t="shared" si="502"/>
        <v>0</v>
      </c>
    </row>
    <row r="1465" spans="2:36" x14ac:dyDescent="0.3">
      <c r="B1465" s="7" t="s">
        <v>12</v>
      </c>
      <c r="C1465" s="7">
        <v>1461</v>
      </c>
      <c r="D1465" s="7">
        <v>439</v>
      </c>
      <c r="E1465" s="10">
        <f t="shared" si="484"/>
        <v>0</v>
      </c>
      <c r="F1465" s="13">
        <v>0</v>
      </c>
      <c r="G1465" s="3">
        <f t="shared" si="503"/>
        <v>0</v>
      </c>
      <c r="H1465" s="3">
        <f t="shared" si="504"/>
        <v>0</v>
      </c>
      <c r="I1465" s="3">
        <f>SUM($E$4:$E1465)</f>
        <v>15008.250000000002</v>
      </c>
      <c r="J1465" s="15">
        <f t="shared" si="505"/>
        <v>0</v>
      </c>
      <c r="K1465" s="3">
        <f>'Vehicle Data'!$D$4*'WLTP Class 3'!$G1465</f>
        <v>0</v>
      </c>
      <c r="L1465" s="3">
        <f>('Vehicle Data'!$D$4*9.81)*'Vehicle Data'!$D$10</f>
        <v>138.66434999999998</v>
      </c>
      <c r="M1465" s="3">
        <f>(1/2)*1.225*'Vehicle Data'!$D$8*'Vehicle Data'!$D$9*'WLTP Class 3'!$E1465^2</f>
        <v>0</v>
      </c>
      <c r="N1465" s="3">
        <f t="shared" si="485"/>
        <v>138.66434999999998</v>
      </c>
      <c r="O1465" s="3">
        <f t="shared" si="486"/>
        <v>0</v>
      </c>
      <c r="P1465" s="3">
        <f t="shared" si="487"/>
        <v>0</v>
      </c>
      <c r="Q1465" s="3">
        <f>SUM($P$4:$P1465)</f>
        <v>4933538.8591826903</v>
      </c>
      <c r="R1465" s="3">
        <f t="shared" si="488"/>
        <v>4933.5388591826904</v>
      </c>
      <c r="S1465">
        <f t="shared" si="489"/>
        <v>0</v>
      </c>
      <c r="T1465">
        <f t="shared" si="490"/>
        <v>0</v>
      </c>
      <c r="U1465">
        <f t="shared" si="491"/>
        <v>0</v>
      </c>
      <c r="V1465" s="3">
        <f>SUM($S$4:$S1465)</f>
        <v>-2127537.5639351588</v>
      </c>
      <c r="W1465">
        <f>V1465*-1</f>
        <v>2127537.5639351588</v>
      </c>
      <c r="X1465">
        <f t="shared" si="492"/>
        <v>2127.5375639351587</v>
      </c>
      <c r="Y1465" s="3">
        <f>R1465-X1465</f>
        <v>2806.0012952475317</v>
      </c>
      <c r="Z1465" s="3">
        <f t="shared" si="493"/>
        <v>0</v>
      </c>
      <c r="AA1465">
        <f>1/2*'Vehicle Data'!$D$4*$E1465^2</f>
        <v>0</v>
      </c>
      <c r="AB1465">
        <f t="shared" si="494"/>
        <v>0</v>
      </c>
      <c r="AC1465">
        <f t="shared" si="495"/>
        <v>1.3704274608840807</v>
      </c>
      <c r="AD1465">
        <f t="shared" si="496"/>
        <v>0.59098265664865524</v>
      </c>
      <c r="AE1465">
        <f t="shared" si="497"/>
        <v>0.7794448042354255</v>
      </c>
      <c r="AF1465">
        <f t="shared" si="498"/>
        <v>1702.0300511481271</v>
      </c>
      <c r="AG1465">
        <f t="shared" si="499"/>
        <v>0</v>
      </c>
      <c r="AH1465">
        <f t="shared" si="500"/>
        <v>0</v>
      </c>
      <c r="AI1465">
        <f t="shared" si="501"/>
        <v>0</v>
      </c>
      <c r="AJ1465">
        <f t="shared" si="502"/>
        <v>0</v>
      </c>
    </row>
    <row r="1466" spans="2:36" x14ac:dyDescent="0.3">
      <c r="B1466" s="7" t="s">
        <v>12</v>
      </c>
      <c r="C1466" s="7">
        <v>1462</v>
      </c>
      <c r="D1466" s="7">
        <v>440</v>
      </c>
      <c r="E1466" s="10">
        <f t="shared" si="484"/>
        <v>0</v>
      </c>
      <c r="F1466" s="13">
        <v>0</v>
      </c>
      <c r="G1466" s="3">
        <f t="shared" si="503"/>
        <v>0</v>
      </c>
      <c r="H1466" s="3">
        <f t="shared" si="504"/>
        <v>0</v>
      </c>
      <c r="I1466" s="3">
        <f>SUM($E$4:$E1466)</f>
        <v>15008.250000000002</v>
      </c>
      <c r="J1466" s="15">
        <f t="shared" si="505"/>
        <v>0</v>
      </c>
      <c r="K1466" s="3">
        <f>'Vehicle Data'!$D$4*'WLTP Class 3'!$G1466</f>
        <v>0</v>
      </c>
      <c r="L1466" s="3">
        <f>('Vehicle Data'!$D$4*9.81)*'Vehicle Data'!$D$10</f>
        <v>138.66434999999998</v>
      </c>
      <c r="M1466" s="3">
        <f>(1/2)*1.225*'Vehicle Data'!$D$8*'Vehicle Data'!$D$9*'WLTP Class 3'!$E1466^2</f>
        <v>0</v>
      </c>
      <c r="N1466" s="3">
        <f t="shared" si="485"/>
        <v>138.66434999999998</v>
      </c>
      <c r="O1466" s="3">
        <f t="shared" si="486"/>
        <v>0</v>
      </c>
      <c r="P1466" s="3">
        <f t="shared" si="487"/>
        <v>0</v>
      </c>
      <c r="Q1466" s="3">
        <f>SUM($P$4:$P1466)</f>
        <v>4933538.8591826903</v>
      </c>
      <c r="R1466" s="3">
        <f t="shared" si="488"/>
        <v>4933.5388591826904</v>
      </c>
      <c r="S1466">
        <f t="shared" si="489"/>
        <v>0</v>
      </c>
      <c r="T1466">
        <f t="shared" si="490"/>
        <v>0</v>
      </c>
      <c r="U1466">
        <f t="shared" si="491"/>
        <v>0</v>
      </c>
      <c r="V1466" s="3">
        <f>SUM($S$4:$S1466)</f>
        <v>-2127537.5639351588</v>
      </c>
      <c r="W1466">
        <f>V1466*-1</f>
        <v>2127537.5639351588</v>
      </c>
      <c r="X1466">
        <f t="shared" si="492"/>
        <v>2127.5375639351587</v>
      </c>
      <c r="Y1466" s="3">
        <f>R1466-X1466</f>
        <v>2806.0012952475317</v>
      </c>
      <c r="Z1466" s="3">
        <f t="shared" si="493"/>
        <v>0</v>
      </c>
      <c r="AA1466">
        <f>1/2*'Vehicle Data'!$D$4*$E1466^2</f>
        <v>0</v>
      </c>
      <c r="AB1466">
        <f t="shared" si="494"/>
        <v>0</v>
      </c>
      <c r="AC1466">
        <f t="shared" si="495"/>
        <v>1.3704274608840807</v>
      </c>
      <c r="AD1466">
        <f t="shared" si="496"/>
        <v>0.59098265664865524</v>
      </c>
      <c r="AE1466">
        <f t="shared" si="497"/>
        <v>0.7794448042354255</v>
      </c>
      <c r="AF1466">
        <f t="shared" si="498"/>
        <v>1702.0300511481271</v>
      </c>
      <c r="AG1466">
        <f t="shared" si="499"/>
        <v>0</v>
      </c>
      <c r="AH1466">
        <f t="shared" si="500"/>
        <v>0</v>
      </c>
      <c r="AI1466">
        <f t="shared" si="501"/>
        <v>0</v>
      </c>
      <c r="AJ1466">
        <f t="shared" si="502"/>
        <v>0</v>
      </c>
    </row>
    <row r="1467" spans="2:36" x14ac:dyDescent="0.3">
      <c r="B1467" s="7" t="s">
        <v>12</v>
      </c>
      <c r="C1467" s="7">
        <v>1463</v>
      </c>
      <c r="D1467" s="7">
        <v>441</v>
      </c>
      <c r="E1467" s="10">
        <f t="shared" si="484"/>
        <v>0</v>
      </c>
      <c r="F1467" s="13">
        <v>0</v>
      </c>
      <c r="G1467" s="3">
        <f t="shared" si="503"/>
        <v>0</v>
      </c>
      <c r="H1467" s="3">
        <f t="shared" si="504"/>
        <v>0</v>
      </c>
      <c r="I1467" s="3">
        <f>SUM($E$4:$E1467)</f>
        <v>15008.250000000002</v>
      </c>
      <c r="J1467" s="15">
        <f t="shared" si="505"/>
        <v>0</v>
      </c>
      <c r="K1467" s="3">
        <f>'Vehicle Data'!$D$4*'WLTP Class 3'!$G1467</f>
        <v>0</v>
      </c>
      <c r="L1467" s="3">
        <f>('Vehicle Data'!$D$4*9.81)*'Vehicle Data'!$D$10</f>
        <v>138.66434999999998</v>
      </c>
      <c r="M1467" s="3">
        <f>(1/2)*1.225*'Vehicle Data'!$D$8*'Vehicle Data'!$D$9*'WLTP Class 3'!$E1467^2</f>
        <v>0</v>
      </c>
      <c r="N1467" s="3">
        <f t="shared" si="485"/>
        <v>138.66434999999998</v>
      </c>
      <c r="O1467" s="3">
        <f t="shared" si="486"/>
        <v>0</v>
      </c>
      <c r="P1467" s="3">
        <f t="shared" si="487"/>
        <v>0</v>
      </c>
      <c r="Q1467" s="3">
        <f>SUM($P$4:$P1467)</f>
        <v>4933538.8591826903</v>
      </c>
      <c r="R1467" s="3">
        <f t="shared" si="488"/>
        <v>4933.5388591826904</v>
      </c>
      <c r="S1467">
        <f t="shared" si="489"/>
        <v>0</v>
      </c>
      <c r="T1467">
        <f t="shared" si="490"/>
        <v>0</v>
      </c>
      <c r="U1467">
        <f t="shared" si="491"/>
        <v>0</v>
      </c>
      <c r="V1467" s="3">
        <f>SUM($S$4:$S1467)</f>
        <v>-2127537.5639351588</v>
      </c>
      <c r="W1467">
        <f>V1467*-1</f>
        <v>2127537.5639351588</v>
      </c>
      <c r="X1467">
        <f t="shared" si="492"/>
        <v>2127.5375639351587</v>
      </c>
      <c r="Y1467" s="3">
        <f>R1467-X1467</f>
        <v>2806.0012952475317</v>
      </c>
      <c r="Z1467" s="3">
        <f t="shared" si="493"/>
        <v>0</v>
      </c>
      <c r="AA1467">
        <f>1/2*'Vehicle Data'!$D$4*$E1467^2</f>
        <v>0</v>
      </c>
      <c r="AB1467">
        <f t="shared" si="494"/>
        <v>0</v>
      </c>
      <c r="AC1467">
        <f t="shared" si="495"/>
        <v>1.3704274608840807</v>
      </c>
      <c r="AD1467">
        <f t="shared" si="496"/>
        <v>0.59098265664865524</v>
      </c>
      <c r="AE1467">
        <f t="shared" si="497"/>
        <v>0.7794448042354255</v>
      </c>
      <c r="AF1467">
        <f t="shared" si="498"/>
        <v>1702.0300511481271</v>
      </c>
      <c r="AG1467">
        <f t="shared" si="499"/>
        <v>0</v>
      </c>
      <c r="AH1467">
        <f t="shared" si="500"/>
        <v>0</v>
      </c>
      <c r="AI1467">
        <f t="shared" si="501"/>
        <v>0</v>
      </c>
      <c r="AJ1467">
        <f t="shared" si="502"/>
        <v>0</v>
      </c>
    </row>
    <row r="1468" spans="2:36" x14ac:dyDescent="0.3">
      <c r="B1468" s="7" t="s">
        <v>12</v>
      </c>
      <c r="C1468" s="7">
        <v>1464</v>
      </c>
      <c r="D1468" s="7">
        <v>442</v>
      </c>
      <c r="E1468" s="10">
        <f t="shared" si="484"/>
        <v>0</v>
      </c>
      <c r="F1468" s="13">
        <v>0</v>
      </c>
      <c r="G1468" s="3">
        <f t="shared" si="503"/>
        <v>0</v>
      </c>
      <c r="H1468" s="3">
        <f t="shared" si="504"/>
        <v>0</v>
      </c>
      <c r="I1468" s="3">
        <f>SUM($E$4:$E1468)</f>
        <v>15008.250000000002</v>
      </c>
      <c r="J1468" s="15">
        <f t="shared" si="505"/>
        <v>0</v>
      </c>
      <c r="K1468" s="3">
        <f>'Vehicle Data'!$D$4*'WLTP Class 3'!$G1468</f>
        <v>0</v>
      </c>
      <c r="L1468" s="3">
        <f>('Vehicle Data'!$D$4*9.81)*'Vehicle Data'!$D$10</f>
        <v>138.66434999999998</v>
      </c>
      <c r="M1468" s="3">
        <f>(1/2)*1.225*'Vehicle Data'!$D$8*'Vehicle Data'!$D$9*'WLTP Class 3'!$E1468^2</f>
        <v>0</v>
      </c>
      <c r="N1468" s="3">
        <f t="shared" si="485"/>
        <v>138.66434999999998</v>
      </c>
      <c r="O1468" s="3">
        <f t="shared" si="486"/>
        <v>0</v>
      </c>
      <c r="P1468" s="3">
        <f t="shared" si="487"/>
        <v>0</v>
      </c>
      <c r="Q1468" s="3">
        <f>SUM($P$4:$P1468)</f>
        <v>4933538.8591826903</v>
      </c>
      <c r="R1468" s="3">
        <f t="shared" si="488"/>
        <v>4933.5388591826904</v>
      </c>
      <c r="S1468">
        <f t="shared" si="489"/>
        <v>0</v>
      </c>
      <c r="T1468">
        <f t="shared" si="490"/>
        <v>0</v>
      </c>
      <c r="U1468">
        <f t="shared" si="491"/>
        <v>0</v>
      </c>
      <c r="V1468" s="3">
        <f>SUM($S$4:$S1468)</f>
        <v>-2127537.5639351588</v>
      </c>
      <c r="W1468">
        <f>V1468*-1</f>
        <v>2127537.5639351588</v>
      </c>
      <c r="X1468">
        <f t="shared" si="492"/>
        <v>2127.5375639351587</v>
      </c>
      <c r="Y1468" s="3">
        <f>R1468-X1468</f>
        <v>2806.0012952475317</v>
      </c>
      <c r="Z1468" s="3">
        <f t="shared" si="493"/>
        <v>0</v>
      </c>
      <c r="AA1468">
        <f>1/2*'Vehicle Data'!$D$4*$E1468^2</f>
        <v>0</v>
      </c>
      <c r="AB1468">
        <f t="shared" si="494"/>
        <v>0</v>
      </c>
      <c r="AC1468">
        <f t="shared" si="495"/>
        <v>1.3704274608840807</v>
      </c>
      <c r="AD1468">
        <f t="shared" si="496"/>
        <v>0.59098265664865524</v>
      </c>
      <c r="AE1468">
        <f t="shared" si="497"/>
        <v>0.7794448042354255</v>
      </c>
      <c r="AF1468">
        <f t="shared" si="498"/>
        <v>1702.0300511481271</v>
      </c>
      <c r="AG1468">
        <f t="shared" si="499"/>
        <v>0</v>
      </c>
      <c r="AH1468">
        <f t="shared" si="500"/>
        <v>0</v>
      </c>
      <c r="AI1468">
        <f t="shared" si="501"/>
        <v>0</v>
      </c>
      <c r="AJ1468">
        <f t="shared" si="502"/>
        <v>0</v>
      </c>
    </row>
    <row r="1469" spans="2:36" x14ac:dyDescent="0.3">
      <c r="B1469" s="7" t="s">
        <v>12</v>
      </c>
      <c r="C1469" s="7">
        <v>1465</v>
      </c>
      <c r="D1469" s="7">
        <v>443</v>
      </c>
      <c r="E1469" s="10">
        <f t="shared" si="484"/>
        <v>0</v>
      </c>
      <c r="F1469" s="13">
        <v>0</v>
      </c>
      <c r="G1469" s="3">
        <f t="shared" si="503"/>
        <v>0</v>
      </c>
      <c r="H1469" s="3">
        <f t="shared" si="504"/>
        <v>0</v>
      </c>
      <c r="I1469" s="3">
        <f>SUM($E$4:$E1469)</f>
        <v>15008.250000000002</v>
      </c>
      <c r="J1469" s="15">
        <f t="shared" si="505"/>
        <v>0</v>
      </c>
      <c r="K1469" s="3">
        <f>'Vehicle Data'!$D$4*'WLTP Class 3'!$G1469</f>
        <v>0</v>
      </c>
      <c r="L1469" s="3">
        <f>('Vehicle Data'!$D$4*9.81)*'Vehicle Data'!$D$10</f>
        <v>138.66434999999998</v>
      </c>
      <c r="M1469" s="3">
        <f>(1/2)*1.225*'Vehicle Data'!$D$8*'Vehicle Data'!$D$9*'WLTP Class 3'!$E1469^2</f>
        <v>0</v>
      </c>
      <c r="N1469" s="3">
        <f t="shared" si="485"/>
        <v>138.66434999999998</v>
      </c>
      <c r="O1469" s="3">
        <f t="shared" si="486"/>
        <v>0</v>
      </c>
      <c r="P1469" s="3">
        <f t="shared" si="487"/>
        <v>0</v>
      </c>
      <c r="Q1469" s="3">
        <f>SUM($P$4:$P1469)</f>
        <v>4933538.8591826903</v>
      </c>
      <c r="R1469" s="3">
        <f t="shared" si="488"/>
        <v>4933.5388591826904</v>
      </c>
      <c r="S1469">
        <f t="shared" si="489"/>
        <v>0</v>
      </c>
      <c r="T1469">
        <f t="shared" si="490"/>
        <v>0</v>
      </c>
      <c r="U1469">
        <f t="shared" si="491"/>
        <v>0</v>
      </c>
      <c r="V1469" s="3">
        <f>SUM($S$4:$S1469)</f>
        <v>-2127537.5639351588</v>
      </c>
      <c r="W1469">
        <f>V1469*-1</f>
        <v>2127537.5639351588</v>
      </c>
      <c r="X1469">
        <f t="shared" si="492"/>
        <v>2127.5375639351587</v>
      </c>
      <c r="Y1469" s="3">
        <f>R1469-X1469</f>
        <v>2806.0012952475317</v>
      </c>
      <c r="Z1469" s="3">
        <f t="shared" si="493"/>
        <v>0</v>
      </c>
      <c r="AA1469">
        <f>1/2*'Vehicle Data'!$D$4*$E1469^2</f>
        <v>0</v>
      </c>
      <c r="AB1469">
        <f t="shared" si="494"/>
        <v>0</v>
      </c>
      <c r="AC1469">
        <f t="shared" si="495"/>
        <v>1.3704274608840807</v>
      </c>
      <c r="AD1469">
        <f t="shared" si="496"/>
        <v>0.59098265664865524</v>
      </c>
      <c r="AE1469">
        <f t="shared" si="497"/>
        <v>0.7794448042354255</v>
      </c>
      <c r="AF1469">
        <f t="shared" si="498"/>
        <v>1702.0300511481271</v>
      </c>
      <c r="AG1469">
        <f t="shared" si="499"/>
        <v>0</v>
      </c>
      <c r="AH1469">
        <f t="shared" si="500"/>
        <v>0</v>
      </c>
      <c r="AI1469">
        <f t="shared" si="501"/>
        <v>0</v>
      </c>
      <c r="AJ1469">
        <f t="shared" si="502"/>
        <v>0</v>
      </c>
    </row>
    <row r="1470" spans="2:36" x14ac:dyDescent="0.3">
      <c r="B1470" s="7" t="s">
        <v>12</v>
      </c>
      <c r="C1470" s="7">
        <v>1466</v>
      </c>
      <c r="D1470" s="7">
        <v>444</v>
      </c>
      <c r="E1470" s="10">
        <f t="shared" si="484"/>
        <v>0</v>
      </c>
      <c r="F1470" s="13">
        <v>0</v>
      </c>
      <c r="G1470" s="3">
        <f t="shared" si="503"/>
        <v>0</v>
      </c>
      <c r="H1470" s="3">
        <f t="shared" si="504"/>
        <v>0</v>
      </c>
      <c r="I1470" s="3">
        <f>SUM($E$4:$E1470)</f>
        <v>15008.250000000002</v>
      </c>
      <c r="J1470" s="15">
        <f t="shared" si="505"/>
        <v>0</v>
      </c>
      <c r="K1470" s="3">
        <f>'Vehicle Data'!$D$4*'WLTP Class 3'!$G1470</f>
        <v>0</v>
      </c>
      <c r="L1470" s="3">
        <f>('Vehicle Data'!$D$4*9.81)*'Vehicle Data'!$D$10</f>
        <v>138.66434999999998</v>
      </c>
      <c r="M1470" s="3">
        <f>(1/2)*1.225*'Vehicle Data'!$D$8*'Vehicle Data'!$D$9*'WLTP Class 3'!$E1470^2</f>
        <v>0</v>
      </c>
      <c r="N1470" s="3">
        <f t="shared" si="485"/>
        <v>138.66434999999998</v>
      </c>
      <c r="O1470" s="3">
        <f t="shared" si="486"/>
        <v>0</v>
      </c>
      <c r="P1470" s="3">
        <f t="shared" si="487"/>
        <v>0</v>
      </c>
      <c r="Q1470" s="3">
        <f>SUM($P$4:$P1470)</f>
        <v>4933538.8591826903</v>
      </c>
      <c r="R1470" s="3">
        <f t="shared" si="488"/>
        <v>4933.5388591826904</v>
      </c>
      <c r="S1470">
        <f t="shared" si="489"/>
        <v>0</v>
      </c>
      <c r="T1470">
        <f t="shared" si="490"/>
        <v>0</v>
      </c>
      <c r="U1470">
        <f t="shared" si="491"/>
        <v>0</v>
      </c>
      <c r="V1470" s="3">
        <f>SUM($S$4:$S1470)</f>
        <v>-2127537.5639351588</v>
      </c>
      <c r="W1470">
        <f>V1470*-1</f>
        <v>2127537.5639351588</v>
      </c>
      <c r="X1470">
        <f t="shared" si="492"/>
        <v>2127.5375639351587</v>
      </c>
      <c r="Y1470" s="3">
        <f>R1470-X1470</f>
        <v>2806.0012952475317</v>
      </c>
      <c r="Z1470" s="3">
        <f t="shared" si="493"/>
        <v>0</v>
      </c>
      <c r="AA1470">
        <f>1/2*'Vehicle Data'!$D$4*$E1470^2</f>
        <v>0</v>
      </c>
      <c r="AB1470">
        <f t="shared" si="494"/>
        <v>0</v>
      </c>
      <c r="AC1470">
        <f t="shared" si="495"/>
        <v>1.3704274608840807</v>
      </c>
      <c r="AD1470">
        <f t="shared" si="496"/>
        <v>0.59098265664865524</v>
      </c>
      <c r="AE1470">
        <f t="shared" si="497"/>
        <v>0.7794448042354255</v>
      </c>
      <c r="AF1470">
        <f t="shared" si="498"/>
        <v>1702.0300511481271</v>
      </c>
      <c r="AG1470">
        <f t="shared" si="499"/>
        <v>0</v>
      </c>
      <c r="AH1470">
        <f t="shared" si="500"/>
        <v>0</v>
      </c>
      <c r="AI1470">
        <f t="shared" si="501"/>
        <v>0</v>
      </c>
      <c r="AJ1470">
        <f t="shared" si="502"/>
        <v>0</v>
      </c>
    </row>
    <row r="1471" spans="2:36" x14ac:dyDescent="0.3">
      <c r="B1471" s="7" t="s">
        <v>12</v>
      </c>
      <c r="C1471" s="7">
        <v>1467</v>
      </c>
      <c r="D1471" s="7">
        <v>445</v>
      </c>
      <c r="E1471" s="10">
        <f t="shared" si="484"/>
        <v>0</v>
      </c>
      <c r="F1471" s="13">
        <v>0</v>
      </c>
      <c r="G1471" s="3">
        <f t="shared" si="503"/>
        <v>0</v>
      </c>
      <c r="H1471" s="3">
        <f t="shared" si="504"/>
        <v>0</v>
      </c>
      <c r="I1471" s="3">
        <f>SUM($E$4:$E1471)</f>
        <v>15008.250000000002</v>
      </c>
      <c r="J1471" s="15">
        <f t="shared" si="505"/>
        <v>0</v>
      </c>
      <c r="K1471" s="3">
        <f>'Vehicle Data'!$D$4*'WLTP Class 3'!$G1471</f>
        <v>0</v>
      </c>
      <c r="L1471" s="3">
        <f>('Vehicle Data'!$D$4*9.81)*'Vehicle Data'!$D$10</f>
        <v>138.66434999999998</v>
      </c>
      <c r="M1471" s="3">
        <f>(1/2)*1.225*'Vehicle Data'!$D$8*'Vehicle Data'!$D$9*'WLTP Class 3'!$E1471^2</f>
        <v>0</v>
      </c>
      <c r="N1471" s="3">
        <f t="shared" si="485"/>
        <v>138.66434999999998</v>
      </c>
      <c r="O1471" s="3">
        <f t="shared" si="486"/>
        <v>0</v>
      </c>
      <c r="P1471" s="3">
        <f t="shared" si="487"/>
        <v>0</v>
      </c>
      <c r="Q1471" s="3">
        <f>SUM($P$4:$P1471)</f>
        <v>4933538.8591826903</v>
      </c>
      <c r="R1471" s="3">
        <f t="shared" si="488"/>
        <v>4933.5388591826904</v>
      </c>
      <c r="S1471">
        <f t="shared" si="489"/>
        <v>0</v>
      </c>
      <c r="T1471">
        <f t="shared" si="490"/>
        <v>0</v>
      </c>
      <c r="U1471">
        <f t="shared" si="491"/>
        <v>0</v>
      </c>
      <c r="V1471" s="3">
        <f>SUM($S$4:$S1471)</f>
        <v>-2127537.5639351588</v>
      </c>
      <c r="W1471">
        <f>V1471*-1</f>
        <v>2127537.5639351588</v>
      </c>
      <c r="X1471">
        <f t="shared" si="492"/>
        <v>2127.5375639351587</v>
      </c>
      <c r="Y1471" s="3">
        <f>R1471-X1471</f>
        <v>2806.0012952475317</v>
      </c>
      <c r="Z1471" s="3">
        <f t="shared" si="493"/>
        <v>0</v>
      </c>
      <c r="AA1471">
        <f>1/2*'Vehicle Data'!$D$4*$E1471^2</f>
        <v>0</v>
      </c>
      <c r="AB1471">
        <f t="shared" si="494"/>
        <v>0</v>
      </c>
      <c r="AC1471">
        <f t="shared" si="495"/>
        <v>1.3704274608840807</v>
      </c>
      <c r="AD1471">
        <f t="shared" si="496"/>
        <v>0.59098265664865524</v>
      </c>
      <c r="AE1471">
        <f t="shared" si="497"/>
        <v>0.7794448042354255</v>
      </c>
      <c r="AF1471">
        <f t="shared" si="498"/>
        <v>1702.0300511481271</v>
      </c>
      <c r="AG1471">
        <f t="shared" si="499"/>
        <v>0</v>
      </c>
      <c r="AH1471">
        <f t="shared" si="500"/>
        <v>0</v>
      </c>
      <c r="AI1471">
        <f t="shared" si="501"/>
        <v>0</v>
      </c>
      <c r="AJ1471">
        <f t="shared" si="502"/>
        <v>0</v>
      </c>
    </row>
    <row r="1472" spans="2:36" x14ac:dyDescent="0.3">
      <c r="B1472" s="7" t="s">
        <v>12</v>
      </c>
      <c r="C1472" s="7">
        <v>1468</v>
      </c>
      <c r="D1472" s="7">
        <v>446</v>
      </c>
      <c r="E1472" s="10">
        <f t="shared" si="484"/>
        <v>0</v>
      </c>
      <c r="F1472" s="13">
        <v>0</v>
      </c>
      <c r="G1472" s="3">
        <f t="shared" si="503"/>
        <v>0</v>
      </c>
      <c r="H1472" s="3">
        <f t="shared" si="504"/>
        <v>0</v>
      </c>
      <c r="I1472" s="3">
        <f>SUM($E$4:$E1472)</f>
        <v>15008.250000000002</v>
      </c>
      <c r="J1472" s="15">
        <f t="shared" si="505"/>
        <v>0</v>
      </c>
      <c r="K1472" s="3">
        <f>'Vehicle Data'!$D$4*'WLTP Class 3'!$G1472</f>
        <v>0</v>
      </c>
      <c r="L1472" s="3">
        <f>('Vehicle Data'!$D$4*9.81)*'Vehicle Data'!$D$10</f>
        <v>138.66434999999998</v>
      </c>
      <c r="M1472" s="3">
        <f>(1/2)*1.225*'Vehicle Data'!$D$8*'Vehicle Data'!$D$9*'WLTP Class 3'!$E1472^2</f>
        <v>0</v>
      </c>
      <c r="N1472" s="3">
        <f t="shared" si="485"/>
        <v>138.66434999999998</v>
      </c>
      <c r="O1472" s="3">
        <f t="shared" si="486"/>
        <v>0</v>
      </c>
      <c r="P1472" s="3">
        <f t="shared" si="487"/>
        <v>0</v>
      </c>
      <c r="Q1472" s="3">
        <f>SUM($P$4:$P1472)</f>
        <v>4933538.8591826903</v>
      </c>
      <c r="R1472" s="3">
        <f t="shared" si="488"/>
        <v>4933.5388591826904</v>
      </c>
      <c r="S1472">
        <f t="shared" si="489"/>
        <v>0</v>
      </c>
      <c r="T1472">
        <f t="shared" si="490"/>
        <v>0</v>
      </c>
      <c r="U1472">
        <f t="shared" si="491"/>
        <v>0</v>
      </c>
      <c r="V1472" s="3">
        <f>SUM($S$4:$S1472)</f>
        <v>-2127537.5639351588</v>
      </c>
      <c r="W1472">
        <f>V1472*-1</f>
        <v>2127537.5639351588</v>
      </c>
      <c r="X1472">
        <f t="shared" si="492"/>
        <v>2127.5375639351587</v>
      </c>
      <c r="Y1472" s="3">
        <f>R1472-X1472</f>
        <v>2806.0012952475317</v>
      </c>
      <c r="Z1472" s="3">
        <f t="shared" si="493"/>
        <v>0</v>
      </c>
      <c r="AA1472">
        <f>1/2*'Vehicle Data'!$D$4*$E1472^2</f>
        <v>0</v>
      </c>
      <c r="AB1472">
        <f t="shared" si="494"/>
        <v>0</v>
      </c>
      <c r="AC1472">
        <f t="shared" si="495"/>
        <v>1.3704274608840807</v>
      </c>
      <c r="AD1472">
        <f t="shared" si="496"/>
        <v>0.59098265664865524</v>
      </c>
      <c r="AE1472">
        <f t="shared" si="497"/>
        <v>0.7794448042354255</v>
      </c>
      <c r="AF1472">
        <f t="shared" si="498"/>
        <v>1702.0300511481271</v>
      </c>
      <c r="AG1472">
        <f t="shared" si="499"/>
        <v>0</v>
      </c>
      <c r="AH1472">
        <f t="shared" si="500"/>
        <v>0</v>
      </c>
      <c r="AI1472">
        <f t="shared" si="501"/>
        <v>0</v>
      </c>
      <c r="AJ1472">
        <f t="shared" si="502"/>
        <v>0</v>
      </c>
    </row>
    <row r="1473" spans="2:36" x14ac:dyDescent="0.3">
      <c r="B1473" s="7" t="s">
        <v>12</v>
      </c>
      <c r="C1473" s="7">
        <v>1469</v>
      </c>
      <c r="D1473" s="7">
        <v>447</v>
      </c>
      <c r="E1473" s="10">
        <f t="shared" si="484"/>
        <v>0</v>
      </c>
      <c r="F1473" s="13">
        <v>0</v>
      </c>
      <c r="G1473" s="3">
        <f t="shared" si="503"/>
        <v>0</v>
      </c>
      <c r="H1473" s="3">
        <f t="shared" si="504"/>
        <v>0</v>
      </c>
      <c r="I1473" s="3">
        <f>SUM($E$4:$E1473)</f>
        <v>15008.250000000002</v>
      </c>
      <c r="J1473" s="15">
        <f t="shared" si="505"/>
        <v>0</v>
      </c>
      <c r="K1473" s="3">
        <f>'Vehicle Data'!$D$4*'WLTP Class 3'!$G1473</f>
        <v>0</v>
      </c>
      <c r="L1473" s="3">
        <f>('Vehicle Data'!$D$4*9.81)*'Vehicle Data'!$D$10</f>
        <v>138.66434999999998</v>
      </c>
      <c r="M1473" s="3">
        <f>(1/2)*1.225*'Vehicle Data'!$D$8*'Vehicle Data'!$D$9*'WLTP Class 3'!$E1473^2</f>
        <v>0</v>
      </c>
      <c r="N1473" s="3">
        <f t="shared" si="485"/>
        <v>138.66434999999998</v>
      </c>
      <c r="O1473" s="3">
        <f t="shared" si="486"/>
        <v>0</v>
      </c>
      <c r="P1473" s="3">
        <f t="shared" si="487"/>
        <v>0</v>
      </c>
      <c r="Q1473" s="3">
        <f>SUM($P$4:$P1473)</f>
        <v>4933538.8591826903</v>
      </c>
      <c r="R1473" s="3">
        <f t="shared" si="488"/>
        <v>4933.5388591826904</v>
      </c>
      <c r="S1473">
        <f t="shared" si="489"/>
        <v>0</v>
      </c>
      <c r="T1473">
        <f t="shared" si="490"/>
        <v>0</v>
      </c>
      <c r="U1473">
        <f t="shared" si="491"/>
        <v>0</v>
      </c>
      <c r="V1473" s="3">
        <f>SUM($S$4:$S1473)</f>
        <v>-2127537.5639351588</v>
      </c>
      <c r="W1473">
        <f>V1473*-1</f>
        <v>2127537.5639351588</v>
      </c>
      <c r="X1473">
        <f t="shared" si="492"/>
        <v>2127.5375639351587</v>
      </c>
      <c r="Y1473" s="3">
        <f>R1473-X1473</f>
        <v>2806.0012952475317</v>
      </c>
      <c r="Z1473" s="3">
        <f t="shared" si="493"/>
        <v>0</v>
      </c>
      <c r="AA1473">
        <f>1/2*'Vehicle Data'!$D$4*$E1473^2</f>
        <v>0</v>
      </c>
      <c r="AB1473">
        <f t="shared" si="494"/>
        <v>0</v>
      </c>
      <c r="AC1473">
        <f t="shared" si="495"/>
        <v>1.3704274608840807</v>
      </c>
      <c r="AD1473">
        <f t="shared" si="496"/>
        <v>0.59098265664865524</v>
      </c>
      <c r="AE1473">
        <f t="shared" si="497"/>
        <v>0.7794448042354255</v>
      </c>
      <c r="AF1473">
        <f t="shared" si="498"/>
        <v>1702.0300511481271</v>
      </c>
      <c r="AG1473">
        <f t="shared" si="499"/>
        <v>0</v>
      </c>
      <c r="AH1473">
        <f t="shared" si="500"/>
        <v>0</v>
      </c>
      <c r="AI1473">
        <f t="shared" si="501"/>
        <v>0</v>
      </c>
      <c r="AJ1473">
        <f t="shared" si="502"/>
        <v>0</v>
      </c>
    </row>
    <row r="1474" spans="2:36" x14ac:dyDescent="0.3">
      <c r="B1474" s="7" t="s">
        <v>12</v>
      </c>
      <c r="C1474" s="7">
        <v>1470</v>
      </c>
      <c r="D1474" s="7">
        <v>448</v>
      </c>
      <c r="E1474" s="10">
        <f t="shared" si="484"/>
        <v>0</v>
      </c>
      <c r="F1474" s="13">
        <v>0</v>
      </c>
      <c r="G1474" s="3">
        <f t="shared" si="503"/>
        <v>0</v>
      </c>
      <c r="H1474" s="3">
        <f t="shared" si="504"/>
        <v>0</v>
      </c>
      <c r="I1474" s="3">
        <f>SUM($E$4:$E1474)</f>
        <v>15008.250000000002</v>
      </c>
      <c r="J1474" s="15">
        <f t="shared" si="505"/>
        <v>0</v>
      </c>
      <c r="K1474" s="3">
        <f>'Vehicle Data'!$D$4*'WLTP Class 3'!$G1474</f>
        <v>0</v>
      </c>
      <c r="L1474" s="3">
        <f>('Vehicle Data'!$D$4*9.81)*'Vehicle Data'!$D$10</f>
        <v>138.66434999999998</v>
      </c>
      <c r="M1474" s="3">
        <f>(1/2)*1.225*'Vehicle Data'!$D$8*'Vehicle Data'!$D$9*'WLTP Class 3'!$E1474^2</f>
        <v>0</v>
      </c>
      <c r="N1474" s="3">
        <f t="shared" si="485"/>
        <v>138.66434999999998</v>
      </c>
      <c r="O1474" s="3">
        <f t="shared" si="486"/>
        <v>0</v>
      </c>
      <c r="P1474" s="3">
        <f t="shared" si="487"/>
        <v>0</v>
      </c>
      <c r="Q1474" s="3">
        <f>SUM($P$4:$P1474)</f>
        <v>4933538.8591826903</v>
      </c>
      <c r="R1474" s="3">
        <f t="shared" si="488"/>
        <v>4933.5388591826904</v>
      </c>
      <c r="S1474">
        <f t="shared" si="489"/>
        <v>0</v>
      </c>
      <c r="T1474">
        <f t="shared" si="490"/>
        <v>0</v>
      </c>
      <c r="U1474">
        <f t="shared" si="491"/>
        <v>0</v>
      </c>
      <c r="V1474" s="3">
        <f>SUM($S$4:$S1474)</f>
        <v>-2127537.5639351588</v>
      </c>
      <c r="W1474">
        <f>V1474*-1</f>
        <v>2127537.5639351588</v>
      </c>
      <c r="X1474">
        <f t="shared" si="492"/>
        <v>2127.5375639351587</v>
      </c>
      <c r="Y1474" s="3">
        <f>R1474-X1474</f>
        <v>2806.0012952475317</v>
      </c>
      <c r="Z1474" s="3">
        <f t="shared" si="493"/>
        <v>0</v>
      </c>
      <c r="AA1474">
        <f>1/2*'Vehicle Data'!$D$4*$E1474^2</f>
        <v>0</v>
      </c>
      <c r="AB1474">
        <f t="shared" si="494"/>
        <v>0</v>
      </c>
      <c r="AC1474">
        <f t="shared" si="495"/>
        <v>1.3704274608840807</v>
      </c>
      <c r="AD1474">
        <f t="shared" si="496"/>
        <v>0.59098265664865524</v>
      </c>
      <c r="AE1474">
        <f t="shared" si="497"/>
        <v>0.7794448042354255</v>
      </c>
      <c r="AF1474">
        <f t="shared" si="498"/>
        <v>1702.0300511481271</v>
      </c>
      <c r="AG1474">
        <f t="shared" si="499"/>
        <v>0</v>
      </c>
      <c r="AH1474">
        <f t="shared" si="500"/>
        <v>0</v>
      </c>
      <c r="AI1474">
        <f t="shared" si="501"/>
        <v>0</v>
      </c>
      <c r="AJ1474">
        <f t="shared" si="502"/>
        <v>0</v>
      </c>
    </row>
    <row r="1475" spans="2:36" x14ac:dyDescent="0.3">
      <c r="B1475" s="7" t="s">
        <v>12</v>
      </c>
      <c r="C1475" s="7">
        <v>1471</v>
      </c>
      <c r="D1475" s="7">
        <v>449</v>
      </c>
      <c r="E1475" s="10">
        <f t="shared" si="484"/>
        <v>0</v>
      </c>
      <c r="F1475" s="13">
        <v>0</v>
      </c>
      <c r="G1475" s="3">
        <f t="shared" si="503"/>
        <v>0</v>
      </c>
      <c r="H1475" s="3">
        <f t="shared" si="504"/>
        <v>0</v>
      </c>
      <c r="I1475" s="3">
        <f>SUM($E$4:$E1475)</f>
        <v>15008.250000000002</v>
      </c>
      <c r="J1475" s="15">
        <f t="shared" si="505"/>
        <v>0</v>
      </c>
      <c r="K1475" s="3">
        <f>'Vehicle Data'!$D$4*'WLTP Class 3'!$G1475</f>
        <v>0</v>
      </c>
      <c r="L1475" s="3">
        <f>('Vehicle Data'!$D$4*9.81)*'Vehicle Data'!$D$10</f>
        <v>138.66434999999998</v>
      </c>
      <c r="M1475" s="3">
        <f>(1/2)*1.225*'Vehicle Data'!$D$8*'Vehicle Data'!$D$9*'WLTP Class 3'!$E1475^2</f>
        <v>0</v>
      </c>
      <c r="N1475" s="3">
        <f t="shared" si="485"/>
        <v>138.66434999999998</v>
      </c>
      <c r="O1475" s="3">
        <f t="shared" si="486"/>
        <v>0</v>
      </c>
      <c r="P1475" s="3">
        <f t="shared" si="487"/>
        <v>0</v>
      </c>
      <c r="Q1475" s="3">
        <f>SUM($P$4:$P1475)</f>
        <v>4933538.8591826903</v>
      </c>
      <c r="R1475" s="3">
        <f t="shared" si="488"/>
        <v>4933.5388591826904</v>
      </c>
      <c r="S1475">
        <f t="shared" si="489"/>
        <v>0</v>
      </c>
      <c r="T1475">
        <f t="shared" si="490"/>
        <v>0</v>
      </c>
      <c r="U1475">
        <f t="shared" si="491"/>
        <v>0</v>
      </c>
      <c r="V1475" s="3">
        <f>SUM($S$4:$S1475)</f>
        <v>-2127537.5639351588</v>
      </c>
      <c r="W1475">
        <f>V1475*-1</f>
        <v>2127537.5639351588</v>
      </c>
      <c r="X1475">
        <f t="shared" si="492"/>
        <v>2127.5375639351587</v>
      </c>
      <c r="Y1475" s="3">
        <f>R1475-X1475</f>
        <v>2806.0012952475317</v>
      </c>
      <c r="Z1475" s="3">
        <f t="shared" si="493"/>
        <v>0</v>
      </c>
      <c r="AA1475">
        <f>1/2*'Vehicle Data'!$D$4*$E1475^2</f>
        <v>0</v>
      </c>
      <c r="AB1475">
        <f t="shared" si="494"/>
        <v>0</v>
      </c>
      <c r="AC1475">
        <f t="shared" si="495"/>
        <v>1.3704274608840807</v>
      </c>
      <c r="AD1475">
        <f t="shared" si="496"/>
        <v>0.59098265664865524</v>
      </c>
      <c r="AE1475">
        <f t="shared" si="497"/>
        <v>0.7794448042354255</v>
      </c>
      <c r="AF1475">
        <f t="shared" si="498"/>
        <v>1702.0300511481271</v>
      </c>
      <c r="AG1475">
        <f t="shared" si="499"/>
        <v>0</v>
      </c>
      <c r="AH1475">
        <f t="shared" si="500"/>
        <v>0</v>
      </c>
      <c r="AI1475">
        <f t="shared" si="501"/>
        <v>0</v>
      </c>
      <c r="AJ1475">
        <f t="shared" si="502"/>
        <v>0</v>
      </c>
    </row>
    <row r="1476" spans="2:36" x14ac:dyDescent="0.3">
      <c r="B1476" s="7" t="s">
        <v>12</v>
      </c>
      <c r="C1476" s="7">
        <v>1472</v>
      </c>
      <c r="D1476" s="7">
        <v>450</v>
      </c>
      <c r="E1476" s="10">
        <f t="shared" si="484"/>
        <v>0</v>
      </c>
      <c r="F1476" s="13">
        <v>0</v>
      </c>
      <c r="G1476" s="3">
        <f t="shared" si="503"/>
        <v>0</v>
      </c>
      <c r="H1476" s="3">
        <f t="shared" si="504"/>
        <v>0</v>
      </c>
      <c r="I1476" s="3">
        <f>SUM($E$4:$E1476)</f>
        <v>15008.250000000002</v>
      </c>
      <c r="J1476" s="15">
        <f t="shared" si="505"/>
        <v>0</v>
      </c>
      <c r="K1476" s="3">
        <f>'Vehicle Data'!$D$4*'WLTP Class 3'!$G1476</f>
        <v>0</v>
      </c>
      <c r="L1476" s="3">
        <f>('Vehicle Data'!$D$4*9.81)*'Vehicle Data'!$D$10</f>
        <v>138.66434999999998</v>
      </c>
      <c r="M1476" s="3">
        <f>(1/2)*1.225*'Vehicle Data'!$D$8*'Vehicle Data'!$D$9*'WLTP Class 3'!$E1476^2</f>
        <v>0</v>
      </c>
      <c r="N1476" s="3">
        <f t="shared" si="485"/>
        <v>138.66434999999998</v>
      </c>
      <c r="O1476" s="3">
        <f t="shared" si="486"/>
        <v>0</v>
      </c>
      <c r="P1476" s="3">
        <f t="shared" si="487"/>
        <v>0</v>
      </c>
      <c r="Q1476" s="3">
        <f>SUM($P$4:$P1476)</f>
        <v>4933538.8591826903</v>
      </c>
      <c r="R1476" s="3">
        <f t="shared" si="488"/>
        <v>4933.5388591826904</v>
      </c>
      <c r="S1476">
        <f t="shared" si="489"/>
        <v>0</v>
      </c>
      <c r="T1476">
        <f t="shared" si="490"/>
        <v>0</v>
      </c>
      <c r="U1476">
        <f t="shared" si="491"/>
        <v>0</v>
      </c>
      <c r="V1476" s="3">
        <f>SUM($S$4:$S1476)</f>
        <v>-2127537.5639351588</v>
      </c>
      <c r="W1476">
        <f>V1476*-1</f>
        <v>2127537.5639351588</v>
      </c>
      <c r="X1476">
        <f t="shared" si="492"/>
        <v>2127.5375639351587</v>
      </c>
      <c r="Y1476" s="3">
        <f>R1476-X1476</f>
        <v>2806.0012952475317</v>
      </c>
      <c r="Z1476" s="3">
        <f t="shared" si="493"/>
        <v>0</v>
      </c>
      <c r="AA1476">
        <f>1/2*'Vehicle Data'!$D$4*$E1476^2</f>
        <v>0</v>
      </c>
      <c r="AB1476">
        <f t="shared" si="494"/>
        <v>0</v>
      </c>
      <c r="AC1476">
        <f t="shared" si="495"/>
        <v>1.3704274608840807</v>
      </c>
      <c r="AD1476">
        <f t="shared" si="496"/>
        <v>0.59098265664865524</v>
      </c>
      <c r="AE1476">
        <f t="shared" si="497"/>
        <v>0.7794448042354255</v>
      </c>
      <c r="AF1476">
        <f t="shared" si="498"/>
        <v>1702.0300511481271</v>
      </c>
      <c r="AG1476">
        <f t="shared" si="499"/>
        <v>0</v>
      </c>
      <c r="AH1476">
        <f t="shared" si="500"/>
        <v>0</v>
      </c>
      <c r="AI1476">
        <f t="shared" si="501"/>
        <v>0</v>
      </c>
      <c r="AJ1476">
        <f t="shared" si="502"/>
        <v>0</v>
      </c>
    </row>
    <row r="1477" spans="2:36" x14ac:dyDescent="0.3">
      <c r="B1477" s="7" t="s">
        <v>12</v>
      </c>
      <c r="C1477" s="7">
        <v>1473</v>
      </c>
      <c r="D1477" s="7">
        <v>451</v>
      </c>
      <c r="E1477" s="10">
        <f t="shared" ref="E1477:E1540" si="506">(F1477*1000)/3600</f>
        <v>0</v>
      </c>
      <c r="F1477" s="13">
        <v>0</v>
      </c>
      <c r="G1477" s="3">
        <f t="shared" si="503"/>
        <v>0</v>
      </c>
      <c r="H1477" s="3">
        <f t="shared" si="504"/>
        <v>0</v>
      </c>
      <c r="I1477" s="3">
        <f>SUM($E$4:$E1477)</f>
        <v>15008.250000000002</v>
      </c>
      <c r="J1477" s="15">
        <f t="shared" si="505"/>
        <v>0</v>
      </c>
      <c r="K1477" s="3">
        <f>'Vehicle Data'!$D$4*'WLTP Class 3'!$G1477</f>
        <v>0</v>
      </c>
      <c r="L1477" s="3">
        <f>('Vehicle Data'!$D$4*9.81)*'Vehicle Data'!$D$10</f>
        <v>138.66434999999998</v>
      </c>
      <c r="M1477" s="3">
        <f>(1/2)*1.225*'Vehicle Data'!$D$8*'Vehicle Data'!$D$9*'WLTP Class 3'!$E1477^2</f>
        <v>0</v>
      </c>
      <c r="N1477" s="3">
        <f t="shared" ref="N1477:N1540" si="507">SUM(K1477:M1477)</f>
        <v>138.66434999999998</v>
      </c>
      <c r="O1477" s="3">
        <f t="shared" ref="O1477:O1540" si="508">IF($N1477&gt;0.0001, 0, 1)</f>
        <v>0</v>
      </c>
      <c r="P1477" s="3">
        <f t="shared" ref="P1477:P1540" si="509">IF(G1477&lt;0.00001,0,$N1477*$J1477)</f>
        <v>0</v>
      </c>
      <c r="Q1477" s="3">
        <f>SUM($P$4:$P1477)</f>
        <v>4933538.8591826903</v>
      </c>
      <c r="R1477" s="3">
        <f t="shared" ref="R1477:R1540" si="510">Q1477/1000</f>
        <v>4933.5388591826904</v>
      </c>
      <c r="S1477">
        <f t="shared" ref="S1477:S1540" si="511">IF($N1477&gt;0,0,$N1477*$J1477)</f>
        <v>0</v>
      </c>
      <c r="T1477">
        <f t="shared" ref="T1477:T1540" si="512">S1477*-1</f>
        <v>0</v>
      </c>
      <c r="U1477">
        <f t="shared" ref="U1477:U1540" si="513">T1477/1000</f>
        <v>0</v>
      </c>
      <c r="V1477" s="3">
        <f>SUM($S$4:$S1477)</f>
        <v>-2127537.5639351588</v>
      </c>
      <c r="W1477">
        <f>V1477*-1</f>
        <v>2127537.5639351588</v>
      </c>
      <c r="X1477">
        <f t="shared" ref="X1477:X1540" si="514">W1477/1000</f>
        <v>2127.5375639351587</v>
      </c>
      <c r="Y1477" s="3">
        <f>R1477-X1477</f>
        <v>2806.0012952475317</v>
      </c>
      <c r="Z1477" s="3">
        <f t="shared" ref="Z1477:Z1540" si="515">$P1477+$S1477</f>
        <v>0</v>
      </c>
      <c r="AA1477">
        <f>1/2*'Vehicle Data'!$D$4*$E1477^2</f>
        <v>0</v>
      </c>
      <c r="AB1477">
        <f t="shared" ref="AB1477:AB1540" si="516">AA1477/1000</f>
        <v>0</v>
      </c>
      <c r="AC1477">
        <f t="shared" ref="AC1477:AC1540" si="517">$R1477/3600</f>
        <v>1.3704274608840807</v>
      </c>
      <c r="AD1477">
        <f t="shared" ref="AD1477:AD1540" si="518">X1477/3600</f>
        <v>0.59098265664865524</v>
      </c>
      <c r="AE1477">
        <f t="shared" ref="AE1477:AE1540" si="519">AC1477-AD1477</f>
        <v>0.7794448042354255</v>
      </c>
      <c r="AF1477">
        <f t="shared" ref="AF1477:AF1540" si="520">$X1477*80%</f>
        <v>1702.0300511481271</v>
      </c>
      <c r="AG1477">
        <f t="shared" ref="AG1477:AG1540" si="521">IF($AJ1477&gt;0,$AJ1477,0)</f>
        <v>0</v>
      </c>
      <c r="AH1477">
        <f t="shared" ref="AH1477:AH1540" si="522">IF($AJ1477&lt;0,$AJ1477,0)</f>
        <v>0</v>
      </c>
      <c r="AI1477">
        <f t="shared" ref="AI1477:AI1540" si="523">AH1477*-1</f>
        <v>0</v>
      </c>
      <c r="AJ1477">
        <f t="shared" ref="AJ1477:AJ1540" si="524">($E1477*$N1477)/1000</f>
        <v>0</v>
      </c>
    </row>
    <row r="1478" spans="2:36" x14ac:dyDescent="0.3">
      <c r="B1478" s="7" t="s">
        <v>12</v>
      </c>
      <c r="C1478" s="7">
        <v>1474</v>
      </c>
      <c r="D1478" s="7">
        <v>452</v>
      </c>
      <c r="E1478" s="10">
        <f t="shared" si="506"/>
        <v>0</v>
      </c>
      <c r="F1478" s="13">
        <v>0</v>
      </c>
      <c r="G1478" s="3">
        <f t="shared" ref="G1478:G1541" si="525">($F1479-$F1477)/2/3.6</f>
        <v>0</v>
      </c>
      <c r="H1478" s="3">
        <f t="shared" ref="H1478:H1541" si="526">($F1479-$F1477)/2</f>
        <v>0</v>
      </c>
      <c r="I1478" s="3">
        <f>SUM($E$4:$E1478)</f>
        <v>15008.250000000002</v>
      </c>
      <c r="J1478" s="15">
        <f t="shared" ref="J1478:J1541" si="527">I1478-I1477</f>
        <v>0</v>
      </c>
      <c r="K1478" s="3">
        <f>'Vehicle Data'!$D$4*'WLTP Class 3'!$G1478</f>
        <v>0</v>
      </c>
      <c r="L1478" s="3">
        <f>('Vehicle Data'!$D$4*9.81)*'Vehicle Data'!$D$10</f>
        <v>138.66434999999998</v>
      </c>
      <c r="M1478" s="3">
        <f>(1/2)*1.225*'Vehicle Data'!$D$8*'Vehicle Data'!$D$9*'WLTP Class 3'!$E1478^2</f>
        <v>0</v>
      </c>
      <c r="N1478" s="3">
        <f t="shared" si="507"/>
        <v>138.66434999999998</v>
      </c>
      <c r="O1478" s="3">
        <f t="shared" si="508"/>
        <v>0</v>
      </c>
      <c r="P1478" s="3">
        <f t="shared" si="509"/>
        <v>0</v>
      </c>
      <c r="Q1478" s="3">
        <f>SUM($P$4:$P1478)</f>
        <v>4933538.8591826903</v>
      </c>
      <c r="R1478" s="3">
        <f t="shared" si="510"/>
        <v>4933.5388591826904</v>
      </c>
      <c r="S1478">
        <f t="shared" si="511"/>
        <v>0</v>
      </c>
      <c r="T1478">
        <f t="shared" si="512"/>
        <v>0</v>
      </c>
      <c r="U1478">
        <f t="shared" si="513"/>
        <v>0</v>
      </c>
      <c r="V1478" s="3">
        <f>SUM($S$4:$S1478)</f>
        <v>-2127537.5639351588</v>
      </c>
      <c r="W1478">
        <f>V1478*-1</f>
        <v>2127537.5639351588</v>
      </c>
      <c r="X1478">
        <f t="shared" si="514"/>
        <v>2127.5375639351587</v>
      </c>
      <c r="Y1478" s="3">
        <f>R1478-X1478</f>
        <v>2806.0012952475317</v>
      </c>
      <c r="Z1478" s="3">
        <f t="shared" si="515"/>
        <v>0</v>
      </c>
      <c r="AA1478">
        <f>1/2*'Vehicle Data'!$D$4*$E1478^2</f>
        <v>0</v>
      </c>
      <c r="AB1478">
        <f t="shared" si="516"/>
        <v>0</v>
      </c>
      <c r="AC1478">
        <f t="shared" si="517"/>
        <v>1.3704274608840807</v>
      </c>
      <c r="AD1478">
        <f t="shared" si="518"/>
        <v>0.59098265664865524</v>
      </c>
      <c r="AE1478">
        <f t="shared" si="519"/>
        <v>0.7794448042354255</v>
      </c>
      <c r="AF1478">
        <f t="shared" si="520"/>
        <v>1702.0300511481271</v>
      </c>
      <c r="AG1478">
        <f t="shared" si="521"/>
        <v>0</v>
      </c>
      <c r="AH1478">
        <f t="shared" si="522"/>
        <v>0</v>
      </c>
      <c r="AI1478">
        <f t="shared" si="523"/>
        <v>0</v>
      </c>
      <c r="AJ1478">
        <f t="shared" si="524"/>
        <v>0</v>
      </c>
    </row>
    <row r="1479" spans="2:36" x14ac:dyDescent="0.3">
      <c r="B1479" s="7" t="s">
        <v>12</v>
      </c>
      <c r="C1479" s="7">
        <v>1475</v>
      </c>
      <c r="D1479" s="7">
        <v>453</v>
      </c>
      <c r="E1479" s="10">
        <f t="shared" si="506"/>
        <v>0</v>
      </c>
      <c r="F1479" s="13">
        <v>0</v>
      </c>
      <c r="G1479" s="3">
        <f t="shared" si="525"/>
        <v>0</v>
      </c>
      <c r="H1479" s="3">
        <f t="shared" si="526"/>
        <v>0</v>
      </c>
      <c r="I1479" s="3">
        <f>SUM($E$4:$E1479)</f>
        <v>15008.250000000002</v>
      </c>
      <c r="J1479" s="15">
        <f t="shared" si="527"/>
        <v>0</v>
      </c>
      <c r="K1479" s="3">
        <f>'Vehicle Data'!$D$4*'WLTP Class 3'!$G1479</f>
        <v>0</v>
      </c>
      <c r="L1479" s="3">
        <f>('Vehicle Data'!$D$4*9.81)*'Vehicle Data'!$D$10</f>
        <v>138.66434999999998</v>
      </c>
      <c r="M1479" s="3">
        <f>(1/2)*1.225*'Vehicle Data'!$D$8*'Vehicle Data'!$D$9*'WLTP Class 3'!$E1479^2</f>
        <v>0</v>
      </c>
      <c r="N1479" s="3">
        <f t="shared" si="507"/>
        <v>138.66434999999998</v>
      </c>
      <c r="O1479" s="3">
        <f t="shared" si="508"/>
        <v>0</v>
      </c>
      <c r="P1479" s="3">
        <f t="shared" si="509"/>
        <v>0</v>
      </c>
      <c r="Q1479" s="3">
        <f>SUM($P$4:$P1479)</f>
        <v>4933538.8591826903</v>
      </c>
      <c r="R1479" s="3">
        <f t="shared" si="510"/>
        <v>4933.5388591826904</v>
      </c>
      <c r="S1479">
        <f t="shared" si="511"/>
        <v>0</v>
      </c>
      <c r="T1479">
        <f t="shared" si="512"/>
        <v>0</v>
      </c>
      <c r="U1479">
        <f t="shared" si="513"/>
        <v>0</v>
      </c>
      <c r="V1479" s="3">
        <f>SUM($S$4:$S1479)</f>
        <v>-2127537.5639351588</v>
      </c>
      <c r="W1479">
        <f>V1479*-1</f>
        <v>2127537.5639351588</v>
      </c>
      <c r="X1479">
        <f t="shared" si="514"/>
        <v>2127.5375639351587</v>
      </c>
      <c r="Y1479" s="3">
        <f>R1479-X1479</f>
        <v>2806.0012952475317</v>
      </c>
      <c r="Z1479" s="3">
        <f t="shared" si="515"/>
        <v>0</v>
      </c>
      <c r="AA1479">
        <f>1/2*'Vehicle Data'!$D$4*$E1479^2</f>
        <v>0</v>
      </c>
      <c r="AB1479">
        <f t="shared" si="516"/>
        <v>0</v>
      </c>
      <c r="AC1479">
        <f t="shared" si="517"/>
        <v>1.3704274608840807</v>
      </c>
      <c r="AD1479">
        <f t="shared" si="518"/>
        <v>0.59098265664865524</v>
      </c>
      <c r="AE1479">
        <f t="shared" si="519"/>
        <v>0.7794448042354255</v>
      </c>
      <c r="AF1479">
        <f t="shared" si="520"/>
        <v>1702.0300511481271</v>
      </c>
      <c r="AG1479">
        <f t="shared" si="521"/>
        <v>0</v>
      </c>
      <c r="AH1479">
        <f t="shared" si="522"/>
        <v>0</v>
      </c>
      <c r="AI1479">
        <f t="shared" si="523"/>
        <v>0</v>
      </c>
      <c r="AJ1479">
        <f t="shared" si="524"/>
        <v>0</v>
      </c>
    </row>
    <row r="1480" spans="2:36" x14ac:dyDescent="0.3">
      <c r="B1480" s="7" t="s">
        <v>12</v>
      </c>
      <c r="C1480" s="7">
        <v>1476</v>
      </c>
      <c r="D1480" s="7">
        <v>454</v>
      </c>
      <c r="E1480" s="10">
        <f t="shared" si="506"/>
        <v>0</v>
      </c>
      <c r="F1480" s="13">
        <v>0</v>
      </c>
      <c r="G1480" s="3">
        <f t="shared" si="525"/>
        <v>0</v>
      </c>
      <c r="H1480" s="3">
        <f t="shared" si="526"/>
        <v>0</v>
      </c>
      <c r="I1480" s="3">
        <f>SUM($E$4:$E1480)</f>
        <v>15008.250000000002</v>
      </c>
      <c r="J1480" s="15">
        <f t="shared" si="527"/>
        <v>0</v>
      </c>
      <c r="K1480" s="3">
        <f>'Vehicle Data'!$D$4*'WLTP Class 3'!$G1480</f>
        <v>0</v>
      </c>
      <c r="L1480" s="3">
        <f>('Vehicle Data'!$D$4*9.81)*'Vehicle Data'!$D$10</f>
        <v>138.66434999999998</v>
      </c>
      <c r="M1480" s="3">
        <f>(1/2)*1.225*'Vehicle Data'!$D$8*'Vehicle Data'!$D$9*'WLTP Class 3'!$E1480^2</f>
        <v>0</v>
      </c>
      <c r="N1480" s="3">
        <f t="shared" si="507"/>
        <v>138.66434999999998</v>
      </c>
      <c r="O1480" s="3">
        <f t="shared" si="508"/>
        <v>0</v>
      </c>
      <c r="P1480" s="3">
        <f t="shared" si="509"/>
        <v>0</v>
      </c>
      <c r="Q1480" s="3">
        <f>SUM($P$4:$P1480)</f>
        <v>4933538.8591826903</v>
      </c>
      <c r="R1480" s="3">
        <f t="shared" si="510"/>
        <v>4933.5388591826904</v>
      </c>
      <c r="S1480">
        <f t="shared" si="511"/>
        <v>0</v>
      </c>
      <c r="T1480">
        <f t="shared" si="512"/>
        <v>0</v>
      </c>
      <c r="U1480">
        <f t="shared" si="513"/>
        <v>0</v>
      </c>
      <c r="V1480" s="3">
        <f>SUM($S$4:$S1480)</f>
        <v>-2127537.5639351588</v>
      </c>
      <c r="W1480">
        <f>V1480*-1</f>
        <v>2127537.5639351588</v>
      </c>
      <c r="X1480">
        <f t="shared" si="514"/>
        <v>2127.5375639351587</v>
      </c>
      <c r="Y1480" s="3">
        <f>R1480-X1480</f>
        <v>2806.0012952475317</v>
      </c>
      <c r="Z1480" s="3">
        <f t="shared" si="515"/>
        <v>0</v>
      </c>
      <c r="AA1480">
        <f>1/2*'Vehicle Data'!$D$4*$E1480^2</f>
        <v>0</v>
      </c>
      <c r="AB1480">
        <f t="shared" si="516"/>
        <v>0</v>
      </c>
      <c r="AC1480">
        <f t="shared" si="517"/>
        <v>1.3704274608840807</v>
      </c>
      <c r="AD1480">
        <f t="shared" si="518"/>
        <v>0.59098265664865524</v>
      </c>
      <c r="AE1480">
        <f t="shared" si="519"/>
        <v>0.7794448042354255</v>
      </c>
      <c r="AF1480">
        <f t="shared" si="520"/>
        <v>1702.0300511481271</v>
      </c>
      <c r="AG1480">
        <f t="shared" si="521"/>
        <v>0</v>
      </c>
      <c r="AH1480">
        <f t="shared" si="522"/>
        <v>0</v>
      </c>
      <c r="AI1480">
        <f t="shared" si="523"/>
        <v>0</v>
      </c>
      <c r="AJ1480">
        <f t="shared" si="524"/>
        <v>0</v>
      </c>
    </row>
    <row r="1481" spans="2:36" x14ac:dyDescent="0.3">
      <c r="B1481" s="7" t="s">
        <v>12</v>
      </c>
      <c r="C1481" s="7">
        <v>1477</v>
      </c>
      <c r="D1481" s="7">
        <v>455</v>
      </c>
      <c r="E1481" s="10">
        <f t="shared" si="506"/>
        <v>0</v>
      </c>
      <c r="F1481" s="13">
        <v>0</v>
      </c>
      <c r="G1481" s="3">
        <f t="shared" si="525"/>
        <v>0</v>
      </c>
      <c r="H1481" s="3">
        <f t="shared" si="526"/>
        <v>0</v>
      </c>
      <c r="I1481" s="3">
        <f>SUM($E$4:$E1481)</f>
        <v>15008.250000000002</v>
      </c>
      <c r="J1481" s="15">
        <f t="shared" si="527"/>
        <v>0</v>
      </c>
      <c r="K1481" s="3">
        <f>'Vehicle Data'!$D$4*'WLTP Class 3'!$G1481</f>
        <v>0</v>
      </c>
      <c r="L1481" s="3">
        <f>('Vehicle Data'!$D$4*9.81)*'Vehicle Data'!$D$10</f>
        <v>138.66434999999998</v>
      </c>
      <c r="M1481" s="3">
        <f>(1/2)*1.225*'Vehicle Data'!$D$8*'Vehicle Data'!$D$9*'WLTP Class 3'!$E1481^2</f>
        <v>0</v>
      </c>
      <c r="N1481" s="3">
        <f t="shared" si="507"/>
        <v>138.66434999999998</v>
      </c>
      <c r="O1481" s="3">
        <f t="shared" si="508"/>
        <v>0</v>
      </c>
      <c r="P1481" s="3">
        <f t="shared" si="509"/>
        <v>0</v>
      </c>
      <c r="Q1481" s="3">
        <f>SUM($P$4:$P1481)</f>
        <v>4933538.8591826903</v>
      </c>
      <c r="R1481" s="3">
        <f t="shared" si="510"/>
        <v>4933.5388591826904</v>
      </c>
      <c r="S1481">
        <f t="shared" si="511"/>
        <v>0</v>
      </c>
      <c r="T1481">
        <f t="shared" si="512"/>
        <v>0</v>
      </c>
      <c r="U1481">
        <f t="shared" si="513"/>
        <v>0</v>
      </c>
      <c r="V1481" s="3">
        <f>SUM($S$4:$S1481)</f>
        <v>-2127537.5639351588</v>
      </c>
      <c r="W1481">
        <f>V1481*-1</f>
        <v>2127537.5639351588</v>
      </c>
      <c r="X1481">
        <f t="shared" si="514"/>
        <v>2127.5375639351587</v>
      </c>
      <c r="Y1481" s="3">
        <f>R1481-X1481</f>
        <v>2806.0012952475317</v>
      </c>
      <c r="Z1481" s="3">
        <f t="shared" si="515"/>
        <v>0</v>
      </c>
      <c r="AA1481">
        <f>1/2*'Vehicle Data'!$D$4*$E1481^2</f>
        <v>0</v>
      </c>
      <c r="AB1481">
        <f t="shared" si="516"/>
        <v>0</v>
      </c>
      <c r="AC1481">
        <f t="shared" si="517"/>
        <v>1.3704274608840807</v>
      </c>
      <c r="AD1481">
        <f t="shared" si="518"/>
        <v>0.59098265664865524</v>
      </c>
      <c r="AE1481">
        <f t="shared" si="519"/>
        <v>0.7794448042354255</v>
      </c>
      <c r="AF1481">
        <f t="shared" si="520"/>
        <v>1702.0300511481271</v>
      </c>
      <c r="AG1481">
        <f t="shared" si="521"/>
        <v>0</v>
      </c>
      <c r="AH1481">
        <f t="shared" si="522"/>
        <v>0</v>
      </c>
      <c r="AI1481">
        <f t="shared" si="523"/>
        <v>0</v>
      </c>
      <c r="AJ1481">
        <f t="shared" si="524"/>
        <v>0</v>
      </c>
    </row>
    <row r="1482" spans="2:36" x14ac:dyDescent="0.3">
      <c r="B1482" s="8" t="s">
        <v>13</v>
      </c>
      <c r="C1482" s="8">
        <v>1478</v>
      </c>
      <c r="D1482" s="8">
        <v>1</v>
      </c>
      <c r="E1482" s="10">
        <f t="shared" si="506"/>
        <v>0</v>
      </c>
      <c r="F1482" s="14">
        <v>0</v>
      </c>
      <c r="G1482" s="3">
        <f t="shared" si="525"/>
        <v>0.30555555555555558</v>
      </c>
      <c r="H1482" s="3">
        <f t="shared" si="526"/>
        <v>1.1000000000000001</v>
      </c>
      <c r="I1482" s="3">
        <f>SUM($E$4:$E1482)</f>
        <v>15008.250000000002</v>
      </c>
      <c r="J1482" s="15">
        <f t="shared" si="527"/>
        <v>0</v>
      </c>
      <c r="K1482" s="3">
        <f>'Vehicle Data'!$D$4*'WLTP Class 3'!$G1482</f>
        <v>392.63888888888891</v>
      </c>
      <c r="L1482" s="3">
        <f>('Vehicle Data'!$D$4*9.81)*'Vehicle Data'!$D$10</f>
        <v>138.66434999999998</v>
      </c>
      <c r="M1482" s="3">
        <f>(1/2)*1.225*'Vehicle Data'!$D$8*'Vehicle Data'!$D$9*'WLTP Class 3'!$E1482^2</f>
        <v>0</v>
      </c>
      <c r="N1482" s="3">
        <f t="shared" si="507"/>
        <v>531.30323888888893</v>
      </c>
      <c r="O1482" s="3">
        <f t="shared" si="508"/>
        <v>0</v>
      </c>
      <c r="P1482" s="3">
        <f t="shared" si="509"/>
        <v>0</v>
      </c>
      <c r="Q1482" s="3">
        <f>SUM($P$4:$P1482)</f>
        <v>4933538.8591826903</v>
      </c>
      <c r="R1482" s="3">
        <f t="shared" si="510"/>
        <v>4933.5388591826904</v>
      </c>
      <c r="S1482">
        <f t="shared" si="511"/>
        <v>0</v>
      </c>
      <c r="T1482">
        <f t="shared" si="512"/>
        <v>0</v>
      </c>
      <c r="U1482">
        <f t="shared" si="513"/>
        <v>0</v>
      </c>
      <c r="V1482" s="3">
        <f>SUM($S$4:$S1482)</f>
        <v>-2127537.5639351588</v>
      </c>
      <c r="W1482">
        <f>V1482*-1</f>
        <v>2127537.5639351588</v>
      </c>
      <c r="X1482">
        <f t="shared" si="514"/>
        <v>2127.5375639351587</v>
      </c>
      <c r="Y1482" s="3">
        <f>R1482-X1482</f>
        <v>2806.0012952475317</v>
      </c>
      <c r="Z1482" s="3">
        <f t="shared" si="515"/>
        <v>0</v>
      </c>
      <c r="AA1482">
        <f>1/2*'Vehicle Data'!$D$4*$E1482^2</f>
        <v>0</v>
      </c>
      <c r="AB1482">
        <f t="shared" si="516"/>
        <v>0</v>
      </c>
      <c r="AC1482">
        <f t="shared" si="517"/>
        <v>1.3704274608840807</v>
      </c>
      <c r="AD1482">
        <f t="shared" si="518"/>
        <v>0.59098265664865524</v>
      </c>
      <c r="AE1482">
        <f t="shared" si="519"/>
        <v>0.7794448042354255</v>
      </c>
      <c r="AF1482">
        <f t="shared" si="520"/>
        <v>1702.0300511481271</v>
      </c>
      <c r="AG1482">
        <f t="shared" si="521"/>
        <v>0</v>
      </c>
      <c r="AH1482">
        <f t="shared" si="522"/>
        <v>0</v>
      </c>
      <c r="AI1482">
        <f t="shared" si="523"/>
        <v>0</v>
      </c>
      <c r="AJ1482">
        <f t="shared" si="524"/>
        <v>0</v>
      </c>
    </row>
    <row r="1483" spans="2:36" x14ac:dyDescent="0.3">
      <c r="B1483" s="8" t="s">
        <v>13</v>
      </c>
      <c r="C1483" s="8">
        <v>1479</v>
      </c>
      <c r="D1483" s="8">
        <v>2</v>
      </c>
      <c r="E1483" s="10">
        <f t="shared" si="506"/>
        <v>0.61111111111111116</v>
      </c>
      <c r="F1483" s="14">
        <v>2.2000000000000002</v>
      </c>
      <c r="G1483" s="3">
        <f t="shared" si="525"/>
        <v>0.61111111111111116</v>
      </c>
      <c r="H1483" s="3">
        <f t="shared" si="526"/>
        <v>2.2000000000000002</v>
      </c>
      <c r="I1483" s="3">
        <f>SUM($E$4:$E1483)</f>
        <v>15008.861111111113</v>
      </c>
      <c r="J1483" s="15">
        <f t="shared" si="527"/>
        <v>0.61111111111131322</v>
      </c>
      <c r="K1483" s="3">
        <f>'Vehicle Data'!$D$4*'WLTP Class 3'!$G1483</f>
        <v>785.27777777777783</v>
      </c>
      <c r="L1483" s="3">
        <f>('Vehicle Data'!$D$4*9.81)*'Vehicle Data'!$D$10</f>
        <v>138.66434999999998</v>
      </c>
      <c r="M1483" s="3">
        <f>(1/2)*1.225*'Vehicle Data'!$D$8*'Vehicle Data'!$D$9*'WLTP Class 3'!$E1483^2</f>
        <v>0.134500462962963</v>
      </c>
      <c r="N1483" s="3">
        <f t="shared" si="507"/>
        <v>924.07662824074077</v>
      </c>
      <c r="O1483" s="3">
        <f t="shared" si="508"/>
        <v>0</v>
      </c>
      <c r="P1483" s="3">
        <f t="shared" si="509"/>
        <v>564.71349503619501</v>
      </c>
      <c r="Q1483" s="3">
        <f>SUM($P$4:$P1483)</f>
        <v>4934103.5726777269</v>
      </c>
      <c r="R1483" s="3">
        <f t="shared" si="510"/>
        <v>4934.1035726777272</v>
      </c>
      <c r="S1483">
        <f t="shared" si="511"/>
        <v>0</v>
      </c>
      <c r="T1483">
        <f t="shared" si="512"/>
        <v>0</v>
      </c>
      <c r="U1483">
        <f t="shared" si="513"/>
        <v>0</v>
      </c>
      <c r="V1483" s="3">
        <f>SUM($S$4:$S1483)</f>
        <v>-2127537.5639351588</v>
      </c>
      <c r="W1483">
        <f>V1483*-1</f>
        <v>2127537.5639351588</v>
      </c>
      <c r="X1483">
        <f t="shared" si="514"/>
        <v>2127.5375639351587</v>
      </c>
      <c r="Y1483" s="3">
        <f>R1483-X1483</f>
        <v>2806.5660087425686</v>
      </c>
      <c r="Z1483" s="3">
        <f t="shared" si="515"/>
        <v>564.71349503619501</v>
      </c>
      <c r="AA1483">
        <f>1/2*'Vehicle Data'!$D$4*$E1483^2</f>
        <v>239.94598765432102</v>
      </c>
      <c r="AB1483">
        <f t="shared" si="516"/>
        <v>0.23994598765432101</v>
      </c>
      <c r="AC1483">
        <f t="shared" si="517"/>
        <v>1.3705843257438131</v>
      </c>
      <c r="AD1483">
        <f t="shared" si="518"/>
        <v>0.59098265664865524</v>
      </c>
      <c r="AE1483">
        <f t="shared" si="519"/>
        <v>0.77960166909515782</v>
      </c>
      <c r="AF1483">
        <f t="shared" si="520"/>
        <v>1702.0300511481271</v>
      </c>
      <c r="AG1483">
        <f t="shared" si="521"/>
        <v>0.56471349503600832</v>
      </c>
      <c r="AH1483">
        <f t="shared" si="522"/>
        <v>0</v>
      </c>
      <c r="AI1483">
        <f t="shared" si="523"/>
        <v>0</v>
      </c>
      <c r="AJ1483">
        <f t="shared" si="524"/>
        <v>0.56471349503600832</v>
      </c>
    </row>
    <row r="1484" spans="2:36" x14ac:dyDescent="0.3">
      <c r="B1484" s="8" t="s">
        <v>13</v>
      </c>
      <c r="C1484" s="8">
        <v>1480</v>
      </c>
      <c r="D1484" s="8">
        <v>3</v>
      </c>
      <c r="E1484" s="10">
        <f t="shared" si="506"/>
        <v>1.2222222222222223</v>
      </c>
      <c r="F1484" s="14">
        <v>4.4000000000000004</v>
      </c>
      <c r="G1484" s="3">
        <f t="shared" si="525"/>
        <v>0.56944444444444442</v>
      </c>
      <c r="H1484" s="3">
        <f t="shared" si="526"/>
        <v>2.0499999999999998</v>
      </c>
      <c r="I1484" s="3">
        <f>SUM($E$4:$E1484)</f>
        <v>15010.083333333336</v>
      </c>
      <c r="J1484" s="15">
        <f t="shared" si="527"/>
        <v>1.2222222222226264</v>
      </c>
      <c r="K1484" s="3">
        <f>'Vehicle Data'!$D$4*'WLTP Class 3'!$G1484</f>
        <v>731.73611111111109</v>
      </c>
      <c r="L1484" s="3">
        <f>('Vehicle Data'!$D$4*9.81)*'Vehicle Data'!$D$10</f>
        <v>138.66434999999998</v>
      </c>
      <c r="M1484" s="3">
        <f>(1/2)*1.225*'Vehicle Data'!$D$8*'Vehicle Data'!$D$9*'WLTP Class 3'!$E1484^2</f>
        <v>0.53800185185185201</v>
      </c>
      <c r="N1484" s="3">
        <f t="shared" si="507"/>
        <v>870.93846296296294</v>
      </c>
      <c r="O1484" s="3">
        <f t="shared" si="508"/>
        <v>0</v>
      </c>
      <c r="P1484" s="3">
        <f t="shared" si="509"/>
        <v>1064.4803436217512</v>
      </c>
      <c r="Q1484" s="3">
        <f>SUM($P$4:$P1484)</f>
        <v>4935168.053021349</v>
      </c>
      <c r="R1484" s="3">
        <f t="shared" si="510"/>
        <v>4935.1680530213489</v>
      </c>
      <c r="S1484">
        <f t="shared" si="511"/>
        <v>0</v>
      </c>
      <c r="T1484">
        <f t="shared" si="512"/>
        <v>0</v>
      </c>
      <c r="U1484">
        <f t="shared" si="513"/>
        <v>0</v>
      </c>
      <c r="V1484" s="3">
        <f>SUM($S$4:$S1484)</f>
        <v>-2127537.5639351588</v>
      </c>
      <c r="W1484">
        <f>V1484*-1</f>
        <v>2127537.5639351588</v>
      </c>
      <c r="X1484">
        <f t="shared" si="514"/>
        <v>2127.5375639351587</v>
      </c>
      <c r="Y1484" s="3">
        <f>R1484-X1484</f>
        <v>2807.6304890861902</v>
      </c>
      <c r="Z1484" s="3">
        <f t="shared" si="515"/>
        <v>1064.4803436217512</v>
      </c>
      <c r="AA1484">
        <f>1/2*'Vehicle Data'!$D$4*$E1484^2</f>
        <v>959.78395061728406</v>
      </c>
      <c r="AB1484">
        <f t="shared" si="516"/>
        <v>0.95978395061728405</v>
      </c>
      <c r="AC1484">
        <f t="shared" si="517"/>
        <v>1.3708800147281526</v>
      </c>
      <c r="AD1484">
        <f t="shared" si="518"/>
        <v>0.59098265664865524</v>
      </c>
      <c r="AE1484">
        <f t="shared" si="519"/>
        <v>0.77989735807949734</v>
      </c>
      <c r="AF1484">
        <f t="shared" si="520"/>
        <v>1702.0300511481271</v>
      </c>
      <c r="AG1484">
        <f t="shared" si="521"/>
        <v>1.0644803436213992</v>
      </c>
      <c r="AH1484">
        <f t="shared" si="522"/>
        <v>0</v>
      </c>
      <c r="AI1484">
        <f t="shared" si="523"/>
        <v>0</v>
      </c>
      <c r="AJ1484">
        <f t="shared" si="524"/>
        <v>1.0644803436213992</v>
      </c>
    </row>
    <row r="1485" spans="2:36" x14ac:dyDescent="0.3">
      <c r="B1485" s="8" t="s">
        <v>13</v>
      </c>
      <c r="C1485" s="8">
        <v>1481</v>
      </c>
      <c r="D1485" s="8">
        <v>4</v>
      </c>
      <c r="E1485" s="10">
        <f t="shared" si="506"/>
        <v>1.75</v>
      </c>
      <c r="F1485" s="14">
        <v>6.3</v>
      </c>
      <c r="G1485" s="3">
        <f t="shared" si="525"/>
        <v>0.4861111111111111</v>
      </c>
      <c r="H1485" s="3">
        <f t="shared" si="526"/>
        <v>1.75</v>
      </c>
      <c r="I1485" s="3">
        <f>SUM($E$4:$E1485)</f>
        <v>15011.833333333336</v>
      </c>
      <c r="J1485" s="15">
        <f t="shared" si="527"/>
        <v>1.75</v>
      </c>
      <c r="K1485" s="3">
        <f>'Vehicle Data'!$D$4*'WLTP Class 3'!$G1485</f>
        <v>624.65277777777771</v>
      </c>
      <c r="L1485" s="3">
        <f>('Vehicle Data'!$D$4*9.81)*'Vehicle Data'!$D$10</f>
        <v>138.66434999999998</v>
      </c>
      <c r="M1485" s="3">
        <f>(1/2)*1.225*'Vehicle Data'!$D$8*'Vehicle Data'!$D$9*'WLTP Class 3'!$E1485^2</f>
        <v>1.1029593750000002</v>
      </c>
      <c r="N1485" s="3">
        <f t="shared" si="507"/>
        <v>764.42008715277768</v>
      </c>
      <c r="O1485" s="3">
        <f t="shared" si="508"/>
        <v>0</v>
      </c>
      <c r="P1485" s="3">
        <f t="shared" si="509"/>
        <v>1337.735152517361</v>
      </c>
      <c r="Q1485" s="3">
        <f>SUM($P$4:$P1485)</f>
        <v>4936505.7881738665</v>
      </c>
      <c r="R1485" s="3">
        <f t="shared" si="510"/>
        <v>4936.5057881738667</v>
      </c>
      <c r="S1485">
        <f t="shared" si="511"/>
        <v>0</v>
      </c>
      <c r="T1485">
        <f t="shared" si="512"/>
        <v>0</v>
      </c>
      <c r="U1485">
        <f t="shared" si="513"/>
        <v>0</v>
      </c>
      <c r="V1485" s="3">
        <f>SUM($S$4:$S1485)</f>
        <v>-2127537.5639351588</v>
      </c>
      <c r="W1485">
        <f>V1485*-1</f>
        <v>2127537.5639351588</v>
      </c>
      <c r="X1485">
        <f t="shared" si="514"/>
        <v>2127.5375639351587</v>
      </c>
      <c r="Y1485" s="3">
        <f>R1485-X1485</f>
        <v>2808.968224238708</v>
      </c>
      <c r="Z1485" s="3">
        <f t="shared" si="515"/>
        <v>1337.735152517361</v>
      </c>
      <c r="AA1485">
        <f>1/2*'Vehicle Data'!$D$4*$E1485^2</f>
        <v>1967.65625</v>
      </c>
      <c r="AB1485">
        <f t="shared" si="516"/>
        <v>1.9676562500000001</v>
      </c>
      <c r="AC1485">
        <f t="shared" si="517"/>
        <v>1.3712516078260741</v>
      </c>
      <c r="AD1485">
        <f t="shared" si="518"/>
        <v>0.59098265664865524</v>
      </c>
      <c r="AE1485">
        <f t="shared" si="519"/>
        <v>0.7802689511774189</v>
      </c>
      <c r="AF1485">
        <f t="shared" si="520"/>
        <v>1702.0300511481271</v>
      </c>
      <c r="AG1485">
        <f t="shared" si="521"/>
        <v>1.3377351525173611</v>
      </c>
      <c r="AH1485">
        <f t="shared" si="522"/>
        <v>0</v>
      </c>
      <c r="AI1485">
        <f t="shared" si="523"/>
        <v>0</v>
      </c>
      <c r="AJ1485">
        <f t="shared" si="524"/>
        <v>1.3377351525173611</v>
      </c>
    </row>
    <row r="1486" spans="2:36" x14ac:dyDescent="0.3">
      <c r="B1486" s="8" t="s">
        <v>13</v>
      </c>
      <c r="C1486" s="8">
        <v>1482</v>
      </c>
      <c r="D1486" s="8">
        <v>5</v>
      </c>
      <c r="E1486" s="10">
        <f t="shared" si="506"/>
        <v>2.1944444444444446</v>
      </c>
      <c r="F1486" s="14">
        <v>7.9</v>
      </c>
      <c r="G1486" s="3">
        <f t="shared" si="525"/>
        <v>0.40277777777777768</v>
      </c>
      <c r="H1486" s="3">
        <f t="shared" si="526"/>
        <v>1.4499999999999997</v>
      </c>
      <c r="I1486" s="3">
        <f>SUM($E$4:$E1486)</f>
        <v>15014.027777777781</v>
      </c>
      <c r="J1486" s="15">
        <f t="shared" si="527"/>
        <v>2.1944444444452529</v>
      </c>
      <c r="K1486" s="3">
        <f>'Vehicle Data'!$D$4*'WLTP Class 3'!$G1486</f>
        <v>517.56944444444434</v>
      </c>
      <c r="L1486" s="3">
        <f>('Vehicle Data'!$D$4*9.81)*'Vehicle Data'!$D$10</f>
        <v>138.66434999999998</v>
      </c>
      <c r="M1486" s="3">
        <f>(1/2)*1.225*'Vehicle Data'!$D$8*'Vehicle Data'!$D$9*'WLTP Class 3'!$E1486^2</f>
        <v>1.7343334490740745</v>
      </c>
      <c r="N1486" s="3">
        <f t="shared" si="507"/>
        <v>657.96812789351839</v>
      </c>
      <c r="O1486" s="3">
        <f t="shared" si="508"/>
        <v>0</v>
      </c>
      <c r="P1486" s="3">
        <f t="shared" si="509"/>
        <v>1443.8745028779751</v>
      </c>
      <c r="Q1486" s="3">
        <f>SUM($P$4:$P1486)</f>
        <v>4937949.6626767442</v>
      </c>
      <c r="R1486" s="3">
        <f t="shared" si="510"/>
        <v>4937.9496626767441</v>
      </c>
      <c r="S1486">
        <f t="shared" si="511"/>
        <v>0</v>
      </c>
      <c r="T1486">
        <f t="shared" si="512"/>
        <v>0</v>
      </c>
      <c r="U1486">
        <f t="shared" si="513"/>
        <v>0</v>
      </c>
      <c r="V1486" s="3">
        <f>SUM($S$4:$S1486)</f>
        <v>-2127537.5639351588</v>
      </c>
      <c r="W1486">
        <f>V1486*-1</f>
        <v>2127537.5639351588</v>
      </c>
      <c r="X1486">
        <f t="shared" si="514"/>
        <v>2127.5375639351587</v>
      </c>
      <c r="Y1486" s="3">
        <f>R1486-X1486</f>
        <v>2810.4120987415854</v>
      </c>
      <c r="Z1486" s="3">
        <f t="shared" si="515"/>
        <v>1443.8745028779751</v>
      </c>
      <c r="AA1486">
        <f>1/2*'Vehicle Data'!$D$4*$E1486^2</f>
        <v>3094.0142746913584</v>
      </c>
      <c r="AB1486">
        <f t="shared" si="516"/>
        <v>3.0940142746913586</v>
      </c>
      <c r="AC1486">
        <f t="shared" si="517"/>
        <v>1.3716526840768735</v>
      </c>
      <c r="AD1486">
        <f t="shared" si="518"/>
        <v>0.59098265664865524</v>
      </c>
      <c r="AE1486">
        <f t="shared" si="519"/>
        <v>0.78067002742821823</v>
      </c>
      <c r="AF1486">
        <f t="shared" si="520"/>
        <v>1702.0300511481271</v>
      </c>
      <c r="AG1486">
        <f t="shared" si="521"/>
        <v>1.4438745028774433</v>
      </c>
      <c r="AH1486">
        <f t="shared" si="522"/>
        <v>0</v>
      </c>
      <c r="AI1486">
        <f t="shared" si="523"/>
        <v>0</v>
      </c>
      <c r="AJ1486">
        <f t="shared" si="524"/>
        <v>1.4438745028774433</v>
      </c>
    </row>
    <row r="1487" spans="2:36" x14ac:dyDescent="0.3">
      <c r="B1487" s="8" t="s">
        <v>13</v>
      </c>
      <c r="C1487" s="8">
        <v>1483</v>
      </c>
      <c r="D1487" s="8">
        <v>6</v>
      </c>
      <c r="E1487" s="10">
        <f t="shared" si="506"/>
        <v>2.5555555555555554</v>
      </c>
      <c r="F1487" s="14">
        <v>9.1999999999999993</v>
      </c>
      <c r="G1487" s="3">
        <f t="shared" si="525"/>
        <v>0.34722222222222221</v>
      </c>
      <c r="H1487" s="3">
        <f t="shared" si="526"/>
        <v>1.25</v>
      </c>
      <c r="I1487" s="3">
        <f>SUM($E$4:$E1487)</f>
        <v>15016.583333333336</v>
      </c>
      <c r="J1487" s="15">
        <f t="shared" si="527"/>
        <v>2.5555555555547471</v>
      </c>
      <c r="K1487" s="3">
        <f>'Vehicle Data'!$D$4*'WLTP Class 3'!$G1487</f>
        <v>446.18055555555554</v>
      </c>
      <c r="L1487" s="3">
        <f>('Vehicle Data'!$D$4*9.81)*'Vehicle Data'!$D$10</f>
        <v>138.66434999999998</v>
      </c>
      <c r="M1487" s="3">
        <f>(1/2)*1.225*'Vehicle Data'!$D$8*'Vehicle Data'!$D$9*'WLTP Class 3'!$E1487^2</f>
        <v>2.3520907407407403</v>
      </c>
      <c r="N1487" s="3">
        <f t="shared" si="507"/>
        <v>587.19699629629633</v>
      </c>
      <c r="O1487" s="3">
        <f t="shared" si="508"/>
        <v>0</v>
      </c>
      <c r="P1487" s="3">
        <f t="shared" si="509"/>
        <v>1500.6145460900605</v>
      </c>
      <c r="Q1487" s="3">
        <f>SUM($P$4:$P1487)</f>
        <v>4939450.2772228345</v>
      </c>
      <c r="R1487" s="3">
        <f t="shared" si="510"/>
        <v>4939.4502772228343</v>
      </c>
      <c r="S1487">
        <f t="shared" si="511"/>
        <v>0</v>
      </c>
      <c r="T1487">
        <f t="shared" si="512"/>
        <v>0</v>
      </c>
      <c r="U1487">
        <f t="shared" si="513"/>
        <v>0</v>
      </c>
      <c r="V1487" s="3">
        <f>SUM($S$4:$S1487)</f>
        <v>-2127537.5639351588</v>
      </c>
      <c r="W1487">
        <f>V1487*-1</f>
        <v>2127537.5639351588</v>
      </c>
      <c r="X1487">
        <f t="shared" si="514"/>
        <v>2127.5375639351587</v>
      </c>
      <c r="Y1487" s="3">
        <f>R1487-X1487</f>
        <v>2811.9127132876756</v>
      </c>
      <c r="Z1487" s="3">
        <f t="shared" si="515"/>
        <v>1500.6145460900605</v>
      </c>
      <c r="AA1487">
        <f>1/2*'Vehicle Data'!$D$4*$E1487^2</f>
        <v>4196.0802469135797</v>
      </c>
      <c r="AB1487">
        <f t="shared" si="516"/>
        <v>4.1960802469135796</v>
      </c>
      <c r="AC1487">
        <f t="shared" si="517"/>
        <v>1.3720695214507872</v>
      </c>
      <c r="AD1487">
        <f t="shared" si="518"/>
        <v>0.59098265664865524</v>
      </c>
      <c r="AE1487">
        <f t="shared" si="519"/>
        <v>0.78108686480213196</v>
      </c>
      <c r="AF1487">
        <f t="shared" si="520"/>
        <v>1702.0300511481271</v>
      </c>
      <c r="AG1487">
        <f t="shared" si="521"/>
        <v>1.5006145460905349</v>
      </c>
      <c r="AH1487">
        <f t="shared" si="522"/>
        <v>0</v>
      </c>
      <c r="AI1487">
        <f t="shared" si="523"/>
        <v>0</v>
      </c>
      <c r="AJ1487">
        <f t="shared" si="524"/>
        <v>1.5006145460905349</v>
      </c>
    </row>
    <row r="1488" spans="2:36" x14ac:dyDescent="0.3">
      <c r="B1488" s="8" t="s">
        <v>13</v>
      </c>
      <c r="C1488" s="8">
        <v>1484</v>
      </c>
      <c r="D1488" s="8">
        <v>7</v>
      </c>
      <c r="E1488" s="10">
        <f t="shared" si="506"/>
        <v>2.8888888888888888</v>
      </c>
      <c r="F1488" s="14">
        <v>10.4</v>
      </c>
      <c r="G1488" s="3">
        <f t="shared" si="525"/>
        <v>0.31944444444444453</v>
      </c>
      <c r="H1488" s="3">
        <f t="shared" si="526"/>
        <v>1.1500000000000004</v>
      </c>
      <c r="I1488" s="3">
        <f>SUM($E$4:$E1488)</f>
        <v>15019.472222222224</v>
      </c>
      <c r="J1488" s="15">
        <f t="shared" si="527"/>
        <v>2.8888888888886868</v>
      </c>
      <c r="K1488" s="3">
        <f>'Vehicle Data'!$D$4*'WLTP Class 3'!$G1488</f>
        <v>410.4861111111112</v>
      </c>
      <c r="L1488" s="3">
        <f>('Vehicle Data'!$D$4*9.81)*'Vehicle Data'!$D$10</f>
        <v>138.66434999999998</v>
      </c>
      <c r="M1488" s="3">
        <f>(1/2)*1.225*'Vehicle Data'!$D$8*'Vehicle Data'!$D$9*'WLTP Class 3'!$E1488^2</f>
        <v>3.0056962962962963</v>
      </c>
      <c r="N1488" s="3">
        <f t="shared" si="507"/>
        <v>552.15615740740748</v>
      </c>
      <c r="O1488" s="3">
        <f t="shared" si="508"/>
        <v>0</v>
      </c>
      <c r="P1488" s="3">
        <f t="shared" si="509"/>
        <v>1595.1177880657322</v>
      </c>
      <c r="Q1488" s="3">
        <f>SUM($P$4:$P1488)</f>
        <v>4941045.3950109007</v>
      </c>
      <c r="R1488" s="3">
        <f t="shared" si="510"/>
        <v>4941.0453950109004</v>
      </c>
      <c r="S1488">
        <f t="shared" si="511"/>
        <v>0</v>
      </c>
      <c r="T1488">
        <f t="shared" si="512"/>
        <v>0</v>
      </c>
      <c r="U1488">
        <f t="shared" si="513"/>
        <v>0</v>
      </c>
      <c r="V1488" s="3">
        <f>SUM($S$4:$S1488)</f>
        <v>-2127537.5639351588</v>
      </c>
      <c r="W1488">
        <f>V1488*-1</f>
        <v>2127537.5639351588</v>
      </c>
      <c r="X1488">
        <f t="shared" si="514"/>
        <v>2127.5375639351587</v>
      </c>
      <c r="Y1488" s="3">
        <f>R1488-X1488</f>
        <v>2813.5078310757417</v>
      </c>
      <c r="Z1488" s="3">
        <f t="shared" si="515"/>
        <v>1595.1177880657322</v>
      </c>
      <c r="AA1488">
        <f>1/2*'Vehicle Data'!$D$4*$E1488^2</f>
        <v>5362.0987654320988</v>
      </c>
      <c r="AB1488">
        <f t="shared" si="516"/>
        <v>5.3620987654320986</v>
      </c>
      <c r="AC1488">
        <f t="shared" si="517"/>
        <v>1.37251260972525</v>
      </c>
      <c r="AD1488">
        <f t="shared" si="518"/>
        <v>0.59098265664865524</v>
      </c>
      <c r="AE1488">
        <f t="shared" si="519"/>
        <v>0.78152995307659479</v>
      </c>
      <c r="AF1488">
        <f t="shared" si="520"/>
        <v>1702.0300511481271</v>
      </c>
      <c r="AG1488">
        <f t="shared" si="521"/>
        <v>1.5951177880658438</v>
      </c>
      <c r="AH1488">
        <f t="shared" si="522"/>
        <v>0</v>
      </c>
      <c r="AI1488">
        <f t="shared" si="523"/>
        <v>0</v>
      </c>
      <c r="AJ1488">
        <f t="shared" si="524"/>
        <v>1.5951177880658438</v>
      </c>
    </row>
    <row r="1489" spans="2:36" x14ac:dyDescent="0.3">
      <c r="B1489" s="8" t="s">
        <v>13</v>
      </c>
      <c r="C1489" s="8">
        <v>1485</v>
      </c>
      <c r="D1489" s="8">
        <v>8</v>
      </c>
      <c r="E1489" s="10">
        <f t="shared" si="506"/>
        <v>3.1944444444444446</v>
      </c>
      <c r="F1489" s="14">
        <v>11.5</v>
      </c>
      <c r="G1489" s="3">
        <f t="shared" si="525"/>
        <v>0.34722222222222221</v>
      </c>
      <c r="H1489" s="3">
        <f t="shared" si="526"/>
        <v>1.25</v>
      </c>
      <c r="I1489" s="3">
        <f>SUM($E$4:$E1489)</f>
        <v>15022.66666666667</v>
      </c>
      <c r="J1489" s="15">
        <f t="shared" si="527"/>
        <v>3.1944444444452529</v>
      </c>
      <c r="K1489" s="3">
        <f>'Vehicle Data'!$D$4*'WLTP Class 3'!$G1489</f>
        <v>446.18055555555554</v>
      </c>
      <c r="L1489" s="3">
        <f>('Vehicle Data'!$D$4*9.81)*'Vehicle Data'!$D$10</f>
        <v>138.66434999999998</v>
      </c>
      <c r="M1489" s="3">
        <f>(1/2)*1.225*'Vehicle Data'!$D$8*'Vehicle Data'!$D$9*'WLTP Class 3'!$E1489^2</f>
        <v>3.6751417824074082</v>
      </c>
      <c r="N1489" s="3">
        <f t="shared" si="507"/>
        <v>588.52004733796298</v>
      </c>
      <c r="O1489" s="3">
        <f t="shared" si="508"/>
        <v>0</v>
      </c>
      <c r="P1489" s="3">
        <f t="shared" si="509"/>
        <v>1879.9945956634131</v>
      </c>
      <c r="Q1489" s="3">
        <f>SUM($P$4:$P1489)</f>
        <v>4942925.3896065643</v>
      </c>
      <c r="R1489" s="3">
        <f t="shared" si="510"/>
        <v>4942.9253896065647</v>
      </c>
      <c r="S1489">
        <f t="shared" si="511"/>
        <v>0</v>
      </c>
      <c r="T1489">
        <f t="shared" si="512"/>
        <v>0</v>
      </c>
      <c r="U1489">
        <f t="shared" si="513"/>
        <v>0</v>
      </c>
      <c r="V1489" s="3">
        <f>SUM($S$4:$S1489)</f>
        <v>-2127537.5639351588</v>
      </c>
      <c r="W1489">
        <f>V1489*-1</f>
        <v>2127537.5639351588</v>
      </c>
      <c r="X1489">
        <f t="shared" si="514"/>
        <v>2127.5375639351587</v>
      </c>
      <c r="Y1489" s="3">
        <f>R1489-X1489</f>
        <v>2815.3878256714061</v>
      </c>
      <c r="Z1489" s="3">
        <f t="shared" si="515"/>
        <v>1879.9945956634131</v>
      </c>
      <c r="AA1489">
        <f>1/2*'Vehicle Data'!$D$4*$E1489^2</f>
        <v>6556.3753858024702</v>
      </c>
      <c r="AB1489">
        <f t="shared" si="516"/>
        <v>6.55637538580247</v>
      </c>
      <c r="AC1489">
        <f t="shared" si="517"/>
        <v>1.3730348304462681</v>
      </c>
      <c r="AD1489">
        <f t="shared" si="518"/>
        <v>0.59098265664865524</v>
      </c>
      <c r="AE1489">
        <f t="shared" si="519"/>
        <v>0.78205217379761283</v>
      </c>
      <c r="AF1489">
        <f t="shared" si="520"/>
        <v>1702.0300511481271</v>
      </c>
      <c r="AG1489">
        <f t="shared" si="521"/>
        <v>1.8799945956629374</v>
      </c>
      <c r="AH1489">
        <f t="shared" si="522"/>
        <v>0</v>
      </c>
      <c r="AI1489">
        <f t="shared" si="523"/>
        <v>0</v>
      </c>
      <c r="AJ1489">
        <f t="shared" si="524"/>
        <v>1.8799945956629374</v>
      </c>
    </row>
    <row r="1490" spans="2:36" x14ac:dyDescent="0.3">
      <c r="B1490" s="8" t="s">
        <v>13</v>
      </c>
      <c r="C1490" s="8">
        <v>1486</v>
      </c>
      <c r="D1490" s="8">
        <v>9</v>
      </c>
      <c r="E1490" s="10">
        <f t="shared" si="506"/>
        <v>3.5833333333333335</v>
      </c>
      <c r="F1490" s="14">
        <v>12.9</v>
      </c>
      <c r="G1490" s="3">
        <f t="shared" si="525"/>
        <v>0.44444444444444431</v>
      </c>
      <c r="H1490" s="3">
        <f t="shared" si="526"/>
        <v>1.5999999999999996</v>
      </c>
      <c r="I1490" s="3">
        <f>SUM($E$4:$E1490)</f>
        <v>15026.250000000004</v>
      </c>
      <c r="J1490" s="15">
        <f t="shared" si="527"/>
        <v>3.5833333333339397</v>
      </c>
      <c r="K1490" s="3">
        <f>'Vehicle Data'!$D$4*'WLTP Class 3'!$G1490</f>
        <v>571.11111111111097</v>
      </c>
      <c r="L1490" s="3">
        <f>('Vehicle Data'!$D$4*9.81)*'Vehicle Data'!$D$10</f>
        <v>138.66434999999998</v>
      </c>
      <c r="M1490" s="3">
        <f>(1/2)*1.225*'Vehicle Data'!$D$8*'Vehicle Data'!$D$9*'WLTP Class 3'!$E1490^2</f>
        <v>4.6244260416666672</v>
      </c>
      <c r="N1490" s="3">
        <f t="shared" si="507"/>
        <v>714.39988715277764</v>
      </c>
      <c r="O1490" s="3">
        <f t="shared" si="508"/>
        <v>0</v>
      </c>
      <c r="P1490" s="3">
        <f t="shared" si="509"/>
        <v>2559.932928964553</v>
      </c>
      <c r="Q1490" s="3">
        <f>SUM($P$4:$P1490)</f>
        <v>4945485.3225355288</v>
      </c>
      <c r="R1490" s="3">
        <f t="shared" si="510"/>
        <v>4945.4853225355291</v>
      </c>
      <c r="S1490">
        <f t="shared" si="511"/>
        <v>0</v>
      </c>
      <c r="T1490">
        <f t="shared" si="512"/>
        <v>0</v>
      </c>
      <c r="U1490">
        <f t="shared" si="513"/>
        <v>0</v>
      </c>
      <c r="V1490" s="3">
        <f>SUM($S$4:$S1490)</f>
        <v>-2127537.5639351588</v>
      </c>
      <c r="W1490">
        <f>V1490*-1</f>
        <v>2127537.5639351588</v>
      </c>
      <c r="X1490">
        <f t="shared" si="514"/>
        <v>2127.5375639351587</v>
      </c>
      <c r="Y1490" s="3">
        <f>R1490-X1490</f>
        <v>2817.9477586003704</v>
      </c>
      <c r="Z1490" s="3">
        <f t="shared" si="515"/>
        <v>2559.932928964553</v>
      </c>
      <c r="AA1490">
        <f>1/2*'Vehicle Data'!$D$4*$E1490^2</f>
        <v>8249.8784722222226</v>
      </c>
      <c r="AB1490">
        <f t="shared" si="516"/>
        <v>8.2498784722222229</v>
      </c>
      <c r="AC1490">
        <f t="shared" si="517"/>
        <v>1.3737459229265359</v>
      </c>
      <c r="AD1490">
        <f t="shared" si="518"/>
        <v>0.59098265664865524</v>
      </c>
      <c r="AE1490">
        <f t="shared" si="519"/>
        <v>0.78276326627788062</v>
      </c>
      <c r="AF1490">
        <f t="shared" si="520"/>
        <v>1702.0300511481271</v>
      </c>
      <c r="AG1490">
        <f t="shared" si="521"/>
        <v>2.5599329289641202</v>
      </c>
      <c r="AH1490">
        <f t="shared" si="522"/>
        <v>0</v>
      </c>
      <c r="AI1490">
        <f t="shared" si="523"/>
        <v>0</v>
      </c>
      <c r="AJ1490">
        <f t="shared" si="524"/>
        <v>2.5599329289641202</v>
      </c>
    </row>
    <row r="1491" spans="2:36" x14ac:dyDescent="0.3">
      <c r="B1491" s="8" t="s">
        <v>13</v>
      </c>
      <c r="C1491" s="8">
        <v>1487</v>
      </c>
      <c r="D1491" s="8">
        <v>10</v>
      </c>
      <c r="E1491" s="10">
        <f t="shared" si="506"/>
        <v>4.083333333333333</v>
      </c>
      <c r="F1491" s="14">
        <v>14.7</v>
      </c>
      <c r="G1491" s="3">
        <f t="shared" si="525"/>
        <v>0.56944444444444442</v>
      </c>
      <c r="H1491" s="3">
        <f t="shared" si="526"/>
        <v>2.0499999999999998</v>
      </c>
      <c r="I1491" s="3">
        <f>SUM($E$4:$E1491)</f>
        <v>15030.333333333338</v>
      </c>
      <c r="J1491" s="15">
        <f t="shared" si="527"/>
        <v>4.0833333333339397</v>
      </c>
      <c r="K1491" s="3">
        <f>'Vehicle Data'!$D$4*'WLTP Class 3'!$G1491</f>
        <v>731.73611111111109</v>
      </c>
      <c r="L1491" s="3">
        <f>('Vehicle Data'!$D$4*9.81)*'Vehicle Data'!$D$10</f>
        <v>138.66434999999998</v>
      </c>
      <c r="M1491" s="3">
        <f>(1/2)*1.225*'Vehicle Data'!$D$8*'Vehicle Data'!$D$9*'WLTP Class 3'!$E1491^2</f>
        <v>6.0050010416666657</v>
      </c>
      <c r="N1491" s="3">
        <f t="shared" si="507"/>
        <v>876.40546215277777</v>
      </c>
      <c r="O1491" s="3">
        <f t="shared" si="508"/>
        <v>0</v>
      </c>
      <c r="P1491" s="3">
        <f t="shared" si="509"/>
        <v>3578.6556371243742</v>
      </c>
      <c r="Q1491" s="3">
        <f>SUM($P$4:$P1491)</f>
        <v>4949063.9781726534</v>
      </c>
      <c r="R1491" s="3">
        <f t="shared" si="510"/>
        <v>4949.0639781726532</v>
      </c>
      <c r="S1491">
        <f t="shared" si="511"/>
        <v>0</v>
      </c>
      <c r="T1491">
        <f t="shared" si="512"/>
        <v>0</v>
      </c>
      <c r="U1491">
        <f t="shared" si="513"/>
        <v>0</v>
      </c>
      <c r="V1491" s="3">
        <f>SUM($S$4:$S1491)</f>
        <v>-2127537.5639351588</v>
      </c>
      <c r="W1491">
        <f>V1491*-1</f>
        <v>2127537.5639351588</v>
      </c>
      <c r="X1491">
        <f t="shared" si="514"/>
        <v>2127.5375639351587</v>
      </c>
      <c r="Y1491" s="3">
        <f>R1491-X1491</f>
        <v>2821.5264142374945</v>
      </c>
      <c r="Z1491" s="3">
        <f t="shared" si="515"/>
        <v>3578.6556371243742</v>
      </c>
      <c r="AA1491">
        <f>1/2*'Vehicle Data'!$D$4*$E1491^2</f>
        <v>10712.795138888887</v>
      </c>
      <c r="AB1491">
        <f t="shared" si="516"/>
        <v>10.712795138888886</v>
      </c>
      <c r="AC1491">
        <f t="shared" si="517"/>
        <v>1.3747399939368481</v>
      </c>
      <c r="AD1491">
        <f t="shared" si="518"/>
        <v>0.59098265664865524</v>
      </c>
      <c r="AE1491">
        <f t="shared" si="519"/>
        <v>0.78375733728819286</v>
      </c>
      <c r="AF1491">
        <f t="shared" si="520"/>
        <v>1702.0300511481271</v>
      </c>
      <c r="AG1491">
        <f t="shared" si="521"/>
        <v>3.578655637123842</v>
      </c>
      <c r="AH1491">
        <f t="shared" si="522"/>
        <v>0</v>
      </c>
      <c r="AI1491">
        <f t="shared" si="523"/>
        <v>0</v>
      </c>
      <c r="AJ1491">
        <f t="shared" si="524"/>
        <v>3.578655637123842</v>
      </c>
    </row>
    <row r="1492" spans="2:36" x14ac:dyDescent="0.3">
      <c r="B1492" s="8" t="s">
        <v>13</v>
      </c>
      <c r="C1492" s="8">
        <v>1488</v>
      </c>
      <c r="D1492" s="8">
        <v>11</v>
      </c>
      <c r="E1492" s="10">
        <f t="shared" si="506"/>
        <v>4.7222222222222223</v>
      </c>
      <c r="F1492" s="14">
        <v>17</v>
      </c>
      <c r="G1492" s="3">
        <f t="shared" si="525"/>
        <v>0.70833333333333348</v>
      </c>
      <c r="H1492" s="3">
        <f t="shared" si="526"/>
        <v>2.5500000000000007</v>
      </c>
      <c r="I1492" s="3">
        <f>SUM($E$4:$E1492)</f>
        <v>15035.05555555556</v>
      </c>
      <c r="J1492" s="15">
        <f t="shared" si="527"/>
        <v>4.7222222222226264</v>
      </c>
      <c r="K1492" s="3">
        <f>'Vehicle Data'!$D$4*'WLTP Class 3'!$G1492</f>
        <v>910.20833333333348</v>
      </c>
      <c r="L1492" s="3">
        <f>('Vehicle Data'!$D$4*9.81)*'Vehicle Data'!$D$10</f>
        <v>138.66434999999998</v>
      </c>
      <c r="M1492" s="3">
        <f>(1/2)*1.225*'Vehicle Data'!$D$8*'Vehicle Data'!$D$9*'WLTP Class 3'!$E1492^2</f>
        <v>8.0311226851851867</v>
      </c>
      <c r="N1492" s="3">
        <f t="shared" si="507"/>
        <v>1056.9038060185187</v>
      </c>
      <c r="O1492" s="3">
        <f t="shared" si="508"/>
        <v>0</v>
      </c>
      <c r="P1492" s="3">
        <f t="shared" si="509"/>
        <v>4990.9346395323209</v>
      </c>
      <c r="Q1492" s="3">
        <f>SUM($P$4:$P1492)</f>
        <v>4954054.9128121855</v>
      </c>
      <c r="R1492" s="3">
        <f t="shared" si="510"/>
        <v>4954.0549128121856</v>
      </c>
      <c r="S1492">
        <f t="shared" si="511"/>
        <v>0</v>
      </c>
      <c r="T1492">
        <f t="shared" si="512"/>
        <v>0</v>
      </c>
      <c r="U1492">
        <f t="shared" si="513"/>
        <v>0</v>
      </c>
      <c r="V1492" s="3">
        <f>SUM($S$4:$S1492)</f>
        <v>-2127537.5639351588</v>
      </c>
      <c r="W1492">
        <f>V1492*-1</f>
        <v>2127537.5639351588</v>
      </c>
      <c r="X1492">
        <f t="shared" si="514"/>
        <v>2127.5375639351587</v>
      </c>
      <c r="Y1492" s="3">
        <f>R1492-X1492</f>
        <v>2826.517348877027</v>
      </c>
      <c r="Z1492" s="3">
        <f t="shared" si="515"/>
        <v>4990.9346395323209</v>
      </c>
      <c r="AA1492">
        <f>1/2*'Vehicle Data'!$D$4*$E1492^2</f>
        <v>14327.353395061729</v>
      </c>
      <c r="AB1492">
        <f t="shared" si="516"/>
        <v>14.32735339506173</v>
      </c>
      <c r="AC1492">
        <f t="shared" si="517"/>
        <v>1.3761263646700517</v>
      </c>
      <c r="AD1492">
        <f t="shared" si="518"/>
        <v>0.59098265664865524</v>
      </c>
      <c r="AE1492">
        <f t="shared" si="519"/>
        <v>0.78514370802139644</v>
      </c>
      <c r="AF1492">
        <f t="shared" si="520"/>
        <v>1702.0300511481271</v>
      </c>
      <c r="AG1492">
        <f t="shared" si="521"/>
        <v>4.9909346395318943</v>
      </c>
      <c r="AH1492">
        <f t="shared" si="522"/>
        <v>0</v>
      </c>
      <c r="AI1492">
        <f t="shared" si="523"/>
        <v>0</v>
      </c>
      <c r="AJ1492">
        <f t="shared" si="524"/>
        <v>4.9909346395318943</v>
      </c>
    </row>
    <row r="1493" spans="2:36" x14ac:dyDescent="0.3">
      <c r="B1493" s="8" t="s">
        <v>13</v>
      </c>
      <c r="C1493" s="8">
        <v>1489</v>
      </c>
      <c r="D1493" s="8">
        <v>12</v>
      </c>
      <c r="E1493" s="10">
        <f t="shared" si="506"/>
        <v>5.5</v>
      </c>
      <c r="F1493" s="14">
        <v>19.8</v>
      </c>
      <c r="G1493" s="3">
        <f t="shared" si="525"/>
        <v>0.84722222222222243</v>
      </c>
      <c r="H1493" s="3">
        <f t="shared" si="526"/>
        <v>3.0500000000000007</v>
      </c>
      <c r="I1493" s="3">
        <f>SUM($E$4:$E1493)</f>
        <v>15040.55555555556</v>
      </c>
      <c r="J1493" s="15">
        <f t="shared" si="527"/>
        <v>5.5</v>
      </c>
      <c r="K1493" s="3">
        <f>'Vehicle Data'!$D$4*'WLTP Class 3'!$G1493</f>
        <v>1088.6805555555559</v>
      </c>
      <c r="L1493" s="3">
        <f>('Vehicle Data'!$D$4*9.81)*'Vehicle Data'!$D$10</f>
        <v>138.66434999999998</v>
      </c>
      <c r="M1493" s="3">
        <f>(1/2)*1.225*'Vehicle Data'!$D$8*'Vehicle Data'!$D$9*'WLTP Class 3'!$E1493^2</f>
        <v>10.8945375</v>
      </c>
      <c r="N1493" s="3">
        <f t="shared" si="507"/>
        <v>1238.239443055556</v>
      </c>
      <c r="O1493" s="3">
        <f t="shared" si="508"/>
        <v>0</v>
      </c>
      <c r="P1493" s="3">
        <f t="shared" si="509"/>
        <v>6810.3169368055578</v>
      </c>
      <c r="Q1493" s="3">
        <f>SUM($P$4:$P1493)</f>
        <v>4960865.2297489913</v>
      </c>
      <c r="R1493" s="3">
        <f t="shared" si="510"/>
        <v>4960.8652297489916</v>
      </c>
      <c r="S1493">
        <f t="shared" si="511"/>
        <v>0</v>
      </c>
      <c r="T1493">
        <f t="shared" si="512"/>
        <v>0</v>
      </c>
      <c r="U1493">
        <f t="shared" si="513"/>
        <v>0</v>
      </c>
      <c r="V1493" s="3">
        <f>SUM($S$4:$S1493)</f>
        <v>-2127537.5639351588</v>
      </c>
      <c r="W1493">
        <f>V1493*-1</f>
        <v>2127537.5639351588</v>
      </c>
      <c r="X1493">
        <f t="shared" si="514"/>
        <v>2127.5375639351587</v>
      </c>
      <c r="Y1493" s="3">
        <f>R1493-X1493</f>
        <v>2833.3276658138329</v>
      </c>
      <c r="Z1493" s="3">
        <f t="shared" si="515"/>
        <v>6810.3169368055578</v>
      </c>
      <c r="AA1493">
        <f>1/2*'Vehicle Data'!$D$4*$E1493^2</f>
        <v>19435.625</v>
      </c>
      <c r="AB1493">
        <f t="shared" si="516"/>
        <v>19.435625000000002</v>
      </c>
      <c r="AC1493">
        <f t="shared" si="517"/>
        <v>1.3780181193747199</v>
      </c>
      <c r="AD1493">
        <f t="shared" si="518"/>
        <v>0.59098265664865524</v>
      </c>
      <c r="AE1493">
        <f t="shared" si="519"/>
        <v>0.78703546272606462</v>
      </c>
      <c r="AF1493">
        <f t="shared" si="520"/>
        <v>1702.0300511481271</v>
      </c>
      <c r="AG1493">
        <f t="shared" si="521"/>
        <v>6.8103169368055578</v>
      </c>
      <c r="AH1493">
        <f t="shared" si="522"/>
        <v>0</v>
      </c>
      <c r="AI1493">
        <f t="shared" si="523"/>
        <v>0</v>
      </c>
      <c r="AJ1493">
        <f t="shared" si="524"/>
        <v>6.8103169368055578</v>
      </c>
    </row>
    <row r="1494" spans="2:36" x14ac:dyDescent="0.3">
      <c r="B1494" s="8" t="s">
        <v>13</v>
      </c>
      <c r="C1494" s="8">
        <v>1490</v>
      </c>
      <c r="D1494" s="8">
        <v>13</v>
      </c>
      <c r="E1494" s="10">
        <f t="shared" si="506"/>
        <v>6.416666666666667</v>
      </c>
      <c r="F1494" s="14">
        <v>23.1</v>
      </c>
      <c r="G1494" s="3">
        <f t="shared" si="525"/>
        <v>0.95833333333333315</v>
      </c>
      <c r="H1494" s="3">
        <f t="shared" si="526"/>
        <v>3.4499999999999993</v>
      </c>
      <c r="I1494" s="3">
        <f>SUM($E$4:$E1494)</f>
        <v>15046.972222222226</v>
      </c>
      <c r="J1494" s="15">
        <f t="shared" si="527"/>
        <v>6.4166666666660603</v>
      </c>
      <c r="K1494" s="3">
        <f>'Vehicle Data'!$D$4*'WLTP Class 3'!$G1494</f>
        <v>1231.458333333333</v>
      </c>
      <c r="L1494" s="3">
        <f>('Vehicle Data'!$D$4*9.81)*'Vehicle Data'!$D$10</f>
        <v>138.66434999999998</v>
      </c>
      <c r="M1494" s="3">
        <f>(1/2)*1.225*'Vehicle Data'!$D$8*'Vehicle Data'!$D$9*'WLTP Class 3'!$E1494^2</f>
        <v>14.828676041666668</v>
      </c>
      <c r="N1494" s="3">
        <f t="shared" si="507"/>
        <v>1384.9513593749998</v>
      </c>
      <c r="O1494" s="3">
        <f t="shared" si="508"/>
        <v>0</v>
      </c>
      <c r="P1494" s="3">
        <f t="shared" si="509"/>
        <v>8886.7712226554086</v>
      </c>
      <c r="Q1494" s="3">
        <f>SUM($P$4:$P1494)</f>
        <v>4969752.000971647</v>
      </c>
      <c r="R1494" s="3">
        <f t="shared" si="510"/>
        <v>4969.7520009716472</v>
      </c>
      <c r="S1494">
        <f t="shared" si="511"/>
        <v>0</v>
      </c>
      <c r="T1494">
        <f t="shared" si="512"/>
        <v>0</v>
      </c>
      <c r="U1494">
        <f t="shared" si="513"/>
        <v>0</v>
      </c>
      <c r="V1494" s="3">
        <f>SUM($S$4:$S1494)</f>
        <v>-2127537.5639351588</v>
      </c>
      <c r="W1494">
        <f>V1494*-1</f>
        <v>2127537.5639351588</v>
      </c>
      <c r="X1494">
        <f t="shared" si="514"/>
        <v>2127.5375639351587</v>
      </c>
      <c r="Y1494" s="3">
        <f>R1494-X1494</f>
        <v>2842.2144370364886</v>
      </c>
      <c r="Z1494" s="3">
        <f t="shared" si="515"/>
        <v>8886.7712226554086</v>
      </c>
      <c r="AA1494">
        <f>1/2*'Vehicle Data'!$D$4*$E1494^2</f>
        <v>26454.045138888891</v>
      </c>
      <c r="AB1494">
        <f t="shared" si="516"/>
        <v>26.45404513888889</v>
      </c>
      <c r="AC1494">
        <f t="shared" si="517"/>
        <v>1.3804866669365687</v>
      </c>
      <c r="AD1494">
        <f t="shared" si="518"/>
        <v>0.59098265664865524</v>
      </c>
      <c r="AE1494">
        <f t="shared" si="519"/>
        <v>0.7895040102879135</v>
      </c>
      <c r="AF1494">
        <f t="shared" si="520"/>
        <v>1702.0300511481271</v>
      </c>
      <c r="AG1494">
        <f t="shared" si="521"/>
        <v>8.8867712226562485</v>
      </c>
      <c r="AH1494">
        <f t="shared" si="522"/>
        <v>0</v>
      </c>
      <c r="AI1494">
        <f t="shared" si="523"/>
        <v>0</v>
      </c>
      <c r="AJ1494">
        <f t="shared" si="524"/>
        <v>8.8867712226562485</v>
      </c>
    </row>
    <row r="1495" spans="2:36" x14ac:dyDescent="0.3">
      <c r="B1495" s="8" t="s">
        <v>13</v>
      </c>
      <c r="C1495" s="8">
        <v>1491</v>
      </c>
      <c r="D1495" s="8">
        <v>14</v>
      </c>
      <c r="E1495" s="10">
        <f t="shared" si="506"/>
        <v>7.416666666666667</v>
      </c>
      <c r="F1495" s="14">
        <v>26.7</v>
      </c>
      <c r="G1495" s="3">
        <f t="shared" si="525"/>
        <v>1.0277777777777775</v>
      </c>
      <c r="H1495" s="3">
        <f t="shared" si="526"/>
        <v>3.6999999999999993</v>
      </c>
      <c r="I1495" s="3">
        <f>SUM($E$4:$E1495)</f>
        <v>15054.388888888892</v>
      </c>
      <c r="J1495" s="15">
        <f t="shared" si="527"/>
        <v>7.4166666666660603</v>
      </c>
      <c r="K1495" s="3">
        <f>'Vehicle Data'!$D$4*'WLTP Class 3'!$G1495</f>
        <v>1320.6944444444441</v>
      </c>
      <c r="L1495" s="3">
        <f>('Vehicle Data'!$D$4*9.81)*'Vehicle Data'!$D$10</f>
        <v>138.66434999999998</v>
      </c>
      <c r="M1495" s="3">
        <f>(1/2)*1.225*'Vehicle Data'!$D$8*'Vehicle Data'!$D$9*'WLTP Class 3'!$E1495^2</f>
        <v>19.81075104166667</v>
      </c>
      <c r="N1495" s="3">
        <f t="shared" si="507"/>
        <v>1479.1695454861108</v>
      </c>
      <c r="O1495" s="3">
        <f t="shared" si="508"/>
        <v>0</v>
      </c>
      <c r="P1495" s="3">
        <f t="shared" si="509"/>
        <v>10970.507462354424</v>
      </c>
      <c r="Q1495" s="3">
        <f>SUM($P$4:$P1495)</f>
        <v>4980722.5084340014</v>
      </c>
      <c r="R1495" s="3">
        <f t="shared" si="510"/>
        <v>4980.7225084340016</v>
      </c>
      <c r="S1495">
        <f t="shared" si="511"/>
        <v>0</v>
      </c>
      <c r="T1495">
        <f t="shared" si="512"/>
        <v>0</v>
      </c>
      <c r="U1495">
        <f t="shared" si="513"/>
        <v>0</v>
      </c>
      <c r="V1495" s="3">
        <f>SUM($S$4:$S1495)</f>
        <v>-2127537.5639351588</v>
      </c>
      <c r="W1495">
        <f>V1495*-1</f>
        <v>2127537.5639351588</v>
      </c>
      <c r="X1495">
        <f t="shared" si="514"/>
        <v>2127.5375639351587</v>
      </c>
      <c r="Y1495" s="3">
        <f>R1495-X1495</f>
        <v>2853.1849444988429</v>
      </c>
      <c r="Z1495" s="3">
        <f t="shared" si="515"/>
        <v>10970.507462354424</v>
      </c>
      <c r="AA1495">
        <f>1/2*'Vehicle Data'!$D$4*$E1495^2</f>
        <v>35341.961805555562</v>
      </c>
      <c r="AB1495">
        <f t="shared" si="516"/>
        <v>35.341961805555563</v>
      </c>
      <c r="AC1495">
        <f t="shared" si="517"/>
        <v>1.3835340301205561</v>
      </c>
      <c r="AD1495">
        <f t="shared" si="518"/>
        <v>0.59098265664865524</v>
      </c>
      <c r="AE1495">
        <f t="shared" si="519"/>
        <v>0.79255137347190086</v>
      </c>
      <c r="AF1495">
        <f t="shared" si="520"/>
        <v>1702.0300511481271</v>
      </c>
      <c r="AG1495">
        <f t="shared" si="521"/>
        <v>10.970507462355323</v>
      </c>
      <c r="AH1495">
        <f t="shared" si="522"/>
        <v>0</v>
      </c>
      <c r="AI1495">
        <f t="shared" si="523"/>
        <v>0</v>
      </c>
      <c r="AJ1495">
        <f t="shared" si="524"/>
        <v>10.970507462355323</v>
      </c>
    </row>
    <row r="1496" spans="2:36" x14ac:dyDescent="0.3">
      <c r="B1496" s="8" t="s">
        <v>13</v>
      </c>
      <c r="C1496" s="8">
        <v>1492</v>
      </c>
      <c r="D1496" s="8">
        <v>15</v>
      </c>
      <c r="E1496" s="10">
        <f t="shared" si="506"/>
        <v>8.4722222222222214</v>
      </c>
      <c r="F1496" s="14">
        <v>30.5</v>
      </c>
      <c r="G1496" s="3">
        <f t="shared" si="525"/>
        <v>1.0277777777777781</v>
      </c>
      <c r="H1496" s="3">
        <f t="shared" si="526"/>
        <v>3.7000000000000011</v>
      </c>
      <c r="I1496" s="3">
        <f>SUM($E$4:$E1496)</f>
        <v>15062.861111111115</v>
      </c>
      <c r="J1496" s="15">
        <f t="shared" si="527"/>
        <v>8.4722222222226264</v>
      </c>
      <c r="K1496" s="3">
        <f>'Vehicle Data'!$D$4*'WLTP Class 3'!$G1496</f>
        <v>1320.6944444444448</v>
      </c>
      <c r="L1496" s="3">
        <f>('Vehicle Data'!$D$4*9.81)*'Vehicle Data'!$D$10</f>
        <v>138.66434999999998</v>
      </c>
      <c r="M1496" s="3">
        <f>(1/2)*1.225*'Vehicle Data'!$D$8*'Vehicle Data'!$D$9*'WLTP Class 3'!$E1496^2</f>
        <v>25.851044560185183</v>
      </c>
      <c r="N1496" s="3">
        <f t="shared" si="507"/>
        <v>1485.2098390046299</v>
      </c>
      <c r="O1496" s="3">
        <f t="shared" si="508"/>
        <v>0</v>
      </c>
      <c r="P1496" s="3">
        <f t="shared" si="509"/>
        <v>12583.027802678715</v>
      </c>
      <c r="Q1496" s="3">
        <f>SUM($P$4:$P1496)</f>
        <v>4993305.5362366801</v>
      </c>
      <c r="R1496" s="3">
        <f t="shared" si="510"/>
        <v>4993.3055362366804</v>
      </c>
      <c r="S1496">
        <f t="shared" si="511"/>
        <v>0</v>
      </c>
      <c r="T1496">
        <f t="shared" si="512"/>
        <v>0</v>
      </c>
      <c r="U1496">
        <f t="shared" si="513"/>
        <v>0</v>
      </c>
      <c r="V1496" s="3">
        <f>SUM($S$4:$S1496)</f>
        <v>-2127537.5639351588</v>
      </c>
      <c r="W1496">
        <f>V1496*-1</f>
        <v>2127537.5639351588</v>
      </c>
      <c r="X1496">
        <f t="shared" si="514"/>
        <v>2127.5375639351587</v>
      </c>
      <c r="Y1496" s="3">
        <f>R1496-X1496</f>
        <v>2865.7679723015217</v>
      </c>
      <c r="Z1496" s="3">
        <f t="shared" si="515"/>
        <v>12583.027802678715</v>
      </c>
      <c r="AA1496">
        <f>1/2*'Vehicle Data'!$D$4*$E1496^2</f>
        <v>46117.717978395056</v>
      </c>
      <c r="AB1496">
        <f t="shared" si="516"/>
        <v>46.117717978395056</v>
      </c>
      <c r="AC1496">
        <f t="shared" si="517"/>
        <v>1.3870293156213001</v>
      </c>
      <c r="AD1496">
        <f t="shared" si="518"/>
        <v>0.59098265664865524</v>
      </c>
      <c r="AE1496">
        <f t="shared" si="519"/>
        <v>0.79604665897264482</v>
      </c>
      <c r="AF1496">
        <f t="shared" si="520"/>
        <v>1702.0300511481271</v>
      </c>
      <c r="AG1496">
        <f t="shared" si="521"/>
        <v>12.583027802678112</v>
      </c>
      <c r="AH1496">
        <f t="shared" si="522"/>
        <v>0</v>
      </c>
      <c r="AI1496">
        <f t="shared" si="523"/>
        <v>0</v>
      </c>
      <c r="AJ1496">
        <f t="shared" si="524"/>
        <v>12.583027802678112</v>
      </c>
    </row>
    <row r="1497" spans="2:36" x14ac:dyDescent="0.3">
      <c r="B1497" s="8" t="s">
        <v>13</v>
      </c>
      <c r="C1497" s="8">
        <v>1493</v>
      </c>
      <c r="D1497" s="8">
        <v>16</v>
      </c>
      <c r="E1497" s="10">
        <f t="shared" si="506"/>
        <v>9.4722222222222214</v>
      </c>
      <c r="F1497" s="14">
        <v>34.1</v>
      </c>
      <c r="G1497" s="3">
        <f t="shared" si="525"/>
        <v>0.97222222222222221</v>
      </c>
      <c r="H1497" s="3">
        <f t="shared" si="526"/>
        <v>3.5</v>
      </c>
      <c r="I1497" s="3">
        <f>SUM($E$4:$E1497)</f>
        <v>15072.333333333338</v>
      </c>
      <c r="J1497" s="15">
        <f t="shared" si="527"/>
        <v>9.4722222222226264</v>
      </c>
      <c r="K1497" s="3">
        <f>'Vehicle Data'!$D$4*'WLTP Class 3'!$G1497</f>
        <v>1249.3055555555554</v>
      </c>
      <c r="L1497" s="3">
        <f>('Vehicle Data'!$D$4*9.81)*'Vehicle Data'!$D$10</f>
        <v>138.66434999999998</v>
      </c>
      <c r="M1497" s="3">
        <f>(1/2)*1.225*'Vehicle Data'!$D$8*'Vehicle Data'!$D$9*'WLTP Class 3'!$E1497^2</f>
        <v>32.313736226851852</v>
      </c>
      <c r="N1497" s="3">
        <f t="shared" si="507"/>
        <v>1420.2836417824074</v>
      </c>
      <c r="O1497" s="3">
        <f t="shared" si="508"/>
        <v>0</v>
      </c>
      <c r="P1497" s="3">
        <f t="shared" si="509"/>
        <v>13453.242273550599</v>
      </c>
      <c r="Q1497" s="3">
        <f>SUM($P$4:$P1497)</f>
        <v>5006758.7785102306</v>
      </c>
      <c r="R1497" s="3">
        <f t="shared" si="510"/>
        <v>5006.7587785102305</v>
      </c>
      <c r="S1497">
        <f t="shared" si="511"/>
        <v>0</v>
      </c>
      <c r="T1497">
        <f t="shared" si="512"/>
        <v>0</v>
      </c>
      <c r="U1497">
        <f t="shared" si="513"/>
        <v>0</v>
      </c>
      <c r="V1497" s="3">
        <f>SUM($S$4:$S1497)</f>
        <v>-2127537.5639351588</v>
      </c>
      <c r="W1497">
        <f>V1497*-1</f>
        <v>2127537.5639351588</v>
      </c>
      <c r="X1497">
        <f t="shared" si="514"/>
        <v>2127.5375639351587</v>
      </c>
      <c r="Y1497" s="3">
        <f>R1497-X1497</f>
        <v>2879.2212145750718</v>
      </c>
      <c r="Z1497" s="3">
        <f t="shared" si="515"/>
        <v>13453.242273550599</v>
      </c>
      <c r="AA1497">
        <f>1/2*'Vehicle Data'!$D$4*$E1497^2</f>
        <v>57647.023533950611</v>
      </c>
      <c r="AB1497">
        <f t="shared" si="516"/>
        <v>57.647023533950609</v>
      </c>
      <c r="AC1497">
        <f t="shared" si="517"/>
        <v>1.390766327363953</v>
      </c>
      <c r="AD1497">
        <f t="shared" si="518"/>
        <v>0.59098265664865524</v>
      </c>
      <c r="AE1497">
        <f t="shared" si="519"/>
        <v>0.79978367071529777</v>
      </c>
      <c r="AF1497">
        <f t="shared" si="520"/>
        <v>1702.0300511481271</v>
      </c>
      <c r="AG1497">
        <f t="shared" si="521"/>
        <v>13.453242273550025</v>
      </c>
      <c r="AH1497">
        <f t="shared" si="522"/>
        <v>0</v>
      </c>
      <c r="AI1497">
        <f t="shared" si="523"/>
        <v>0</v>
      </c>
      <c r="AJ1497">
        <f t="shared" si="524"/>
        <v>13.453242273550025</v>
      </c>
    </row>
    <row r="1498" spans="2:36" x14ac:dyDescent="0.3">
      <c r="B1498" s="8" t="s">
        <v>13</v>
      </c>
      <c r="C1498" s="8">
        <v>1494</v>
      </c>
      <c r="D1498" s="8">
        <v>17</v>
      </c>
      <c r="E1498" s="10">
        <f t="shared" si="506"/>
        <v>10.416666666666666</v>
      </c>
      <c r="F1498" s="14">
        <v>37.5</v>
      </c>
      <c r="G1498" s="3">
        <f t="shared" si="525"/>
        <v>0.90277777777777779</v>
      </c>
      <c r="H1498" s="3">
        <f t="shared" si="526"/>
        <v>3.25</v>
      </c>
      <c r="I1498" s="3">
        <f>SUM($E$4:$E1498)</f>
        <v>15082.750000000004</v>
      </c>
      <c r="J1498" s="15">
        <f t="shared" si="527"/>
        <v>10.41666666666606</v>
      </c>
      <c r="K1498" s="3">
        <f>'Vehicle Data'!$D$4*'WLTP Class 3'!$G1498</f>
        <v>1160.0694444444446</v>
      </c>
      <c r="L1498" s="3">
        <f>('Vehicle Data'!$D$4*9.81)*'Vehicle Data'!$D$10</f>
        <v>138.66434999999998</v>
      </c>
      <c r="M1498" s="3">
        <f>(1/2)*1.225*'Vehicle Data'!$D$8*'Vehicle Data'!$D$9*'WLTP Class 3'!$E1498^2</f>
        <v>39.078776041666664</v>
      </c>
      <c r="N1498" s="3">
        <f t="shared" si="507"/>
        <v>1337.8125704861113</v>
      </c>
      <c r="O1498" s="3">
        <f t="shared" si="508"/>
        <v>0</v>
      </c>
      <c r="P1498" s="3">
        <f t="shared" si="509"/>
        <v>13935.547609229516</v>
      </c>
      <c r="Q1498" s="3">
        <f>SUM($P$4:$P1498)</f>
        <v>5020694.3261194602</v>
      </c>
      <c r="R1498" s="3">
        <f t="shared" si="510"/>
        <v>5020.6943261194601</v>
      </c>
      <c r="S1498">
        <f t="shared" si="511"/>
        <v>0</v>
      </c>
      <c r="T1498">
        <f t="shared" si="512"/>
        <v>0</v>
      </c>
      <c r="U1498">
        <f t="shared" si="513"/>
        <v>0</v>
      </c>
      <c r="V1498" s="3">
        <f>SUM($S$4:$S1498)</f>
        <v>-2127537.5639351588</v>
      </c>
      <c r="W1498">
        <f>V1498*-1</f>
        <v>2127537.5639351588</v>
      </c>
      <c r="X1498">
        <f t="shared" si="514"/>
        <v>2127.5375639351587</v>
      </c>
      <c r="Y1498" s="3">
        <f>R1498-X1498</f>
        <v>2893.1567621843014</v>
      </c>
      <c r="Z1498" s="3">
        <f t="shared" si="515"/>
        <v>13935.547609229516</v>
      </c>
      <c r="AA1498">
        <f>1/2*'Vehicle Data'!$D$4*$E1498^2</f>
        <v>69715.711805555547</v>
      </c>
      <c r="AB1498">
        <f t="shared" si="516"/>
        <v>69.715711805555543</v>
      </c>
      <c r="AC1498">
        <f t="shared" si="517"/>
        <v>1.394637312810961</v>
      </c>
      <c r="AD1498">
        <f t="shared" si="518"/>
        <v>0.59098265664865524</v>
      </c>
      <c r="AE1498">
        <f t="shared" si="519"/>
        <v>0.8036546561623058</v>
      </c>
      <c r="AF1498">
        <f t="shared" si="520"/>
        <v>1702.0300511481271</v>
      </c>
      <c r="AG1498">
        <f t="shared" si="521"/>
        <v>13.935547609230325</v>
      </c>
      <c r="AH1498">
        <f t="shared" si="522"/>
        <v>0</v>
      </c>
      <c r="AI1498">
        <f t="shared" si="523"/>
        <v>0</v>
      </c>
      <c r="AJ1498">
        <f t="shared" si="524"/>
        <v>13.935547609230325</v>
      </c>
    </row>
    <row r="1499" spans="2:36" x14ac:dyDescent="0.3">
      <c r="B1499" s="8" t="s">
        <v>13</v>
      </c>
      <c r="C1499" s="8">
        <v>1495</v>
      </c>
      <c r="D1499" s="8">
        <v>18</v>
      </c>
      <c r="E1499" s="10">
        <f t="shared" si="506"/>
        <v>11.277777777777779</v>
      </c>
      <c r="F1499" s="14">
        <v>40.6</v>
      </c>
      <c r="G1499" s="3">
        <f t="shared" si="525"/>
        <v>0.80555555555555514</v>
      </c>
      <c r="H1499" s="3">
        <f t="shared" si="526"/>
        <v>2.8999999999999986</v>
      </c>
      <c r="I1499" s="3">
        <f>SUM($E$4:$E1499)</f>
        <v>15094.027777777781</v>
      </c>
      <c r="J1499" s="15">
        <f t="shared" si="527"/>
        <v>11.277777777777374</v>
      </c>
      <c r="K1499" s="3">
        <f>'Vehicle Data'!$D$4*'WLTP Class 3'!$G1499</f>
        <v>1035.1388888888885</v>
      </c>
      <c r="L1499" s="3">
        <f>('Vehicle Data'!$D$4*9.81)*'Vehicle Data'!$D$10</f>
        <v>138.66434999999998</v>
      </c>
      <c r="M1499" s="3">
        <f>(1/2)*1.225*'Vehicle Data'!$D$8*'Vehicle Data'!$D$9*'WLTP Class 3'!$E1499^2</f>
        <v>45.806856018518531</v>
      </c>
      <c r="N1499" s="3">
        <f t="shared" si="507"/>
        <v>1219.6100949074071</v>
      </c>
      <c r="O1499" s="3">
        <f t="shared" si="508"/>
        <v>0</v>
      </c>
      <c r="P1499" s="3">
        <f t="shared" si="509"/>
        <v>13754.491625899709</v>
      </c>
      <c r="Q1499" s="3">
        <f>SUM($P$4:$P1499)</f>
        <v>5034448.8177453596</v>
      </c>
      <c r="R1499" s="3">
        <f t="shared" si="510"/>
        <v>5034.4488177453595</v>
      </c>
      <c r="S1499">
        <f t="shared" si="511"/>
        <v>0</v>
      </c>
      <c r="T1499">
        <f t="shared" si="512"/>
        <v>0</v>
      </c>
      <c r="U1499">
        <f t="shared" si="513"/>
        <v>0</v>
      </c>
      <c r="V1499" s="3">
        <f>SUM($S$4:$S1499)</f>
        <v>-2127537.5639351588</v>
      </c>
      <c r="W1499">
        <f>V1499*-1</f>
        <v>2127537.5639351588</v>
      </c>
      <c r="X1499">
        <f t="shared" si="514"/>
        <v>2127.5375639351587</v>
      </c>
      <c r="Y1499" s="3">
        <f>R1499-X1499</f>
        <v>2906.9112538102008</v>
      </c>
      <c r="Z1499" s="3">
        <f t="shared" si="515"/>
        <v>13754.491625899709</v>
      </c>
      <c r="AA1499">
        <f>1/2*'Vehicle Data'!$D$4*$E1499^2</f>
        <v>81718.464506172852</v>
      </c>
      <c r="AB1499">
        <f t="shared" si="516"/>
        <v>81.71846450617285</v>
      </c>
      <c r="AC1499">
        <f t="shared" si="517"/>
        <v>1.3984580049292665</v>
      </c>
      <c r="AD1499">
        <f t="shared" si="518"/>
        <v>0.59098265664865524</v>
      </c>
      <c r="AE1499">
        <f t="shared" si="519"/>
        <v>0.80747534828061129</v>
      </c>
      <c r="AF1499">
        <f t="shared" si="520"/>
        <v>1702.0300511481271</v>
      </c>
      <c r="AG1499">
        <f t="shared" si="521"/>
        <v>13.754491625900204</v>
      </c>
      <c r="AH1499">
        <f t="shared" si="522"/>
        <v>0</v>
      </c>
      <c r="AI1499">
        <f t="shared" si="523"/>
        <v>0</v>
      </c>
      <c r="AJ1499">
        <f t="shared" si="524"/>
        <v>13.754491625900204</v>
      </c>
    </row>
    <row r="1500" spans="2:36" x14ac:dyDescent="0.3">
      <c r="B1500" s="8" t="s">
        <v>13</v>
      </c>
      <c r="C1500" s="8">
        <v>1496</v>
      </c>
      <c r="D1500" s="8">
        <v>19</v>
      </c>
      <c r="E1500" s="10">
        <f t="shared" si="506"/>
        <v>12.027777777777779</v>
      </c>
      <c r="F1500" s="14">
        <v>43.3</v>
      </c>
      <c r="G1500" s="3">
        <f t="shared" si="525"/>
        <v>0.70833333333333348</v>
      </c>
      <c r="H1500" s="3">
        <f t="shared" si="526"/>
        <v>2.5500000000000007</v>
      </c>
      <c r="I1500" s="3">
        <f>SUM($E$4:$E1500)</f>
        <v>15106.055555555558</v>
      </c>
      <c r="J1500" s="15">
        <f t="shared" si="527"/>
        <v>12.027777777777374</v>
      </c>
      <c r="K1500" s="3">
        <f>'Vehicle Data'!$D$4*'WLTP Class 3'!$G1500</f>
        <v>910.20833333333348</v>
      </c>
      <c r="L1500" s="3">
        <f>('Vehicle Data'!$D$4*9.81)*'Vehicle Data'!$D$10</f>
        <v>138.66434999999998</v>
      </c>
      <c r="M1500" s="3">
        <f>(1/2)*1.225*'Vehicle Data'!$D$8*'Vehicle Data'!$D$9*'WLTP Class 3'!$E1500^2</f>
        <v>52.10197789351853</v>
      </c>
      <c r="N1500" s="3">
        <f t="shared" si="507"/>
        <v>1100.974661226852</v>
      </c>
      <c r="O1500" s="3">
        <f t="shared" si="508"/>
        <v>0</v>
      </c>
      <c r="P1500" s="3">
        <f t="shared" si="509"/>
        <v>13242.278564200304</v>
      </c>
      <c r="Q1500" s="3">
        <f>SUM($P$4:$P1500)</f>
        <v>5047691.0963095604</v>
      </c>
      <c r="R1500" s="3">
        <f t="shared" si="510"/>
        <v>5047.6910963095606</v>
      </c>
      <c r="S1500">
        <f t="shared" si="511"/>
        <v>0</v>
      </c>
      <c r="T1500">
        <f t="shared" si="512"/>
        <v>0</v>
      </c>
      <c r="U1500">
        <f t="shared" si="513"/>
        <v>0</v>
      </c>
      <c r="V1500" s="3">
        <f>SUM($S$4:$S1500)</f>
        <v>-2127537.5639351588</v>
      </c>
      <c r="W1500">
        <f>V1500*-1</f>
        <v>2127537.5639351588</v>
      </c>
      <c r="X1500">
        <f t="shared" si="514"/>
        <v>2127.5375639351587</v>
      </c>
      <c r="Y1500" s="3">
        <f>R1500-X1500</f>
        <v>2920.1535323744019</v>
      </c>
      <c r="Z1500" s="3">
        <f t="shared" si="515"/>
        <v>13242.278564200304</v>
      </c>
      <c r="AA1500">
        <f>1/2*'Vehicle Data'!$D$4*$E1500^2</f>
        <v>92948.829089506195</v>
      </c>
      <c r="AB1500">
        <f t="shared" si="516"/>
        <v>92.948829089506191</v>
      </c>
      <c r="AC1500">
        <f t="shared" si="517"/>
        <v>1.4021364156415446</v>
      </c>
      <c r="AD1500">
        <f t="shared" si="518"/>
        <v>0.59098265664865524</v>
      </c>
      <c r="AE1500">
        <f t="shared" si="519"/>
        <v>0.81115375899288933</v>
      </c>
      <c r="AF1500">
        <f t="shared" si="520"/>
        <v>1702.0300511481271</v>
      </c>
      <c r="AG1500">
        <f t="shared" si="521"/>
        <v>13.242278564200749</v>
      </c>
      <c r="AH1500">
        <f t="shared" si="522"/>
        <v>0</v>
      </c>
      <c r="AI1500">
        <f t="shared" si="523"/>
        <v>0</v>
      </c>
      <c r="AJ1500">
        <f t="shared" si="524"/>
        <v>13.242278564200749</v>
      </c>
    </row>
    <row r="1501" spans="2:36" x14ac:dyDescent="0.3">
      <c r="B1501" s="8" t="s">
        <v>13</v>
      </c>
      <c r="C1501" s="8">
        <v>1497</v>
      </c>
      <c r="D1501" s="8">
        <v>20</v>
      </c>
      <c r="E1501" s="10">
        <f t="shared" si="506"/>
        <v>12.694444444444445</v>
      </c>
      <c r="F1501" s="14">
        <v>45.7</v>
      </c>
      <c r="G1501" s="3">
        <f t="shared" si="525"/>
        <v>0.61111111111111194</v>
      </c>
      <c r="H1501" s="3">
        <f t="shared" si="526"/>
        <v>2.2000000000000028</v>
      </c>
      <c r="I1501" s="3">
        <f>SUM($E$4:$E1501)</f>
        <v>15118.750000000004</v>
      </c>
      <c r="J1501" s="15">
        <f t="shared" si="527"/>
        <v>12.694444444445253</v>
      </c>
      <c r="K1501" s="3">
        <f>'Vehicle Data'!$D$4*'WLTP Class 3'!$G1501</f>
        <v>785.27777777777885</v>
      </c>
      <c r="L1501" s="3">
        <f>('Vehicle Data'!$D$4*9.81)*'Vehicle Data'!$D$10</f>
        <v>138.66434999999998</v>
      </c>
      <c r="M1501" s="3">
        <f>(1/2)*1.225*'Vehicle Data'!$D$8*'Vehicle Data'!$D$9*'WLTP Class 3'!$E1501^2</f>
        <v>58.037783449074084</v>
      </c>
      <c r="N1501" s="3">
        <f t="shared" si="507"/>
        <v>981.97991122685289</v>
      </c>
      <c r="O1501" s="3">
        <f t="shared" si="508"/>
        <v>0</v>
      </c>
      <c r="P1501" s="3">
        <f t="shared" si="509"/>
        <v>12465.689428630565</v>
      </c>
      <c r="Q1501" s="3">
        <f>SUM($P$4:$P1501)</f>
        <v>5060156.7857381906</v>
      </c>
      <c r="R1501" s="3">
        <f t="shared" si="510"/>
        <v>5060.1567857381906</v>
      </c>
      <c r="S1501">
        <f t="shared" si="511"/>
        <v>0</v>
      </c>
      <c r="T1501">
        <f t="shared" si="512"/>
        <v>0</v>
      </c>
      <c r="U1501">
        <f t="shared" si="513"/>
        <v>0</v>
      </c>
      <c r="V1501" s="3">
        <f>SUM($S$4:$S1501)</f>
        <v>-2127537.5639351588</v>
      </c>
      <c r="W1501">
        <f>V1501*-1</f>
        <v>2127537.5639351588</v>
      </c>
      <c r="X1501">
        <f t="shared" si="514"/>
        <v>2127.5375639351587</v>
      </c>
      <c r="Y1501" s="3">
        <f>R1501-X1501</f>
        <v>2932.6192218030319</v>
      </c>
      <c r="Z1501" s="3">
        <f t="shared" si="515"/>
        <v>12465.689428630565</v>
      </c>
      <c r="AA1501">
        <f>1/2*'Vehicle Data'!$D$4*$E1501^2</f>
        <v>103538.18094135803</v>
      </c>
      <c r="AB1501">
        <f t="shared" si="516"/>
        <v>103.53818094135804</v>
      </c>
      <c r="AC1501">
        <f t="shared" si="517"/>
        <v>1.4055991071494973</v>
      </c>
      <c r="AD1501">
        <f t="shared" si="518"/>
        <v>0.59098265664865524</v>
      </c>
      <c r="AE1501">
        <f t="shared" si="519"/>
        <v>0.81461645050084208</v>
      </c>
      <c r="AF1501">
        <f t="shared" si="520"/>
        <v>1702.0300511481271</v>
      </c>
      <c r="AG1501">
        <f t="shared" si="521"/>
        <v>12.465689428629773</v>
      </c>
      <c r="AH1501">
        <f t="shared" si="522"/>
        <v>0</v>
      </c>
      <c r="AI1501">
        <f t="shared" si="523"/>
        <v>0</v>
      </c>
      <c r="AJ1501">
        <f t="shared" si="524"/>
        <v>12.465689428629773</v>
      </c>
    </row>
    <row r="1502" spans="2:36" x14ac:dyDescent="0.3">
      <c r="B1502" s="8" t="s">
        <v>13</v>
      </c>
      <c r="C1502" s="8">
        <v>1498</v>
      </c>
      <c r="D1502" s="8">
        <v>21</v>
      </c>
      <c r="E1502" s="10">
        <f t="shared" si="506"/>
        <v>13.25</v>
      </c>
      <c r="F1502" s="14">
        <v>47.7</v>
      </c>
      <c r="G1502" s="3">
        <f t="shared" si="525"/>
        <v>0.49999999999999922</v>
      </c>
      <c r="H1502" s="3">
        <f t="shared" si="526"/>
        <v>1.7999999999999972</v>
      </c>
      <c r="I1502" s="3">
        <f>SUM($E$4:$E1502)</f>
        <v>15132.000000000004</v>
      </c>
      <c r="J1502" s="15">
        <f t="shared" si="527"/>
        <v>13.25</v>
      </c>
      <c r="K1502" s="3">
        <f>'Vehicle Data'!$D$4*'WLTP Class 3'!$G1502</f>
        <v>642.49999999999898</v>
      </c>
      <c r="L1502" s="3">
        <f>('Vehicle Data'!$D$4*9.81)*'Vehicle Data'!$D$10</f>
        <v>138.66434999999998</v>
      </c>
      <c r="M1502" s="3">
        <f>(1/2)*1.225*'Vehicle Data'!$D$8*'Vehicle Data'!$D$9*'WLTP Class 3'!$E1502^2</f>
        <v>63.228834375000005</v>
      </c>
      <c r="N1502" s="3">
        <f t="shared" si="507"/>
        <v>844.39318437499901</v>
      </c>
      <c r="O1502" s="3">
        <f t="shared" si="508"/>
        <v>0</v>
      </c>
      <c r="P1502" s="3">
        <f t="shared" si="509"/>
        <v>11188.209692968738</v>
      </c>
      <c r="Q1502" s="3">
        <f>SUM($P$4:$P1502)</f>
        <v>5071344.9954311596</v>
      </c>
      <c r="R1502" s="3">
        <f t="shared" si="510"/>
        <v>5071.34499543116</v>
      </c>
      <c r="S1502">
        <f t="shared" si="511"/>
        <v>0</v>
      </c>
      <c r="T1502">
        <f t="shared" si="512"/>
        <v>0</v>
      </c>
      <c r="U1502">
        <f t="shared" si="513"/>
        <v>0</v>
      </c>
      <c r="V1502" s="3">
        <f>SUM($S$4:$S1502)</f>
        <v>-2127537.5639351588</v>
      </c>
      <c r="W1502">
        <f>V1502*-1</f>
        <v>2127537.5639351588</v>
      </c>
      <c r="X1502">
        <f t="shared" si="514"/>
        <v>2127.5375639351587</v>
      </c>
      <c r="Y1502" s="3">
        <f>R1502-X1502</f>
        <v>2943.8074314960013</v>
      </c>
      <c r="Z1502" s="3">
        <f t="shared" si="515"/>
        <v>11188.209692968738</v>
      </c>
      <c r="AA1502">
        <f>1/2*'Vehicle Data'!$D$4*$E1502^2</f>
        <v>112798.90625</v>
      </c>
      <c r="AB1502">
        <f t="shared" si="516"/>
        <v>112.79890625</v>
      </c>
      <c r="AC1502">
        <f t="shared" si="517"/>
        <v>1.4087069431753223</v>
      </c>
      <c r="AD1502">
        <f t="shared" si="518"/>
        <v>0.59098265664865524</v>
      </c>
      <c r="AE1502">
        <f t="shared" si="519"/>
        <v>0.81772428652666707</v>
      </c>
      <c r="AF1502">
        <f t="shared" si="520"/>
        <v>1702.0300511481271</v>
      </c>
      <c r="AG1502">
        <f t="shared" si="521"/>
        <v>11.188209692968737</v>
      </c>
      <c r="AH1502">
        <f t="shared" si="522"/>
        <v>0</v>
      </c>
      <c r="AI1502">
        <f t="shared" si="523"/>
        <v>0</v>
      </c>
      <c r="AJ1502">
        <f t="shared" si="524"/>
        <v>11.188209692968737</v>
      </c>
    </row>
    <row r="1503" spans="2:36" x14ac:dyDescent="0.3">
      <c r="B1503" s="8" t="s">
        <v>13</v>
      </c>
      <c r="C1503" s="8">
        <v>1499</v>
      </c>
      <c r="D1503" s="8">
        <v>22</v>
      </c>
      <c r="E1503" s="10">
        <f t="shared" si="506"/>
        <v>13.694444444444445</v>
      </c>
      <c r="F1503" s="14">
        <v>49.3</v>
      </c>
      <c r="G1503" s="3">
        <f t="shared" si="525"/>
        <v>0.38888888888888851</v>
      </c>
      <c r="H1503" s="3">
        <f t="shared" si="526"/>
        <v>1.3999999999999986</v>
      </c>
      <c r="I1503" s="3">
        <f>SUM($E$4:$E1503)</f>
        <v>15145.694444444449</v>
      </c>
      <c r="J1503" s="15">
        <f t="shared" si="527"/>
        <v>13.694444444445253</v>
      </c>
      <c r="K1503" s="3">
        <f>'Vehicle Data'!$D$4*'WLTP Class 3'!$G1503</f>
        <v>499.72222222222172</v>
      </c>
      <c r="L1503" s="3">
        <f>('Vehicle Data'!$D$4*9.81)*'Vehicle Data'!$D$10</f>
        <v>138.66434999999998</v>
      </c>
      <c r="M1503" s="3">
        <f>(1/2)*1.225*'Vehicle Data'!$D$8*'Vehicle Data'!$D$9*'WLTP Class 3'!$E1503^2</f>
        <v>67.541741782407414</v>
      </c>
      <c r="N1503" s="3">
        <f t="shared" si="507"/>
        <v>705.9283140046291</v>
      </c>
      <c r="O1503" s="3">
        <f t="shared" si="508"/>
        <v>0</v>
      </c>
      <c r="P1503" s="3">
        <f t="shared" si="509"/>
        <v>9667.2960778972974</v>
      </c>
      <c r="Q1503" s="3">
        <f>SUM($P$4:$P1503)</f>
        <v>5081012.2915090565</v>
      </c>
      <c r="R1503" s="3">
        <f t="shared" si="510"/>
        <v>5081.012291509056</v>
      </c>
      <c r="S1503">
        <f t="shared" si="511"/>
        <v>0</v>
      </c>
      <c r="T1503">
        <f t="shared" si="512"/>
        <v>0</v>
      </c>
      <c r="U1503">
        <f t="shared" si="513"/>
        <v>0</v>
      </c>
      <c r="V1503" s="3">
        <f>SUM($S$4:$S1503)</f>
        <v>-2127537.5639351588</v>
      </c>
      <c r="W1503">
        <f>V1503*-1</f>
        <v>2127537.5639351588</v>
      </c>
      <c r="X1503">
        <f t="shared" si="514"/>
        <v>2127.5375639351587</v>
      </c>
      <c r="Y1503" s="3">
        <f>R1503-X1503</f>
        <v>2953.4747275738973</v>
      </c>
      <c r="Z1503" s="3">
        <f t="shared" si="515"/>
        <v>9667.2960778972974</v>
      </c>
      <c r="AA1503">
        <f>1/2*'Vehicle Data'!$D$4*$E1503^2</f>
        <v>120493.04205246914</v>
      </c>
      <c r="AB1503">
        <f t="shared" si="516"/>
        <v>120.49304205246915</v>
      </c>
      <c r="AC1503">
        <f t="shared" si="517"/>
        <v>1.41139230319696</v>
      </c>
      <c r="AD1503">
        <f t="shared" si="518"/>
        <v>0.59098265664865524</v>
      </c>
      <c r="AE1503">
        <f t="shared" si="519"/>
        <v>0.82040964654830473</v>
      </c>
      <c r="AF1503">
        <f t="shared" si="520"/>
        <v>1702.0300511481271</v>
      </c>
      <c r="AG1503">
        <f t="shared" si="521"/>
        <v>9.6672960778967258</v>
      </c>
      <c r="AH1503">
        <f t="shared" si="522"/>
        <v>0</v>
      </c>
      <c r="AI1503">
        <f t="shared" si="523"/>
        <v>0</v>
      </c>
      <c r="AJ1503">
        <f t="shared" si="524"/>
        <v>9.6672960778967258</v>
      </c>
    </row>
    <row r="1504" spans="2:36" x14ac:dyDescent="0.3">
      <c r="B1504" s="8" t="s">
        <v>13</v>
      </c>
      <c r="C1504" s="8">
        <v>1500</v>
      </c>
      <c r="D1504" s="8">
        <v>23</v>
      </c>
      <c r="E1504" s="10">
        <f t="shared" si="506"/>
        <v>14.027777777777779</v>
      </c>
      <c r="F1504" s="14">
        <v>50.5</v>
      </c>
      <c r="G1504" s="3">
        <f t="shared" si="525"/>
        <v>0.27777777777777779</v>
      </c>
      <c r="H1504" s="3">
        <f t="shared" si="526"/>
        <v>1</v>
      </c>
      <c r="I1504" s="3">
        <f>SUM($E$4:$E1504)</f>
        <v>15159.722222222226</v>
      </c>
      <c r="J1504" s="15">
        <f t="shared" si="527"/>
        <v>14.027777777777374</v>
      </c>
      <c r="K1504" s="3">
        <f>'Vehicle Data'!$D$4*'WLTP Class 3'!$G1504</f>
        <v>356.94444444444446</v>
      </c>
      <c r="L1504" s="3">
        <f>('Vehicle Data'!$D$4*9.81)*'Vehicle Data'!$D$10</f>
        <v>138.66434999999998</v>
      </c>
      <c r="M1504" s="3">
        <f>(1/2)*1.225*'Vehicle Data'!$D$8*'Vehicle Data'!$D$9*'WLTP Class 3'!$E1504^2</f>
        <v>70.869794560185198</v>
      </c>
      <c r="N1504" s="3">
        <f t="shared" si="507"/>
        <v>566.47858900462961</v>
      </c>
      <c r="O1504" s="3">
        <f t="shared" si="508"/>
        <v>0</v>
      </c>
      <c r="P1504" s="3">
        <f t="shared" si="509"/>
        <v>7946.4357624258255</v>
      </c>
      <c r="Q1504" s="3">
        <f>SUM($P$4:$P1504)</f>
        <v>5088958.7272714823</v>
      </c>
      <c r="R1504" s="3">
        <f t="shared" si="510"/>
        <v>5088.9587272714825</v>
      </c>
      <c r="S1504">
        <f t="shared" si="511"/>
        <v>0</v>
      </c>
      <c r="T1504">
        <f t="shared" si="512"/>
        <v>0</v>
      </c>
      <c r="U1504">
        <f t="shared" si="513"/>
        <v>0</v>
      </c>
      <c r="V1504" s="3">
        <f>SUM($S$4:$S1504)</f>
        <v>-2127537.5639351588</v>
      </c>
      <c r="W1504">
        <f>V1504*-1</f>
        <v>2127537.5639351588</v>
      </c>
      <c r="X1504">
        <f t="shared" si="514"/>
        <v>2127.5375639351587</v>
      </c>
      <c r="Y1504" s="3">
        <f>R1504-X1504</f>
        <v>2961.4211633363238</v>
      </c>
      <c r="Z1504" s="3">
        <f t="shared" si="515"/>
        <v>7946.4357624258255</v>
      </c>
      <c r="AA1504">
        <f>1/2*'Vehicle Data'!$D$4*$E1504^2</f>
        <v>126430.21797839509</v>
      </c>
      <c r="AB1504">
        <f t="shared" si="516"/>
        <v>126.43021797839509</v>
      </c>
      <c r="AC1504">
        <f t="shared" si="517"/>
        <v>1.4135996464643008</v>
      </c>
      <c r="AD1504">
        <f t="shared" si="518"/>
        <v>0.59098265664865524</v>
      </c>
      <c r="AE1504">
        <f t="shared" si="519"/>
        <v>0.82261698981564557</v>
      </c>
      <c r="AF1504">
        <f t="shared" si="520"/>
        <v>1702.0300511481271</v>
      </c>
      <c r="AG1504">
        <f t="shared" si="521"/>
        <v>7.9464357624260549</v>
      </c>
      <c r="AH1504">
        <f t="shared" si="522"/>
        <v>0</v>
      </c>
      <c r="AI1504">
        <f t="shared" si="523"/>
        <v>0</v>
      </c>
      <c r="AJ1504">
        <f t="shared" si="524"/>
        <v>7.9464357624260549</v>
      </c>
    </row>
    <row r="1505" spans="2:36" x14ac:dyDescent="0.3">
      <c r="B1505" s="8" t="s">
        <v>13</v>
      </c>
      <c r="C1505" s="8">
        <v>1501</v>
      </c>
      <c r="D1505" s="8">
        <v>24</v>
      </c>
      <c r="E1505" s="10">
        <f t="shared" si="506"/>
        <v>14.25</v>
      </c>
      <c r="F1505" s="14">
        <v>51.3</v>
      </c>
      <c r="G1505" s="3">
        <f t="shared" si="525"/>
        <v>0.2222222222222224</v>
      </c>
      <c r="H1505" s="3">
        <f t="shared" si="526"/>
        <v>0.80000000000000071</v>
      </c>
      <c r="I1505" s="3">
        <f>SUM($E$4:$E1505)</f>
        <v>15173.972222222226</v>
      </c>
      <c r="J1505" s="15">
        <f t="shared" si="527"/>
        <v>14.25</v>
      </c>
      <c r="K1505" s="3">
        <f>'Vehicle Data'!$D$4*'WLTP Class 3'!$G1505</f>
        <v>285.55555555555577</v>
      </c>
      <c r="L1505" s="3">
        <f>('Vehicle Data'!$D$4*9.81)*'Vehicle Data'!$D$10</f>
        <v>138.66434999999998</v>
      </c>
      <c r="M1505" s="3">
        <f>(1/2)*1.225*'Vehicle Data'!$D$8*'Vehicle Data'!$D$9*'WLTP Class 3'!$E1505^2</f>
        <v>73.132959374999999</v>
      </c>
      <c r="N1505" s="3">
        <f t="shared" si="507"/>
        <v>497.35286493055577</v>
      </c>
      <c r="O1505" s="3">
        <f t="shared" si="508"/>
        <v>0</v>
      </c>
      <c r="P1505" s="3">
        <f t="shared" si="509"/>
        <v>7087.2783252604195</v>
      </c>
      <c r="Q1505" s="3">
        <f>SUM($P$4:$P1505)</f>
        <v>5096046.005596743</v>
      </c>
      <c r="R1505" s="3">
        <f t="shared" si="510"/>
        <v>5096.0460055967433</v>
      </c>
      <c r="S1505">
        <f t="shared" si="511"/>
        <v>0</v>
      </c>
      <c r="T1505">
        <f t="shared" si="512"/>
        <v>0</v>
      </c>
      <c r="U1505">
        <f t="shared" si="513"/>
        <v>0</v>
      </c>
      <c r="V1505" s="3">
        <f>SUM($S$4:$S1505)</f>
        <v>-2127537.5639351588</v>
      </c>
      <c r="W1505">
        <f>V1505*-1</f>
        <v>2127537.5639351588</v>
      </c>
      <c r="X1505">
        <f t="shared" si="514"/>
        <v>2127.5375639351587</v>
      </c>
      <c r="Y1505" s="3">
        <f>R1505-X1505</f>
        <v>2968.5084416615846</v>
      </c>
      <c r="Z1505" s="3">
        <f t="shared" si="515"/>
        <v>7087.2783252604195</v>
      </c>
      <c r="AA1505">
        <f>1/2*'Vehicle Data'!$D$4*$E1505^2</f>
        <v>130467.65625</v>
      </c>
      <c r="AB1505">
        <f t="shared" si="516"/>
        <v>130.46765625</v>
      </c>
      <c r="AC1505">
        <f t="shared" si="517"/>
        <v>1.4155683348879842</v>
      </c>
      <c r="AD1505">
        <f t="shared" si="518"/>
        <v>0.59098265664865524</v>
      </c>
      <c r="AE1505">
        <f t="shared" si="519"/>
        <v>0.82458567823932893</v>
      </c>
      <c r="AF1505">
        <f t="shared" si="520"/>
        <v>1702.0300511481271</v>
      </c>
      <c r="AG1505">
        <f t="shared" si="521"/>
        <v>7.0872783252604199</v>
      </c>
      <c r="AH1505">
        <f t="shared" si="522"/>
        <v>0</v>
      </c>
      <c r="AI1505">
        <f t="shared" si="523"/>
        <v>0</v>
      </c>
      <c r="AJ1505">
        <f t="shared" si="524"/>
        <v>7.0872783252604199</v>
      </c>
    </row>
    <row r="1506" spans="2:36" x14ac:dyDescent="0.3">
      <c r="B1506" s="8" t="s">
        <v>13</v>
      </c>
      <c r="C1506" s="8">
        <v>1502</v>
      </c>
      <c r="D1506" s="8">
        <v>25</v>
      </c>
      <c r="E1506" s="10">
        <f t="shared" si="506"/>
        <v>14.472222222222221</v>
      </c>
      <c r="F1506" s="14">
        <v>52.1</v>
      </c>
      <c r="G1506" s="3">
        <f t="shared" si="525"/>
        <v>0.19444444444444522</v>
      </c>
      <c r="H1506" s="3">
        <f t="shared" si="526"/>
        <v>0.70000000000000284</v>
      </c>
      <c r="I1506" s="3">
        <f>SUM($E$4:$E1506)</f>
        <v>15188.444444444449</v>
      </c>
      <c r="J1506" s="15">
        <f t="shared" si="527"/>
        <v>14.472222222222626</v>
      </c>
      <c r="K1506" s="3">
        <f>'Vehicle Data'!$D$4*'WLTP Class 3'!$G1506</f>
        <v>249.86111111111211</v>
      </c>
      <c r="L1506" s="3">
        <f>('Vehicle Data'!$D$4*9.81)*'Vehicle Data'!$D$10</f>
        <v>138.66434999999998</v>
      </c>
      <c r="M1506" s="3">
        <f>(1/2)*1.225*'Vehicle Data'!$D$8*'Vehicle Data'!$D$9*'WLTP Class 3'!$E1506^2</f>
        <v>75.431694560185178</v>
      </c>
      <c r="N1506" s="3">
        <f t="shared" si="507"/>
        <v>463.9571556712973</v>
      </c>
      <c r="O1506" s="3">
        <f t="shared" si="508"/>
        <v>0</v>
      </c>
      <c r="P1506" s="3">
        <f t="shared" si="509"/>
        <v>6714.4910584653517</v>
      </c>
      <c r="Q1506" s="3">
        <f>SUM($P$4:$P1506)</f>
        <v>5102760.4966552081</v>
      </c>
      <c r="R1506" s="3">
        <f t="shared" si="510"/>
        <v>5102.760496655208</v>
      </c>
      <c r="S1506">
        <f t="shared" si="511"/>
        <v>0</v>
      </c>
      <c r="T1506">
        <f t="shared" si="512"/>
        <v>0</v>
      </c>
      <c r="U1506">
        <f t="shared" si="513"/>
        <v>0</v>
      </c>
      <c r="V1506" s="3">
        <f>SUM($S$4:$S1506)</f>
        <v>-2127537.5639351588</v>
      </c>
      <c r="W1506">
        <f>V1506*-1</f>
        <v>2127537.5639351588</v>
      </c>
      <c r="X1506">
        <f t="shared" si="514"/>
        <v>2127.5375639351587</v>
      </c>
      <c r="Y1506" s="3">
        <f>R1506-X1506</f>
        <v>2975.2229327200494</v>
      </c>
      <c r="Z1506" s="3">
        <f t="shared" si="515"/>
        <v>6714.4910584653517</v>
      </c>
      <c r="AA1506">
        <f>1/2*'Vehicle Data'!$D$4*$E1506^2</f>
        <v>134568.55131172837</v>
      </c>
      <c r="AB1506">
        <f t="shared" si="516"/>
        <v>134.56855131172836</v>
      </c>
      <c r="AC1506">
        <f t="shared" si="517"/>
        <v>1.4174334712931134</v>
      </c>
      <c r="AD1506">
        <f t="shared" si="518"/>
        <v>0.59098265664865524</v>
      </c>
      <c r="AE1506">
        <f t="shared" si="519"/>
        <v>0.82645081464445813</v>
      </c>
      <c r="AF1506">
        <f t="shared" si="520"/>
        <v>1702.0300511481271</v>
      </c>
      <c r="AG1506">
        <f t="shared" si="521"/>
        <v>6.7144910584651631</v>
      </c>
      <c r="AH1506">
        <f t="shared" si="522"/>
        <v>0</v>
      </c>
      <c r="AI1506">
        <f t="shared" si="523"/>
        <v>0</v>
      </c>
      <c r="AJ1506">
        <f t="shared" si="524"/>
        <v>6.7144910584651631</v>
      </c>
    </row>
    <row r="1507" spans="2:36" x14ac:dyDescent="0.3">
      <c r="B1507" s="8" t="s">
        <v>13</v>
      </c>
      <c r="C1507" s="8">
        <v>1503</v>
      </c>
      <c r="D1507" s="8">
        <v>26</v>
      </c>
      <c r="E1507" s="10">
        <f t="shared" si="506"/>
        <v>14.638888888888889</v>
      </c>
      <c r="F1507" s="14">
        <v>52.7</v>
      </c>
      <c r="G1507" s="3">
        <f t="shared" si="525"/>
        <v>0.18055555555555516</v>
      </c>
      <c r="H1507" s="3">
        <f t="shared" si="526"/>
        <v>0.64999999999999858</v>
      </c>
      <c r="I1507" s="3">
        <f>SUM($E$4:$E1507)</f>
        <v>15203.083333333338</v>
      </c>
      <c r="J1507" s="15">
        <f t="shared" si="527"/>
        <v>14.638888888888687</v>
      </c>
      <c r="K1507" s="3">
        <f>'Vehicle Data'!$D$4*'WLTP Class 3'!$G1507</f>
        <v>232.01388888888837</v>
      </c>
      <c r="L1507" s="3">
        <f>('Vehicle Data'!$D$4*9.81)*'Vehicle Data'!$D$10</f>
        <v>138.66434999999998</v>
      </c>
      <c r="M1507" s="3">
        <f>(1/2)*1.225*'Vehicle Data'!$D$8*'Vehicle Data'!$D$9*'WLTP Class 3'!$E1507^2</f>
        <v>77.179089004629645</v>
      </c>
      <c r="N1507" s="3">
        <f t="shared" si="507"/>
        <v>447.857327893518</v>
      </c>
      <c r="O1507" s="3">
        <f t="shared" si="508"/>
        <v>0</v>
      </c>
      <c r="P1507" s="3">
        <f t="shared" si="509"/>
        <v>6556.1336611077977</v>
      </c>
      <c r="Q1507" s="3">
        <f>SUM($P$4:$P1507)</f>
        <v>5109316.6303163162</v>
      </c>
      <c r="R1507" s="3">
        <f t="shared" si="510"/>
        <v>5109.3166303163162</v>
      </c>
      <c r="S1507">
        <f t="shared" si="511"/>
        <v>0</v>
      </c>
      <c r="T1507">
        <f t="shared" si="512"/>
        <v>0</v>
      </c>
      <c r="U1507">
        <f t="shared" si="513"/>
        <v>0</v>
      </c>
      <c r="V1507" s="3">
        <f>SUM($S$4:$S1507)</f>
        <v>-2127537.5639351588</v>
      </c>
      <c r="W1507">
        <f>V1507*-1</f>
        <v>2127537.5639351588</v>
      </c>
      <c r="X1507">
        <f t="shared" si="514"/>
        <v>2127.5375639351587</v>
      </c>
      <c r="Y1507" s="3">
        <f>R1507-X1507</f>
        <v>2981.7790663811575</v>
      </c>
      <c r="Z1507" s="3">
        <f t="shared" si="515"/>
        <v>6556.1336611077977</v>
      </c>
      <c r="AA1507">
        <f>1/2*'Vehicle Data'!$D$4*$E1507^2</f>
        <v>137685.86612654323</v>
      </c>
      <c r="AB1507">
        <f t="shared" si="516"/>
        <v>137.68586612654323</v>
      </c>
      <c r="AC1507">
        <f t="shared" si="517"/>
        <v>1.4192546195323101</v>
      </c>
      <c r="AD1507">
        <f t="shared" si="518"/>
        <v>0.59098265664865524</v>
      </c>
      <c r="AE1507">
        <f t="shared" si="519"/>
        <v>0.8282719628836549</v>
      </c>
      <c r="AF1507">
        <f t="shared" si="520"/>
        <v>1702.0300511481271</v>
      </c>
      <c r="AG1507">
        <f t="shared" si="521"/>
        <v>6.5561336611078884</v>
      </c>
      <c r="AH1507">
        <f t="shared" si="522"/>
        <v>0</v>
      </c>
      <c r="AI1507">
        <f t="shared" si="523"/>
        <v>0</v>
      </c>
      <c r="AJ1507">
        <f t="shared" si="524"/>
        <v>6.5561336611078884</v>
      </c>
    </row>
    <row r="1508" spans="2:36" x14ac:dyDescent="0.3">
      <c r="B1508" s="8" t="s">
        <v>13</v>
      </c>
      <c r="C1508" s="8">
        <v>1504</v>
      </c>
      <c r="D1508" s="8">
        <v>27</v>
      </c>
      <c r="E1508" s="10">
        <f t="shared" si="506"/>
        <v>14.833333333333334</v>
      </c>
      <c r="F1508" s="14">
        <v>53.4</v>
      </c>
      <c r="G1508" s="3">
        <f t="shared" si="525"/>
        <v>0.18055555555555516</v>
      </c>
      <c r="H1508" s="3">
        <f t="shared" si="526"/>
        <v>0.64999999999999858</v>
      </c>
      <c r="I1508" s="3">
        <f>SUM($E$4:$E1508)</f>
        <v>15217.916666666672</v>
      </c>
      <c r="J1508" s="15">
        <f t="shared" si="527"/>
        <v>14.83333333333394</v>
      </c>
      <c r="K1508" s="3">
        <f>'Vehicle Data'!$D$4*'WLTP Class 3'!$G1508</f>
        <v>232.01388888888837</v>
      </c>
      <c r="L1508" s="3">
        <f>('Vehicle Data'!$D$4*9.81)*'Vehicle Data'!$D$10</f>
        <v>138.66434999999998</v>
      </c>
      <c r="M1508" s="3">
        <f>(1/2)*1.225*'Vehicle Data'!$D$8*'Vehicle Data'!$D$9*'WLTP Class 3'!$E1508^2</f>
        <v>79.24300416666668</v>
      </c>
      <c r="N1508" s="3">
        <f t="shared" si="507"/>
        <v>449.92124305555501</v>
      </c>
      <c r="O1508" s="3">
        <f t="shared" si="508"/>
        <v>0</v>
      </c>
      <c r="P1508" s="3">
        <f t="shared" si="509"/>
        <v>6673.8317719910056</v>
      </c>
      <c r="Q1508" s="3">
        <f>SUM($P$4:$P1508)</f>
        <v>5115990.4620883074</v>
      </c>
      <c r="R1508" s="3">
        <f t="shared" si="510"/>
        <v>5115.9904620883071</v>
      </c>
      <c r="S1508">
        <f t="shared" si="511"/>
        <v>0</v>
      </c>
      <c r="T1508">
        <f t="shared" si="512"/>
        <v>0</v>
      </c>
      <c r="U1508">
        <f t="shared" si="513"/>
        <v>0</v>
      </c>
      <c r="V1508" s="3">
        <f>SUM($S$4:$S1508)</f>
        <v>-2127537.5639351588</v>
      </c>
      <c r="W1508">
        <f>V1508*-1</f>
        <v>2127537.5639351588</v>
      </c>
      <c r="X1508">
        <f t="shared" si="514"/>
        <v>2127.5375639351587</v>
      </c>
      <c r="Y1508" s="3">
        <f>R1508-X1508</f>
        <v>2988.4528981531485</v>
      </c>
      <c r="Z1508" s="3">
        <f t="shared" si="515"/>
        <v>6673.8317719910056</v>
      </c>
      <c r="AA1508">
        <f>1/2*'Vehicle Data'!$D$4*$E1508^2</f>
        <v>141367.84722222225</v>
      </c>
      <c r="AB1508">
        <f t="shared" si="516"/>
        <v>141.36784722222225</v>
      </c>
      <c r="AC1508">
        <f t="shared" si="517"/>
        <v>1.4211084616911964</v>
      </c>
      <c r="AD1508">
        <f t="shared" si="518"/>
        <v>0.59098265664865524</v>
      </c>
      <c r="AE1508">
        <f t="shared" si="519"/>
        <v>0.83012580504254119</v>
      </c>
      <c r="AF1508">
        <f t="shared" si="520"/>
        <v>1702.0300511481271</v>
      </c>
      <c r="AG1508">
        <f t="shared" si="521"/>
        <v>6.6738317719907325</v>
      </c>
      <c r="AH1508">
        <f t="shared" si="522"/>
        <v>0</v>
      </c>
      <c r="AI1508">
        <f t="shared" si="523"/>
        <v>0</v>
      </c>
      <c r="AJ1508">
        <f t="shared" si="524"/>
        <v>6.6738317719907325</v>
      </c>
    </row>
    <row r="1509" spans="2:36" x14ac:dyDescent="0.3">
      <c r="B1509" s="8" t="s">
        <v>13</v>
      </c>
      <c r="C1509" s="8">
        <v>1505</v>
      </c>
      <c r="D1509" s="8">
        <v>28</v>
      </c>
      <c r="E1509" s="10">
        <f t="shared" si="506"/>
        <v>15</v>
      </c>
      <c r="F1509" s="14">
        <v>54</v>
      </c>
      <c r="G1509" s="3">
        <f t="shared" si="525"/>
        <v>0.15277777777777798</v>
      </c>
      <c r="H1509" s="3">
        <f t="shared" si="526"/>
        <v>0.55000000000000071</v>
      </c>
      <c r="I1509" s="3">
        <f>SUM($E$4:$E1509)</f>
        <v>15232.916666666672</v>
      </c>
      <c r="J1509" s="15">
        <f t="shared" si="527"/>
        <v>15</v>
      </c>
      <c r="K1509" s="3">
        <f>'Vehicle Data'!$D$4*'WLTP Class 3'!$G1509</f>
        <v>196.31944444444471</v>
      </c>
      <c r="L1509" s="3">
        <f>('Vehicle Data'!$D$4*9.81)*'Vehicle Data'!$D$10</f>
        <v>138.66434999999998</v>
      </c>
      <c r="M1509" s="3">
        <f>(1/2)*1.225*'Vehicle Data'!$D$8*'Vehicle Data'!$D$9*'WLTP Class 3'!$E1509^2</f>
        <v>81.033750000000012</v>
      </c>
      <c r="N1509" s="3">
        <f t="shared" si="507"/>
        <v>416.0175444444447</v>
      </c>
      <c r="O1509" s="3">
        <f t="shared" si="508"/>
        <v>0</v>
      </c>
      <c r="P1509" s="3">
        <f t="shared" si="509"/>
        <v>6240.2631666666703</v>
      </c>
      <c r="Q1509" s="3">
        <f>SUM($P$4:$P1509)</f>
        <v>5122230.7252549743</v>
      </c>
      <c r="R1509" s="3">
        <f t="shared" si="510"/>
        <v>5122.2307252549745</v>
      </c>
      <c r="S1509">
        <f t="shared" si="511"/>
        <v>0</v>
      </c>
      <c r="T1509">
        <f t="shared" si="512"/>
        <v>0</v>
      </c>
      <c r="U1509">
        <f t="shared" si="513"/>
        <v>0</v>
      </c>
      <c r="V1509" s="3">
        <f>SUM($S$4:$S1509)</f>
        <v>-2127537.5639351588</v>
      </c>
      <c r="W1509">
        <f>V1509*-1</f>
        <v>2127537.5639351588</v>
      </c>
      <c r="X1509">
        <f t="shared" si="514"/>
        <v>2127.5375639351587</v>
      </c>
      <c r="Y1509" s="3">
        <f>R1509-X1509</f>
        <v>2994.6931613198158</v>
      </c>
      <c r="Z1509" s="3">
        <f t="shared" si="515"/>
        <v>6240.2631666666703</v>
      </c>
      <c r="AA1509">
        <f>1/2*'Vehicle Data'!$D$4*$E1509^2</f>
        <v>144562.5</v>
      </c>
      <c r="AB1509">
        <f t="shared" si="516"/>
        <v>144.5625</v>
      </c>
      <c r="AC1509">
        <f t="shared" si="517"/>
        <v>1.4228418681263817</v>
      </c>
      <c r="AD1509">
        <f t="shared" si="518"/>
        <v>0.59098265664865524</v>
      </c>
      <c r="AE1509">
        <f t="shared" si="519"/>
        <v>0.83185921147772646</v>
      </c>
      <c r="AF1509">
        <f t="shared" si="520"/>
        <v>1702.0300511481271</v>
      </c>
      <c r="AG1509">
        <f t="shared" si="521"/>
        <v>6.2402631666666704</v>
      </c>
      <c r="AH1509">
        <f t="shared" si="522"/>
        <v>0</v>
      </c>
      <c r="AI1509">
        <f t="shared" si="523"/>
        <v>0</v>
      </c>
      <c r="AJ1509">
        <f t="shared" si="524"/>
        <v>6.2402631666666704</v>
      </c>
    </row>
    <row r="1510" spans="2:36" x14ac:dyDescent="0.3">
      <c r="B1510" s="8" t="s">
        <v>13</v>
      </c>
      <c r="C1510" s="8">
        <v>1506</v>
      </c>
      <c r="D1510" s="8">
        <v>29</v>
      </c>
      <c r="E1510" s="10">
        <f t="shared" si="506"/>
        <v>15.138888888888889</v>
      </c>
      <c r="F1510" s="14">
        <v>54.5</v>
      </c>
      <c r="G1510" s="3">
        <f t="shared" si="525"/>
        <v>0.1388888888888889</v>
      </c>
      <c r="H1510" s="3">
        <f t="shared" si="526"/>
        <v>0.5</v>
      </c>
      <c r="I1510" s="3">
        <f>SUM($E$4:$E1510)</f>
        <v>15248.05555555556</v>
      </c>
      <c r="J1510" s="15">
        <f t="shared" si="527"/>
        <v>15.138888888888687</v>
      </c>
      <c r="K1510" s="3">
        <f>'Vehicle Data'!$D$4*'WLTP Class 3'!$G1510</f>
        <v>178.47222222222223</v>
      </c>
      <c r="L1510" s="3">
        <f>('Vehicle Data'!$D$4*9.81)*'Vehicle Data'!$D$10</f>
        <v>138.66434999999998</v>
      </c>
      <c r="M1510" s="3">
        <f>(1/2)*1.225*'Vehicle Data'!$D$8*'Vehicle Data'!$D$9*'WLTP Class 3'!$E1510^2</f>
        <v>82.541322337962967</v>
      </c>
      <c r="N1510" s="3">
        <f t="shared" si="507"/>
        <v>399.67789456018517</v>
      </c>
      <c r="O1510" s="3">
        <f t="shared" si="508"/>
        <v>0</v>
      </c>
      <c r="P1510" s="3">
        <f t="shared" si="509"/>
        <v>6050.679237091611</v>
      </c>
      <c r="Q1510" s="3">
        <f>SUM($P$4:$P1510)</f>
        <v>5128281.4044920662</v>
      </c>
      <c r="R1510" s="3">
        <f t="shared" si="510"/>
        <v>5128.281404492066</v>
      </c>
      <c r="S1510">
        <f t="shared" si="511"/>
        <v>0</v>
      </c>
      <c r="T1510">
        <f t="shared" si="512"/>
        <v>0</v>
      </c>
      <c r="U1510">
        <f t="shared" si="513"/>
        <v>0</v>
      </c>
      <c r="V1510" s="3">
        <f>SUM($S$4:$S1510)</f>
        <v>-2127537.5639351588</v>
      </c>
      <c r="W1510">
        <f>V1510*-1</f>
        <v>2127537.5639351588</v>
      </c>
      <c r="X1510">
        <f t="shared" si="514"/>
        <v>2127.5375639351587</v>
      </c>
      <c r="Y1510" s="3">
        <f>R1510-X1510</f>
        <v>3000.7438405569073</v>
      </c>
      <c r="Z1510" s="3">
        <f t="shared" si="515"/>
        <v>6050.679237091611</v>
      </c>
      <c r="AA1510">
        <f>1/2*'Vehicle Data'!$D$4*$E1510^2</f>
        <v>147251.97723765433</v>
      </c>
      <c r="AB1510">
        <f t="shared" si="516"/>
        <v>147.25197723765433</v>
      </c>
      <c r="AC1510">
        <f t="shared" si="517"/>
        <v>1.4245226123589072</v>
      </c>
      <c r="AD1510">
        <f t="shared" si="518"/>
        <v>0.59098265664865524</v>
      </c>
      <c r="AE1510">
        <f t="shared" si="519"/>
        <v>0.83353995571025197</v>
      </c>
      <c r="AF1510">
        <f t="shared" si="520"/>
        <v>1702.0300511481271</v>
      </c>
      <c r="AG1510">
        <f t="shared" si="521"/>
        <v>6.0506792370916918</v>
      </c>
      <c r="AH1510">
        <f t="shared" si="522"/>
        <v>0</v>
      </c>
      <c r="AI1510">
        <f t="shared" si="523"/>
        <v>0</v>
      </c>
      <c r="AJ1510">
        <f t="shared" si="524"/>
        <v>6.0506792370916918</v>
      </c>
    </row>
    <row r="1511" spans="2:36" x14ac:dyDescent="0.3">
      <c r="B1511" s="8" t="s">
        <v>13</v>
      </c>
      <c r="C1511" s="8">
        <v>1507</v>
      </c>
      <c r="D1511" s="8">
        <v>30</v>
      </c>
      <c r="E1511" s="10">
        <f t="shared" si="506"/>
        <v>15.277777777777779</v>
      </c>
      <c r="F1511" s="14">
        <v>55</v>
      </c>
      <c r="G1511" s="3">
        <f t="shared" si="525"/>
        <v>0.15277777777777798</v>
      </c>
      <c r="H1511" s="3">
        <f t="shared" si="526"/>
        <v>0.55000000000000071</v>
      </c>
      <c r="I1511" s="3">
        <f>SUM($E$4:$E1511)</f>
        <v>15263.333333333338</v>
      </c>
      <c r="J1511" s="15">
        <f t="shared" si="527"/>
        <v>15.277777777777374</v>
      </c>
      <c r="K1511" s="3">
        <f>'Vehicle Data'!$D$4*'WLTP Class 3'!$G1511</f>
        <v>196.31944444444471</v>
      </c>
      <c r="L1511" s="3">
        <f>('Vehicle Data'!$D$4*9.81)*'Vehicle Data'!$D$10</f>
        <v>138.66434999999998</v>
      </c>
      <c r="M1511" s="3">
        <f>(1/2)*1.225*'Vehicle Data'!$D$8*'Vehicle Data'!$D$9*'WLTP Class 3'!$E1511^2</f>
        <v>84.062789351851862</v>
      </c>
      <c r="N1511" s="3">
        <f t="shared" si="507"/>
        <v>419.04658379629655</v>
      </c>
      <c r="O1511" s="3">
        <f t="shared" si="508"/>
        <v>0</v>
      </c>
      <c r="P1511" s="3">
        <f t="shared" si="509"/>
        <v>6402.1005857765831</v>
      </c>
      <c r="Q1511" s="3">
        <f>SUM($P$4:$P1511)</f>
        <v>5134683.5050778426</v>
      </c>
      <c r="R1511" s="3">
        <f t="shared" si="510"/>
        <v>5134.6835050778427</v>
      </c>
      <c r="S1511">
        <f t="shared" si="511"/>
        <v>0</v>
      </c>
      <c r="T1511">
        <f t="shared" si="512"/>
        <v>0</v>
      </c>
      <c r="U1511">
        <f t="shared" si="513"/>
        <v>0</v>
      </c>
      <c r="V1511" s="3">
        <f>SUM($S$4:$S1511)</f>
        <v>-2127537.5639351588</v>
      </c>
      <c r="W1511">
        <f>V1511*-1</f>
        <v>2127537.5639351588</v>
      </c>
      <c r="X1511">
        <f t="shared" si="514"/>
        <v>2127.5375639351587</v>
      </c>
      <c r="Y1511" s="3">
        <f>R1511-X1511</f>
        <v>3007.145941142684</v>
      </c>
      <c r="Z1511" s="3">
        <f t="shared" si="515"/>
        <v>6402.1005857765831</v>
      </c>
      <c r="AA1511">
        <f>1/2*'Vehicle Data'!$D$4*$E1511^2</f>
        <v>149966.24228395062</v>
      </c>
      <c r="AB1511">
        <f t="shared" si="516"/>
        <v>149.96624228395061</v>
      </c>
      <c r="AC1511">
        <f t="shared" si="517"/>
        <v>1.4263009736327341</v>
      </c>
      <c r="AD1511">
        <f t="shared" si="518"/>
        <v>0.59098265664865524</v>
      </c>
      <c r="AE1511">
        <f t="shared" si="519"/>
        <v>0.83531831698407888</v>
      </c>
      <c r="AF1511">
        <f t="shared" si="520"/>
        <v>1702.0300511481271</v>
      </c>
      <c r="AG1511">
        <f t="shared" si="521"/>
        <v>6.4021005857767532</v>
      </c>
      <c r="AH1511">
        <f t="shared" si="522"/>
        <v>0</v>
      </c>
      <c r="AI1511">
        <f t="shared" si="523"/>
        <v>0</v>
      </c>
      <c r="AJ1511">
        <f t="shared" si="524"/>
        <v>6.4021005857767532</v>
      </c>
    </row>
    <row r="1512" spans="2:36" x14ac:dyDescent="0.3">
      <c r="B1512" s="8" t="s">
        <v>13</v>
      </c>
      <c r="C1512" s="8">
        <v>1508</v>
      </c>
      <c r="D1512" s="8">
        <v>31</v>
      </c>
      <c r="E1512" s="10">
        <f t="shared" si="506"/>
        <v>15.444444444444445</v>
      </c>
      <c r="F1512" s="14">
        <v>55.6</v>
      </c>
      <c r="G1512" s="3">
        <f t="shared" si="525"/>
        <v>0.18055555555555516</v>
      </c>
      <c r="H1512" s="3">
        <f t="shared" si="526"/>
        <v>0.64999999999999858</v>
      </c>
      <c r="I1512" s="3">
        <f>SUM($E$4:$E1512)</f>
        <v>15278.777777777783</v>
      </c>
      <c r="J1512" s="15">
        <f t="shared" si="527"/>
        <v>15.444444444445253</v>
      </c>
      <c r="K1512" s="3">
        <f>'Vehicle Data'!$D$4*'WLTP Class 3'!$G1512</f>
        <v>232.01388888888837</v>
      </c>
      <c r="L1512" s="3">
        <f>('Vehicle Data'!$D$4*9.81)*'Vehicle Data'!$D$10</f>
        <v>138.66434999999998</v>
      </c>
      <c r="M1512" s="3">
        <f>(1/2)*1.225*'Vehicle Data'!$D$8*'Vehicle Data'!$D$9*'WLTP Class 3'!$E1512^2</f>
        <v>85.906890740740749</v>
      </c>
      <c r="N1512" s="3">
        <f t="shared" si="507"/>
        <v>456.58512962962914</v>
      </c>
      <c r="O1512" s="3">
        <f t="shared" si="508"/>
        <v>0</v>
      </c>
      <c r="P1512" s="3">
        <f t="shared" si="509"/>
        <v>7051.7036687246409</v>
      </c>
      <c r="Q1512" s="3">
        <f>SUM($P$4:$P1512)</f>
        <v>5141735.2087465674</v>
      </c>
      <c r="R1512" s="3">
        <f t="shared" si="510"/>
        <v>5141.735208746567</v>
      </c>
      <c r="S1512">
        <f t="shared" si="511"/>
        <v>0</v>
      </c>
      <c r="T1512">
        <f t="shared" si="512"/>
        <v>0</v>
      </c>
      <c r="U1512">
        <f t="shared" si="513"/>
        <v>0</v>
      </c>
      <c r="V1512" s="3">
        <f>SUM($S$4:$S1512)</f>
        <v>-2127537.5639351588</v>
      </c>
      <c r="W1512">
        <f>V1512*-1</f>
        <v>2127537.5639351588</v>
      </c>
      <c r="X1512">
        <f t="shared" si="514"/>
        <v>2127.5375639351587</v>
      </c>
      <c r="Y1512" s="3">
        <f>R1512-X1512</f>
        <v>3014.1976448114083</v>
      </c>
      <c r="Z1512" s="3">
        <f t="shared" si="515"/>
        <v>7051.7036687246409</v>
      </c>
      <c r="AA1512">
        <f>1/2*'Vehicle Data'!$D$4*$E1512^2</f>
        <v>153256.08024691357</v>
      </c>
      <c r="AB1512">
        <f t="shared" si="516"/>
        <v>153.25608024691357</v>
      </c>
      <c r="AC1512">
        <f t="shared" si="517"/>
        <v>1.4282597802073798</v>
      </c>
      <c r="AD1512">
        <f t="shared" si="518"/>
        <v>0.59098265664865524</v>
      </c>
      <c r="AE1512">
        <f t="shared" si="519"/>
        <v>0.83727712355872452</v>
      </c>
      <c r="AF1512">
        <f t="shared" si="520"/>
        <v>1702.0300511481271</v>
      </c>
      <c r="AG1512">
        <f t="shared" si="521"/>
        <v>7.0517036687242722</v>
      </c>
      <c r="AH1512">
        <f t="shared" si="522"/>
        <v>0</v>
      </c>
      <c r="AI1512">
        <f t="shared" si="523"/>
        <v>0</v>
      </c>
      <c r="AJ1512">
        <f t="shared" si="524"/>
        <v>7.0517036687242722</v>
      </c>
    </row>
    <row r="1513" spans="2:36" x14ac:dyDescent="0.3">
      <c r="B1513" s="8" t="s">
        <v>13</v>
      </c>
      <c r="C1513" s="8">
        <v>1509</v>
      </c>
      <c r="D1513" s="8">
        <v>32</v>
      </c>
      <c r="E1513" s="10">
        <f t="shared" si="506"/>
        <v>15.638888888888889</v>
      </c>
      <c r="F1513" s="14">
        <v>56.3</v>
      </c>
      <c r="G1513" s="3">
        <f t="shared" si="525"/>
        <v>0.2222222222222224</v>
      </c>
      <c r="H1513" s="3">
        <f t="shared" si="526"/>
        <v>0.80000000000000071</v>
      </c>
      <c r="I1513" s="3">
        <f>SUM($E$4:$E1513)</f>
        <v>15294.416666666672</v>
      </c>
      <c r="J1513" s="15">
        <f t="shared" si="527"/>
        <v>15.638888888888687</v>
      </c>
      <c r="K1513" s="3">
        <f>'Vehicle Data'!$D$4*'WLTP Class 3'!$G1513</f>
        <v>285.55555555555577</v>
      </c>
      <c r="L1513" s="3">
        <f>('Vehicle Data'!$D$4*9.81)*'Vehicle Data'!$D$10</f>
        <v>138.66434999999998</v>
      </c>
      <c r="M1513" s="3">
        <f>(1/2)*1.225*'Vehicle Data'!$D$8*'Vehicle Data'!$D$9*'WLTP Class 3'!$E1513^2</f>
        <v>88.083630671296305</v>
      </c>
      <c r="N1513" s="3">
        <f t="shared" si="507"/>
        <v>512.30353622685209</v>
      </c>
      <c r="O1513" s="3">
        <f t="shared" si="508"/>
        <v>0</v>
      </c>
      <c r="P1513" s="3">
        <f t="shared" si="509"/>
        <v>8011.8580804365001</v>
      </c>
      <c r="Q1513" s="3">
        <f>SUM($P$4:$P1513)</f>
        <v>5149747.0668270038</v>
      </c>
      <c r="R1513" s="3">
        <f t="shared" si="510"/>
        <v>5149.7470668270034</v>
      </c>
      <c r="S1513">
        <f t="shared" si="511"/>
        <v>0</v>
      </c>
      <c r="T1513">
        <f t="shared" si="512"/>
        <v>0</v>
      </c>
      <c r="U1513">
        <f t="shared" si="513"/>
        <v>0</v>
      </c>
      <c r="V1513" s="3">
        <f>SUM($S$4:$S1513)</f>
        <v>-2127537.5639351588</v>
      </c>
      <c r="W1513">
        <f>V1513*-1</f>
        <v>2127537.5639351588</v>
      </c>
      <c r="X1513">
        <f t="shared" si="514"/>
        <v>2127.5375639351587</v>
      </c>
      <c r="Y1513" s="3">
        <f>R1513-X1513</f>
        <v>3022.2095028918447</v>
      </c>
      <c r="Z1513" s="3">
        <f t="shared" si="515"/>
        <v>8011.8580804365001</v>
      </c>
      <c r="AA1513">
        <f>1/2*'Vehicle Data'!$D$4*$E1513^2</f>
        <v>157139.33834876545</v>
      </c>
      <c r="AB1513">
        <f t="shared" si="516"/>
        <v>157.13933834876545</v>
      </c>
      <c r="AC1513">
        <f t="shared" si="517"/>
        <v>1.4304852963408343</v>
      </c>
      <c r="AD1513">
        <f t="shared" si="518"/>
        <v>0.59098265664865524</v>
      </c>
      <c r="AE1513">
        <f t="shared" si="519"/>
        <v>0.83950263969217909</v>
      </c>
      <c r="AF1513">
        <f t="shared" si="520"/>
        <v>1702.0300511481271</v>
      </c>
      <c r="AG1513">
        <f t="shared" si="521"/>
        <v>8.0118580804366033</v>
      </c>
      <c r="AH1513">
        <f t="shared" si="522"/>
        <v>0</v>
      </c>
      <c r="AI1513">
        <f t="shared" si="523"/>
        <v>0</v>
      </c>
      <c r="AJ1513">
        <f t="shared" si="524"/>
        <v>8.0118580804366033</v>
      </c>
    </row>
    <row r="1514" spans="2:36" x14ac:dyDescent="0.3">
      <c r="B1514" s="8" t="s">
        <v>13</v>
      </c>
      <c r="C1514" s="8">
        <v>1510</v>
      </c>
      <c r="D1514" s="8">
        <v>33</v>
      </c>
      <c r="E1514" s="10">
        <f t="shared" si="506"/>
        <v>15.888888888888889</v>
      </c>
      <c r="F1514" s="14">
        <v>57.2</v>
      </c>
      <c r="G1514" s="3">
        <f t="shared" si="525"/>
        <v>0.30555555555555597</v>
      </c>
      <c r="H1514" s="3">
        <f t="shared" si="526"/>
        <v>1.1000000000000014</v>
      </c>
      <c r="I1514" s="3">
        <f>SUM($E$4:$E1514)</f>
        <v>15310.30555555556</v>
      </c>
      <c r="J1514" s="15">
        <f t="shared" si="527"/>
        <v>15.888888888888687</v>
      </c>
      <c r="K1514" s="3">
        <f>'Vehicle Data'!$D$4*'WLTP Class 3'!$G1514</f>
        <v>392.63888888888943</v>
      </c>
      <c r="L1514" s="3">
        <f>('Vehicle Data'!$D$4*9.81)*'Vehicle Data'!$D$10</f>
        <v>138.66434999999998</v>
      </c>
      <c r="M1514" s="3">
        <f>(1/2)*1.225*'Vehicle Data'!$D$8*'Vehicle Data'!$D$9*'WLTP Class 3'!$E1514^2</f>
        <v>90.922312962962977</v>
      </c>
      <c r="N1514" s="3">
        <f t="shared" si="507"/>
        <v>622.2255518518524</v>
      </c>
      <c r="O1514" s="3">
        <f t="shared" si="508"/>
        <v>0</v>
      </c>
      <c r="P1514" s="3">
        <f t="shared" si="509"/>
        <v>9886.4726572015297</v>
      </c>
      <c r="Q1514" s="3">
        <f>SUM($P$4:$P1514)</f>
        <v>5159633.5394842057</v>
      </c>
      <c r="R1514" s="3">
        <f t="shared" si="510"/>
        <v>5159.6335394842054</v>
      </c>
      <c r="S1514">
        <f t="shared" si="511"/>
        <v>0</v>
      </c>
      <c r="T1514">
        <f t="shared" si="512"/>
        <v>0</v>
      </c>
      <c r="U1514">
        <f t="shared" si="513"/>
        <v>0</v>
      </c>
      <c r="V1514" s="3">
        <f>SUM($S$4:$S1514)</f>
        <v>-2127537.5639351588</v>
      </c>
      <c r="W1514">
        <f>V1514*-1</f>
        <v>2127537.5639351588</v>
      </c>
      <c r="X1514">
        <f t="shared" si="514"/>
        <v>2127.5375639351587</v>
      </c>
      <c r="Y1514" s="3">
        <f>R1514-X1514</f>
        <v>3032.0959755490467</v>
      </c>
      <c r="Z1514" s="3">
        <f t="shared" si="515"/>
        <v>9886.4726572015297</v>
      </c>
      <c r="AA1514">
        <f>1/2*'Vehicle Data'!$D$4*$E1514^2</f>
        <v>162203.48765432101</v>
      </c>
      <c r="AB1514">
        <f t="shared" si="516"/>
        <v>162.20348765432101</v>
      </c>
      <c r="AC1514">
        <f t="shared" si="517"/>
        <v>1.4332315387456127</v>
      </c>
      <c r="AD1514">
        <f t="shared" si="518"/>
        <v>0.59098265664865524</v>
      </c>
      <c r="AE1514">
        <f t="shared" si="519"/>
        <v>0.84224888209695747</v>
      </c>
      <c r="AF1514">
        <f t="shared" si="520"/>
        <v>1702.0300511481271</v>
      </c>
      <c r="AG1514">
        <f t="shared" si="521"/>
        <v>9.8864726572016544</v>
      </c>
      <c r="AH1514">
        <f t="shared" si="522"/>
        <v>0</v>
      </c>
      <c r="AI1514">
        <f t="shared" si="523"/>
        <v>0</v>
      </c>
      <c r="AJ1514">
        <f t="shared" si="524"/>
        <v>9.8864726572016544</v>
      </c>
    </row>
    <row r="1515" spans="2:36" x14ac:dyDescent="0.3">
      <c r="B1515" s="8" t="s">
        <v>13</v>
      </c>
      <c r="C1515" s="8">
        <v>1511</v>
      </c>
      <c r="D1515" s="8">
        <v>34</v>
      </c>
      <c r="E1515" s="10">
        <f t="shared" si="506"/>
        <v>16.25</v>
      </c>
      <c r="F1515" s="14">
        <v>58.5</v>
      </c>
      <c r="G1515" s="3">
        <f t="shared" si="525"/>
        <v>0.41666666666666663</v>
      </c>
      <c r="H1515" s="3">
        <f t="shared" si="526"/>
        <v>1.5</v>
      </c>
      <c r="I1515" s="3">
        <f>SUM($E$4:$E1515)</f>
        <v>15326.55555555556</v>
      </c>
      <c r="J1515" s="15">
        <f t="shared" si="527"/>
        <v>16.25</v>
      </c>
      <c r="K1515" s="3">
        <f>'Vehicle Data'!$D$4*'WLTP Class 3'!$G1515</f>
        <v>535.41666666666663</v>
      </c>
      <c r="L1515" s="3">
        <f>('Vehicle Data'!$D$4*9.81)*'Vehicle Data'!$D$10</f>
        <v>138.66434999999998</v>
      </c>
      <c r="M1515" s="3">
        <f>(1/2)*1.225*'Vehicle Data'!$D$8*'Vehicle Data'!$D$9*'WLTP Class 3'!$E1515^2</f>
        <v>95.102109375000012</v>
      </c>
      <c r="N1515" s="3">
        <f t="shared" si="507"/>
        <v>769.1831260416667</v>
      </c>
      <c r="O1515" s="3">
        <f t="shared" si="508"/>
        <v>0</v>
      </c>
      <c r="P1515" s="3">
        <f t="shared" si="509"/>
        <v>12499.225798177084</v>
      </c>
      <c r="Q1515" s="3">
        <f>SUM($P$4:$P1515)</f>
        <v>5172132.7652823832</v>
      </c>
      <c r="R1515" s="3">
        <f t="shared" si="510"/>
        <v>5172.1327652823829</v>
      </c>
      <c r="S1515">
        <f t="shared" si="511"/>
        <v>0</v>
      </c>
      <c r="T1515">
        <f t="shared" si="512"/>
        <v>0</v>
      </c>
      <c r="U1515">
        <f t="shared" si="513"/>
        <v>0</v>
      </c>
      <c r="V1515" s="3">
        <f>SUM($S$4:$S1515)</f>
        <v>-2127537.5639351588</v>
      </c>
      <c r="W1515">
        <f>V1515*-1</f>
        <v>2127537.5639351588</v>
      </c>
      <c r="X1515">
        <f t="shared" si="514"/>
        <v>2127.5375639351587</v>
      </c>
      <c r="Y1515" s="3">
        <f>R1515-X1515</f>
        <v>3044.5952013472242</v>
      </c>
      <c r="Z1515" s="3">
        <f t="shared" si="515"/>
        <v>12499.225798177084</v>
      </c>
      <c r="AA1515">
        <f>1/2*'Vehicle Data'!$D$4*$E1515^2</f>
        <v>169660.15625</v>
      </c>
      <c r="AB1515">
        <f t="shared" si="516"/>
        <v>169.66015625</v>
      </c>
      <c r="AC1515">
        <f t="shared" si="517"/>
        <v>1.436703545911773</v>
      </c>
      <c r="AD1515">
        <f t="shared" si="518"/>
        <v>0.59098265664865524</v>
      </c>
      <c r="AE1515">
        <f t="shared" si="519"/>
        <v>0.84572088926311773</v>
      </c>
      <c r="AF1515">
        <f t="shared" si="520"/>
        <v>1702.0300511481271</v>
      </c>
      <c r="AG1515">
        <f t="shared" si="521"/>
        <v>12.499225798177083</v>
      </c>
      <c r="AH1515">
        <f t="shared" si="522"/>
        <v>0</v>
      </c>
      <c r="AI1515">
        <f t="shared" si="523"/>
        <v>0</v>
      </c>
      <c r="AJ1515">
        <f t="shared" si="524"/>
        <v>12.499225798177083</v>
      </c>
    </row>
    <row r="1516" spans="2:36" x14ac:dyDescent="0.3">
      <c r="B1516" s="8" t="s">
        <v>13</v>
      </c>
      <c r="C1516" s="8">
        <v>1512</v>
      </c>
      <c r="D1516" s="8">
        <v>35</v>
      </c>
      <c r="E1516" s="10">
        <f t="shared" si="506"/>
        <v>16.722222222222221</v>
      </c>
      <c r="F1516" s="14">
        <v>60.2</v>
      </c>
      <c r="G1516" s="3">
        <f t="shared" si="525"/>
        <v>0.52777777777777735</v>
      </c>
      <c r="H1516" s="3">
        <f t="shared" si="526"/>
        <v>1.8999999999999986</v>
      </c>
      <c r="I1516" s="3">
        <f>SUM($E$4:$E1516)</f>
        <v>15343.277777777783</v>
      </c>
      <c r="J1516" s="15">
        <f t="shared" si="527"/>
        <v>16.722222222222626</v>
      </c>
      <c r="K1516" s="3">
        <f>'Vehicle Data'!$D$4*'WLTP Class 3'!$G1516</f>
        <v>678.19444444444389</v>
      </c>
      <c r="L1516" s="3">
        <f>('Vehicle Data'!$D$4*9.81)*'Vehicle Data'!$D$10</f>
        <v>138.66434999999998</v>
      </c>
      <c r="M1516" s="3">
        <f>(1/2)*1.225*'Vehicle Data'!$D$8*'Vehicle Data'!$D$9*'WLTP Class 3'!$E1516^2</f>
        <v>100.70972268518518</v>
      </c>
      <c r="N1516" s="3">
        <f t="shared" si="507"/>
        <v>917.56851712962907</v>
      </c>
      <c r="O1516" s="3">
        <f t="shared" si="508"/>
        <v>0</v>
      </c>
      <c r="P1516" s="3">
        <f t="shared" si="509"/>
        <v>15343.784647556946</v>
      </c>
      <c r="Q1516" s="3">
        <f>SUM($P$4:$P1516)</f>
        <v>5187476.5499299401</v>
      </c>
      <c r="R1516" s="3">
        <f t="shared" si="510"/>
        <v>5187.4765499299401</v>
      </c>
      <c r="S1516">
        <f t="shared" si="511"/>
        <v>0</v>
      </c>
      <c r="T1516">
        <f t="shared" si="512"/>
        <v>0</v>
      </c>
      <c r="U1516">
        <f t="shared" si="513"/>
        <v>0</v>
      </c>
      <c r="V1516" s="3">
        <f>SUM($S$4:$S1516)</f>
        <v>-2127537.5639351588</v>
      </c>
      <c r="W1516">
        <f>V1516*-1</f>
        <v>2127537.5639351588</v>
      </c>
      <c r="X1516">
        <f t="shared" si="514"/>
        <v>2127.5375639351587</v>
      </c>
      <c r="Y1516" s="3">
        <f>R1516-X1516</f>
        <v>3059.9389859947814</v>
      </c>
      <c r="Z1516" s="3">
        <f t="shared" si="515"/>
        <v>15343.784647556946</v>
      </c>
      <c r="AA1516">
        <f>1/2*'Vehicle Data'!$D$4*$E1516^2</f>
        <v>179664.02006172837</v>
      </c>
      <c r="AB1516">
        <f t="shared" si="516"/>
        <v>179.66402006172837</v>
      </c>
      <c r="AC1516">
        <f t="shared" si="517"/>
        <v>1.4409657083138723</v>
      </c>
      <c r="AD1516">
        <f t="shared" si="518"/>
        <v>0.59098265664865524</v>
      </c>
      <c r="AE1516">
        <f t="shared" si="519"/>
        <v>0.84998305166521704</v>
      </c>
      <c r="AF1516">
        <f t="shared" si="520"/>
        <v>1702.0300511481271</v>
      </c>
      <c r="AG1516">
        <f t="shared" si="521"/>
        <v>15.343784647556575</v>
      </c>
      <c r="AH1516">
        <f t="shared" si="522"/>
        <v>0</v>
      </c>
      <c r="AI1516">
        <f t="shared" si="523"/>
        <v>0</v>
      </c>
      <c r="AJ1516">
        <f t="shared" si="524"/>
        <v>15.343784647556575</v>
      </c>
    </row>
    <row r="1517" spans="2:36" x14ac:dyDescent="0.3">
      <c r="B1517" s="8" t="s">
        <v>13</v>
      </c>
      <c r="C1517" s="8">
        <v>1513</v>
      </c>
      <c r="D1517" s="8">
        <v>36</v>
      </c>
      <c r="E1517" s="10">
        <f t="shared" si="506"/>
        <v>17.305555555555557</v>
      </c>
      <c r="F1517" s="14">
        <v>62.3</v>
      </c>
      <c r="G1517" s="3">
        <f t="shared" si="525"/>
        <v>0.625</v>
      </c>
      <c r="H1517" s="3">
        <f t="shared" si="526"/>
        <v>2.25</v>
      </c>
      <c r="I1517" s="3">
        <f>SUM($E$4:$E1517)</f>
        <v>15360.583333333338</v>
      </c>
      <c r="J1517" s="15">
        <f t="shared" si="527"/>
        <v>17.305555555554747</v>
      </c>
      <c r="K1517" s="3">
        <f>'Vehicle Data'!$D$4*'WLTP Class 3'!$G1517</f>
        <v>803.125</v>
      </c>
      <c r="L1517" s="3">
        <f>('Vehicle Data'!$D$4*9.81)*'Vehicle Data'!$D$10</f>
        <v>138.66434999999998</v>
      </c>
      <c r="M1517" s="3">
        <f>(1/2)*1.225*'Vehicle Data'!$D$8*'Vehicle Data'!$D$9*'WLTP Class 3'!$E1517^2</f>
        <v>107.8585334490741</v>
      </c>
      <c r="N1517" s="3">
        <f t="shared" si="507"/>
        <v>1049.647883449074</v>
      </c>
      <c r="O1517" s="3">
        <f t="shared" si="508"/>
        <v>0</v>
      </c>
      <c r="P1517" s="3">
        <f t="shared" si="509"/>
        <v>18164.739760798406</v>
      </c>
      <c r="Q1517" s="3">
        <f>SUM($P$4:$P1517)</f>
        <v>5205641.2896907385</v>
      </c>
      <c r="R1517" s="3">
        <f t="shared" si="510"/>
        <v>5205.6412896907386</v>
      </c>
      <c r="S1517">
        <f t="shared" si="511"/>
        <v>0</v>
      </c>
      <c r="T1517">
        <f t="shared" si="512"/>
        <v>0</v>
      </c>
      <c r="U1517">
        <f t="shared" si="513"/>
        <v>0</v>
      </c>
      <c r="V1517" s="3">
        <f>SUM($S$4:$S1517)</f>
        <v>-2127537.5639351588</v>
      </c>
      <c r="W1517">
        <f>V1517*-1</f>
        <v>2127537.5639351588</v>
      </c>
      <c r="X1517">
        <f t="shared" si="514"/>
        <v>2127.5375639351587</v>
      </c>
      <c r="Y1517" s="3">
        <f>R1517-X1517</f>
        <v>3078.1037257555799</v>
      </c>
      <c r="Z1517" s="3">
        <f t="shared" si="515"/>
        <v>18164.739760798406</v>
      </c>
      <c r="AA1517">
        <f>1/2*'Vehicle Data'!$D$4*$E1517^2</f>
        <v>192417.34760802472</v>
      </c>
      <c r="AB1517">
        <f t="shared" si="516"/>
        <v>192.41734760802473</v>
      </c>
      <c r="AC1517">
        <f t="shared" si="517"/>
        <v>1.4460114693585384</v>
      </c>
      <c r="AD1517">
        <f t="shared" si="518"/>
        <v>0.59098265664865524</v>
      </c>
      <c r="AE1517">
        <f t="shared" si="519"/>
        <v>0.85502881270988318</v>
      </c>
      <c r="AF1517">
        <f t="shared" si="520"/>
        <v>1702.0300511481271</v>
      </c>
      <c r="AG1517">
        <f t="shared" si="521"/>
        <v>18.164739760799254</v>
      </c>
      <c r="AH1517">
        <f t="shared" si="522"/>
        <v>0</v>
      </c>
      <c r="AI1517">
        <f t="shared" si="523"/>
        <v>0</v>
      </c>
      <c r="AJ1517">
        <f t="shared" si="524"/>
        <v>18.164739760799254</v>
      </c>
    </row>
    <row r="1518" spans="2:36" x14ac:dyDescent="0.3">
      <c r="B1518" s="8" t="s">
        <v>13</v>
      </c>
      <c r="C1518" s="8">
        <v>1514</v>
      </c>
      <c r="D1518" s="8">
        <v>37</v>
      </c>
      <c r="E1518" s="10">
        <f t="shared" si="506"/>
        <v>17.972222222222221</v>
      </c>
      <c r="F1518" s="14">
        <v>64.7</v>
      </c>
      <c r="G1518" s="3">
        <f t="shared" si="525"/>
        <v>0.6666666666666663</v>
      </c>
      <c r="H1518" s="3">
        <f t="shared" si="526"/>
        <v>2.3999999999999986</v>
      </c>
      <c r="I1518" s="3">
        <f>SUM($E$4:$E1518)</f>
        <v>15378.55555555556</v>
      </c>
      <c r="J1518" s="15">
        <f t="shared" si="527"/>
        <v>17.972222222222626</v>
      </c>
      <c r="K1518" s="3">
        <f>'Vehicle Data'!$D$4*'WLTP Class 3'!$G1518</f>
        <v>856.66666666666617</v>
      </c>
      <c r="L1518" s="3">
        <f>('Vehicle Data'!$D$4*9.81)*'Vehicle Data'!$D$10</f>
        <v>138.66434999999998</v>
      </c>
      <c r="M1518" s="3">
        <f>(1/2)*1.225*'Vehicle Data'!$D$8*'Vehicle Data'!$D$9*'WLTP Class 3'!$E1518^2</f>
        <v>116.3287278935185</v>
      </c>
      <c r="N1518" s="3">
        <f t="shared" si="507"/>
        <v>1111.6597445601847</v>
      </c>
      <c r="O1518" s="3">
        <f t="shared" si="508"/>
        <v>0</v>
      </c>
      <c r="P1518" s="3">
        <f t="shared" si="509"/>
        <v>19978.995964734881</v>
      </c>
      <c r="Q1518" s="3">
        <f>SUM($P$4:$P1518)</f>
        <v>5225620.2856554734</v>
      </c>
      <c r="R1518" s="3">
        <f t="shared" si="510"/>
        <v>5225.6202856554737</v>
      </c>
      <c r="S1518">
        <f t="shared" si="511"/>
        <v>0</v>
      </c>
      <c r="T1518">
        <f t="shared" si="512"/>
        <v>0</v>
      </c>
      <c r="U1518">
        <f t="shared" si="513"/>
        <v>0</v>
      </c>
      <c r="V1518" s="3">
        <f>SUM($S$4:$S1518)</f>
        <v>-2127537.5639351588</v>
      </c>
      <c r="W1518">
        <f>V1518*-1</f>
        <v>2127537.5639351588</v>
      </c>
      <c r="X1518">
        <f t="shared" si="514"/>
        <v>2127.5375639351587</v>
      </c>
      <c r="Y1518" s="3">
        <f>R1518-X1518</f>
        <v>3098.082721720315</v>
      </c>
      <c r="Z1518" s="3">
        <f t="shared" si="515"/>
        <v>19978.995964734881</v>
      </c>
      <c r="AA1518">
        <f>1/2*'Vehicle Data'!$D$4*$E1518^2</f>
        <v>207527.99575617281</v>
      </c>
      <c r="AB1518">
        <f t="shared" si="516"/>
        <v>207.5279957561728</v>
      </c>
      <c r="AC1518">
        <f t="shared" si="517"/>
        <v>1.4515611904598538</v>
      </c>
      <c r="AD1518">
        <f t="shared" si="518"/>
        <v>0.59098265664865524</v>
      </c>
      <c r="AE1518">
        <f t="shared" si="519"/>
        <v>0.86057853381119853</v>
      </c>
      <c r="AF1518">
        <f t="shared" si="520"/>
        <v>1702.0300511481271</v>
      </c>
      <c r="AG1518">
        <f t="shared" si="521"/>
        <v>19.97899596473443</v>
      </c>
      <c r="AH1518">
        <f t="shared" si="522"/>
        <v>0</v>
      </c>
      <c r="AI1518">
        <f t="shared" si="523"/>
        <v>0</v>
      </c>
      <c r="AJ1518">
        <f t="shared" si="524"/>
        <v>19.97899596473443</v>
      </c>
    </row>
    <row r="1519" spans="2:36" x14ac:dyDescent="0.3">
      <c r="B1519" s="8" t="s">
        <v>13</v>
      </c>
      <c r="C1519" s="8">
        <v>1515</v>
      </c>
      <c r="D1519" s="8">
        <v>38</v>
      </c>
      <c r="E1519" s="10">
        <f t="shared" si="506"/>
        <v>18.638888888888889</v>
      </c>
      <c r="F1519" s="14">
        <v>67.099999999999994</v>
      </c>
      <c r="G1519" s="3">
        <f t="shared" si="525"/>
        <v>0.625</v>
      </c>
      <c r="H1519" s="3">
        <f t="shared" si="526"/>
        <v>2.25</v>
      </c>
      <c r="I1519" s="3">
        <f>SUM($E$4:$E1519)</f>
        <v>15397.194444444449</v>
      </c>
      <c r="J1519" s="15">
        <f t="shared" si="527"/>
        <v>18.638888888888687</v>
      </c>
      <c r="K1519" s="3">
        <f>'Vehicle Data'!$D$4*'WLTP Class 3'!$G1519</f>
        <v>803.125</v>
      </c>
      <c r="L1519" s="3">
        <f>('Vehicle Data'!$D$4*9.81)*'Vehicle Data'!$D$10</f>
        <v>138.66434999999998</v>
      </c>
      <c r="M1519" s="3">
        <f>(1/2)*1.225*'Vehicle Data'!$D$8*'Vehicle Data'!$D$9*'WLTP Class 3'!$E1519^2</f>
        <v>125.11905567129631</v>
      </c>
      <c r="N1519" s="3">
        <f t="shared" si="507"/>
        <v>1066.9084056712964</v>
      </c>
      <c r="O1519" s="3">
        <f t="shared" si="508"/>
        <v>0</v>
      </c>
      <c r="P1519" s="3">
        <f t="shared" si="509"/>
        <v>19885.987227928668</v>
      </c>
      <c r="Q1519" s="3">
        <f>SUM($P$4:$P1519)</f>
        <v>5245506.2728834022</v>
      </c>
      <c r="R1519" s="3">
        <f t="shared" si="510"/>
        <v>5245.5062728834018</v>
      </c>
      <c r="S1519">
        <f t="shared" si="511"/>
        <v>0</v>
      </c>
      <c r="T1519">
        <f t="shared" si="512"/>
        <v>0</v>
      </c>
      <c r="U1519">
        <f t="shared" si="513"/>
        <v>0</v>
      </c>
      <c r="V1519" s="3">
        <f>SUM($S$4:$S1519)</f>
        <v>-2127537.5639351588</v>
      </c>
      <c r="W1519">
        <f>V1519*-1</f>
        <v>2127537.5639351588</v>
      </c>
      <c r="X1519">
        <f t="shared" si="514"/>
        <v>2127.5375639351587</v>
      </c>
      <c r="Y1519" s="3">
        <f>R1519-X1519</f>
        <v>3117.9687089482431</v>
      </c>
      <c r="Z1519" s="3">
        <f t="shared" si="515"/>
        <v>19885.987227928668</v>
      </c>
      <c r="AA1519">
        <f>1/2*'Vehicle Data'!$D$4*$E1519^2</f>
        <v>223209.75501543211</v>
      </c>
      <c r="AB1519">
        <f t="shared" si="516"/>
        <v>223.20975501543211</v>
      </c>
      <c r="AC1519">
        <f t="shared" si="517"/>
        <v>1.457085075800945</v>
      </c>
      <c r="AD1519">
        <f t="shared" si="518"/>
        <v>0.59098265664865524</v>
      </c>
      <c r="AE1519">
        <f t="shared" si="519"/>
        <v>0.8661024191522898</v>
      </c>
      <c r="AF1519">
        <f t="shared" si="520"/>
        <v>1702.0300511481271</v>
      </c>
      <c r="AG1519">
        <f t="shared" si="521"/>
        <v>19.885987227928887</v>
      </c>
      <c r="AH1519">
        <f t="shared" si="522"/>
        <v>0</v>
      </c>
      <c r="AI1519">
        <f t="shared" si="523"/>
        <v>0</v>
      </c>
      <c r="AJ1519">
        <f t="shared" si="524"/>
        <v>19.885987227928887</v>
      </c>
    </row>
    <row r="1520" spans="2:36" x14ac:dyDescent="0.3">
      <c r="B1520" s="8" t="s">
        <v>13</v>
      </c>
      <c r="C1520" s="8">
        <v>1516</v>
      </c>
      <c r="D1520" s="8">
        <v>39</v>
      </c>
      <c r="E1520" s="10">
        <f t="shared" si="506"/>
        <v>19.222222222222221</v>
      </c>
      <c r="F1520" s="14">
        <v>69.2</v>
      </c>
      <c r="G1520" s="3">
        <f t="shared" si="525"/>
        <v>0.50000000000000122</v>
      </c>
      <c r="H1520" s="3">
        <f t="shared" si="526"/>
        <v>1.8000000000000043</v>
      </c>
      <c r="I1520" s="3">
        <f>SUM($E$4:$E1520)</f>
        <v>15416.416666666672</v>
      </c>
      <c r="J1520" s="15">
        <f t="shared" si="527"/>
        <v>19.222222222222626</v>
      </c>
      <c r="K1520" s="3">
        <f>'Vehicle Data'!$D$4*'WLTP Class 3'!$G1520</f>
        <v>642.50000000000159</v>
      </c>
      <c r="L1520" s="3">
        <f>('Vehicle Data'!$D$4*9.81)*'Vehicle Data'!$D$10</f>
        <v>138.66434999999998</v>
      </c>
      <c r="M1520" s="3">
        <f>(1/2)*1.225*'Vehicle Data'!$D$8*'Vehicle Data'!$D$9*'WLTP Class 3'!$E1520^2</f>
        <v>133.07320185185185</v>
      </c>
      <c r="N1520" s="3">
        <f t="shared" si="507"/>
        <v>914.23755185185348</v>
      </c>
      <c r="O1520" s="3">
        <f t="shared" si="508"/>
        <v>0</v>
      </c>
      <c r="P1520" s="3">
        <f t="shared" si="509"/>
        <v>17573.677385597108</v>
      </c>
      <c r="Q1520" s="3">
        <f>SUM($P$4:$P1520)</f>
        <v>5263079.9502689997</v>
      </c>
      <c r="R1520" s="3">
        <f t="shared" si="510"/>
        <v>5263.0799502689997</v>
      </c>
      <c r="S1520">
        <f t="shared" si="511"/>
        <v>0</v>
      </c>
      <c r="T1520">
        <f t="shared" si="512"/>
        <v>0</v>
      </c>
      <c r="U1520">
        <f t="shared" si="513"/>
        <v>0</v>
      </c>
      <c r="V1520" s="3">
        <f>SUM($S$4:$S1520)</f>
        <v>-2127537.5639351588</v>
      </c>
      <c r="W1520">
        <f>V1520*-1</f>
        <v>2127537.5639351588</v>
      </c>
      <c r="X1520">
        <f t="shared" si="514"/>
        <v>2127.5375639351587</v>
      </c>
      <c r="Y1520" s="3">
        <f>R1520-X1520</f>
        <v>3135.542386333841</v>
      </c>
      <c r="Z1520" s="3">
        <f t="shared" si="515"/>
        <v>17573.677385597108</v>
      </c>
      <c r="AA1520">
        <f>1/2*'Vehicle Data'!$D$4*$E1520^2</f>
        <v>237399.78395061727</v>
      </c>
      <c r="AB1520">
        <f t="shared" si="516"/>
        <v>237.39978395061726</v>
      </c>
      <c r="AC1520">
        <f t="shared" si="517"/>
        <v>1.4619666528524999</v>
      </c>
      <c r="AD1520">
        <f t="shared" si="518"/>
        <v>0.59098265664865524</v>
      </c>
      <c r="AE1520">
        <f t="shared" si="519"/>
        <v>0.8709839962038447</v>
      </c>
      <c r="AF1520">
        <f t="shared" si="520"/>
        <v>1702.0300511481271</v>
      </c>
      <c r="AG1520">
        <f t="shared" si="521"/>
        <v>17.573677385596735</v>
      </c>
      <c r="AH1520">
        <f t="shared" si="522"/>
        <v>0</v>
      </c>
      <c r="AI1520">
        <f t="shared" si="523"/>
        <v>0</v>
      </c>
      <c r="AJ1520">
        <f t="shared" si="524"/>
        <v>17.573677385596735</v>
      </c>
    </row>
    <row r="1521" spans="2:36" x14ac:dyDescent="0.3">
      <c r="B1521" s="8" t="s">
        <v>13</v>
      </c>
      <c r="C1521" s="8">
        <v>1517</v>
      </c>
      <c r="D1521" s="8">
        <v>40</v>
      </c>
      <c r="E1521" s="10">
        <f t="shared" si="506"/>
        <v>19.638888888888889</v>
      </c>
      <c r="F1521" s="14">
        <v>70.7</v>
      </c>
      <c r="G1521" s="3">
        <f t="shared" si="525"/>
        <v>0.37500000000000039</v>
      </c>
      <c r="H1521" s="3">
        <f t="shared" si="526"/>
        <v>1.3500000000000014</v>
      </c>
      <c r="I1521" s="3">
        <f>SUM($E$4:$E1521)</f>
        <v>15436.05555555556</v>
      </c>
      <c r="J1521" s="15">
        <f t="shared" si="527"/>
        <v>19.638888888888687</v>
      </c>
      <c r="K1521" s="3">
        <f>'Vehicle Data'!$D$4*'WLTP Class 3'!$G1521</f>
        <v>481.87500000000051</v>
      </c>
      <c r="L1521" s="3">
        <f>('Vehicle Data'!$D$4*9.81)*'Vehicle Data'!$D$10</f>
        <v>138.66434999999998</v>
      </c>
      <c r="M1521" s="3">
        <f>(1/2)*1.225*'Vehicle Data'!$D$8*'Vehicle Data'!$D$9*'WLTP Class 3'!$E1521^2</f>
        <v>138.90479733796298</v>
      </c>
      <c r="N1521" s="3">
        <f t="shared" si="507"/>
        <v>759.44414733796339</v>
      </c>
      <c r="O1521" s="3">
        <f t="shared" si="508"/>
        <v>0</v>
      </c>
      <c r="P1521" s="3">
        <f t="shared" si="509"/>
        <v>14914.639226887071</v>
      </c>
      <c r="Q1521" s="3">
        <f>SUM($P$4:$P1521)</f>
        <v>5277994.589495887</v>
      </c>
      <c r="R1521" s="3">
        <f t="shared" si="510"/>
        <v>5277.9945894958873</v>
      </c>
      <c r="S1521">
        <f t="shared" si="511"/>
        <v>0</v>
      </c>
      <c r="T1521">
        <f t="shared" si="512"/>
        <v>0</v>
      </c>
      <c r="U1521">
        <f t="shared" si="513"/>
        <v>0</v>
      </c>
      <c r="V1521" s="3">
        <f>SUM($S$4:$S1521)</f>
        <v>-2127537.5639351588</v>
      </c>
      <c r="W1521">
        <f>V1521*-1</f>
        <v>2127537.5639351588</v>
      </c>
      <c r="X1521">
        <f t="shared" si="514"/>
        <v>2127.5375639351587</v>
      </c>
      <c r="Y1521" s="3">
        <f>R1521-X1521</f>
        <v>3150.4570255607287</v>
      </c>
      <c r="Z1521" s="3">
        <f t="shared" si="515"/>
        <v>14914.639226887071</v>
      </c>
      <c r="AA1521">
        <f>1/2*'Vehicle Data'!$D$4*$E1521^2</f>
        <v>247803.22723765436</v>
      </c>
      <c r="AB1521">
        <f t="shared" si="516"/>
        <v>247.80322723765437</v>
      </c>
      <c r="AC1521">
        <f t="shared" si="517"/>
        <v>1.466109608193302</v>
      </c>
      <c r="AD1521">
        <f t="shared" si="518"/>
        <v>0.59098265664865524</v>
      </c>
      <c r="AE1521">
        <f t="shared" si="519"/>
        <v>0.87512695154464681</v>
      </c>
      <c r="AF1521">
        <f t="shared" si="520"/>
        <v>1702.0300511481271</v>
      </c>
      <c r="AG1521">
        <f t="shared" si="521"/>
        <v>14.914639226887227</v>
      </c>
      <c r="AH1521">
        <f t="shared" si="522"/>
        <v>0</v>
      </c>
      <c r="AI1521">
        <f t="shared" si="523"/>
        <v>0</v>
      </c>
      <c r="AJ1521">
        <f t="shared" si="524"/>
        <v>14.914639226887227</v>
      </c>
    </row>
    <row r="1522" spans="2:36" x14ac:dyDescent="0.3">
      <c r="B1522" s="8" t="s">
        <v>13</v>
      </c>
      <c r="C1522" s="8">
        <v>1518</v>
      </c>
      <c r="D1522" s="8">
        <v>41</v>
      </c>
      <c r="E1522" s="10">
        <f t="shared" si="506"/>
        <v>19.972222222222221</v>
      </c>
      <c r="F1522" s="14">
        <v>71.900000000000006</v>
      </c>
      <c r="G1522" s="3">
        <f t="shared" si="525"/>
        <v>0.27777777777777779</v>
      </c>
      <c r="H1522" s="3">
        <f t="shared" si="526"/>
        <v>1</v>
      </c>
      <c r="I1522" s="3">
        <f>SUM($E$4:$E1522)</f>
        <v>15456.027777777783</v>
      </c>
      <c r="J1522" s="15">
        <f t="shared" si="527"/>
        <v>19.972222222222626</v>
      </c>
      <c r="K1522" s="3">
        <f>'Vehicle Data'!$D$4*'WLTP Class 3'!$G1522</f>
        <v>356.94444444444446</v>
      </c>
      <c r="L1522" s="3">
        <f>('Vehicle Data'!$D$4*9.81)*'Vehicle Data'!$D$10</f>
        <v>138.66434999999998</v>
      </c>
      <c r="M1522" s="3">
        <f>(1/2)*1.225*'Vehicle Data'!$D$8*'Vehicle Data'!$D$9*'WLTP Class 3'!$E1522^2</f>
        <v>143.66011122685185</v>
      </c>
      <c r="N1522" s="3">
        <f t="shared" si="507"/>
        <v>639.26890567129635</v>
      </c>
      <c r="O1522" s="3">
        <f t="shared" si="508"/>
        <v>0</v>
      </c>
      <c r="P1522" s="3">
        <f t="shared" si="509"/>
        <v>12767.620643824204</v>
      </c>
      <c r="Q1522" s="3">
        <f>SUM($P$4:$P1522)</f>
        <v>5290762.2101397114</v>
      </c>
      <c r="R1522" s="3">
        <f t="shared" si="510"/>
        <v>5290.762210139711</v>
      </c>
      <c r="S1522">
        <f t="shared" si="511"/>
        <v>0</v>
      </c>
      <c r="T1522">
        <f t="shared" si="512"/>
        <v>0</v>
      </c>
      <c r="U1522">
        <f t="shared" si="513"/>
        <v>0</v>
      </c>
      <c r="V1522" s="3">
        <f>SUM($S$4:$S1522)</f>
        <v>-2127537.5639351588</v>
      </c>
      <c r="W1522">
        <f>V1522*-1</f>
        <v>2127537.5639351588</v>
      </c>
      <c r="X1522">
        <f t="shared" si="514"/>
        <v>2127.5375639351587</v>
      </c>
      <c r="Y1522" s="3">
        <f>R1522-X1522</f>
        <v>3163.2246462045523</v>
      </c>
      <c r="Z1522" s="3">
        <f t="shared" si="515"/>
        <v>12767.620643824204</v>
      </c>
      <c r="AA1522">
        <f>1/2*'Vehicle Data'!$D$4*$E1522^2</f>
        <v>256286.60686728393</v>
      </c>
      <c r="AB1522">
        <f t="shared" si="516"/>
        <v>256.28660686728392</v>
      </c>
      <c r="AC1522">
        <f t="shared" si="517"/>
        <v>1.4696561694832531</v>
      </c>
      <c r="AD1522">
        <f t="shared" si="518"/>
        <v>0.59098265664865524</v>
      </c>
      <c r="AE1522">
        <f t="shared" si="519"/>
        <v>0.87867351283459783</v>
      </c>
      <c r="AF1522">
        <f t="shared" si="520"/>
        <v>1702.0300511481271</v>
      </c>
      <c r="AG1522">
        <f t="shared" si="521"/>
        <v>12.767620643823946</v>
      </c>
      <c r="AH1522">
        <f t="shared" si="522"/>
        <v>0</v>
      </c>
      <c r="AI1522">
        <f t="shared" si="523"/>
        <v>0</v>
      </c>
      <c r="AJ1522">
        <f t="shared" si="524"/>
        <v>12.767620643823946</v>
      </c>
    </row>
    <row r="1523" spans="2:36" x14ac:dyDescent="0.3">
      <c r="B1523" s="8" t="s">
        <v>13</v>
      </c>
      <c r="C1523" s="8">
        <v>1519</v>
      </c>
      <c r="D1523" s="8">
        <v>42</v>
      </c>
      <c r="E1523" s="10">
        <f t="shared" si="506"/>
        <v>20.194444444444443</v>
      </c>
      <c r="F1523" s="14">
        <v>72.7</v>
      </c>
      <c r="G1523" s="3">
        <f t="shared" si="525"/>
        <v>0.20833333333333331</v>
      </c>
      <c r="H1523" s="3">
        <f t="shared" si="526"/>
        <v>0.75</v>
      </c>
      <c r="I1523" s="3">
        <f>SUM($E$4:$E1523)</f>
        <v>15476.222222222228</v>
      </c>
      <c r="J1523" s="15">
        <f t="shared" si="527"/>
        <v>20.194444444445253</v>
      </c>
      <c r="K1523" s="3">
        <f>'Vehicle Data'!$D$4*'WLTP Class 3'!$G1523</f>
        <v>267.70833333333331</v>
      </c>
      <c r="L1523" s="3">
        <f>('Vehicle Data'!$D$4*9.81)*'Vehicle Data'!$D$10</f>
        <v>138.66434999999998</v>
      </c>
      <c r="M1523" s="3">
        <f>(1/2)*1.225*'Vehicle Data'!$D$8*'Vehicle Data'!$D$9*'WLTP Class 3'!$E1523^2</f>
        <v>146.87478344907404</v>
      </c>
      <c r="N1523" s="3">
        <f t="shared" si="507"/>
        <v>553.24746678240729</v>
      </c>
      <c r="O1523" s="3">
        <f t="shared" si="508"/>
        <v>0</v>
      </c>
      <c r="P1523" s="3">
        <f t="shared" si="509"/>
        <v>11172.525231967395</v>
      </c>
      <c r="Q1523" s="3">
        <f>SUM($P$4:$P1523)</f>
        <v>5301934.7353716791</v>
      </c>
      <c r="R1523" s="3">
        <f t="shared" si="510"/>
        <v>5301.9347353716794</v>
      </c>
      <c r="S1523">
        <f t="shared" si="511"/>
        <v>0</v>
      </c>
      <c r="T1523">
        <f t="shared" si="512"/>
        <v>0</v>
      </c>
      <c r="U1523">
        <f t="shared" si="513"/>
        <v>0</v>
      </c>
      <c r="V1523" s="3">
        <f>SUM($S$4:$S1523)</f>
        <v>-2127537.5639351588</v>
      </c>
      <c r="W1523">
        <f>V1523*-1</f>
        <v>2127537.5639351588</v>
      </c>
      <c r="X1523">
        <f t="shared" si="514"/>
        <v>2127.5375639351587</v>
      </c>
      <c r="Y1523" s="3">
        <f>R1523-X1523</f>
        <v>3174.3971714365207</v>
      </c>
      <c r="Z1523" s="3">
        <f t="shared" si="515"/>
        <v>11172.525231967395</v>
      </c>
      <c r="AA1523">
        <f>1/2*'Vehicle Data'!$D$4*$E1523^2</f>
        <v>262021.51427469132</v>
      </c>
      <c r="AB1523">
        <f t="shared" si="516"/>
        <v>262.0215142746913</v>
      </c>
      <c r="AC1523">
        <f t="shared" si="517"/>
        <v>1.4727596487143553</v>
      </c>
      <c r="AD1523">
        <f t="shared" si="518"/>
        <v>0.59098265664865524</v>
      </c>
      <c r="AE1523">
        <f t="shared" si="519"/>
        <v>0.88177699206570004</v>
      </c>
      <c r="AF1523">
        <f t="shared" si="520"/>
        <v>1702.0300511481271</v>
      </c>
      <c r="AG1523">
        <f t="shared" si="521"/>
        <v>11.172525231966947</v>
      </c>
      <c r="AH1523">
        <f t="shared" si="522"/>
        <v>0</v>
      </c>
      <c r="AI1523">
        <f t="shared" si="523"/>
        <v>0</v>
      </c>
      <c r="AJ1523">
        <f t="shared" si="524"/>
        <v>11.172525231966947</v>
      </c>
    </row>
    <row r="1524" spans="2:36" x14ac:dyDescent="0.3">
      <c r="B1524" s="8" t="s">
        <v>13</v>
      </c>
      <c r="C1524" s="8">
        <v>1520</v>
      </c>
      <c r="D1524" s="8">
        <v>43</v>
      </c>
      <c r="E1524" s="10">
        <f t="shared" si="506"/>
        <v>20.388888888888889</v>
      </c>
      <c r="F1524" s="14">
        <v>73.400000000000006</v>
      </c>
      <c r="G1524" s="3">
        <f t="shared" si="525"/>
        <v>0.15277777777777699</v>
      </c>
      <c r="H1524" s="3">
        <f t="shared" si="526"/>
        <v>0.54999999999999716</v>
      </c>
      <c r="I1524" s="3">
        <f>SUM($E$4:$E1524)</f>
        <v>15496.611111111117</v>
      </c>
      <c r="J1524" s="15">
        <f t="shared" si="527"/>
        <v>20.388888888888687</v>
      </c>
      <c r="K1524" s="3">
        <f>'Vehicle Data'!$D$4*'WLTP Class 3'!$G1524</f>
        <v>196.31944444444343</v>
      </c>
      <c r="L1524" s="3">
        <f>('Vehicle Data'!$D$4*9.81)*'Vehicle Data'!$D$10</f>
        <v>138.66434999999998</v>
      </c>
      <c r="M1524" s="3">
        <f>(1/2)*1.225*'Vehicle Data'!$D$8*'Vehicle Data'!$D$9*'WLTP Class 3'!$E1524^2</f>
        <v>149.71680046296299</v>
      </c>
      <c r="N1524" s="3">
        <f t="shared" si="507"/>
        <v>484.70059490740641</v>
      </c>
      <c r="O1524" s="3">
        <f t="shared" si="508"/>
        <v>0</v>
      </c>
      <c r="P1524" s="3">
        <f t="shared" si="509"/>
        <v>9882.5065739453548</v>
      </c>
      <c r="Q1524" s="3">
        <f>SUM($P$4:$P1524)</f>
        <v>5311817.2419456244</v>
      </c>
      <c r="R1524" s="3">
        <f t="shared" si="510"/>
        <v>5311.8172419456241</v>
      </c>
      <c r="S1524">
        <f t="shared" si="511"/>
        <v>0</v>
      </c>
      <c r="T1524">
        <f t="shared" si="512"/>
        <v>0</v>
      </c>
      <c r="U1524">
        <f t="shared" si="513"/>
        <v>0</v>
      </c>
      <c r="V1524" s="3">
        <f>SUM($S$4:$S1524)</f>
        <v>-2127537.5639351588</v>
      </c>
      <c r="W1524">
        <f>V1524*-1</f>
        <v>2127537.5639351588</v>
      </c>
      <c r="X1524">
        <f t="shared" si="514"/>
        <v>2127.5375639351587</v>
      </c>
      <c r="Y1524" s="3">
        <f>R1524-X1524</f>
        <v>3184.2796780104654</v>
      </c>
      <c r="Z1524" s="3">
        <f t="shared" si="515"/>
        <v>9882.5065739453548</v>
      </c>
      <c r="AA1524">
        <f>1/2*'Vehicle Data'!$D$4*$E1524^2</f>
        <v>267091.61265432101</v>
      </c>
      <c r="AB1524">
        <f t="shared" si="516"/>
        <v>267.09161265432101</v>
      </c>
      <c r="AC1524">
        <f t="shared" si="517"/>
        <v>1.47550478942934</v>
      </c>
      <c r="AD1524">
        <f t="shared" si="518"/>
        <v>0.59098265664865524</v>
      </c>
      <c r="AE1524">
        <f t="shared" si="519"/>
        <v>0.88452213278068481</v>
      </c>
      <c r="AF1524">
        <f t="shared" si="520"/>
        <v>1702.0300511481271</v>
      </c>
      <c r="AG1524">
        <f t="shared" si="521"/>
        <v>9.8825065739454523</v>
      </c>
      <c r="AH1524">
        <f t="shared" si="522"/>
        <v>0</v>
      </c>
      <c r="AI1524">
        <f t="shared" si="523"/>
        <v>0</v>
      </c>
      <c r="AJ1524">
        <f t="shared" si="524"/>
        <v>9.8825065739454523</v>
      </c>
    </row>
    <row r="1525" spans="2:36" x14ac:dyDescent="0.3">
      <c r="B1525" s="8" t="s">
        <v>13</v>
      </c>
      <c r="C1525" s="8">
        <v>1521</v>
      </c>
      <c r="D1525" s="8">
        <v>44</v>
      </c>
      <c r="E1525" s="10">
        <f t="shared" si="506"/>
        <v>20.5</v>
      </c>
      <c r="F1525" s="14">
        <v>73.8</v>
      </c>
      <c r="G1525" s="3">
        <f t="shared" si="525"/>
        <v>9.7222222222220642E-2</v>
      </c>
      <c r="H1525" s="3">
        <f t="shared" si="526"/>
        <v>0.34999999999999432</v>
      </c>
      <c r="I1525" s="3">
        <f>SUM($E$4:$E1525)</f>
        <v>15517.111111111117</v>
      </c>
      <c r="J1525" s="15">
        <f t="shared" si="527"/>
        <v>20.5</v>
      </c>
      <c r="K1525" s="3">
        <f>'Vehicle Data'!$D$4*'WLTP Class 3'!$G1525</f>
        <v>124.93055555555352</v>
      </c>
      <c r="L1525" s="3">
        <f>('Vehicle Data'!$D$4*9.81)*'Vehicle Data'!$D$10</f>
        <v>138.66434999999998</v>
      </c>
      <c r="M1525" s="3">
        <f>(1/2)*1.225*'Vehicle Data'!$D$8*'Vehicle Data'!$D$9*'WLTP Class 3'!$E1525^2</f>
        <v>151.3530375</v>
      </c>
      <c r="N1525" s="3">
        <f t="shared" si="507"/>
        <v>414.94794305555354</v>
      </c>
      <c r="O1525" s="3">
        <f t="shared" si="508"/>
        <v>0</v>
      </c>
      <c r="P1525" s="3">
        <f t="shared" si="509"/>
        <v>8506.4328326388477</v>
      </c>
      <c r="Q1525" s="3">
        <f>SUM($P$4:$P1525)</f>
        <v>5320323.6747782631</v>
      </c>
      <c r="R1525" s="3">
        <f t="shared" si="510"/>
        <v>5320.323674778263</v>
      </c>
      <c r="S1525">
        <f t="shared" si="511"/>
        <v>0</v>
      </c>
      <c r="T1525">
        <f t="shared" si="512"/>
        <v>0</v>
      </c>
      <c r="U1525">
        <f t="shared" si="513"/>
        <v>0</v>
      </c>
      <c r="V1525" s="3">
        <f>SUM($S$4:$S1525)</f>
        <v>-2127537.5639351588</v>
      </c>
      <c r="W1525">
        <f>V1525*-1</f>
        <v>2127537.5639351588</v>
      </c>
      <c r="X1525">
        <f t="shared" si="514"/>
        <v>2127.5375639351587</v>
      </c>
      <c r="Y1525" s="3">
        <f>R1525-X1525</f>
        <v>3192.7861108431043</v>
      </c>
      <c r="Z1525" s="3">
        <f t="shared" si="515"/>
        <v>8506.4328326388477</v>
      </c>
      <c r="AA1525">
        <f>1/2*'Vehicle Data'!$D$4*$E1525^2</f>
        <v>270010.625</v>
      </c>
      <c r="AB1525">
        <f t="shared" si="516"/>
        <v>270.010625</v>
      </c>
      <c r="AC1525">
        <f t="shared" si="517"/>
        <v>1.4778676874384065</v>
      </c>
      <c r="AD1525">
        <f t="shared" si="518"/>
        <v>0.59098265664865524</v>
      </c>
      <c r="AE1525">
        <f t="shared" si="519"/>
        <v>0.88688503078975123</v>
      </c>
      <c r="AF1525">
        <f t="shared" si="520"/>
        <v>1702.0300511481271</v>
      </c>
      <c r="AG1525">
        <f t="shared" si="521"/>
        <v>8.506432832638847</v>
      </c>
      <c r="AH1525">
        <f t="shared" si="522"/>
        <v>0</v>
      </c>
      <c r="AI1525">
        <f t="shared" si="523"/>
        <v>0</v>
      </c>
      <c r="AJ1525">
        <f t="shared" si="524"/>
        <v>8.506432832638847</v>
      </c>
    </row>
    <row r="1526" spans="2:36" x14ac:dyDescent="0.3">
      <c r="B1526" s="8" t="s">
        <v>13</v>
      </c>
      <c r="C1526" s="8">
        <v>1522</v>
      </c>
      <c r="D1526" s="8">
        <v>45</v>
      </c>
      <c r="E1526" s="10">
        <f t="shared" si="506"/>
        <v>20.583333333333332</v>
      </c>
      <c r="F1526" s="14">
        <v>74.099999999999994</v>
      </c>
      <c r="G1526" s="3">
        <f t="shared" si="525"/>
        <v>2.7777777777778172E-2</v>
      </c>
      <c r="H1526" s="3">
        <f t="shared" si="526"/>
        <v>0.10000000000000142</v>
      </c>
      <c r="I1526" s="3">
        <f>SUM($E$4:$E1526)</f>
        <v>15537.694444444451</v>
      </c>
      <c r="J1526" s="15">
        <f t="shared" si="527"/>
        <v>20.58333333333394</v>
      </c>
      <c r="K1526" s="3">
        <f>'Vehicle Data'!$D$4*'WLTP Class 3'!$G1526</f>
        <v>35.694444444444947</v>
      </c>
      <c r="L1526" s="3">
        <f>('Vehicle Data'!$D$4*9.81)*'Vehicle Data'!$D$10</f>
        <v>138.66434999999998</v>
      </c>
      <c r="M1526" s="3">
        <f>(1/2)*1.225*'Vehicle Data'!$D$8*'Vehicle Data'!$D$9*'WLTP Class 3'!$E1526^2</f>
        <v>152.58605104166668</v>
      </c>
      <c r="N1526" s="3">
        <f t="shared" si="507"/>
        <v>326.9448454861116</v>
      </c>
      <c r="O1526" s="3">
        <f t="shared" si="508"/>
        <v>0</v>
      </c>
      <c r="P1526" s="3">
        <f t="shared" si="509"/>
        <v>6729.614736255995</v>
      </c>
      <c r="Q1526" s="3">
        <f>SUM($P$4:$P1526)</f>
        <v>5327053.2895145193</v>
      </c>
      <c r="R1526" s="3">
        <f t="shared" si="510"/>
        <v>5327.0532895145188</v>
      </c>
      <c r="S1526">
        <f t="shared" si="511"/>
        <v>0</v>
      </c>
      <c r="T1526">
        <f t="shared" si="512"/>
        <v>0</v>
      </c>
      <c r="U1526">
        <f t="shared" si="513"/>
        <v>0</v>
      </c>
      <c r="V1526" s="3">
        <f>SUM($S$4:$S1526)</f>
        <v>-2127537.5639351588</v>
      </c>
      <c r="W1526">
        <f>V1526*-1</f>
        <v>2127537.5639351588</v>
      </c>
      <c r="X1526">
        <f t="shared" si="514"/>
        <v>2127.5375639351587</v>
      </c>
      <c r="Y1526" s="3">
        <f>R1526-X1526</f>
        <v>3199.5157255793602</v>
      </c>
      <c r="Z1526" s="3">
        <f t="shared" si="515"/>
        <v>6729.614736255995</v>
      </c>
      <c r="AA1526">
        <f>1/2*'Vehicle Data'!$D$4*$E1526^2</f>
        <v>272210.29513888888</v>
      </c>
      <c r="AB1526">
        <f t="shared" si="516"/>
        <v>272.21029513888885</v>
      </c>
      <c r="AC1526">
        <f t="shared" si="517"/>
        <v>1.479737024865144</v>
      </c>
      <c r="AD1526">
        <f t="shared" si="518"/>
        <v>0.59098265664865524</v>
      </c>
      <c r="AE1526">
        <f t="shared" si="519"/>
        <v>0.88875436821648879</v>
      </c>
      <c r="AF1526">
        <f t="shared" si="520"/>
        <v>1702.0300511481271</v>
      </c>
      <c r="AG1526">
        <f t="shared" si="521"/>
        <v>6.7296147362557965</v>
      </c>
      <c r="AH1526">
        <f t="shared" si="522"/>
        <v>0</v>
      </c>
      <c r="AI1526">
        <f t="shared" si="523"/>
        <v>0</v>
      </c>
      <c r="AJ1526">
        <f t="shared" si="524"/>
        <v>6.7296147362557965</v>
      </c>
    </row>
    <row r="1527" spans="2:36" x14ac:dyDescent="0.3">
      <c r="B1527" s="8" t="s">
        <v>13</v>
      </c>
      <c r="C1527" s="8">
        <v>1523</v>
      </c>
      <c r="D1527" s="8">
        <v>46</v>
      </c>
      <c r="E1527" s="10">
        <f t="shared" si="506"/>
        <v>20.555555555555557</v>
      </c>
      <c r="F1527" s="14">
        <v>74</v>
      </c>
      <c r="G1527" s="3">
        <f t="shared" si="525"/>
        <v>-6.9444444444444448E-2</v>
      </c>
      <c r="H1527" s="3">
        <f t="shared" si="526"/>
        <v>-0.25</v>
      </c>
      <c r="I1527" s="3">
        <f>SUM($E$4:$E1527)</f>
        <v>15558.250000000005</v>
      </c>
      <c r="J1527" s="15">
        <f t="shared" si="527"/>
        <v>20.555555555554747</v>
      </c>
      <c r="K1527" s="3">
        <f>'Vehicle Data'!$D$4*'WLTP Class 3'!$G1527</f>
        <v>-89.236111111111114</v>
      </c>
      <c r="L1527" s="3">
        <f>('Vehicle Data'!$D$4*9.81)*'Vehicle Data'!$D$10</f>
        <v>138.66434999999998</v>
      </c>
      <c r="M1527" s="3">
        <f>(1/2)*1.225*'Vehicle Data'!$D$8*'Vehicle Data'!$D$9*'WLTP Class 3'!$E1527^2</f>
        <v>152.17449074074079</v>
      </c>
      <c r="N1527" s="3">
        <f t="shared" si="507"/>
        <v>201.60272962962966</v>
      </c>
      <c r="O1527" s="3">
        <f t="shared" si="508"/>
        <v>0</v>
      </c>
      <c r="P1527" s="3">
        <f t="shared" si="509"/>
        <v>0</v>
      </c>
      <c r="Q1527" s="3">
        <f>SUM($P$4:$P1527)</f>
        <v>5327053.2895145193</v>
      </c>
      <c r="R1527" s="3">
        <f t="shared" si="510"/>
        <v>5327.0532895145188</v>
      </c>
      <c r="S1527">
        <f t="shared" si="511"/>
        <v>0</v>
      </c>
      <c r="T1527">
        <f t="shared" si="512"/>
        <v>0</v>
      </c>
      <c r="U1527">
        <f t="shared" si="513"/>
        <v>0</v>
      </c>
      <c r="V1527" s="3">
        <f>SUM($S$4:$S1527)</f>
        <v>-2127537.5639351588</v>
      </c>
      <c r="W1527">
        <f>V1527*-1</f>
        <v>2127537.5639351588</v>
      </c>
      <c r="X1527">
        <f t="shared" si="514"/>
        <v>2127.5375639351587</v>
      </c>
      <c r="Y1527" s="3">
        <f>R1527-X1527</f>
        <v>3199.5157255793602</v>
      </c>
      <c r="Z1527" s="3">
        <f t="shared" si="515"/>
        <v>0</v>
      </c>
      <c r="AA1527">
        <f>1/2*'Vehicle Data'!$D$4*$E1527^2</f>
        <v>271476.08024691365</v>
      </c>
      <c r="AB1527">
        <f t="shared" si="516"/>
        <v>271.47608024691368</v>
      </c>
      <c r="AC1527">
        <f t="shared" si="517"/>
        <v>1.479737024865144</v>
      </c>
      <c r="AD1527">
        <f t="shared" si="518"/>
        <v>0.59098265664865524</v>
      </c>
      <c r="AE1527">
        <f t="shared" si="519"/>
        <v>0.88875436821648879</v>
      </c>
      <c r="AF1527">
        <f t="shared" si="520"/>
        <v>1702.0300511481271</v>
      </c>
      <c r="AG1527">
        <f t="shared" si="521"/>
        <v>4.1440561090534995</v>
      </c>
      <c r="AH1527">
        <f t="shared" si="522"/>
        <v>0</v>
      </c>
      <c r="AI1527">
        <f t="shared" si="523"/>
        <v>0</v>
      </c>
      <c r="AJ1527">
        <f t="shared" si="524"/>
        <v>4.1440561090534995</v>
      </c>
    </row>
    <row r="1528" spans="2:36" x14ac:dyDescent="0.3">
      <c r="B1528" s="8" t="s">
        <v>13</v>
      </c>
      <c r="C1528" s="8">
        <v>1524</v>
      </c>
      <c r="D1528" s="8">
        <v>47</v>
      </c>
      <c r="E1528" s="10">
        <f t="shared" si="506"/>
        <v>20.444444444444443</v>
      </c>
      <c r="F1528" s="14">
        <v>73.599999999999994</v>
      </c>
      <c r="G1528" s="3">
        <f t="shared" si="525"/>
        <v>-0.20833333333333331</v>
      </c>
      <c r="H1528" s="3">
        <f t="shared" si="526"/>
        <v>-0.75</v>
      </c>
      <c r="I1528" s="3">
        <f>SUM($E$4:$E1528)</f>
        <v>15578.694444444451</v>
      </c>
      <c r="J1528" s="15">
        <f t="shared" si="527"/>
        <v>20.444444444445253</v>
      </c>
      <c r="K1528" s="3">
        <f>'Vehicle Data'!$D$4*'WLTP Class 3'!$G1528</f>
        <v>-267.70833333333331</v>
      </c>
      <c r="L1528" s="3">
        <f>('Vehicle Data'!$D$4*9.81)*'Vehicle Data'!$D$10</f>
        <v>138.66434999999998</v>
      </c>
      <c r="M1528" s="3">
        <f>(1/2)*1.225*'Vehicle Data'!$D$8*'Vehicle Data'!$D$9*'WLTP Class 3'!$E1528^2</f>
        <v>150.53380740740738</v>
      </c>
      <c r="N1528" s="3">
        <f t="shared" si="507"/>
        <v>21.48982407407405</v>
      </c>
      <c r="O1528" s="3">
        <f t="shared" si="508"/>
        <v>0</v>
      </c>
      <c r="P1528" s="3">
        <f t="shared" si="509"/>
        <v>0</v>
      </c>
      <c r="Q1528" s="3">
        <f>SUM($P$4:$P1528)</f>
        <v>5327053.2895145193</v>
      </c>
      <c r="R1528" s="3">
        <f t="shared" si="510"/>
        <v>5327.0532895145188</v>
      </c>
      <c r="S1528">
        <f t="shared" si="511"/>
        <v>0</v>
      </c>
      <c r="T1528">
        <f t="shared" si="512"/>
        <v>0</v>
      </c>
      <c r="U1528">
        <f t="shared" si="513"/>
        <v>0</v>
      </c>
      <c r="V1528" s="3">
        <f>SUM($S$4:$S1528)</f>
        <v>-2127537.5639351588</v>
      </c>
      <c r="W1528">
        <f>V1528*-1</f>
        <v>2127537.5639351588</v>
      </c>
      <c r="X1528">
        <f t="shared" si="514"/>
        <v>2127.5375639351587</v>
      </c>
      <c r="Y1528" s="3">
        <f>R1528-X1528</f>
        <v>3199.5157255793602</v>
      </c>
      <c r="Z1528" s="3">
        <f t="shared" si="515"/>
        <v>0</v>
      </c>
      <c r="AA1528">
        <f>1/2*'Vehicle Data'!$D$4*$E1528^2</f>
        <v>268549.1358024691</v>
      </c>
      <c r="AB1528">
        <f t="shared" si="516"/>
        <v>268.5491358024691</v>
      </c>
      <c r="AC1528">
        <f t="shared" si="517"/>
        <v>1.479737024865144</v>
      </c>
      <c r="AD1528">
        <f t="shared" si="518"/>
        <v>0.59098265664865524</v>
      </c>
      <c r="AE1528">
        <f t="shared" si="519"/>
        <v>0.88875436821648879</v>
      </c>
      <c r="AF1528">
        <f t="shared" si="520"/>
        <v>1702.0300511481271</v>
      </c>
      <c r="AG1528">
        <f t="shared" si="521"/>
        <v>0.43934751440329167</v>
      </c>
      <c r="AH1528">
        <f t="shared" si="522"/>
        <v>0</v>
      </c>
      <c r="AI1528">
        <f t="shared" si="523"/>
        <v>0</v>
      </c>
      <c r="AJ1528">
        <f t="shared" si="524"/>
        <v>0.43934751440329167</v>
      </c>
    </row>
    <row r="1529" spans="2:36" x14ac:dyDescent="0.3">
      <c r="B1529" s="8" t="s">
        <v>13</v>
      </c>
      <c r="C1529" s="8">
        <v>1525</v>
      </c>
      <c r="D1529" s="8">
        <v>48</v>
      </c>
      <c r="E1529" s="10">
        <f t="shared" si="506"/>
        <v>20.138888888888889</v>
      </c>
      <c r="F1529" s="14">
        <v>72.5</v>
      </c>
      <c r="G1529" s="3">
        <f t="shared" si="525"/>
        <v>-0.38888888888888851</v>
      </c>
      <c r="H1529" s="3">
        <f t="shared" si="526"/>
        <v>-1.3999999999999986</v>
      </c>
      <c r="I1529" s="3">
        <f>SUM($E$4:$E1529)</f>
        <v>15598.833333333339</v>
      </c>
      <c r="J1529" s="15">
        <f t="shared" si="527"/>
        <v>20.138888888888687</v>
      </c>
      <c r="K1529" s="3">
        <f>'Vehicle Data'!$D$4*'WLTP Class 3'!$G1529</f>
        <v>-499.72222222222172</v>
      </c>
      <c r="L1529" s="3">
        <f>('Vehicle Data'!$D$4*9.81)*'Vehicle Data'!$D$10</f>
        <v>138.66434999999998</v>
      </c>
      <c r="M1529" s="3">
        <f>(1/2)*1.225*'Vehicle Data'!$D$8*'Vehicle Data'!$D$9*'WLTP Class 3'!$E1529^2</f>
        <v>146.0677806712963</v>
      </c>
      <c r="N1529" s="3">
        <f t="shared" si="507"/>
        <v>-214.9900915509254</v>
      </c>
      <c r="O1529" s="3">
        <f t="shared" si="508"/>
        <v>1</v>
      </c>
      <c r="P1529" s="3">
        <f t="shared" si="509"/>
        <v>0</v>
      </c>
      <c r="Q1529" s="3">
        <f>SUM($P$4:$P1529)</f>
        <v>5327053.2895145193</v>
      </c>
      <c r="R1529" s="3">
        <f t="shared" si="510"/>
        <v>5327.0532895145188</v>
      </c>
      <c r="S1529">
        <f t="shared" si="511"/>
        <v>-4329.661565956093</v>
      </c>
      <c r="T1529">
        <f t="shared" si="512"/>
        <v>4329.661565956093</v>
      </c>
      <c r="U1529">
        <f t="shared" si="513"/>
        <v>4.3296615659560933</v>
      </c>
      <c r="V1529" s="3">
        <f>SUM($S$4:$S1529)</f>
        <v>-2131867.225501115</v>
      </c>
      <c r="W1529">
        <f>V1529*-1</f>
        <v>2131867.225501115</v>
      </c>
      <c r="X1529">
        <f t="shared" si="514"/>
        <v>2131.8672255011152</v>
      </c>
      <c r="Y1529" s="3">
        <f>R1529-X1529</f>
        <v>3195.1860640134037</v>
      </c>
      <c r="Z1529" s="3">
        <f t="shared" si="515"/>
        <v>-4329.661565956093</v>
      </c>
      <c r="AA1529">
        <f>1/2*'Vehicle Data'!$D$4*$E1529^2</f>
        <v>260581.83834876545</v>
      </c>
      <c r="AB1529">
        <f t="shared" si="516"/>
        <v>260.58183834876547</v>
      </c>
      <c r="AC1529">
        <f t="shared" si="517"/>
        <v>1.479737024865144</v>
      </c>
      <c r="AD1529">
        <f t="shared" si="518"/>
        <v>0.59218534041697646</v>
      </c>
      <c r="AE1529">
        <f t="shared" si="519"/>
        <v>0.88755168444816757</v>
      </c>
      <c r="AF1529">
        <f t="shared" si="520"/>
        <v>1705.4937804008923</v>
      </c>
      <c r="AG1529">
        <f t="shared" si="521"/>
        <v>0</v>
      </c>
      <c r="AH1529">
        <f t="shared" si="522"/>
        <v>-4.3296615659561368</v>
      </c>
      <c r="AI1529">
        <f t="shared" si="523"/>
        <v>4.3296615659561368</v>
      </c>
      <c r="AJ1529">
        <f t="shared" si="524"/>
        <v>-4.3296615659561368</v>
      </c>
    </row>
    <row r="1530" spans="2:36" x14ac:dyDescent="0.3">
      <c r="B1530" s="8" t="s">
        <v>13</v>
      </c>
      <c r="C1530" s="8">
        <v>1526</v>
      </c>
      <c r="D1530" s="8">
        <v>49</v>
      </c>
      <c r="E1530" s="10">
        <f t="shared" si="506"/>
        <v>19.666666666666668</v>
      </c>
      <c r="F1530" s="14">
        <v>70.8</v>
      </c>
      <c r="G1530" s="3">
        <f t="shared" si="525"/>
        <v>-0.54166666666666741</v>
      </c>
      <c r="H1530" s="3">
        <f t="shared" si="526"/>
        <v>-1.9500000000000028</v>
      </c>
      <c r="I1530" s="3">
        <f>SUM($E$4:$E1530)</f>
        <v>15618.500000000005</v>
      </c>
      <c r="J1530" s="15">
        <f t="shared" si="527"/>
        <v>19.66666666666606</v>
      </c>
      <c r="K1530" s="3">
        <f>'Vehicle Data'!$D$4*'WLTP Class 3'!$G1530</f>
        <v>-696.04166666666765</v>
      </c>
      <c r="L1530" s="3">
        <f>('Vehicle Data'!$D$4*9.81)*'Vehicle Data'!$D$10</f>
        <v>138.66434999999998</v>
      </c>
      <c r="M1530" s="3">
        <f>(1/2)*1.225*'Vehicle Data'!$D$8*'Vehicle Data'!$D$9*'WLTP Class 3'!$E1530^2</f>
        <v>139.29801666666668</v>
      </c>
      <c r="N1530" s="3">
        <f t="shared" si="507"/>
        <v>-418.07930000000096</v>
      </c>
      <c r="O1530" s="3">
        <f t="shared" si="508"/>
        <v>1</v>
      </c>
      <c r="P1530" s="3">
        <f t="shared" si="509"/>
        <v>0</v>
      </c>
      <c r="Q1530" s="3">
        <f>SUM($P$4:$P1530)</f>
        <v>5327053.2895145193</v>
      </c>
      <c r="R1530" s="3">
        <f t="shared" si="510"/>
        <v>5327.0532895145188</v>
      </c>
      <c r="S1530">
        <f t="shared" si="511"/>
        <v>-8222.2262333330982</v>
      </c>
      <c r="T1530">
        <f t="shared" si="512"/>
        <v>8222.2262333330982</v>
      </c>
      <c r="U1530">
        <f t="shared" si="513"/>
        <v>8.2222262333330978</v>
      </c>
      <c r="V1530" s="3">
        <f>SUM($S$4:$S1530)</f>
        <v>-2140089.4517344479</v>
      </c>
      <c r="W1530">
        <f>V1530*-1</f>
        <v>2140089.4517344479</v>
      </c>
      <c r="X1530">
        <f t="shared" si="514"/>
        <v>2140.0894517344477</v>
      </c>
      <c r="Y1530" s="3">
        <f>R1530-X1530</f>
        <v>3186.9638377800711</v>
      </c>
      <c r="Z1530" s="3">
        <f t="shared" si="515"/>
        <v>-8222.2262333330982</v>
      </c>
      <c r="AA1530">
        <f>1/2*'Vehicle Data'!$D$4*$E1530^2</f>
        <v>248504.72222222225</v>
      </c>
      <c r="AB1530">
        <f t="shared" si="516"/>
        <v>248.50472222222226</v>
      </c>
      <c r="AC1530">
        <f t="shared" si="517"/>
        <v>1.479737024865144</v>
      </c>
      <c r="AD1530">
        <f t="shared" si="518"/>
        <v>0.59446929214845767</v>
      </c>
      <c r="AE1530">
        <f t="shared" si="519"/>
        <v>0.88526773271668635</v>
      </c>
      <c r="AF1530">
        <f t="shared" si="520"/>
        <v>1712.0715613875582</v>
      </c>
      <c r="AG1530">
        <f t="shared" si="521"/>
        <v>0</v>
      </c>
      <c r="AH1530">
        <f t="shared" si="522"/>
        <v>-8.2222262333333536</v>
      </c>
      <c r="AI1530">
        <f t="shared" si="523"/>
        <v>8.2222262333333536</v>
      </c>
      <c r="AJ1530">
        <f t="shared" si="524"/>
        <v>-8.2222262333333536</v>
      </c>
    </row>
    <row r="1531" spans="2:36" x14ac:dyDescent="0.3">
      <c r="B1531" s="8" t="s">
        <v>13</v>
      </c>
      <c r="C1531" s="8">
        <v>1527</v>
      </c>
      <c r="D1531" s="8">
        <v>50</v>
      </c>
      <c r="E1531" s="10">
        <f t="shared" si="506"/>
        <v>19.055555555555557</v>
      </c>
      <c r="F1531" s="14">
        <v>68.599999999999994</v>
      </c>
      <c r="G1531" s="3">
        <f t="shared" si="525"/>
        <v>-0.63888888888888806</v>
      </c>
      <c r="H1531" s="3">
        <f t="shared" si="526"/>
        <v>-2.2999999999999972</v>
      </c>
      <c r="I1531" s="3">
        <f>SUM($E$4:$E1531)</f>
        <v>15637.55555555556</v>
      </c>
      <c r="J1531" s="15">
        <f t="shared" si="527"/>
        <v>19.055555555554747</v>
      </c>
      <c r="K1531" s="3">
        <f>'Vehicle Data'!$D$4*'WLTP Class 3'!$G1531</f>
        <v>-820.97222222222115</v>
      </c>
      <c r="L1531" s="3">
        <f>('Vehicle Data'!$D$4*9.81)*'Vehicle Data'!$D$10</f>
        <v>138.66434999999998</v>
      </c>
      <c r="M1531" s="3">
        <f>(1/2)*1.225*'Vehicle Data'!$D$8*'Vehicle Data'!$D$9*'WLTP Class 3'!$E1531^2</f>
        <v>130.77557824074077</v>
      </c>
      <c r="N1531" s="3">
        <f t="shared" si="507"/>
        <v>-551.53229398148039</v>
      </c>
      <c r="O1531" s="3">
        <f t="shared" si="508"/>
        <v>1</v>
      </c>
      <c r="P1531" s="3">
        <f t="shared" si="509"/>
        <v>0</v>
      </c>
      <c r="Q1531" s="3">
        <f>SUM($P$4:$P1531)</f>
        <v>5327053.2895145193</v>
      </c>
      <c r="R1531" s="3">
        <f t="shared" si="510"/>
        <v>5327.0532895145188</v>
      </c>
      <c r="S1531">
        <f t="shared" si="511"/>
        <v>-10509.754268646653</v>
      </c>
      <c r="T1531">
        <f t="shared" si="512"/>
        <v>10509.754268646653</v>
      </c>
      <c r="U1531">
        <f t="shared" si="513"/>
        <v>10.509754268646653</v>
      </c>
      <c r="V1531" s="3">
        <f>SUM($S$4:$S1531)</f>
        <v>-2150599.2060030946</v>
      </c>
      <c r="W1531">
        <f>V1531*-1</f>
        <v>2150599.2060030946</v>
      </c>
      <c r="X1531">
        <f t="shared" si="514"/>
        <v>2150.5992060030944</v>
      </c>
      <c r="Y1531" s="3">
        <f>R1531-X1531</f>
        <v>3176.4540835114244</v>
      </c>
      <c r="Z1531" s="3">
        <f t="shared" si="515"/>
        <v>-10509.754268646653</v>
      </c>
      <c r="AA1531">
        <f>1/2*'Vehicle Data'!$D$4*$E1531^2</f>
        <v>233300.87191358028</v>
      </c>
      <c r="AB1531">
        <f t="shared" si="516"/>
        <v>233.30087191358029</v>
      </c>
      <c r="AC1531">
        <f t="shared" si="517"/>
        <v>1.479737024865144</v>
      </c>
      <c r="AD1531">
        <f t="shared" si="518"/>
        <v>0.59738866833419291</v>
      </c>
      <c r="AE1531">
        <f t="shared" si="519"/>
        <v>0.88234835653095112</v>
      </c>
      <c r="AF1531">
        <f t="shared" si="520"/>
        <v>1720.4793648024756</v>
      </c>
      <c r="AG1531">
        <f t="shared" si="521"/>
        <v>0</v>
      </c>
      <c r="AH1531">
        <f t="shared" si="522"/>
        <v>-10.509754268647098</v>
      </c>
      <c r="AI1531">
        <f t="shared" si="523"/>
        <v>10.509754268647098</v>
      </c>
      <c r="AJ1531">
        <f t="shared" si="524"/>
        <v>-10.509754268647098</v>
      </c>
    </row>
    <row r="1532" spans="2:36" x14ac:dyDescent="0.3">
      <c r="B1532" s="8" t="s">
        <v>13</v>
      </c>
      <c r="C1532" s="8">
        <v>1528</v>
      </c>
      <c r="D1532" s="8">
        <v>51</v>
      </c>
      <c r="E1532" s="10">
        <f t="shared" si="506"/>
        <v>18.388888888888889</v>
      </c>
      <c r="F1532" s="14">
        <v>66.2</v>
      </c>
      <c r="G1532" s="3">
        <f t="shared" si="525"/>
        <v>-0.63888888888888806</v>
      </c>
      <c r="H1532" s="3">
        <f t="shared" si="526"/>
        <v>-2.2999999999999972</v>
      </c>
      <c r="I1532" s="3">
        <f>SUM($E$4:$E1532)</f>
        <v>15655.944444444449</v>
      </c>
      <c r="J1532" s="15">
        <f t="shared" si="527"/>
        <v>18.388888888888687</v>
      </c>
      <c r="K1532" s="3">
        <f>'Vehicle Data'!$D$4*'WLTP Class 3'!$G1532</f>
        <v>-820.97222222222115</v>
      </c>
      <c r="L1532" s="3">
        <f>('Vehicle Data'!$D$4*9.81)*'Vehicle Data'!$D$10</f>
        <v>138.66434999999998</v>
      </c>
      <c r="M1532" s="3">
        <f>(1/2)*1.225*'Vehicle Data'!$D$8*'Vehicle Data'!$D$9*'WLTP Class 3'!$E1532^2</f>
        <v>121.78516712962966</v>
      </c>
      <c r="N1532" s="3">
        <f t="shared" si="507"/>
        <v>-560.52270509259142</v>
      </c>
      <c r="O1532" s="3">
        <f t="shared" si="508"/>
        <v>1</v>
      </c>
      <c r="P1532" s="3">
        <f t="shared" si="509"/>
        <v>0</v>
      </c>
      <c r="Q1532" s="3">
        <f>SUM($P$4:$P1532)</f>
        <v>5327053.2895145193</v>
      </c>
      <c r="R1532" s="3">
        <f t="shared" si="510"/>
        <v>5327.0532895145188</v>
      </c>
      <c r="S1532">
        <f t="shared" si="511"/>
        <v>-10307.389743646985</v>
      </c>
      <c r="T1532">
        <f t="shared" si="512"/>
        <v>10307.389743646985</v>
      </c>
      <c r="U1532">
        <f t="shared" si="513"/>
        <v>10.307389743646985</v>
      </c>
      <c r="V1532" s="3">
        <f>SUM($S$4:$S1532)</f>
        <v>-2160906.5957467416</v>
      </c>
      <c r="W1532">
        <f>V1532*-1</f>
        <v>2160906.5957467416</v>
      </c>
      <c r="X1532">
        <f t="shared" si="514"/>
        <v>2160.9065957467415</v>
      </c>
      <c r="Y1532" s="3">
        <f>R1532-X1532</f>
        <v>3166.1466937677774</v>
      </c>
      <c r="Z1532" s="3">
        <f t="shared" si="515"/>
        <v>-10307.389743646985</v>
      </c>
      <c r="AA1532">
        <f>1/2*'Vehicle Data'!$D$4*$E1532^2</f>
        <v>217262.16820987657</v>
      </c>
      <c r="AB1532">
        <f t="shared" si="516"/>
        <v>217.26216820987656</v>
      </c>
      <c r="AC1532">
        <f t="shared" si="517"/>
        <v>1.479737024865144</v>
      </c>
      <c r="AD1532">
        <f t="shared" si="518"/>
        <v>0.60025183215187261</v>
      </c>
      <c r="AE1532">
        <f t="shared" si="519"/>
        <v>0.87948519271327141</v>
      </c>
      <c r="AF1532">
        <f t="shared" si="520"/>
        <v>1728.7252765973933</v>
      </c>
      <c r="AG1532">
        <f t="shared" si="521"/>
        <v>0</v>
      </c>
      <c r="AH1532">
        <f t="shared" si="522"/>
        <v>-10.307389743647098</v>
      </c>
      <c r="AI1532">
        <f t="shared" si="523"/>
        <v>10.307389743647098</v>
      </c>
      <c r="AJ1532">
        <f t="shared" si="524"/>
        <v>-10.307389743647098</v>
      </c>
    </row>
    <row r="1533" spans="2:36" x14ac:dyDescent="0.3">
      <c r="B1533" s="8" t="s">
        <v>13</v>
      </c>
      <c r="C1533" s="8">
        <v>1529</v>
      </c>
      <c r="D1533" s="8">
        <v>52</v>
      </c>
      <c r="E1533" s="10">
        <f t="shared" si="506"/>
        <v>17.777777777777779</v>
      </c>
      <c r="F1533" s="14">
        <v>64</v>
      </c>
      <c r="G1533" s="3">
        <f t="shared" si="525"/>
        <v>-0.55555555555555558</v>
      </c>
      <c r="H1533" s="3">
        <f t="shared" si="526"/>
        <v>-2</v>
      </c>
      <c r="I1533" s="3">
        <f>SUM($E$4:$E1533)</f>
        <v>15673.722222222226</v>
      </c>
      <c r="J1533" s="15">
        <f t="shared" si="527"/>
        <v>17.777777777777374</v>
      </c>
      <c r="K1533" s="3">
        <f>'Vehicle Data'!$D$4*'WLTP Class 3'!$G1533</f>
        <v>-713.88888888888891</v>
      </c>
      <c r="L1533" s="3">
        <f>('Vehicle Data'!$D$4*9.81)*'Vehicle Data'!$D$10</f>
        <v>138.66434999999998</v>
      </c>
      <c r="M1533" s="3">
        <f>(1/2)*1.225*'Vehicle Data'!$D$8*'Vehicle Data'!$D$9*'WLTP Class 3'!$E1533^2</f>
        <v>113.82518518518521</v>
      </c>
      <c r="N1533" s="3">
        <f t="shared" si="507"/>
        <v>-461.3993537037037</v>
      </c>
      <c r="O1533" s="3">
        <f t="shared" si="508"/>
        <v>1</v>
      </c>
      <c r="P1533" s="3">
        <f t="shared" si="509"/>
        <v>0</v>
      </c>
      <c r="Q1533" s="3">
        <f>SUM($P$4:$P1533)</f>
        <v>5327053.2895145193</v>
      </c>
      <c r="R1533" s="3">
        <f t="shared" si="510"/>
        <v>5327.0532895145188</v>
      </c>
      <c r="S1533">
        <f t="shared" si="511"/>
        <v>-8202.6551769545458</v>
      </c>
      <c r="T1533">
        <f t="shared" si="512"/>
        <v>8202.6551769545458</v>
      </c>
      <c r="U1533">
        <f t="shared" si="513"/>
        <v>8.2026551769545453</v>
      </c>
      <c r="V1533" s="3">
        <f>SUM($S$4:$S1533)</f>
        <v>-2169109.250923696</v>
      </c>
      <c r="W1533">
        <f>V1533*-1</f>
        <v>2169109.250923696</v>
      </c>
      <c r="X1533">
        <f t="shared" si="514"/>
        <v>2169.109250923696</v>
      </c>
      <c r="Y1533" s="3">
        <f>R1533-X1533</f>
        <v>3157.9440385908229</v>
      </c>
      <c r="Z1533" s="3">
        <f t="shared" si="515"/>
        <v>-8202.6551769545458</v>
      </c>
      <c r="AA1533">
        <f>1/2*'Vehicle Data'!$D$4*$E1533^2</f>
        <v>203061.72839506174</v>
      </c>
      <c r="AB1533">
        <f t="shared" si="516"/>
        <v>203.06172839506175</v>
      </c>
      <c r="AC1533">
        <f t="shared" si="517"/>
        <v>1.479737024865144</v>
      </c>
      <c r="AD1533">
        <f t="shared" si="518"/>
        <v>0.60253034747880441</v>
      </c>
      <c r="AE1533">
        <f t="shared" si="519"/>
        <v>0.87720667738633962</v>
      </c>
      <c r="AF1533">
        <f t="shared" si="520"/>
        <v>1735.2874007389569</v>
      </c>
      <c r="AG1533">
        <f t="shared" si="521"/>
        <v>0</v>
      </c>
      <c r="AH1533">
        <f t="shared" si="522"/>
        <v>-8.2026551769547336</v>
      </c>
      <c r="AI1533">
        <f t="shared" si="523"/>
        <v>8.2026551769547336</v>
      </c>
      <c r="AJ1533">
        <f t="shared" si="524"/>
        <v>-8.2026551769547336</v>
      </c>
    </row>
    <row r="1534" spans="2:36" x14ac:dyDescent="0.3">
      <c r="B1534" s="8" t="s">
        <v>13</v>
      </c>
      <c r="C1534" s="8">
        <v>1530</v>
      </c>
      <c r="D1534" s="8">
        <v>53</v>
      </c>
      <c r="E1534" s="10">
        <f t="shared" si="506"/>
        <v>17.277777777777779</v>
      </c>
      <c r="F1534" s="14">
        <v>62.2</v>
      </c>
      <c r="G1534" s="3">
        <f t="shared" si="525"/>
        <v>-0.43055555555555575</v>
      </c>
      <c r="H1534" s="3">
        <f t="shared" si="526"/>
        <v>-1.5500000000000007</v>
      </c>
      <c r="I1534" s="3">
        <f>SUM($E$4:$E1534)</f>
        <v>15691.000000000004</v>
      </c>
      <c r="J1534" s="15">
        <f t="shared" si="527"/>
        <v>17.277777777777374</v>
      </c>
      <c r="K1534" s="3">
        <f>'Vehicle Data'!$D$4*'WLTP Class 3'!$G1534</f>
        <v>-553.26388888888914</v>
      </c>
      <c r="L1534" s="3">
        <f>('Vehicle Data'!$D$4*9.81)*'Vehicle Data'!$D$10</f>
        <v>138.66434999999998</v>
      </c>
      <c r="M1534" s="3">
        <f>(1/2)*1.225*'Vehicle Data'!$D$8*'Vehicle Data'!$D$9*'WLTP Class 3'!$E1534^2</f>
        <v>107.51255601851854</v>
      </c>
      <c r="N1534" s="3">
        <f t="shared" si="507"/>
        <v>-307.0869828703706</v>
      </c>
      <c r="O1534" s="3">
        <f t="shared" si="508"/>
        <v>1</v>
      </c>
      <c r="P1534" s="3">
        <f t="shared" si="509"/>
        <v>0</v>
      </c>
      <c r="Q1534" s="3">
        <f>SUM($P$4:$P1534)</f>
        <v>5327053.2895145193</v>
      </c>
      <c r="R1534" s="3">
        <f t="shared" si="510"/>
        <v>5327.0532895145188</v>
      </c>
      <c r="S1534">
        <f t="shared" si="511"/>
        <v>-5305.7806484823905</v>
      </c>
      <c r="T1534">
        <f t="shared" si="512"/>
        <v>5305.7806484823905</v>
      </c>
      <c r="U1534">
        <f t="shared" si="513"/>
        <v>5.3057806484823908</v>
      </c>
      <c r="V1534" s="3">
        <f>SUM($S$4:$S1534)</f>
        <v>-2174415.0315721785</v>
      </c>
      <c r="W1534">
        <f>V1534*-1</f>
        <v>2174415.0315721785</v>
      </c>
      <c r="X1534">
        <f t="shared" si="514"/>
        <v>2174.4150315721786</v>
      </c>
      <c r="Y1534" s="3">
        <f>R1534-X1534</f>
        <v>3152.6382579423403</v>
      </c>
      <c r="Z1534" s="3">
        <f t="shared" si="515"/>
        <v>-5305.7806484823905</v>
      </c>
      <c r="AA1534">
        <f>1/2*'Vehicle Data'!$D$4*$E1534^2</f>
        <v>191800.13117283952</v>
      </c>
      <c r="AB1534">
        <f t="shared" si="516"/>
        <v>191.80013117283951</v>
      </c>
      <c r="AC1534">
        <f t="shared" si="517"/>
        <v>1.479737024865144</v>
      </c>
      <c r="AD1534">
        <f t="shared" si="518"/>
        <v>0.60400417543671625</v>
      </c>
      <c r="AE1534">
        <f t="shared" si="519"/>
        <v>0.87573284942842777</v>
      </c>
      <c r="AF1534">
        <f t="shared" si="520"/>
        <v>1739.532025257743</v>
      </c>
      <c r="AG1534">
        <f t="shared" si="521"/>
        <v>0</v>
      </c>
      <c r="AH1534">
        <f t="shared" si="522"/>
        <v>-5.3057806484825143</v>
      </c>
      <c r="AI1534">
        <f t="shared" si="523"/>
        <v>5.3057806484825143</v>
      </c>
      <c r="AJ1534">
        <f t="shared" si="524"/>
        <v>-5.3057806484825143</v>
      </c>
    </row>
    <row r="1535" spans="2:36" x14ac:dyDescent="0.3">
      <c r="B1535" s="8" t="s">
        <v>13</v>
      </c>
      <c r="C1535" s="8">
        <v>1531</v>
      </c>
      <c r="D1535" s="8">
        <v>54</v>
      </c>
      <c r="E1535" s="10">
        <f t="shared" si="506"/>
        <v>16.916666666666668</v>
      </c>
      <c r="F1535" s="14">
        <v>60.9</v>
      </c>
      <c r="G1535" s="3">
        <f t="shared" si="525"/>
        <v>-0.27777777777777779</v>
      </c>
      <c r="H1535" s="3">
        <f t="shared" si="526"/>
        <v>-1</v>
      </c>
      <c r="I1535" s="3">
        <f>SUM($E$4:$E1535)</f>
        <v>15707.91666666667</v>
      </c>
      <c r="J1535" s="15">
        <f t="shared" si="527"/>
        <v>16.91666666666606</v>
      </c>
      <c r="K1535" s="3">
        <f>'Vehicle Data'!$D$4*'WLTP Class 3'!$G1535</f>
        <v>-356.94444444444446</v>
      </c>
      <c r="L1535" s="3">
        <f>('Vehicle Data'!$D$4*9.81)*'Vehicle Data'!$D$10</f>
        <v>138.66434999999998</v>
      </c>
      <c r="M1535" s="3">
        <f>(1/2)*1.225*'Vehicle Data'!$D$8*'Vehicle Data'!$D$9*'WLTP Class 3'!$E1535^2</f>
        <v>103.06542604166668</v>
      </c>
      <c r="N1535" s="3">
        <f t="shared" si="507"/>
        <v>-115.21466840277779</v>
      </c>
      <c r="O1535" s="3">
        <f t="shared" si="508"/>
        <v>1</v>
      </c>
      <c r="P1535" s="3">
        <f t="shared" si="509"/>
        <v>0</v>
      </c>
      <c r="Q1535" s="3">
        <f>SUM($P$4:$P1535)</f>
        <v>5327053.2895145193</v>
      </c>
      <c r="R1535" s="3">
        <f t="shared" si="510"/>
        <v>5327.0532895145188</v>
      </c>
      <c r="S1535">
        <f t="shared" si="511"/>
        <v>-1949.0481404802545</v>
      </c>
      <c r="T1535">
        <f t="shared" si="512"/>
        <v>1949.0481404802545</v>
      </c>
      <c r="U1535">
        <f t="shared" si="513"/>
        <v>1.9490481404802544</v>
      </c>
      <c r="V1535" s="3">
        <f>SUM($S$4:$S1535)</f>
        <v>-2176364.0797126587</v>
      </c>
      <c r="W1535">
        <f>V1535*-1</f>
        <v>2176364.0797126587</v>
      </c>
      <c r="X1535">
        <f t="shared" si="514"/>
        <v>2176.3640797126586</v>
      </c>
      <c r="Y1535" s="3">
        <f>R1535-X1535</f>
        <v>3150.6892098018602</v>
      </c>
      <c r="Z1535" s="3">
        <f t="shared" si="515"/>
        <v>-1949.0481404802545</v>
      </c>
      <c r="AA1535">
        <f>1/2*'Vehicle Data'!$D$4*$E1535^2</f>
        <v>183866.54513888891</v>
      </c>
      <c r="AB1535">
        <f t="shared" si="516"/>
        <v>183.86654513888891</v>
      </c>
      <c r="AC1535">
        <f t="shared" si="517"/>
        <v>1.479737024865144</v>
      </c>
      <c r="AD1535">
        <f t="shared" si="518"/>
        <v>0.60454557769796069</v>
      </c>
      <c r="AE1535">
        <f t="shared" si="519"/>
        <v>0.87519144716718333</v>
      </c>
      <c r="AF1535">
        <f t="shared" si="520"/>
        <v>1741.0912637701269</v>
      </c>
      <c r="AG1535">
        <f t="shared" si="521"/>
        <v>0</v>
      </c>
      <c r="AH1535">
        <f t="shared" si="522"/>
        <v>-1.9490481404803246</v>
      </c>
      <c r="AI1535">
        <f t="shared" si="523"/>
        <v>1.9490481404803246</v>
      </c>
      <c r="AJ1535">
        <f t="shared" si="524"/>
        <v>-1.9490481404803246</v>
      </c>
    </row>
    <row r="1536" spans="2:36" x14ac:dyDescent="0.3">
      <c r="B1536" s="8" t="s">
        <v>13</v>
      </c>
      <c r="C1536" s="8">
        <v>1532</v>
      </c>
      <c r="D1536" s="8">
        <v>55</v>
      </c>
      <c r="E1536" s="10">
        <f t="shared" si="506"/>
        <v>16.722222222222221</v>
      </c>
      <c r="F1536" s="14">
        <v>60.2</v>
      </c>
      <c r="G1536" s="3">
        <f t="shared" si="525"/>
        <v>-0.12499999999999981</v>
      </c>
      <c r="H1536" s="3">
        <f t="shared" si="526"/>
        <v>-0.44999999999999929</v>
      </c>
      <c r="I1536" s="3">
        <f>SUM($E$4:$E1536)</f>
        <v>15724.638888888892</v>
      </c>
      <c r="J1536" s="15">
        <f t="shared" si="527"/>
        <v>16.722222222222626</v>
      </c>
      <c r="K1536" s="3">
        <f>'Vehicle Data'!$D$4*'WLTP Class 3'!$G1536</f>
        <v>-160.62499999999974</v>
      </c>
      <c r="L1536" s="3">
        <f>('Vehicle Data'!$D$4*9.81)*'Vehicle Data'!$D$10</f>
        <v>138.66434999999998</v>
      </c>
      <c r="M1536" s="3">
        <f>(1/2)*1.225*'Vehicle Data'!$D$8*'Vehicle Data'!$D$9*'WLTP Class 3'!$E1536^2</f>
        <v>100.70972268518518</v>
      </c>
      <c r="N1536" s="3">
        <f t="shared" si="507"/>
        <v>78.749072685185425</v>
      </c>
      <c r="O1536" s="3">
        <f t="shared" si="508"/>
        <v>0</v>
      </c>
      <c r="P1536" s="3">
        <f t="shared" si="509"/>
        <v>0</v>
      </c>
      <c r="Q1536" s="3">
        <f>SUM($P$4:$P1536)</f>
        <v>5327053.2895145193</v>
      </c>
      <c r="R1536" s="3">
        <f t="shared" si="510"/>
        <v>5327.0532895145188</v>
      </c>
      <c r="S1536">
        <f t="shared" si="511"/>
        <v>0</v>
      </c>
      <c r="T1536">
        <f t="shared" si="512"/>
        <v>0</v>
      </c>
      <c r="U1536">
        <f t="shared" si="513"/>
        <v>0</v>
      </c>
      <c r="V1536" s="3">
        <f>SUM($S$4:$S1536)</f>
        <v>-2176364.0797126587</v>
      </c>
      <c r="W1536">
        <f>V1536*-1</f>
        <v>2176364.0797126587</v>
      </c>
      <c r="X1536">
        <f t="shared" si="514"/>
        <v>2176.3640797126586</v>
      </c>
      <c r="Y1536" s="3">
        <f>R1536-X1536</f>
        <v>3150.6892098018602</v>
      </c>
      <c r="Z1536" s="3">
        <f t="shared" si="515"/>
        <v>0</v>
      </c>
      <c r="AA1536">
        <f>1/2*'Vehicle Data'!$D$4*$E1536^2</f>
        <v>179664.02006172837</v>
      </c>
      <c r="AB1536">
        <f t="shared" si="516"/>
        <v>179.66402006172837</v>
      </c>
      <c r="AC1536">
        <f t="shared" si="517"/>
        <v>1.479737024865144</v>
      </c>
      <c r="AD1536">
        <f t="shared" si="518"/>
        <v>0.60454557769796069</v>
      </c>
      <c r="AE1536">
        <f t="shared" si="519"/>
        <v>0.87519144716718333</v>
      </c>
      <c r="AF1536">
        <f t="shared" si="520"/>
        <v>1741.0912637701269</v>
      </c>
      <c r="AG1536">
        <f t="shared" si="521"/>
        <v>1.3168594932356006</v>
      </c>
      <c r="AH1536">
        <f t="shared" si="522"/>
        <v>0</v>
      </c>
      <c r="AI1536">
        <f t="shared" si="523"/>
        <v>0</v>
      </c>
      <c r="AJ1536">
        <f t="shared" si="524"/>
        <v>1.3168594932356006</v>
      </c>
    </row>
    <row r="1537" spans="2:36" x14ac:dyDescent="0.3">
      <c r="B1537" s="8" t="s">
        <v>13</v>
      </c>
      <c r="C1537" s="8">
        <v>1533</v>
      </c>
      <c r="D1537" s="8">
        <v>56</v>
      </c>
      <c r="E1537" s="10">
        <f t="shared" si="506"/>
        <v>16.666666666666668</v>
      </c>
      <c r="F1537" s="14">
        <v>60</v>
      </c>
      <c r="G1537" s="3">
        <f t="shared" si="525"/>
        <v>2.7777777777777186E-2</v>
      </c>
      <c r="H1537" s="3">
        <f t="shared" si="526"/>
        <v>9.9999999999997868E-2</v>
      </c>
      <c r="I1537" s="3">
        <f>SUM($E$4:$E1537)</f>
        <v>15741.305555555558</v>
      </c>
      <c r="J1537" s="15">
        <f t="shared" si="527"/>
        <v>16.66666666666606</v>
      </c>
      <c r="K1537" s="3">
        <f>'Vehicle Data'!$D$4*'WLTP Class 3'!$G1537</f>
        <v>35.694444444443683</v>
      </c>
      <c r="L1537" s="3">
        <f>('Vehicle Data'!$D$4*9.81)*'Vehicle Data'!$D$10</f>
        <v>138.66434999999998</v>
      </c>
      <c r="M1537" s="3">
        <f>(1/2)*1.225*'Vehicle Data'!$D$8*'Vehicle Data'!$D$9*'WLTP Class 3'!$E1537^2</f>
        <v>100.04166666666669</v>
      </c>
      <c r="N1537" s="3">
        <f t="shared" si="507"/>
        <v>274.40046111111036</v>
      </c>
      <c r="O1537" s="3">
        <f t="shared" si="508"/>
        <v>0</v>
      </c>
      <c r="P1537" s="3">
        <f t="shared" si="509"/>
        <v>4573.3410185183393</v>
      </c>
      <c r="Q1537" s="3">
        <f>SUM($P$4:$P1537)</f>
        <v>5331626.6305330377</v>
      </c>
      <c r="R1537" s="3">
        <f t="shared" si="510"/>
        <v>5331.6266305330373</v>
      </c>
      <c r="S1537">
        <f t="shared" si="511"/>
        <v>0</v>
      </c>
      <c r="T1537">
        <f t="shared" si="512"/>
        <v>0</v>
      </c>
      <c r="U1537">
        <f t="shared" si="513"/>
        <v>0</v>
      </c>
      <c r="V1537" s="3">
        <f>SUM($S$4:$S1537)</f>
        <v>-2176364.0797126587</v>
      </c>
      <c r="W1537">
        <f>V1537*-1</f>
        <v>2176364.0797126587</v>
      </c>
      <c r="X1537">
        <f t="shared" si="514"/>
        <v>2176.3640797126586</v>
      </c>
      <c r="Y1537" s="3">
        <f>R1537-X1537</f>
        <v>3155.2625508203787</v>
      </c>
      <c r="Z1537" s="3">
        <f t="shared" si="515"/>
        <v>4573.3410185183393</v>
      </c>
      <c r="AA1537">
        <f>1/2*'Vehicle Data'!$D$4*$E1537^2</f>
        <v>178472.22222222225</v>
      </c>
      <c r="AB1537">
        <f t="shared" si="516"/>
        <v>178.47222222222226</v>
      </c>
      <c r="AC1537">
        <f t="shared" si="517"/>
        <v>1.4810073973702882</v>
      </c>
      <c r="AD1537">
        <f t="shared" si="518"/>
        <v>0.60454557769796069</v>
      </c>
      <c r="AE1537">
        <f t="shared" si="519"/>
        <v>0.8764618196723275</v>
      </c>
      <c r="AF1537">
        <f t="shared" si="520"/>
        <v>1741.0912637701269</v>
      </c>
      <c r="AG1537">
        <f t="shared" si="521"/>
        <v>4.5733410185185068</v>
      </c>
      <c r="AH1537">
        <f t="shared" si="522"/>
        <v>0</v>
      </c>
      <c r="AI1537">
        <f t="shared" si="523"/>
        <v>0</v>
      </c>
      <c r="AJ1537">
        <f t="shared" si="524"/>
        <v>4.5733410185185068</v>
      </c>
    </row>
    <row r="1538" spans="2:36" x14ac:dyDescent="0.3">
      <c r="B1538" s="8" t="s">
        <v>13</v>
      </c>
      <c r="C1538" s="8">
        <v>1534</v>
      </c>
      <c r="D1538" s="8">
        <v>57</v>
      </c>
      <c r="E1538" s="10">
        <f t="shared" si="506"/>
        <v>16.777777777777779</v>
      </c>
      <c r="F1538" s="14">
        <v>60.4</v>
      </c>
      <c r="G1538" s="3">
        <f t="shared" si="525"/>
        <v>0.19444444444444425</v>
      </c>
      <c r="H1538" s="3">
        <f t="shared" si="526"/>
        <v>0.69999999999999929</v>
      </c>
      <c r="I1538" s="3">
        <f>SUM($E$4:$E1538)</f>
        <v>15758.083333333336</v>
      </c>
      <c r="J1538" s="15">
        <f t="shared" si="527"/>
        <v>16.777777777777374</v>
      </c>
      <c r="K1538" s="3">
        <f>'Vehicle Data'!$D$4*'WLTP Class 3'!$G1538</f>
        <v>249.86111111111086</v>
      </c>
      <c r="L1538" s="3">
        <f>('Vehicle Data'!$D$4*9.81)*'Vehicle Data'!$D$10</f>
        <v>138.66434999999998</v>
      </c>
      <c r="M1538" s="3">
        <f>(1/2)*1.225*'Vehicle Data'!$D$8*'Vehicle Data'!$D$9*'WLTP Class 3'!$E1538^2</f>
        <v>101.38000185185187</v>
      </c>
      <c r="N1538" s="3">
        <f t="shared" si="507"/>
        <v>489.90546296296276</v>
      </c>
      <c r="O1538" s="3">
        <f t="shared" si="508"/>
        <v>0</v>
      </c>
      <c r="P1538" s="3">
        <f t="shared" si="509"/>
        <v>8219.5249897117319</v>
      </c>
      <c r="Q1538" s="3">
        <f>SUM($P$4:$P1538)</f>
        <v>5339846.1555227498</v>
      </c>
      <c r="R1538" s="3">
        <f t="shared" si="510"/>
        <v>5339.8461555227495</v>
      </c>
      <c r="S1538">
        <f t="shared" si="511"/>
        <v>0</v>
      </c>
      <c r="T1538">
        <f t="shared" si="512"/>
        <v>0</v>
      </c>
      <c r="U1538">
        <f t="shared" si="513"/>
        <v>0</v>
      </c>
      <c r="V1538" s="3">
        <f>SUM($S$4:$S1538)</f>
        <v>-2176364.0797126587</v>
      </c>
      <c r="W1538">
        <f>V1538*-1</f>
        <v>2176364.0797126587</v>
      </c>
      <c r="X1538">
        <f t="shared" si="514"/>
        <v>2176.3640797126586</v>
      </c>
      <c r="Y1538" s="3">
        <f>R1538-X1538</f>
        <v>3163.4820758100909</v>
      </c>
      <c r="Z1538" s="3">
        <f t="shared" si="515"/>
        <v>8219.5249897117319</v>
      </c>
      <c r="AA1538">
        <f>1/2*'Vehicle Data'!$D$4*$E1538^2</f>
        <v>180859.7839506173</v>
      </c>
      <c r="AB1538">
        <f t="shared" si="516"/>
        <v>180.8597839506173</v>
      </c>
      <c r="AC1538">
        <f t="shared" si="517"/>
        <v>1.4832905987563194</v>
      </c>
      <c r="AD1538">
        <f t="shared" si="518"/>
        <v>0.60454557769796069</v>
      </c>
      <c r="AE1538">
        <f t="shared" si="519"/>
        <v>0.87874502105835872</v>
      </c>
      <c r="AF1538">
        <f t="shared" si="520"/>
        <v>1741.0912637701269</v>
      </c>
      <c r="AG1538">
        <f t="shared" si="521"/>
        <v>8.2195249897119318</v>
      </c>
      <c r="AH1538">
        <f t="shared" si="522"/>
        <v>0</v>
      </c>
      <c r="AI1538">
        <f t="shared" si="523"/>
        <v>0</v>
      </c>
      <c r="AJ1538">
        <f t="shared" si="524"/>
        <v>8.2195249897119318</v>
      </c>
    </row>
    <row r="1539" spans="2:36" x14ac:dyDescent="0.3">
      <c r="B1539" s="8" t="s">
        <v>13</v>
      </c>
      <c r="C1539" s="8">
        <v>1535</v>
      </c>
      <c r="D1539" s="8">
        <v>58</v>
      </c>
      <c r="E1539" s="10">
        <f t="shared" si="506"/>
        <v>17.055555555555557</v>
      </c>
      <c r="F1539" s="14">
        <v>61.4</v>
      </c>
      <c r="G1539" s="3">
        <f t="shared" si="525"/>
        <v>0.38888888888888945</v>
      </c>
      <c r="H1539" s="3">
        <f t="shared" si="526"/>
        <v>1.4000000000000021</v>
      </c>
      <c r="I1539" s="3">
        <f>SUM($E$4:$E1539)</f>
        <v>15775.138888888891</v>
      </c>
      <c r="J1539" s="15">
        <f t="shared" si="527"/>
        <v>17.055555555554747</v>
      </c>
      <c r="K1539" s="3">
        <f>'Vehicle Data'!$D$4*'WLTP Class 3'!$G1539</f>
        <v>499.72222222222297</v>
      </c>
      <c r="L1539" s="3">
        <f>('Vehicle Data'!$D$4*9.81)*'Vehicle Data'!$D$10</f>
        <v>138.66434999999998</v>
      </c>
      <c r="M1539" s="3">
        <f>(1/2)*1.225*'Vehicle Data'!$D$8*'Vehicle Data'!$D$9*'WLTP Class 3'!$E1539^2</f>
        <v>104.76474490740743</v>
      </c>
      <c r="N1539" s="3">
        <f t="shared" si="507"/>
        <v>743.15131712963046</v>
      </c>
      <c r="O1539" s="3">
        <f t="shared" si="508"/>
        <v>0</v>
      </c>
      <c r="P1539" s="3">
        <f t="shared" si="509"/>
        <v>12674.858575488097</v>
      </c>
      <c r="Q1539" s="3">
        <f>SUM($P$4:$P1539)</f>
        <v>5352521.0140982382</v>
      </c>
      <c r="R1539" s="3">
        <f t="shared" si="510"/>
        <v>5352.5210140982381</v>
      </c>
      <c r="S1539">
        <f t="shared" si="511"/>
        <v>0</v>
      </c>
      <c r="T1539">
        <f t="shared" si="512"/>
        <v>0</v>
      </c>
      <c r="U1539">
        <f t="shared" si="513"/>
        <v>0</v>
      </c>
      <c r="V1539" s="3">
        <f>SUM($S$4:$S1539)</f>
        <v>-2176364.0797126587</v>
      </c>
      <c r="W1539">
        <f>V1539*-1</f>
        <v>2176364.0797126587</v>
      </c>
      <c r="X1539">
        <f t="shared" si="514"/>
        <v>2176.3640797126586</v>
      </c>
      <c r="Y1539" s="3">
        <f>R1539-X1539</f>
        <v>3176.1569343855795</v>
      </c>
      <c r="Z1539" s="3">
        <f t="shared" si="515"/>
        <v>12674.858575488097</v>
      </c>
      <c r="AA1539">
        <f>1/2*'Vehicle Data'!$D$4*$E1539^2</f>
        <v>186898.0941358025</v>
      </c>
      <c r="AB1539">
        <f t="shared" si="516"/>
        <v>186.89809413580249</v>
      </c>
      <c r="AC1539">
        <f t="shared" si="517"/>
        <v>1.4868113928050661</v>
      </c>
      <c r="AD1539">
        <f t="shared" si="518"/>
        <v>0.60454557769796069</v>
      </c>
      <c r="AE1539">
        <f t="shared" si="519"/>
        <v>0.88226581510710544</v>
      </c>
      <c r="AF1539">
        <f t="shared" si="520"/>
        <v>1741.0912637701269</v>
      </c>
      <c r="AG1539">
        <f t="shared" si="521"/>
        <v>12.674858575488699</v>
      </c>
      <c r="AH1539">
        <f t="shared" si="522"/>
        <v>0</v>
      </c>
      <c r="AI1539">
        <f t="shared" si="523"/>
        <v>0</v>
      </c>
      <c r="AJ1539">
        <f t="shared" si="524"/>
        <v>12.674858575488699</v>
      </c>
    </row>
    <row r="1540" spans="2:36" x14ac:dyDescent="0.3">
      <c r="B1540" s="8" t="s">
        <v>13</v>
      </c>
      <c r="C1540" s="8">
        <v>1536</v>
      </c>
      <c r="D1540" s="8">
        <v>59</v>
      </c>
      <c r="E1540" s="10">
        <f t="shared" si="506"/>
        <v>17.555555555555557</v>
      </c>
      <c r="F1540" s="14">
        <v>63.2</v>
      </c>
      <c r="G1540" s="3">
        <f t="shared" si="525"/>
        <v>0.5833333333333327</v>
      </c>
      <c r="H1540" s="3">
        <f t="shared" si="526"/>
        <v>2.0999999999999979</v>
      </c>
      <c r="I1540" s="3">
        <f>SUM($E$4:$E1540)</f>
        <v>15792.694444444445</v>
      </c>
      <c r="J1540" s="15">
        <f t="shared" si="527"/>
        <v>17.555555555554747</v>
      </c>
      <c r="K1540" s="3">
        <f>'Vehicle Data'!$D$4*'WLTP Class 3'!$G1540</f>
        <v>749.58333333333258</v>
      </c>
      <c r="L1540" s="3">
        <f>('Vehicle Data'!$D$4*9.81)*'Vehicle Data'!$D$10</f>
        <v>138.66434999999998</v>
      </c>
      <c r="M1540" s="3">
        <f>(1/2)*1.225*'Vehicle Data'!$D$8*'Vehicle Data'!$D$9*'WLTP Class 3'!$E1540^2</f>
        <v>110.99734074074077</v>
      </c>
      <c r="N1540" s="3">
        <f t="shared" si="507"/>
        <v>999.2450240740734</v>
      </c>
      <c r="O1540" s="3">
        <f t="shared" si="508"/>
        <v>0</v>
      </c>
      <c r="P1540" s="3">
        <f t="shared" si="509"/>
        <v>17542.301533744037</v>
      </c>
      <c r="Q1540" s="3">
        <f>SUM($P$4:$P1540)</f>
        <v>5370063.3156319819</v>
      </c>
      <c r="R1540" s="3">
        <f t="shared" si="510"/>
        <v>5370.0633156319818</v>
      </c>
      <c r="S1540">
        <f t="shared" si="511"/>
        <v>0</v>
      </c>
      <c r="T1540">
        <f t="shared" si="512"/>
        <v>0</v>
      </c>
      <c r="U1540">
        <f t="shared" si="513"/>
        <v>0</v>
      </c>
      <c r="V1540" s="3">
        <f>SUM($S$4:$S1540)</f>
        <v>-2176364.0797126587</v>
      </c>
      <c r="W1540">
        <f>V1540*-1</f>
        <v>2176364.0797126587</v>
      </c>
      <c r="X1540">
        <f t="shared" si="514"/>
        <v>2176.3640797126586</v>
      </c>
      <c r="Y1540" s="3">
        <f>R1540-X1540</f>
        <v>3193.6992359193232</v>
      </c>
      <c r="Z1540" s="3">
        <f t="shared" si="515"/>
        <v>17542.301533744037</v>
      </c>
      <c r="AA1540">
        <f>1/2*'Vehicle Data'!$D$4*$E1540^2</f>
        <v>198016.91358024694</v>
      </c>
      <c r="AB1540">
        <f t="shared" si="516"/>
        <v>198.01691358024695</v>
      </c>
      <c r="AC1540">
        <f t="shared" si="517"/>
        <v>1.4916842543422171</v>
      </c>
      <c r="AD1540">
        <f t="shared" si="518"/>
        <v>0.60454557769796069</v>
      </c>
      <c r="AE1540">
        <f t="shared" si="519"/>
        <v>0.88713867664425639</v>
      </c>
      <c r="AF1540">
        <f t="shared" si="520"/>
        <v>1741.0912637701269</v>
      </c>
      <c r="AG1540">
        <f t="shared" si="521"/>
        <v>17.542301533744844</v>
      </c>
      <c r="AH1540">
        <f t="shared" si="522"/>
        <v>0</v>
      </c>
      <c r="AI1540">
        <f t="shared" si="523"/>
        <v>0</v>
      </c>
      <c r="AJ1540">
        <f t="shared" si="524"/>
        <v>17.542301533744844</v>
      </c>
    </row>
    <row r="1541" spans="2:36" x14ac:dyDescent="0.3">
      <c r="B1541" s="8" t="s">
        <v>13</v>
      </c>
      <c r="C1541" s="8">
        <v>1537</v>
      </c>
      <c r="D1541" s="8">
        <v>60</v>
      </c>
      <c r="E1541" s="10">
        <f t="shared" ref="E1541:E1604" si="528">(F1541*1000)/3600</f>
        <v>18.222222222222221</v>
      </c>
      <c r="F1541" s="14">
        <v>65.599999999999994</v>
      </c>
      <c r="G1541" s="3">
        <f t="shared" si="525"/>
        <v>0.72222222222222265</v>
      </c>
      <c r="H1541" s="3">
        <f t="shared" si="526"/>
        <v>2.6000000000000014</v>
      </c>
      <c r="I1541" s="3">
        <f>SUM($E$4:$E1541)</f>
        <v>15810.916666666668</v>
      </c>
      <c r="J1541" s="15">
        <f t="shared" si="527"/>
        <v>18.222222222222626</v>
      </c>
      <c r="K1541" s="3">
        <f>'Vehicle Data'!$D$4*'WLTP Class 3'!$G1541</f>
        <v>928.05555555555611</v>
      </c>
      <c r="L1541" s="3">
        <f>('Vehicle Data'!$D$4*9.81)*'Vehicle Data'!$D$10</f>
        <v>138.66434999999998</v>
      </c>
      <c r="M1541" s="3">
        <f>(1/2)*1.225*'Vehicle Data'!$D$8*'Vehicle Data'!$D$9*'WLTP Class 3'!$E1541^2</f>
        <v>119.58758518518519</v>
      </c>
      <c r="N1541" s="3">
        <f t="shared" ref="N1541:N1604" si="529">SUM(K1541:M1541)</f>
        <v>1186.3074907407413</v>
      </c>
      <c r="O1541" s="3">
        <f t="shared" ref="O1541:O1604" si="530">IF($N1541&gt;0.0001, 0, 1)</f>
        <v>0</v>
      </c>
      <c r="P1541" s="3">
        <f t="shared" ref="P1541:P1604" si="531">IF(G1541&lt;0.00001,0,$N1541*$J1541)</f>
        <v>21617.158720165098</v>
      </c>
      <c r="Q1541" s="3">
        <f>SUM($P$4:$P1541)</f>
        <v>5391680.4743521474</v>
      </c>
      <c r="R1541" s="3">
        <f t="shared" ref="R1541:R1604" si="532">Q1541/1000</f>
        <v>5391.680474352147</v>
      </c>
      <c r="S1541">
        <f t="shared" ref="S1541:S1604" si="533">IF($N1541&gt;0,0,$N1541*$J1541)</f>
        <v>0</v>
      </c>
      <c r="T1541">
        <f t="shared" ref="T1541:T1604" si="534">S1541*-1</f>
        <v>0</v>
      </c>
      <c r="U1541">
        <f t="shared" ref="U1541:U1604" si="535">T1541/1000</f>
        <v>0</v>
      </c>
      <c r="V1541" s="3">
        <f>SUM($S$4:$S1541)</f>
        <v>-2176364.0797126587</v>
      </c>
      <c r="W1541">
        <f>V1541*-1</f>
        <v>2176364.0797126587</v>
      </c>
      <c r="X1541">
        <f t="shared" ref="X1541:X1604" si="536">W1541/1000</f>
        <v>2176.3640797126586</v>
      </c>
      <c r="Y1541" s="3">
        <f>R1541-X1541</f>
        <v>3215.3163946394884</v>
      </c>
      <c r="Z1541" s="3">
        <f t="shared" ref="Z1541:Z1604" si="537">$P1541+$S1541</f>
        <v>21617.158720165098</v>
      </c>
      <c r="AA1541">
        <f>1/2*'Vehicle Data'!$D$4*$E1541^2</f>
        <v>213341.72839506171</v>
      </c>
      <c r="AB1541">
        <f t="shared" ref="AB1541:AB1604" si="538">AA1541/1000</f>
        <v>213.34172839506172</v>
      </c>
      <c r="AC1541">
        <f t="shared" ref="AC1541:AC1604" si="539">$R1541/3600</f>
        <v>1.4976890206533742</v>
      </c>
      <c r="AD1541">
        <f t="shared" ref="AD1541:AD1604" si="540">X1541/3600</f>
        <v>0.60454557769796069</v>
      </c>
      <c r="AE1541">
        <f t="shared" ref="AE1541:AE1604" si="541">AC1541-AD1541</f>
        <v>0.89314344295541348</v>
      </c>
      <c r="AF1541">
        <f t="shared" ref="AF1541:AF1604" si="542">$X1541*80%</f>
        <v>1741.0912637701269</v>
      </c>
      <c r="AG1541">
        <f t="shared" ref="AG1541:AG1604" si="543">IF($AJ1541&gt;0,$AJ1541,0)</f>
        <v>21.617158720164618</v>
      </c>
      <c r="AH1541">
        <f t="shared" ref="AH1541:AH1604" si="544">IF($AJ1541&lt;0,$AJ1541,0)</f>
        <v>0</v>
      </c>
      <c r="AI1541">
        <f t="shared" ref="AI1541:AI1604" si="545">AH1541*-1</f>
        <v>0</v>
      </c>
      <c r="AJ1541">
        <f t="shared" ref="AJ1541:AJ1604" si="546">($E1541*$N1541)/1000</f>
        <v>21.617158720164618</v>
      </c>
    </row>
    <row r="1542" spans="2:36" x14ac:dyDescent="0.3">
      <c r="B1542" s="8" t="s">
        <v>13</v>
      </c>
      <c r="C1542" s="8">
        <v>1538</v>
      </c>
      <c r="D1542" s="8">
        <v>61</v>
      </c>
      <c r="E1542" s="10">
        <f t="shared" si="528"/>
        <v>19</v>
      </c>
      <c r="F1542" s="14">
        <v>68.400000000000006</v>
      </c>
      <c r="G1542" s="3">
        <f t="shared" ref="G1542:G1605" si="547">($F1543-$F1541)/2/3.6</f>
        <v>0.83333333333333326</v>
      </c>
      <c r="H1542" s="3">
        <f t="shared" ref="H1542:H1605" si="548">($F1543-$F1541)/2</f>
        <v>3</v>
      </c>
      <c r="I1542" s="3">
        <f>SUM($E$4:$E1542)</f>
        <v>15829.916666666668</v>
      </c>
      <c r="J1542" s="15">
        <f t="shared" ref="J1542:J1605" si="549">I1542-I1541</f>
        <v>19</v>
      </c>
      <c r="K1542" s="3">
        <f>'Vehicle Data'!$D$4*'WLTP Class 3'!$G1542</f>
        <v>1070.8333333333333</v>
      </c>
      <c r="L1542" s="3">
        <f>('Vehicle Data'!$D$4*9.81)*'Vehicle Data'!$D$10</f>
        <v>138.66434999999998</v>
      </c>
      <c r="M1542" s="3">
        <f>(1/2)*1.225*'Vehicle Data'!$D$8*'Vehicle Data'!$D$9*'WLTP Class 3'!$E1542^2</f>
        <v>130.01415</v>
      </c>
      <c r="N1542" s="3">
        <f t="shared" si="529"/>
        <v>1339.5118333333332</v>
      </c>
      <c r="O1542" s="3">
        <f t="shared" si="530"/>
        <v>0</v>
      </c>
      <c r="P1542" s="3">
        <f t="shared" si="531"/>
        <v>25450.72483333333</v>
      </c>
      <c r="Q1542" s="3">
        <f>SUM($P$4:$P1542)</f>
        <v>5417131.1991854804</v>
      </c>
      <c r="R1542" s="3">
        <f t="shared" si="532"/>
        <v>5417.13119918548</v>
      </c>
      <c r="S1542">
        <f t="shared" si="533"/>
        <v>0</v>
      </c>
      <c r="T1542">
        <f t="shared" si="534"/>
        <v>0</v>
      </c>
      <c r="U1542">
        <f t="shared" si="535"/>
        <v>0</v>
      </c>
      <c r="V1542" s="3">
        <f>SUM($S$4:$S1542)</f>
        <v>-2176364.0797126587</v>
      </c>
      <c r="W1542">
        <f>V1542*-1</f>
        <v>2176364.0797126587</v>
      </c>
      <c r="X1542">
        <f t="shared" si="536"/>
        <v>2176.3640797126586</v>
      </c>
      <c r="Y1542" s="3">
        <f>R1542-X1542</f>
        <v>3240.7671194728214</v>
      </c>
      <c r="Z1542" s="3">
        <f t="shared" si="537"/>
        <v>25450.72483333333</v>
      </c>
      <c r="AA1542">
        <f>1/2*'Vehicle Data'!$D$4*$E1542^2</f>
        <v>231942.5</v>
      </c>
      <c r="AB1542">
        <f t="shared" si="538"/>
        <v>231.9425</v>
      </c>
      <c r="AC1542">
        <f t="shared" si="539"/>
        <v>1.5047586664404111</v>
      </c>
      <c r="AD1542">
        <f t="shared" si="540"/>
        <v>0.60454557769796069</v>
      </c>
      <c r="AE1542">
        <f t="shared" si="541"/>
        <v>0.90021308874245043</v>
      </c>
      <c r="AF1542">
        <f t="shared" si="542"/>
        <v>1741.0912637701269</v>
      </c>
      <c r="AG1542">
        <f t="shared" si="543"/>
        <v>25.450724833333329</v>
      </c>
      <c r="AH1542">
        <f t="shared" si="544"/>
        <v>0</v>
      </c>
      <c r="AI1542">
        <f t="shared" si="545"/>
        <v>0</v>
      </c>
      <c r="AJ1542">
        <f t="shared" si="546"/>
        <v>25.450724833333329</v>
      </c>
    </row>
    <row r="1543" spans="2:36" x14ac:dyDescent="0.3">
      <c r="B1543" s="8" t="s">
        <v>13</v>
      </c>
      <c r="C1543" s="8">
        <v>1539</v>
      </c>
      <c r="D1543" s="8">
        <v>62</v>
      </c>
      <c r="E1543" s="10">
        <f t="shared" si="528"/>
        <v>19.888888888888889</v>
      </c>
      <c r="F1543" s="14">
        <v>71.599999999999994</v>
      </c>
      <c r="G1543" s="3">
        <f t="shared" si="547"/>
        <v>0.90277777777777779</v>
      </c>
      <c r="H1543" s="3">
        <f t="shared" si="548"/>
        <v>3.25</v>
      </c>
      <c r="I1543" s="3">
        <f>SUM($E$4:$E1543)</f>
        <v>15849.805555555557</v>
      </c>
      <c r="J1543" s="15">
        <f t="shared" si="549"/>
        <v>19.888888888888687</v>
      </c>
      <c r="K1543" s="3">
        <f>'Vehicle Data'!$D$4*'WLTP Class 3'!$G1543</f>
        <v>1160.0694444444446</v>
      </c>
      <c r="L1543" s="3">
        <f>('Vehicle Data'!$D$4*9.81)*'Vehicle Data'!$D$10</f>
        <v>138.66434999999998</v>
      </c>
      <c r="M1543" s="3">
        <f>(1/2)*1.225*'Vehicle Data'!$D$8*'Vehicle Data'!$D$9*'WLTP Class 3'!$E1543^2</f>
        <v>142.46377962962964</v>
      </c>
      <c r="N1543" s="3">
        <f t="shared" si="529"/>
        <v>1441.1975740740743</v>
      </c>
      <c r="O1543" s="3">
        <f t="shared" si="530"/>
        <v>0</v>
      </c>
      <c r="P1543" s="3">
        <f t="shared" si="531"/>
        <v>28663.818417695187</v>
      </c>
      <c r="Q1543" s="3">
        <f>SUM($P$4:$P1543)</f>
        <v>5445795.0176031757</v>
      </c>
      <c r="R1543" s="3">
        <f t="shared" si="532"/>
        <v>5445.7950176031754</v>
      </c>
      <c r="S1543">
        <f t="shared" si="533"/>
        <v>0</v>
      </c>
      <c r="T1543">
        <f t="shared" si="534"/>
        <v>0</v>
      </c>
      <c r="U1543">
        <f t="shared" si="535"/>
        <v>0</v>
      </c>
      <c r="V1543" s="3">
        <f>SUM($S$4:$S1543)</f>
        <v>-2176364.0797126587</v>
      </c>
      <c r="W1543">
        <f>V1543*-1</f>
        <v>2176364.0797126587</v>
      </c>
      <c r="X1543">
        <f t="shared" si="536"/>
        <v>2176.3640797126586</v>
      </c>
      <c r="Y1543" s="3">
        <f>R1543-X1543</f>
        <v>3269.4309378905168</v>
      </c>
      <c r="Z1543" s="3">
        <f t="shared" si="537"/>
        <v>28663.818417695187</v>
      </c>
      <c r="AA1543">
        <f>1/2*'Vehicle Data'!$D$4*$E1543^2</f>
        <v>254152.37654320989</v>
      </c>
      <c r="AB1543">
        <f t="shared" si="538"/>
        <v>254.1523765432099</v>
      </c>
      <c r="AC1543">
        <f t="shared" si="539"/>
        <v>1.5127208382231043</v>
      </c>
      <c r="AD1543">
        <f t="shared" si="540"/>
        <v>0.60454557769796069</v>
      </c>
      <c r="AE1543">
        <f t="shared" si="541"/>
        <v>0.90817526052514363</v>
      </c>
      <c r="AF1543">
        <f t="shared" si="542"/>
        <v>1741.0912637701269</v>
      </c>
      <c r="AG1543">
        <f t="shared" si="543"/>
        <v>28.663818417695477</v>
      </c>
      <c r="AH1543">
        <f t="shared" si="544"/>
        <v>0</v>
      </c>
      <c r="AI1543">
        <f t="shared" si="545"/>
        <v>0</v>
      </c>
      <c r="AJ1543">
        <f t="shared" si="546"/>
        <v>28.663818417695477</v>
      </c>
    </row>
    <row r="1544" spans="2:36" x14ac:dyDescent="0.3">
      <c r="B1544" s="8" t="s">
        <v>13</v>
      </c>
      <c r="C1544" s="8">
        <v>1540</v>
      </c>
      <c r="D1544" s="8">
        <v>63</v>
      </c>
      <c r="E1544" s="10">
        <f t="shared" si="528"/>
        <v>20.805555555555557</v>
      </c>
      <c r="F1544" s="14">
        <v>74.900000000000006</v>
      </c>
      <c r="G1544" s="3">
        <f t="shared" si="547"/>
        <v>0.94444444444444597</v>
      </c>
      <c r="H1544" s="3">
        <f t="shared" si="548"/>
        <v>3.4000000000000057</v>
      </c>
      <c r="I1544" s="3">
        <f>SUM($E$4:$E1544)</f>
        <v>15870.611111111111</v>
      </c>
      <c r="J1544" s="15">
        <f t="shared" si="549"/>
        <v>20.805555555554747</v>
      </c>
      <c r="K1544" s="3">
        <f>'Vehicle Data'!$D$4*'WLTP Class 3'!$G1544</f>
        <v>1213.6111111111131</v>
      </c>
      <c r="L1544" s="3">
        <f>('Vehicle Data'!$D$4*9.81)*'Vehicle Data'!$D$10</f>
        <v>138.66434999999998</v>
      </c>
      <c r="M1544" s="3">
        <f>(1/2)*1.225*'Vehicle Data'!$D$8*'Vehicle Data'!$D$9*'WLTP Class 3'!$E1544^2</f>
        <v>155.89854178240745</v>
      </c>
      <c r="N1544" s="3">
        <f t="shared" si="529"/>
        <v>1508.1740028935205</v>
      </c>
      <c r="O1544" s="3">
        <f t="shared" si="530"/>
        <v>0</v>
      </c>
      <c r="P1544" s="3">
        <f t="shared" si="531"/>
        <v>31378.398004644529</v>
      </c>
      <c r="Q1544" s="3">
        <f>SUM($P$4:$P1544)</f>
        <v>5477173.4156078203</v>
      </c>
      <c r="R1544" s="3">
        <f t="shared" si="532"/>
        <v>5477.1734156078201</v>
      </c>
      <c r="S1544">
        <f t="shared" si="533"/>
        <v>0</v>
      </c>
      <c r="T1544">
        <f t="shared" si="534"/>
        <v>0</v>
      </c>
      <c r="U1544">
        <f t="shared" si="535"/>
        <v>0</v>
      </c>
      <c r="V1544" s="3">
        <f>SUM($S$4:$S1544)</f>
        <v>-2176364.0797126587</v>
      </c>
      <c r="W1544">
        <f>V1544*-1</f>
        <v>2176364.0797126587</v>
      </c>
      <c r="X1544">
        <f t="shared" si="536"/>
        <v>2176.3640797126586</v>
      </c>
      <c r="Y1544" s="3">
        <f>R1544-X1544</f>
        <v>3300.8093358951614</v>
      </c>
      <c r="Z1544" s="3">
        <f t="shared" si="537"/>
        <v>31378.398004644529</v>
      </c>
      <c r="AA1544">
        <f>1/2*'Vehicle Data'!$D$4*$E1544^2</f>
        <v>278119.70871913584</v>
      </c>
      <c r="AB1544">
        <f t="shared" si="538"/>
        <v>278.11970871913587</v>
      </c>
      <c r="AC1544">
        <f t="shared" si="539"/>
        <v>1.5214370598910611</v>
      </c>
      <c r="AD1544">
        <f t="shared" si="540"/>
        <v>0.60454557769796069</v>
      </c>
      <c r="AE1544">
        <f t="shared" si="541"/>
        <v>0.91689148219310046</v>
      </c>
      <c r="AF1544">
        <f t="shared" si="542"/>
        <v>1741.0912637701269</v>
      </c>
      <c r="AG1544">
        <f t="shared" si="543"/>
        <v>31.378398004645749</v>
      </c>
      <c r="AH1544">
        <f t="shared" si="544"/>
        <v>0</v>
      </c>
      <c r="AI1544">
        <f t="shared" si="545"/>
        <v>0</v>
      </c>
      <c r="AJ1544">
        <f t="shared" si="546"/>
        <v>31.378398004645749</v>
      </c>
    </row>
    <row r="1545" spans="2:36" x14ac:dyDescent="0.3">
      <c r="B1545" s="8" t="s">
        <v>13</v>
      </c>
      <c r="C1545" s="8">
        <v>1541</v>
      </c>
      <c r="D1545" s="8">
        <v>64</v>
      </c>
      <c r="E1545" s="10">
        <f t="shared" si="528"/>
        <v>21.777777777777779</v>
      </c>
      <c r="F1545" s="14">
        <v>78.400000000000006</v>
      </c>
      <c r="G1545" s="3">
        <f t="shared" si="547"/>
        <v>0.95833333333333215</v>
      </c>
      <c r="H1545" s="3">
        <f t="shared" si="548"/>
        <v>3.4499999999999957</v>
      </c>
      <c r="I1545" s="3">
        <f>SUM($E$4:$E1545)</f>
        <v>15892.388888888889</v>
      </c>
      <c r="J1545" s="15">
        <f t="shared" si="549"/>
        <v>21.777777777777374</v>
      </c>
      <c r="K1545" s="3">
        <f>'Vehicle Data'!$D$4*'WLTP Class 3'!$G1545</f>
        <v>1231.4583333333319</v>
      </c>
      <c r="L1545" s="3">
        <f>('Vehicle Data'!$D$4*9.81)*'Vehicle Data'!$D$10</f>
        <v>138.66434999999998</v>
      </c>
      <c r="M1545" s="3">
        <f>(1/2)*1.225*'Vehicle Data'!$D$8*'Vehicle Data'!$D$9*'WLTP Class 3'!$E1545^2</f>
        <v>170.80891851851854</v>
      </c>
      <c r="N1545" s="3">
        <f t="shared" si="529"/>
        <v>1540.9316018518505</v>
      </c>
      <c r="O1545" s="3">
        <f t="shared" si="530"/>
        <v>0</v>
      </c>
      <c r="P1545" s="3">
        <f t="shared" si="531"/>
        <v>33558.065995884121</v>
      </c>
      <c r="Q1545" s="3">
        <f>SUM($P$4:$P1545)</f>
        <v>5510731.4816037044</v>
      </c>
      <c r="R1545" s="3">
        <f t="shared" si="532"/>
        <v>5510.7314816037042</v>
      </c>
      <c r="S1545">
        <f t="shared" si="533"/>
        <v>0</v>
      </c>
      <c r="T1545">
        <f t="shared" si="534"/>
        <v>0</v>
      </c>
      <c r="U1545">
        <f t="shared" si="535"/>
        <v>0</v>
      </c>
      <c r="V1545" s="3">
        <f>SUM($S$4:$S1545)</f>
        <v>-2176364.0797126587</v>
      </c>
      <c r="W1545">
        <f>V1545*-1</f>
        <v>2176364.0797126587</v>
      </c>
      <c r="X1545">
        <f t="shared" si="536"/>
        <v>2176.3640797126586</v>
      </c>
      <c r="Y1545" s="3">
        <f>R1545-X1545</f>
        <v>3334.3674018910456</v>
      </c>
      <c r="Z1545" s="3">
        <f t="shared" si="537"/>
        <v>33558.065995884121</v>
      </c>
      <c r="AA1545">
        <f>1/2*'Vehicle Data'!$D$4*$E1545^2</f>
        <v>304719.50617283955</v>
      </c>
      <c r="AB1545">
        <f t="shared" si="538"/>
        <v>304.71950617283954</v>
      </c>
      <c r="AC1545">
        <f t="shared" si="539"/>
        <v>1.5307587448899178</v>
      </c>
      <c r="AD1545">
        <f t="shared" si="540"/>
        <v>0.60454557769796069</v>
      </c>
      <c r="AE1545">
        <f t="shared" si="541"/>
        <v>0.92621316719195712</v>
      </c>
      <c r="AF1545">
        <f t="shared" si="542"/>
        <v>1741.0912637701269</v>
      </c>
      <c r="AG1545">
        <f t="shared" si="543"/>
        <v>33.558065995884746</v>
      </c>
      <c r="AH1545">
        <f t="shared" si="544"/>
        <v>0</v>
      </c>
      <c r="AI1545">
        <f t="shared" si="545"/>
        <v>0</v>
      </c>
      <c r="AJ1545">
        <f t="shared" si="546"/>
        <v>33.558065995884746</v>
      </c>
    </row>
    <row r="1546" spans="2:36" x14ac:dyDescent="0.3">
      <c r="B1546" s="8" t="s">
        <v>13</v>
      </c>
      <c r="C1546" s="8">
        <v>1542</v>
      </c>
      <c r="D1546" s="8">
        <v>65</v>
      </c>
      <c r="E1546" s="10">
        <f t="shared" si="528"/>
        <v>22.722222222222221</v>
      </c>
      <c r="F1546" s="14">
        <v>81.8</v>
      </c>
      <c r="G1546" s="3">
        <f t="shared" si="547"/>
        <v>0.90277777777777779</v>
      </c>
      <c r="H1546" s="3">
        <f t="shared" si="548"/>
        <v>3.25</v>
      </c>
      <c r="I1546" s="3">
        <f>SUM($E$4:$E1546)</f>
        <v>15915.111111111111</v>
      </c>
      <c r="J1546" s="15">
        <f t="shared" si="549"/>
        <v>22.722222222222626</v>
      </c>
      <c r="K1546" s="3">
        <f>'Vehicle Data'!$D$4*'WLTP Class 3'!$G1546</f>
        <v>1160.0694444444446</v>
      </c>
      <c r="L1546" s="3">
        <f>('Vehicle Data'!$D$4*9.81)*'Vehicle Data'!$D$10</f>
        <v>138.66434999999998</v>
      </c>
      <c r="M1546" s="3">
        <f>(1/2)*1.225*'Vehicle Data'!$D$8*'Vehicle Data'!$D$9*'WLTP Class 3'!$E1546^2</f>
        <v>185.94522268518517</v>
      </c>
      <c r="N1546" s="3">
        <f t="shared" si="529"/>
        <v>1484.6790171296298</v>
      </c>
      <c r="O1546" s="3">
        <f t="shared" si="530"/>
        <v>0</v>
      </c>
      <c r="P1546" s="3">
        <f t="shared" si="531"/>
        <v>33735.206555890523</v>
      </c>
      <c r="Q1546" s="3">
        <f>SUM($P$4:$P1546)</f>
        <v>5544466.6881595952</v>
      </c>
      <c r="R1546" s="3">
        <f t="shared" si="532"/>
        <v>5544.4666881595949</v>
      </c>
      <c r="S1546">
        <f t="shared" si="533"/>
        <v>0</v>
      </c>
      <c r="T1546">
        <f t="shared" si="534"/>
        <v>0</v>
      </c>
      <c r="U1546">
        <f t="shared" si="535"/>
        <v>0</v>
      </c>
      <c r="V1546" s="3">
        <f>SUM($S$4:$S1546)</f>
        <v>-2176364.0797126587</v>
      </c>
      <c r="W1546">
        <f>V1546*-1</f>
        <v>2176364.0797126587</v>
      </c>
      <c r="X1546">
        <f t="shared" si="536"/>
        <v>2176.3640797126586</v>
      </c>
      <c r="Y1546" s="3">
        <f>R1546-X1546</f>
        <v>3368.1026084469363</v>
      </c>
      <c r="Z1546" s="3">
        <f t="shared" si="537"/>
        <v>33735.206555890523</v>
      </c>
      <c r="AA1546">
        <f>1/2*'Vehicle Data'!$D$4*$E1546^2</f>
        <v>331722.35339506168</v>
      </c>
      <c r="AB1546">
        <f t="shared" si="538"/>
        <v>331.7223533950617</v>
      </c>
      <c r="AC1546">
        <f t="shared" si="539"/>
        <v>1.5401296355998875</v>
      </c>
      <c r="AD1546">
        <f t="shared" si="540"/>
        <v>0.60454557769796069</v>
      </c>
      <c r="AE1546">
        <f t="shared" si="541"/>
        <v>0.93558405790192678</v>
      </c>
      <c r="AF1546">
        <f t="shared" si="542"/>
        <v>1741.0912637701269</v>
      </c>
      <c r="AG1546">
        <f t="shared" si="543"/>
        <v>33.735206555889917</v>
      </c>
      <c r="AH1546">
        <f t="shared" si="544"/>
        <v>0</v>
      </c>
      <c r="AI1546">
        <f t="shared" si="545"/>
        <v>0</v>
      </c>
      <c r="AJ1546">
        <f t="shared" si="546"/>
        <v>33.735206555889917</v>
      </c>
    </row>
    <row r="1547" spans="2:36" x14ac:dyDescent="0.3">
      <c r="B1547" s="8" t="s">
        <v>13</v>
      </c>
      <c r="C1547" s="8">
        <v>1543</v>
      </c>
      <c r="D1547" s="8">
        <v>66</v>
      </c>
      <c r="E1547" s="10">
        <f t="shared" si="528"/>
        <v>23.583333333333332</v>
      </c>
      <c r="F1547" s="14">
        <v>84.9</v>
      </c>
      <c r="G1547" s="3">
        <f t="shared" si="547"/>
        <v>0.7777777777777789</v>
      </c>
      <c r="H1547" s="3">
        <f t="shared" si="548"/>
        <v>2.8000000000000043</v>
      </c>
      <c r="I1547" s="3">
        <f>SUM($E$4:$E1547)</f>
        <v>15938.694444444445</v>
      </c>
      <c r="J1547" s="15">
        <f t="shared" si="549"/>
        <v>23.58333333333394</v>
      </c>
      <c r="K1547" s="3">
        <f>'Vehicle Data'!$D$4*'WLTP Class 3'!$G1547</f>
        <v>999.44444444444594</v>
      </c>
      <c r="L1547" s="3">
        <f>('Vehicle Data'!$D$4*9.81)*'Vehicle Data'!$D$10</f>
        <v>138.66434999999998</v>
      </c>
      <c r="M1547" s="3">
        <f>(1/2)*1.225*'Vehicle Data'!$D$8*'Vehicle Data'!$D$9*'WLTP Class 3'!$E1547^2</f>
        <v>200.30592604166668</v>
      </c>
      <c r="N1547" s="3">
        <f t="shared" si="529"/>
        <v>1338.4147204861126</v>
      </c>
      <c r="O1547" s="3">
        <f t="shared" si="530"/>
        <v>0</v>
      </c>
      <c r="P1547" s="3">
        <f t="shared" si="531"/>
        <v>31564.280491464968</v>
      </c>
      <c r="Q1547" s="3">
        <f>SUM($P$4:$P1547)</f>
        <v>5576030.96865106</v>
      </c>
      <c r="R1547" s="3">
        <f t="shared" si="532"/>
        <v>5576.03096865106</v>
      </c>
      <c r="S1547">
        <f t="shared" si="533"/>
        <v>0</v>
      </c>
      <c r="T1547">
        <f t="shared" si="534"/>
        <v>0</v>
      </c>
      <c r="U1547">
        <f t="shared" si="535"/>
        <v>0</v>
      </c>
      <c r="V1547" s="3">
        <f>SUM($S$4:$S1547)</f>
        <v>-2176364.0797126587</v>
      </c>
      <c r="W1547">
        <f>V1547*-1</f>
        <v>2176364.0797126587</v>
      </c>
      <c r="X1547">
        <f t="shared" si="536"/>
        <v>2176.3640797126586</v>
      </c>
      <c r="Y1547" s="3">
        <f>R1547-X1547</f>
        <v>3399.6668889384014</v>
      </c>
      <c r="Z1547" s="3">
        <f t="shared" si="537"/>
        <v>31564.280491464968</v>
      </c>
      <c r="AA1547">
        <f>1/2*'Vehicle Data'!$D$4*$E1547^2</f>
        <v>357341.54513888888</v>
      </c>
      <c r="AB1547">
        <f t="shared" si="538"/>
        <v>357.34154513888888</v>
      </c>
      <c r="AC1547">
        <f t="shared" si="539"/>
        <v>1.5488974912919611</v>
      </c>
      <c r="AD1547">
        <f t="shared" si="540"/>
        <v>0.60454557769796069</v>
      </c>
      <c r="AE1547">
        <f t="shared" si="541"/>
        <v>0.94435191359400039</v>
      </c>
      <c r="AF1547">
        <f t="shared" si="542"/>
        <v>1741.0912637701269</v>
      </c>
      <c r="AG1547">
        <f t="shared" si="543"/>
        <v>31.564280491464153</v>
      </c>
      <c r="AH1547">
        <f t="shared" si="544"/>
        <v>0</v>
      </c>
      <c r="AI1547">
        <f t="shared" si="545"/>
        <v>0</v>
      </c>
      <c r="AJ1547">
        <f t="shared" si="546"/>
        <v>31.564280491464153</v>
      </c>
    </row>
    <row r="1548" spans="2:36" x14ac:dyDescent="0.3">
      <c r="B1548" s="8" t="s">
        <v>13</v>
      </c>
      <c r="C1548" s="8">
        <v>1544</v>
      </c>
      <c r="D1548" s="8">
        <v>67</v>
      </c>
      <c r="E1548" s="10">
        <f t="shared" si="528"/>
        <v>24.277777777777779</v>
      </c>
      <c r="F1548" s="14">
        <v>87.4</v>
      </c>
      <c r="G1548" s="3">
        <f t="shared" si="547"/>
        <v>0.56944444444444364</v>
      </c>
      <c r="H1548" s="3">
        <f t="shared" si="548"/>
        <v>2.0499999999999972</v>
      </c>
      <c r="I1548" s="3">
        <f>SUM($E$4:$E1548)</f>
        <v>15962.972222222223</v>
      </c>
      <c r="J1548" s="15">
        <f t="shared" si="549"/>
        <v>24.277777777777374</v>
      </c>
      <c r="K1548" s="3">
        <f>'Vehicle Data'!$D$4*'WLTP Class 3'!$G1548</f>
        <v>731.73611111111006</v>
      </c>
      <c r="L1548" s="3">
        <f>('Vehicle Data'!$D$4*9.81)*'Vehicle Data'!$D$10</f>
        <v>138.66434999999998</v>
      </c>
      <c r="M1548" s="3">
        <f>(1/2)*1.225*'Vehicle Data'!$D$8*'Vehicle Data'!$D$9*'WLTP Class 3'!$E1548^2</f>
        <v>212.27618935185188</v>
      </c>
      <c r="N1548" s="3">
        <f t="shared" si="529"/>
        <v>1082.676650462962</v>
      </c>
      <c r="O1548" s="3">
        <f t="shared" si="530"/>
        <v>0</v>
      </c>
      <c r="P1548" s="3">
        <f t="shared" si="531"/>
        <v>26284.983125128139</v>
      </c>
      <c r="Q1548" s="3">
        <f>SUM($P$4:$P1548)</f>
        <v>5602315.9517761879</v>
      </c>
      <c r="R1548" s="3">
        <f t="shared" si="532"/>
        <v>5602.3159517761878</v>
      </c>
      <c r="S1548">
        <f t="shared" si="533"/>
        <v>0</v>
      </c>
      <c r="T1548">
        <f t="shared" si="534"/>
        <v>0</v>
      </c>
      <c r="U1548">
        <f t="shared" si="535"/>
        <v>0</v>
      </c>
      <c r="V1548" s="3">
        <f>SUM($S$4:$S1548)</f>
        <v>-2176364.0797126587</v>
      </c>
      <c r="W1548">
        <f>V1548*-1</f>
        <v>2176364.0797126587</v>
      </c>
      <c r="X1548">
        <f t="shared" si="536"/>
        <v>2176.3640797126586</v>
      </c>
      <c r="Y1548" s="3">
        <f>R1548-X1548</f>
        <v>3425.9518720635292</v>
      </c>
      <c r="Z1548" s="3">
        <f t="shared" si="537"/>
        <v>26284.983125128139</v>
      </c>
      <c r="AA1548">
        <f>1/2*'Vehicle Data'!$D$4*$E1548^2</f>
        <v>378696.24228395062</v>
      </c>
      <c r="AB1548">
        <f t="shared" si="538"/>
        <v>378.6962422839506</v>
      </c>
      <c r="AC1548">
        <f t="shared" si="539"/>
        <v>1.5561988754933855</v>
      </c>
      <c r="AD1548">
        <f t="shared" si="540"/>
        <v>0.60454557769796069</v>
      </c>
      <c r="AE1548">
        <f t="shared" si="541"/>
        <v>0.95165329779542485</v>
      </c>
      <c r="AF1548">
        <f t="shared" si="542"/>
        <v>1741.0912637701269</v>
      </c>
      <c r="AG1548">
        <f t="shared" si="543"/>
        <v>26.28498312512858</v>
      </c>
      <c r="AH1548">
        <f t="shared" si="544"/>
        <v>0</v>
      </c>
      <c r="AI1548">
        <f t="shared" si="545"/>
        <v>0</v>
      </c>
      <c r="AJ1548">
        <f t="shared" si="546"/>
        <v>26.28498312512858</v>
      </c>
    </row>
    <row r="1549" spans="2:36" x14ac:dyDescent="0.3">
      <c r="B1549" s="8" t="s">
        <v>13</v>
      </c>
      <c r="C1549" s="8">
        <v>1545</v>
      </c>
      <c r="D1549" s="8">
        <v>68</v>
      </c>
      <c r="E1549" s="10">
        <f t="shared" si="528"/>
        <v>24.722222222222221</v>
      </c>
      <c r="F1549" s="14">
        <v>89</v>
      </c>
      <c r="G1549" s="3">
        <f t="shared" si="547"/>
        <v>0.36111111111111033</v>
      </c>
      <c r="H1549" s="3">
        <f t="shared" si="548"/>
        <v>1.2999999999999972</v>
      </c>
      <c r="I1549" s="3">
        <f>SUM($E$4:$E1549)</f>
        <v>15987.694444444445</v>
      </c>
      <c r="J1549" s="15">
        <f t="shared" si="549"/>
        <v>24.722222222222626</v>
      </c>
      <c r="K1549" s="3">
        <f>'Vehicle Data'!$D$4*'WLTP Class 3'!$G1549</f>
        <v>464.02777777777675</v>
      </c>
      <c r="L1549" s="3">
        <f>('Vehicle Data'!$D$4*9.81)*'Vehicle Data'!$D$10</f>
        <v>138.66434999999998</v>
      </c>
      <c r="M1549" s="3">
        <f>(1/2)*1.225*'Vehicle Data'!$D$8*'Vehicle Data'!$D$9*'WLTP Class 3'!$E1549^2</f>
        <v>220.11945601851852</v>
      </c>
      <c r="N1549" s="3">
        <f t="shared" si="529"/>
        <v>822.81158379629528</v>
      </c>
      <c r="O1549" s="3">
        <f t="shared" si="530"/>
        <v>0</v>
      </c>
      <c r="P1549" s="3">
        <f t="shared" si="531"/>
        <v>20341.730821630965</v>
      </c>
      <c r="Q1549" s="3">
        <f>SUM($P$4:$P1549)</f>
        <v>5622657.6825978188</v>
      </c>
      <c r="R1549" s="3">
        <f t="shared" si="532"/>
        <v>5622.6576825978191</v>
      </c>
      <c r="S1549">
        <f t="shared" si="533"/>
        <v>0</v>
      </c>
      <c r="T1549">
        <f t="shared" si="534"/>
        <v>0</v>
      </c>
      <c r="U1549">
        <f t="shared" si="535"/>
        <v>0</v>
      </c>
      <c r="V1549" s="3">
        <f>SUM($S$4:$S1549)</f>
        <v>-2176364.0797126587</v>
      </c>
      <c r="W1549">
        <f>V1549*-1</f>
        <v>2176364.0797126587</v>
      </c>
      <c r="X1549">
        <f t="shared" si="536"/>
        <v>2176.3640797126586</v>
      </c>
      <c r="Y1549" s="3">
        <f>R1549-X1549</f>
        <v>3446.2936028851605</v>
      </c>
      <c r="Z1549" s="3">
        <f t="shared" si="537"/>
        <v>20341.730821630965</v>
      </c>
      <c r="AA1549">
        <f>1/2*'Vehicle Data'!$D$4*$E1549^2</f>
        <v>392688.46450617281</v>
      </c>
      <c r="AB1549">
        <f t="shared" si="538"/>
        <v>392.68846450617281</v>
      </c>
      <c r="AC1549">
        <f t="shared" si="539"/>
        <v>1.561849356277172</v>
      </c>
      <c r="AD1549">
        <f t="shared" si="540"/>
        <v>0.60454557769796069</v>
      </c>
      <c r="AE1549">
        <f t="shared" si="541"/>
        <v>0.95730377857921134</v>
      </c>
      <c r="AF1549">
        <f t="shared" si="542"/>
        <v>1741.0912637701269</v>
      </c>
      <c r="AG1549">
        <f t="shared" si="543"/>
        <v>20.341730821630634</v>
      </c>
      <c r="AH1549">
        <f t="shared" si="544"/>
        <v>0</v>
      </c>
      <c r="AI1549">
        <f t="shared" si="545"/>
        <v>0</v>
      </c>
      <c r="AJ1549">
        <f t="shared" si="546"/>
        <v>20.341730821630634</v>
      </c>
    </row>
    <row r="1550" spans="2:36" x14ac:dyDescent="0.3">
      <c r="B1550" s="8" t="s">
        <v>13</v>
      </c>
      <c r="C1550" s="8">
        <v>1546</v>
      </c>
      <c r="D1550" s="8">
        <v>69</v>
      </c>
      <c r="E1550" s="10">
        <f t="shared" si="528"/>
        <v>25</v>
      </c>
      <c r="F1550" s="14">
        <v>90</v>
      </c>
      <c r="G1550" s="3">
        <f t="shared" si="547"/>
        <v>0.22222222222222143</v>
      </c>
      <c r="H1550" s="3">
        <f t="shared" si="548"/>
        <v>0.79999999999999716</v>
      </c>
      <c r="I1550" s="3">
        <f>SUM($E$4:$E1550)</f>
        <v>16012.694444444445</v>
      </c>
      <c r="J1550" s="15">
        <f t="shared" si="549"/>
        <v>25</v>
      </c>
      <c r="K1550" s="3">
        <f>'Vehicle Data'!$D$4*'WLTP Class 3'!$G1550</f>
        <v>285.55555555555452</v>
      </c>
      <c r="L1550" s="3">
        <f>('Vehicle Data'!$D$4*9.81)*'Vehicle Data'!$D$10</f>
        <v>138.66434999999998</v>
      </c>
      <c r="M1550" s="3">
        <f>(1/2)*1.225*'Vehicle Data'!$D$8*'Vehicle Data'!$D$9*'WLTP Class 3'!$E1550^2</f>
        <v>225.09375000000003</v>
      </c>
      <c r="N1550" s="3">
        <f t="shared" si="529"/>
        <v>649.31365555555453</v>
      </c>
      <c r="O1550" s="3">
        <f t="shared" si="530"/>
        <v>0</v>
      </c>
      <c r="P1550" s="3">
        <f t="shared" si="531"/>
        <v>16232.841388888863</v>
      </c>
      <c r="Q1550" s="3">
        <f>SUM($P$4:$P1550)</f>
        <v>5638890.5239867074</v>
      </c>
      <c r="R1550" s="3">
        <f t="shared" si="532"/>
        <v>5638.8905239867072</v>
      </c>
      <c r="S1550">
        <f t="shared" si="533"/>
        <v>0</v>
      </c>
      <c r="T1550">
        <f t="shared" si="534"/>
        <v>0</v>
      </c>
      <c r="U1550">
        <f t="shared" si="535"/>
        <v>0</v>
      </c>
      <c r="V1550" s="3">
        <f>SUM($S$4:$S1550)</f>
        <v>-2176364.0797126587</v>
      </c>
      <c r="W1550">
        <f>V1550*-1</f>
        <v>2176364.0797126587</v>
      </c>
      <c r="X1550">
        <f t="shared" si="536"/>
        <v>2176.3640797126586</v>
      </c>
      <c r="Y1550" s="3">
        <f>R1550-X1550</f>
        <v>3462.5264442740486</v>
      </c>
      <c r="Z1550" s="3">
        <f t="shared" si="537"/>
        <v>16232.841388888863</v>
      </c>
      <c r="AA1550">
        <f>1/2*'Vehicle Data'!$D$4*$E1550^2</f>
        <v>401562.5</v>
      </c>
      <c r="AB1550">
        <f t="shared" si="538"/>
        <v>401.5625</v>
      </c>
      <c r="AC1550">
        <f t="shared" si="539"/>
        <v>1.5663584788851965</v>
      </c>
      <c r="AD1550">
        <f t="shared" si="540"/>
        <v>0.60454557769796069</v>
      </c>
      <c r="AE1550">
        <f t="shared" si="541"/>
        <v>0.96181290118723584</v>
      </c>
      <c r="AF1550">
        <f t="shared" si="542"/>
        <v>1741.0912637701269</v>
      </c>
      <c r="AG1550">
        <f t="shared" si="543"/>
        <v>16.232841388888861</v>
      </c>
      <c r="AH1550">
        <f t="shared" si="544"/>
        <v>0</v>
      </c>
      <c r="AI1550">
        <f t="shared" si="545"/>
        <v>0</v>
      </c>
      <c r="AJ1550">
        <f t="shared" si="546"/>
        <v>16.232841388888861</v>
      </c>
    </row>
    <row r="1551" spans="2:36" x14ac:dyDescent="0.3">
      <c r="B1551" s="8" t="s">
        <v>13</v>
      </c>
      <c r="C1551" s="8">
        <v>1547</v>
      </c>
      <c r="D1551" s="8">
        <v>70</v>
      </c>
      <c r="E1551" s="10">
        <f t="shared" si="528"/>
        <v>25.166666666666668</v>
      </c>
      <c r="F1551" s="14">
        <v>90.6</v>
      </c>
      <c r="G1551" s="3">
        <f t="shared" si="547"/>
        <v>0.1388888888888889</v>
      </c>
      <c r="H1551" s="3">
        <f t="shared" si="548"/>
        <v>0.5</v>
      </c>
      <c r="I1551" s="3">
        <f>SUM($E$4:$E1551)</f>
        <v>16037.861111111111</v>
      </c>
      <c r="J1551" s="15">
        <f t="shared" si="549"/>
        <v>25.16666666666606</v>
      </c>
      <c r="K1551" s="3">
        <f>'Vehicle Data'!$D$4*'WLTP Class 3'!$G1551</f>
        <v>178.47222222222223</v>
      </c>
      <c r="L1551" s="3">
        <f>('Vehicle Data'!$D$4*9.81)*'Vehicle Data'!$D$10</f>
        <v>138.66434999999998</v>
      </c>
      <c r="M1551" s="3">
        <f>(1/2)*1.225*'Vehicle Data'!$D$8*'Vehicle Data'!$D$9*'WLTP Class 3'!$E1551^2</f>
        <v>228.1050041666667</v>
      </c>
      <c r="N1551" s="3">
        <f t="shared" si="529"/>
        <v>545.24157638888892</v>
      </c>
      <c r="O1551" s="3">
        <f t="shared" si="530"/>
        <v>0</v>
      </c>
      <c r="P1551" s="3">
        <f t="shared" si="531"/>
        <v>13721.913005786708</v>
      </c>
      <c r="Q1551" s="3">
        <f>SUM($P$4:$P1551)</f>
        <v>5652612.4369924944</v>
      </c>
      <c r="R1551" s="3">
        <f t="shared" si="532"/>
        <v>5652.6124369924946</v>
      </c>
      <c r="S1551">
        <f t="shared" si="533"/>
        <v>0</v>
      </c>
      <c r="T1551">
        <f t="shared" si="534"/>
        <v>0</v>
      </c>
      <c r="U1551">
        <f t="shared" si="535"/>
        <v>0</v>
      </c>
      <c r="V1551" s="3">
        <f>SUM($S$4:$S1551)</f>
        <v>-2176364.0797126587</v>
      </c>
      <c r="W1551">
        <f>V1551*-1</f>
        <v>2176364.0797126587</v>
      </c>
      <c r="X1551">
        <f t="shared" si="536"/>
        <v>2176.3640797126586</v>
      </c>
      <c r="Y1551" s="3">
        <f>R1551-X1551</f>
        <v>3476.248357279836</v>
      </c>
      <c r="Z1551" s="3">
        <f t="shared" si="537"/>
        <v>13721.913005786708</v>
      </c>
      <c r="AA1551">
        <f>1/2*'Vehicle Data'!$D$4*$E1551^2</f>
        <v>406934.51388888893</v>
      </c>
      <c r="AB1551">
        <f t="shared" si="538"/>
        <v>406.93451388888894</v>
      </c>
      <c r="AC1551">
        <f t="shared" si="539"/>
        <v>1.570170121386804</v>
      </c>
      <c r="AD1551">
        <f t="shared" si="540"/>
        <v>0.60454557769796069</v>
      </c>
      <c r="AE1551">
        <f t="shared" si="541"/>
        <v>0.96562454368884332</v>
      </c>
      <c r="AF1551">
        <f t="shared" si="542"/>
        <v>1741.0912637701269</v>
      </c>
      <c r="AG1551">
        <f t="shared" si="543"/>
        <v>13.721913005787039</v>
      </c>
      <c r="AH1551">
        <f t="shared" si="544"/>
        <v>0</v>
      </c>
      <c r="AI1551">
        <f t="shared" si="545"/>
        <v>0</v>
      </c>
      <c r="AJ1551">
        <f t="shared" si="546"/>
        <v>13.721913005787039</v>
      </c>
    </row>
    <row r="1552" spans="2:36" x14ac:dyDescent="0.3">
      <c r="B1552" s="8" t="s">
        <v>13</v>
      </c>
      <c r="C1552" s="8">
        <v>1548</v>
      </c>
      <c r="D1552" s="8">
        <v>71</v>
      </c>
      <c r="E1552" s="10">
        <f t="shared" si="528"/>
        <v>25.277777777777779</v>
      </c>
      <c r="F1552" s="14">
        <v>91</v>
      </c>
      <c r="G1552" s="3">
        <f t="shared" si="547"/>
        <v>0.12500000000000078</v>
      </c>
      <c r="H1552" s="3">
        <f t="shared" si="548"/>
        <v>0.45000000000000284</v>
      </c>
      <c r="I1552" s="3">
        <f>SUM($E$4:$E1552)</f>
        <v>16063.138888888889</v>
      </c>
      <c r="J1552" s="15">
        <f t="shared" si="549"/>
        <v>25.277777777777374</v>
      </c>
      <c r="K1552" s="3">
        <f>'Vehicle Data'!$D$4*'WLTP Class 3'!$G1552</f>
        <v>160.62500000000099</v>
      </c>
      <c r="L1552" s="3">
        <f>('Vehicle Data'!$D$4*9.81)*'Vehicle Data'!$D$10</f>
        <v>138.66434999999998</v>
      </c>
      <c r="M1552" s="3">
        <f>(1/2)*1.225*'Vehicle Data'!$D$8*'Vehicle Data'!$D$9*'WLTP Class 3'!$E1552^2</f>
        <v>230.12362268518521</v>
      </c>
      <c r="N1552" s="3">
        <f t="shared" si="529"/>
        <v>529.41297268518622</v>
      </c>
      <c r="O1552" s="3">
        <f t="shared" si="530"/>
        <v>0</v>
      </c>
      <c r="P1552" s="3">
        <f t="shared" si="531"/>
        <v>13382.383476208659</v>
      </c>
      <c r="Q1552" s="3">
        <f>SUM($P$4:$P1552)</f>
        <v>5665994.8204687033</v>
      </c>
      <c r="R1552" s="3">
        <f t="shared" si="532"/>
        <v>5665.9948204687034</v>
      </c>
      <c r="S1552">
        <f t="shared" si="533"/>
        <v>0</v>
      </c>
      <c r="T1552">
        <f t="shared" si="534"/>
        <v>0</v>
      </c>
      <c r="U1552">
        <f t="shared" si="535"/>
        <v>0</v>
      </c>
      <c r="V1552" s="3">
        <f>SUM($S$4:$S1552)</f>
        <v>-2176364.0797126587</v>
      </c>
      <c r="W1552">
        <f>V1552*-1</f>
        <v>2176364.0797126587</v>
      </c>
      <c r="X1552">
        <f t="shared" si="536"/>
        <v>2176.3640797126586</v>
      </c>
      <c r="Y1552" s="3">
        <f>R1552-X1552</f>
        <v>3489.6307407560448</v>
      </c>
      <c r="Z1552" s="3">
        <f t="shared" si="537"/>
        <v>13382.383476208659</v>
      </c>
      <c r="AA1552">
        <f>1/2*'Vehicle Data'!$D$4*$E1552^2</f>
        <v>410535.68672839506</v>
      </c>
      <c r="AB1552">
        <f t="shared" si="538"/>
        <v>410.53568672839504</v>
      </c>
      <c r="AC1552">
        <f t="shared" si="539"/>
        <v>1.5738874501301954</v>
      </c>
      <c r="AD1552">
        <f t="shared" si="540"/>
        <v>0.60454557769796069</v>
      </c>
      <c r="AE1552">
        <f t="shared" si="541"/>
        <v>0.96934187243223469</v>
      </c>
      <c r="AF1552">
        <f t="shared" si="542"/>
        <v>1741.0912637701269</v>
      </c>
      <c r="AG1552">
        <f t="shared" si="543"/>
        <v>13.382383476208874</v>
      </c>
      <c r="AH1552">
        <f t="shared" si="544"/>
        <v>0</v>
      </c>
      <c r="AI1552">
        <f t="shared" si="545"/>
        <v>0</v>
      </c>
      <c r="AJ1552">
        <f t="shared" si="546"/>
        <v>13.382383476208874</v>
      </c>
    </row>
    <row r="1553" spans="2:36" x14ac:dyDescent="0.3">
      <c r="B1553" s="8" t="s">
        <v>13</v>
      </c>
      <c r="C1553" s="8">
        <v>1549</v>
      </c>
      <c r="D1553" s="8">
        <v>72</v>
      </c>
      <c r="E1553" s="10">
        <f t="shared" si="528"/>
        <v>25.416666666666668</v>
      </c>
      <c r="F1553" s="14">
        <v>91.5</v>
      </c>
      <c r="G1553" s="3">
        <f t="shared" si="547"/>
        <v>0.1388888888888889</v>
      </c>
      <c r="H1553" s="3">
        <f t="shared" si="548"/>
        <v>0.5</v>
      </c>
      <c r="I1553" s="3">
        <f>SUM($E$4:$E1553)</f>
        <v>16088.555555555555</v>
      </c>
      <c r="J1553" s="15">
        <f t="shared" si="549"/>
        <v>25.41666666666606</v>
      </c>
      <c r="K1553" s="3">
        <f>'Vehicle Data'!$D$4*'WLTP Class 3'!$G1553</f>
        <v>178.47222222222223</v>
      </c>
      <c r="L1553" s="3">
        <f>('Vehicle Data'!$D$4*9.81)*'Vehicle Data'!$D$10</f>
        <v>138.66434999999998</v>
      </c>
      <c r="M1553" s="3">
        <f>(1/2)*1.225*'Vehicle Data'!$D$8*'Vehicle Data'!$D$9*'WLTP Class 3'!$E1553^2</f>
        <v>232.65940104166668</v>
      </c>
      <c r="N1553" s="3">
        <f t="shared" si="529"/>
        <v>549.79597326388887</v>
      </c>
      <c r="O1553" s="3">
        <f t="shared" si="530"/>
        <v>0</v>
      </c>
      <c r="P1553" s="3">
        <f t="shared" si="531"/>
        <v>13973.980987123508</v>
      </c>
      <c r="Q1553" s="3">
        <f>SUM($P$4:$P1553)</f>
        <v>5679968.8014558265</v>
      </c>
      <c r="R1553" s="3">
        <f t="shared" si="532"/>
        <v>5679.9688014558269</v>
      </c>
      <c r="S1553">
        <f t="shared" si="533"/>
        <v>0</v>
      </c>
      <c r="T1553">
        <f t="shared" si="534"/>
        <v>0</v>
      </c>
      <c r="U1553">
        <f t="shared" si="535"/>
        <v>0</v>
      </c>
      <c r="V1553" s="3">
        <f>SUM($S$4:$S1553)</f>
        <v>-2176364.0797126587</v>
      </c>
      <c r="W1553">
        <f>V1553*-1</f>
        <v>2176364.0797126587</v>
      </c>
      <c r="X1553">
        <f t="shared" si="536"/>
        <v>2176.3640797126586</v>
      </c>
      <c r="Y1553" s="3">
        <f>R1553-X1553</f>
        <v>3503.6047217431683</v>
      </c>
      <c r="Z1553" s="3">
        <f t="shared" si="537"/>
        <v>13973.980987123508</v>
      </c>
      <c r="AA1553">
        <f>1/2*'Vehicle Data'!$D$4*$E1553^2</f>
        <v>415059.46180555556</v>
      </c>
      <c r="AB1553">
        <f t="shared" si="538"/>
        <v>415.05946180555554</v>
      </c>
      <c r="AC1553">
        <f t="shared" si="539"/>
        <v>1.5777691115155075</v>
      </c>
      <c r="AD1553">
        <f t="shared" si="540"/>
        <v>0.60454557769796069</v>
      </c>
      <c r="AE1553">
        <f t="shared" si="541"/>
        <v>0.97322353381754678</v>
      </c>
      <c r="AF1553">
        <f t="shared" si="542"/>
        <v>1741.0912637701269</v>
      </c>
      <c r="AG1553">
        <f t="shared" si="543"/>
        <v>13.973980987123843</v>
      </c>
      <c r="AH1553">
        <f t="shared" si="544"/>
        <v>0</v>
      </c>
      <c r="AI1553">
        <f t="shared" si="545"/>
        <v>0</v>
      </c>
      <c r="AJ1553">
        <f t="shared" si="546"/>
        <v>13.973980987123843</v>
      </c>
    </row>
    <row r="1554" spans="2:36" x14ac:dyDescent="0.3">
      <c r="B1554" s="8" t="s">
        <v>13</v>
      </c>
      <c r="C1554" s="8">
        <v>1550</v>
      </c>
      <c r="D1554" s="8">
        <v>73</v>
      </c>
      <c r="E1554" s="10">
        <f t="shared" si="528"/>
        <v>25.555555555555557</v>
      </c>
      <c r="F1554" s="14">
        <v>92</v>
      </c>
      <c r="G1554" s="3">
        <f t="shared" si="547"/>
        <v>0.16666666666666705</v>
      </c>
      <c r="H1554" s="3">
        <f t="shared" si="548"/>
        <v>0.60000000000000142</v>
      </c>
      <c r="I1554" s="3">
        <f>SUM($E$4:$E1554)</f>
        <v>16114.111111111109</v>
      </c>
      <c r="J1554" s="15">
        <f t="shared" si="549"/>
        <v>25.555555555554747</v>
      </c>
      <c r="K1554" s="3">
        <f>'Vehicle Data'!$D$4*'WLTP Class 3'!$G1554</f>
        <v>214.16666666666714</v>
      </c>
      <c r="L1554" s="3">
        <f>('Vehicle Data'!$D$4*9.81)*'Vehicle Data'!$D$10</f>
        <v>138.66434999999998</v>
      </c>
      <c r="M1554" s="3">
        <f>(1/2)*1.225*'Vehicle Data'!$D$8*'Vehicle Data'!$D$9*'WLTP Class 3'!$E1554^2</f>
        <v>235.20907407407412</v>
      </c>
      <c r="N1554" s="3">
        <f t="shared" si="529"/>
        <v>588.04009074074122</v>
      </c>
      <c r="O1554" s="3">
        <f t="shared" si="530"/>
        <v>0</v>
      </c>
      <c r="P1554" s="3">
        <f t="shared" si="531"/>
        <v>15027.691207818467</v>
      </c>
      <c r="Q1554" s="3">
        <f>SUM($P$4:$P1554)</f>
        <v>5694996.4926636452</v>
      </c>
      <c r="R1554" s="3">
        <f t="shared" si="532"/>
        <v>5694.9964926636449</v>
      </c>
      <c r="S1554">
        <f t="shared" si="533"/>
        <v>0</v>
      </c>
      <c r="T1554">
        <f t="shared" si="534"/>
        <v>0</v>
      </c>
      <c r="U1554">
        <f t="shared" si="535"/>
        <v>0</v>
      </c>
      <c r="V1554" s="3">
        <f>SUM($S$4:$S1554)</f>
        <v>-2176364.0797126587</v>
      </c>
      <c r="W1554">
        <f>V1554*-1</f>
        <v>2176364.0797126587</v>
      </c>
      <c r="X1554">
        <f t="shared" si="536"/>
        <v>2176.3640797126586</v>
      </c>
      <c r="Y1554" s="3">
        <f>R1554-X1554</f>
        <v>3518.6324129509862</v>
      </c>
      <c r="Z1554" s="3">
        <f t="shared" si="537"/>
        <v>15027.691207818467</v>
      </c>
      <c r="AA1554">
        <f>1/2*'Vehicle Data'!$D$4*$E1554^2</f>
        <v>419608.02469135809</v>
      </c>
      <c r="AB1554">
        <f t="shared" si="538"/>
        <v>419.60802469135808</v>
      </c>
      <c r="AC1554">
        <f t="shared" si="539"/>
        <v>1.5819434701843458</v>
      </c>
      <c r="AD1554">
        <f t="shared" si="540"/>
        <v>0.60454557769796069</v>
      </c>
      <c r="AE1554">
        <f t="shared" si="541"/>
        <v>0.97739789248638509</v>
      </c>
      <c r="AF1554">
        <f t="shared" si="542"/>
        <v>1741.0912637701269</v>
      </c>
      <c r="AG1554">
        <f t="shared" si="543"/>
        <v>15.027691207818943</v>
      </c>
      <c r="AH1554">
        <f t="shared" si="544"/>
        <v>0</v>
      </c>
      <c r="AI1554">
        <f t="shared" si="545"/>
        <v>0</v>
      </c>
      <c r="AJ1554">
        <f t="shared" si="546"/>
        <v>15.027691207818943</v>
      </c>
    </row>
    <row r="1555" spans="2:36" x14ac:dyDescent="0.3">
      <c r="B1555" s="8" t="s">
        <v>13</v>
      </c>
      <c r="C1555" s="8">
        <v>1551</v>
      </c>
      <c r="D1555" s="8">
        <v>74</v>
      </c>
      <c r="E1555" s="10">
        <f t="shared" si="528"/>
        <v>25.75</v>
      </c>
      <c r="F1555" s="14">
        <v>92.7</v>
      </c>
      <c r="G1555" s="3">
        <f t="shared" si="547"/>
        <v>0.19444444444444522</v>
      </c>
      <c r="H1555" s="3">
        <f t="shared" si="548"/>
        <v>0.70000000000000284</v>
      </c>
      <c r="I1555" s="3">
        <f>SUM($E$4:$E1555)</f>
        <v>16139.861111111109</v>
      </c>
      <c r="J1555" s="15">
        <f t="shared" si="549"/>
        <v>25.75</v>
      </c>
      <c r="K1555" s="3">
        <f>'Vehicle Data'!$D$4*'WLTP Class 3'!$G1555</f>
        <v>249.86111111111211</v>
      </c>
      <c r="L1555" s="3">
        <f>('Vehicle Data'!$D$4*9.81)*'Vehicle Data'!$D$10</f>
        <v>138.66434999999998</v>
      </c>
      <c r="M1555" s="3">
        <f>(1/2)*1.225*'Vehicle Data'!$D$8*'Vehicle Data'!$D$9*'WLTP Class 3'!$E1555^2</f>
        <v>238.80195937500002</v>
      </c>
      <c r="N1555" s="3">
        <f t="shared" si="529"/>
        <v>627.32742048611215</v>
      </c>
      <c r="O1555" s="3">
        <f t="shared" si="530"/>
        <v>0</v>
      </c>
      <c r="P1555" s="3">
        <f t="shared" si="531"/>
        <v>16153.681077517387</v>
      </c>
      <c r="Q1555" s="3">
        <f>SUM($P$4:$P1555)</f>
        <v>5711150.1737411628</v>
      </c>
      <c r="R1555" s="3">
        <f t="shared" si="532"/>
        <v>5711.1501737411627</v>
      </c>
      <c r="S1555">
        <f t="shared" si="533"/>
        <v>0</v>
      </c>
      <c r="T1555">
        <f t="shared" si="534"/>
        <v>0</v>
      </c>
      <c r="U1555">
        <f t="shared" si="535"/>
        <v>0</v>
      </c>
      <c r="V1555" s="3">
        <f>SUM($S$4:$S1555)</f>
        <v>-2176364.0797126587</v>
      </c>
      <c r="W1555">
        <f>V1555*-1</f>
        <v>2176364.0797126587</v>
      </c>
      <c r="X1555">
        <f t="shared" si="536"/>
        <v>2176.3640797126586</v>
      </c>
      <c r="Y1555" s="3">
        <f>R1555-X1555</f>
        <v>3534.7860940285041</v>
      </c>
      <c r="Z1555" s="3">
        <f t="shared" si="537"/>
        <v>16153.681077517387</v>
      </c>
      <c r="AA1555">
        <f>1/2*'Vehicle Data'!$D$4*$E1555^2</f>
        <v>426017.65625</v>
      </c>
      <c r="AB1555">
        <f t="shared" si="538"/>
        <v>426.01765625000002</v>
      </c>
      <c r="AC1555">
        <f t="shared" si="539"/>
        <v>1.5864306038169895</v>
      </c>
      <c r="AD1555">
        <f t="shared" si="540"/>
        <v>0.60454557769796069</v>
      </c>
      <c r="AE1555">
        <f t="shared" si="541"/>
        <v>0.98188502611902884</v>
      </c>
      <c r="AF1555">
        <f t="shared" si="542"/>
        <v>1741.0912637701269</v>
      </c>
      <c r="AG1555">
        <f t="shared" si="543"/>
        <v>16.153681077517387</v>
      </c>
      <c r="AH1555">
        <f t="shared" si="544"/>
        <v>0</v>
      </c>
      <c r="AI1555">
        <f t="shared" si="545"/>
        <v>0</v>
      </c>
      <c r="AJ1555">
        <f t="shared" si="546"/>
        <v>16.153681077517387</v>
      </c>
    </row>
    <row r="1556" spans="2:36" x14ac:dyDescent="0.3">
      <c r="B1556" s="8" t="s">
        <v>13</v>
      </c>
      <c r="C1556" s="8">
        <v>1552</v>
      </c>
      <c r="D1556" s="8">
        <v>75</v>
      </c>
      <c r="E1556" s="10">
        <f t="shared" si="528"/>
        <v>25.944444444444443</v>
      </c>
      <c r="F1556" s="14">
        <v>93.4</v>
      </c>
      <c r="G1556" s="3">
        <f t="shared" si="547"/>
        <v>0.20833333333333331</v>
      </c>
      <c r="H1556" s="3">
        <f t="shared" si="548"/>
        <v>0.75</v>
      </c>
      <c r="I1556" s="3">
        <f>SUM($E$4:$E1556)</f>
        <v>16165.805555555555</v>
      </c>
      <c r="J1556" s="15">
        <f t="shared" si="549"/>
        <v>25.944444444445253</v>
      </c>
      <c r="K1556" s="3">
        <f>'Vehicle Data'!$D$4*'WLTP Class 3'!$G1556</f>
        <v>267.70833333333331</v>
      </c>
      <c r="L1556" s="3">
        <f>('Vehicle Data'!$D$4*9.81)*'Vehicle Data'!$D$10</f>
        <v>138.66434999999998</v>
      </c>
      <c r="M1556" s="3">
        <f>(1/2)*1.225*'Vehicle Data'!$D$8*'Vehicle Data'!$D$9*'WLTP Class 3'!$E1556^2</f>
        <v>242.42207824074072</v>
      </c>
      <c r="N1556" s="3">
        <f t="shared" si="529"/>
        <v>648.79476157407396</v>
      </c>
      <c r="O1556" s="3">
        <f t="shared" si="530"/>
        <v>0</v>
      </c>
      <c r="P1556" s="3">
        <f t="shared" si="531"/>
        <v>16832.619647505664</v>
      </c>
      <c r="Q1556" s="3">
        <f>SUM($P$4:$P1556)</f>
        <v>5727982.7933886684</v>
      </c>
      <c r="R1556" s="3">
        <f t="shared" si="532"/>
        <v>5727.9827933886681</v>
      </c>
      <c r="S1556">
        <f t="shared" si="533"/>
        <v>0</v>
      </c>
      <c r="T1556">
        <f t="shared" si="534"/>
        <v>0</v>
      </c>
      <c r="U1556">
        <f t="shared" si="535"/>
        <v>0</v>
      </c>
      <c r="V1556" s="3">
        <f>SUM($S$4:$S1556)</f>
        <v>-2176364.0797126587</v>
      </c>
      <c r="W1556">
        <f>V1556*-1</f>
        <v>2176364.0797126587</v>
      </c>
      <c r="X1556">
        <f t="shared" si="536"/>
        <v>2176.3640797126586</v>
      </c>
      <c r="Y1556" s="3">
        <f>R1556-X1556</f>
        <v>3551.6187136760095</v>
      </c>
      <c r="Z1556" s="3">
        <f t="shared" si="537"/>
        <v>16832.619647505664</v>
      </c>
      <c r="AA1556">
        <f>1/2*'Vehicle Data'!$D$4*$E1556^2</f>
        <v>432475.87191358017</v>
      </c>
      <c r="AB1556">
        <f t="shared" si="538"/>
        <v>432.47587191358019</v>
      </c>
      <c r="AC1556">
        <f t="shared" si="539"/>
        <v>1.5911063314968523</v>
      </c>
      <c r="AD1556">
        <f t="shared" si="540"/>
        <v>0.60454557769796069</v>
      </c>
      <c r="AE1556">
        <f t="shared" si="541"/>
        <v>0.98656075379889163</v>
      </c>
      <c r="AF1556">
        <f t="shared" si="542"/>
        <v>1741.0912637701269</v>
      </c>
      <c r="AG1556">
        <f t="shared" si="543"/>
        <v>16.83261964750514</v>
      </c>
      <c r="AH1556">
        <f t="shared" si="544"/>
        <v>0</v>
      </c>
      <c r="AI1556">
        <f t="shared" si="545"/>
        <v>0</v>
      </c>
      <c r="AJ1556">
        <f t="shared" si="546"/>
        <v>16.83261964750514</v>
      </c>
    </row>
    <row r="1557" spans="2:36" x14ac:dyDescent="0.3">
      <c r="B1557" s="8" t="s">
        <v>13</v>
      </c>
      <c r="C1557" s="8">
        <v>1553</v>
      </c>
      <c r="D1557" s="8">
        <v>76</v>
      </c>
      <c r="E1557" s="10">
        <f t="shared" si="528"/>
        <v>26.166666666666668</v>
      </c>
      <c r="F1557" s="14">
        <v>94.2</v>
      </c>
      <c r="G1557" s="3">
        <f t="shared" si="547"/>
        <v>0.20833333333333331</v>
      </c>
      <c r="H1557" s="3">
        <f t="shared" si="548"/>
        <v>0.75</v>
      </c>
      <c r="I1557" s="3">
        <f>SUM($E$4:$E1557)</f>
        <v>16191.972222222221</v>
      </c>
      <c r="J1557" s="15">
        <f t="shared" si="549"/>
        <v>26.16666666666606</v>
      </c>
      <c r="K1557" s="3">
        <f>'Vehicle Data'!$D$4*'WLTP Class 3'!$G1557</f>
        <v>267.70833333333331</v>
      </c>
      <c r="L1557" s="3">
        <f>('Vehicle Data'!$D$4*9.81)*'Vehicle Data'!$D$10</f>
        <v>138.66434999999998</v>
      </c>
      <c r="M1557" s="3">
        <f>(1/2)*1.225*'Vehicle Data'!$D$8*'Vehicle Data'!$D$9*'WLTP Class 3'!$E1557^2</f>
        <v>246.59270416666669</v>
      </c>
      <c r="N1557" s="3">
        <f t="shared" si="529"/>
        <v>652.96538749999991</v>
      </c>
      <c r="O1557" s="3">
        <f t="shared" si="530"/>
        <v>0</v>
      </c>
      <c r="P1557" s="3">
        <f t="shared" si="531"/>
        <v>17085.927639582937</v>
      </c>
      <c r="Q1557" s="3">
        <f>SUM($P$4:$P1557)</f>
        <v>5745068.7210282516</v>
      </c>
      <c r="R1557" s="3">
        <f t="shared" si="532"/>
        <v>5745.0687210282513</v>
      </c>
      <c r="S1557">
        <f t="shared" si="533"/>
        <v>0</v>
      </c>
      <c r="T1557">
        <f t="shared" si="534"/>
        <v>0</v>
      </c>
      <c r="U1557">
        <f t="shared" si="535"/>
        <v>0</v>
      </c>
      <c r="V1557" s="3">
        <f>SUM($S$4:$S1557)</f>
        <v>-2176364.0797126587</v>
      </c>
      <c r="W1557">
        <f>V1557*-1</f>
        <v>2176364.0797126587</v>
      </c>
      <c r="X1557">
        <f t="shared" si="536"/>
        <v>2176.3640797126586</v>
      </c>
      <c r="Y1557" s="3">
        <f>R1557-X1557</f>
        <v>3568.7046413155927</v>
      </c>
      <c r="Z1557" s="3">
        <f t="shared" si="537"/>
        <v>17085.927639582937</v>
      </c>
      <c r="AA1557">
        <f>1/2*'Vehicle Data'!$D$4*$E1557^2</f>
        <v>439916.18055555556</v>
      </c>
      <c r="AB1557">
        <f t="shared" si="538"/>
        <v>439.91618055555557</v>
      </c>
      <c r="AC1557">
        <f t="shared" si="539"/>
        <v>1.5958524225078476</v>
      </c>
      <c r="AD1557">
        <f t="shared" si="540"/>
        <v>0.60454557769796069</v>
      </c>
      <c r="AE1557">
        <f t="shared" si="541"/>
        <v>0.99130684480988696</v>
      </c>
      <c r="AF1557">
        <f t="shared" si="542"/>
        <v>1741.0912637701269</v>
      </c>
      <c r="AG1557">
        <f t="shared" si="543"/>
        <v>17.085927639583332</v>
      </c>
      <c r="AH1557">
        <f t="shared" si="544"/>
        <v>0</v>
      </c>
      <c r="AI1557">
        <f t="shared" si="545"/>
        <v>0</v>
      </c>
      <c r="AJ1557">
        <f t="shared" si="546"/>
        <v>17.085927639583332</v>
      </c>
    </row>
    <row r="1558" spans="2:36" x14ac:dyDescent="0.3">
      <c r="B1558" s="8" t="s">
        <v>13</v>
      </c>
      <c r="C1558" s="8">
        <v>1554</v>
      </c>
      <c r="D1558" s="8">
        <v>77</v>
      </c>
      <c r="E1558" s="10">
        <f t="shared" si="528"/>
        <v>26.361111111111111</v>
      </c>
      <c r="F1558" s="14">
        <v>94.9</v>
      </c>
      <c r="G1558" s="3">
        <f t="shared" si="547"/>
        <v>0.20833333333333331</v>
      </c>
      <c r="H1558" s="3">
        <f t="shared" si="548"/>
        <v>0.75</v>
      </c>
      <c r="I1558" s="3">
        <f>SUM($E$4:$E1558)</f>
        <v>16218.333333333332</v>
      </c>
      <c r="J1558" s="15">
        <f t="shared" si="549"/>
        <v>26.361111111111313</v>
      </c>
      <c r="K1558" s="3">
        <f>'Vehicle Data'!$D$4*'WLTP Class 3'!$G1558</f>
        <v>267.70833333333331</v>
      </c>
      <c r="L1558" s="3">
        <f>('Vehicle Data'!$D$4*9.81)*'Vehicle Data'!$D$10</f>
        <v>138.66434999999998</v>
      </c>
      <c r="M1558" s="3">
        <f>(1/2)*1.225*'Vehicle Data'!$D$8*'Vehicle Data'!$D$9*'WLTP Class 3'!$E1558^2</f>
        <v>250.27118067129629</v>
      </c>
      <c r="N1558" s="3">
        <f t="shared" si="529"/>
        <v>656.64386400462956</v>
      </c>
      <c r="O1558" s="3">
        <f t="shared" si="530"/>
        <v>0</v>
      </c>
      <c r="P1558" s="3">
        <f t="shared" si="531"/>
        <v>17309.861859455508</v>
      </c>
      <c r="Q1558" s="3">
        <f>SUM($P$4:$P1558)</f>
        <v>5762378.5828877073</v>
      </c>
      <c r="R1558" s="3">
        <f t="shared" si="532"/>
        <v>5762.3785828877071</v>
      </c>
      <c r="S1558">
        <f t="shared" si="533"/>
        <v>0</v>
      </c>
      <c r="T1558">
        <f t="shared" si="534"/>
        <v>0</v>
      </c>
      <c r="U1558">
        <f t="shared" si="535"/>
        <v>0</v>
      </c>
      <c r="V1558" s="3">
        <f>SUM($S$4:$S1558)</f>
        <v>-2176364.0797126587</v>
      </c>
      <c r="W1558">
        <f>V1558*-1</f>
        <v>2176364.0797126587</v>
      </c>
      <c r="X1558">
        <f t="shared" si="536"/>
        <v>2176.3640797126586</v>
      </c>
      <c r="Y1558" s="3">
        <f>R1558-X1558</f>
        <v>3586.0145031750485</v>
      </c>
      <c r="Z1558" s="3">
        <f t="shared" si="537"/>
        <v>17309.861859455508</v>
      </c>
      <c r="AA1558">
        <f>1/2*'Vehicle Data'!$D$4*$E1558^2</f>
        <v>446478.50501543208</v>
      </c>
      <c r="AB1558">
        <f t="shared" si="538"/>
        <v>446.47850501543206</v>
      </c>
      <c r="AC1558">
        <f t="shared" si="539"/>
        <v>1.6006607174688074</v>
      </c>
      <c r="AD1558">
        <f t="shared" si="540"/>
        <v>0.60454557769796069</v>
      </c>
      <c r="AE1558">
        <f t="shared" si="541"/>
        <v>0.99611513977084676</v>
      </c>
      <c r="AF1558">
        <f t="shared" si="542"/>
        <v>1741.0912637701269</v>
      </c>
      <c r="AG1558">
        <f t="shared" si="543"/>
        <v>17.309861859455374</v>
      </c>
      <c r="AH1558">
        <f t="shared" si="544"/>
        <v>0</v>
      </c>
      <c r="AI1558">
        <f t="shared" si="545"/>
        <v>0</v>
      </c>
      <c r="AJ1558">
        <f t="shared" si="546"/>
        <v>17.309861859455374</v>
      </c>
    </row>
    <row r="1559" spans="2:36" x14ac:dyDescent="0.3">
      <c r="B1559" s="8" t="s">
        <v>13</v>
      </c>
      <c r="C1559" s="8">
        <v>1555</v>
      </c>
      <c r="D1559" s="8">
        <v>78</v>
      </c>
      <c r="E1559" s="10">
        <f t="shared" si="528"/>
        <v>26.583333333333332</v>
      </c>
      <c r="F1559" s="14">
        <v>95.7</v>
      </c>
      <c r="G1559" s="3">
        <f t="shared" si="547"/>
        <v>0.23611111111110952</v>
      </c>
      <c r="H1559" s="3">
        <f t="shared" si="548"/>
        <v>0.84999999999999432</v>
      </c>
      <c r="I1559" s="3">
        <f>SUM($E$4:$E1559)</f>
        <v>16244.916666666666</v>
      </c>
      <c r="J1559" s="15">
        <f t="shared" si="549"/>
        <v>26.58333333333394</v>
      </c>
      <c r="K1559" s="3">
        <f>'Vehicle Data'!$D$4*'WLTP Class 3'!$G1559</f>
        <v>303.40277777777573</v>
      </c>
      <c r="L1559" s="3">
        <f>('Vehicle Data'!$D$4*9.81)*'Vehicle Data'!$D$10</f>
        <v>138.66434999999998</v>
      </c>
      <c r="M1559" s="3">
        <f>(1/2)*1.225*'Vehicle Data'!$D$8*'Vehicle Data'!$D$9*'WLTP Class 3'!$E1559^2</f>
        <v>254.50850104166668</v>
      </c>
      <c r="N1559" s="3">
        <f t="shared" si="529"/>
        <v>696.57562881944239</v>
      </c>
      <c r="O1559" s="3">
        <f t="shared" si="530"/>
        <v>0</v>
      </c>
      <c r="P1559" s="3">
        <f t="shared" si="531"/>
        <v>18517.302132783934</v>
      </c>
      <c r="Q1559" s="3">
        <f>SUM($P$4:$P1559)</f>
        <v>5780895.8850204917</v>
      </c>
      <c r="R1559" s="3">
        <f t="shared" si="532"/>
        <v>5780.8958850204917</v>
      </c>
      <c r="S1559">
        <f t="shared" si="533"/>
        <v>0</v>
      </c>
      <c r="T1559">
        <f t="shared" si="534"/>
        <v>0</v>
      </c>
      <c r="U1559">
        <f t="shared" si="535"/>
        <v>0</v>
      </c>
      <c r="V1559" s="3">
        <f>SUM($S$4:$S1559)</f>
        <v>-2176364.0797126587</v>
      </c>
      <c r="W1559">
        <f>V1559*-1</f>
        <v>2176364.0797126587</v>
      </c>
      <c r="X1559">
        <f t="shared" si="536"/>
        <v>2176.3640797126586</v>
      </c>
      <c r="Y1559" s="3">
        <f>R1559-X1559</f>
        <v>3604.5318053078331</v>
      </c>
      <c r="Z1559" s="3">
        <f t="shared" si="537"/>
        <v>18517.302132783934</v>
      </c>
      <c r="AA1559">
        <f>1/2*'Vehicle Data'!$D$4*$E1559^2</f>
        <v>454037.79513888888</v>
      </c>
      <c r="AB1559">
        <f t="shared" si="538"/>
        <v>454.0377951388889</v>
      </c>
      <c r="AC1559">
        <f t="shared" si="539"/>
        <v>1.6058044125056921</v>
      </c>
      <c r="AD1559">
        <f t="shared" si="540"/>
        <v>0.60454557769796069</v>
      </c>
      <c r="AE1559">
        <f t="shared" si="541"/>
        <v>1.0012588348077314</v>
      </c>
      <c r="AF1559">
        <f t="shared" si="542"/>
        <v>1741.0912637701269</v>
      </c>
      <c r="AG1559">
        <f t="shared" si="543"/>
        <v>18.517302132783509</v>
      </c>
      <c r="AH1559">
        <f t="shared" si="544"/>
        <v>0</v>
      </c>
      <c r="AI1559">
        <f t="shared" si="545"/>
        <v>0</v>
      </c>
      <c r="AJ1559">
        <f t="shared" si="546"/>
        <v>18.517302132783509</v>
      </c>
    </row>
    <row r="1560" spans="2:36" x14ac:dyDescent="0.3">
      <c r="B1560" s="8" t="s">
        <v>13</v>
      </c>
      <c r="C1560" s="8">
        <v>1556</v>
      </c>
      <c r="D1560" s="8">
        <v>79</v>
      </c>
      <c r="E1560" s="10">
        <f t="shared" si="528"/>
        <v>26.833333333333332</v>
      </c>
      <c r="F1560" s="14">
        <v>96.6</v>
      </c>
      <c r="G1560" s="3">
        <f t="shared" si="547"/>
        <v>0.27777777777777779</v>
      </c>
      <c r="H1560" s="3">
        <f t="shared" si="548"/>
        <v>1</v>
      </c>
      <c r="I1560" s="3">
        <f>SUM($E$4:$E1560)</f>
        <v>16271.75</v>
      </c>
      <c r="J1560" s="15">
        <f t="shared" si="549"/>
        <v>26.83333333333394</v>
      </c>
      <c r="K1560" s="3">
        <f>'Vehicle Data'!$D$4*'WLTP Class 3'!$G1560</f>
        <v>356.94444444444446</v>
      </c>
      <c r="L1560" s="3">
        <f>('Vehicle Data'!$D$4*9.81)*'Vehicle Data'!$D$10</f>
        <v>138.66434999999998</v>
      </c>
      <c r="M1560" s="3">
        <f>(1/2)*1.225*'Vehicle Data'!$D$8*'Vehicle Data'!$D$9*'WLTP Class 3'!$E1560^2</f>
        <v>259.31800416666664</v>
      </c>
      <c r="N1560" s="3">
        <f t="shared" si="529"/>
        <v>754.92679861111105</v>
      </c>
      <c r="O1560" s="3">
        <f t="shared" si="530"/>
        <v>0</v>
      </c>
      <c r="P1560" s="3">
        <f t="shared" si="531"/>
        <v>20257.202429398603</v>
      </c>
      <c r="Q1560" s="3">
        <f>SUM($P$4:$P1560)</f>
        <v>5801153.0874498906</v>
      </c>
      <c r="R1560" s="3">
        <f t="shared" si="532"/>
        <v>5801.1530874498903</v>
      </c>
      <c r="S1560">
        <f t="shared" si="533"/>
        <v>0</v>
      </c>
      <c r="T1560">
        <f t="shared" si="534"/>
        <v>0</v>
      </c>
      <c r="U1560">
        <f t="shared" si="535"/>
        <v>0</v>
      </c>
      <c r="V1560" s="3">
        <f>SUM($S$4:$S1560)</f>
        <v>-2176364.0797126587</v>
      </c>
      <c r="W1560">
        <f>V1560*-1</f>
        <v>2176364.0797126587</v>
      </c>
      <c r="X1560">
        <f t="shared" si="536"/>
        <v>2176.3640797126586</v>
      </c>
      <c r="Y1560" s="3">
        <f>R1560-X1560</f>
        <v>3624.7890077372317</v>
      </c>
      <c r="Z1560" s="3">
        <f t="shared" si="537"/>
        <v>20257.202429398603</v>
      </c>
      <c r="AA1560">
        <f>1/2*'Vehicle Data'!$D$4*$E1560^2</f>
        <v>462617.84722222219</v>
      </c>
      <c r="AB1560">
        <f t="shared" si="538"/>
        <v>462.61784722222217</v>
      </c>
      <c r="AC1560">
        <f t="shared" si="539"/>
        <v>1.6114314131805252</v>
      </c>
      <c r="AD1560">
        <f t="shared" si="540"/>
        <v>0.60454557769796069</v>
      </c>
      <c r="AE1560">
        <f t="shared" si="541"/>
        <v>1.0068858354825645</v>
      </c>
      <c r="AF1560">
        <f t="shared" si="542"/>
        <v>1741.0912637701269</v>
      </c>
      <c r="AG1560">
        <f t="shared" si="543"/>
        <v>20.257202429398145</v>
      </c>
      <c r="AH1560">
        <f t="shared" si="544"/>
        <v>0</v>
      </c>
      <c r="AI1560">
        <f t="shared" si="545"/>
        <v>0</v>
      </c>
      <c r="AJ1560">
        <f t="shared" si="546"/>
        <v>20.257202429398145</v>
      </c>
    </row>
    <row r="1561" spans="2:36" x14ac:dyDescent="0.3">
      <c r="B1561" s="8" t="s">
        <v>13</v>
      </c>
      <c r="C1561" s="8">
        <v>1557</v>
      </c>
      <c r="D1561" s="8">
        <v>80</v>
      </c>
      <c r="E1561" s="10">
        <f t="shared" si="528"/>
        <v>27.138888888888889</v>
      </c>
      <c r="F1561" s="14">
        <v>97.7</v>
      </c>
      <c r="G1561" s="3">
        <f t="shared" si="547"/>
        <v>0.31944444444444603</v>
      </c>
      <c r="H1561" s="3">
        <f t="shared" si="548"/>
        <v>1.1500000000000057</v>
      </c>
      <c r="I1561" s="3">
        <f>SUM($E$4:$E1561)</f>
        <v>16298.888888888889</v>
      </c>
      <c r="J1561" s="15">
        <f t="shared" si="549"/>
        <v>27.138888888888687</v>
      </c>
      <c r="K1561" s="3">
        <f>'Vehicle Data'!$D$4*'WLTP Class 3'!$G1561</f>
        <v>410.48611111111313</v>
      </c>
      <c r="L1561" s="3">
        <f>('Vehicle Data'!$D$4*9.81)*'Vehicle Data'!$D$10</f>
        <v>138.66434999999998</v>
      </c>
      <c r="M1561" s="3">
        <f>(1/2)*1.225*'Vehicle Data'!$D$8*'Vehicle Data'!$D$9*'WLTP Class 3'!$E1561^2</f>
        <v>265.25742233796296</v>
      </c>
      <c r="N1561" s="3">
        <f t="shared" si="529"/>
        <v>814.40788344907605</v>
      </c>
      <c r="O1561" s="3">
        <f t="shared" si="530"/>
        <v>0</v>
      </c>
      <c r="P1561" s="3">
        <f t="shared" si="531"/>
        <v>22102.125059159483</v>
      </c>
      <c r="Q1561" s="3">
        <f>SUM($P$4:$P1561)</f>
        <v>5823255.21250905</v>
      </c>
      <c r="R1561" s="3">
        <f t="shared" si="532"/>
        <v>5823.2552125090497</v>
      </c>
      <c r="S1561">
        <f t="shared" si="533"/>
        <v>0</v>
      </c>
      <c r="T1561">
        <f t="shared" si="534"/>
        <v>0</v>
      </c>
      <c r="U1561">
        <f t="shared" si="535"/>
        <v>0</v>
      </c>
      <c r="V1561" s="3">
        <f>SUM($S$4:$S1561)</f>
        <v>-2176364.0797126587</v>
      </c>
      <c r="W1561">
        <f>V1561*-1</f>
        <v>2176364.0797126587</v>
      </c>
      <c r="X1561">
        <f t="shared" si="536"/>
        <v>2176.3640797126586</v>
      </c>
      <c r="Y1561" s="3">
        <f>R1561-X1561</f>
        <v>3646.891132796391</v>
      </c>
      <c r="Z1561" s="3">
        <f t="shared" si="537"/>
        <v>22102.125059159483</v>
      </c>
      <c r="AA1561">
        <f>1/2*'Vehicle Data'!$D$4*$E1561^2</f>
        <v>473213.64390432101</v>
      </c>
      <c r="AB1561">
        <f t="shared" si="538"/>
        <v>473.21364390432103</v>
      </c>
      <c r="AC1561">
        <f t="shared" si="539"/>
        <v>1.6175708923636249</v>
      </c>
      <c r="AD1561">
        <f t="shared" si="540"/>
        <v>0.60454557769796069</v>
      </c>
      <c r="AE1561">
        <f t="shared" si="541"/>
        <v>1.0130253146656643</v>
      </c>
      <c r="AF1561">
        <f t="shared" si="542"/>
        <v>1741.0912637701269</v>
      </c>
      <c r="AG1561">
        <f t="shared" si="543"/>
        <v>22.102125059159647</v>
      </c>
      <c r="AH1561">
        <f t="shared" si="544"/>
        <v>0</v>
      </c>
      <c r="AI1561">
        <f t="shared" si="545"/>
        <v>0</v>
      </c>
      <c r="AJ1561">
        <f t="shared" si="546"/>
        <v>22.102125059159647</v>
      </c>
    </row>
    <row r="1562" spans="2:36" x14ac:dyDescent="0.3">
      <c r="B1562" s="8" t="s">
        <v>13</v>
      </c>
      <c r="C1562" s="8">
        <v>1558</v>
      </c>
      <c r="D1562" s="8">
        <v>81</v>
      </c>
      <c r="E1562" s="10">
        <f t="shared" si="528"/>
        <v>27.472222222222221</v>
      </c>
      <c r="F1562" s="14">
        <v>98.9</v>
      </c>
      <c r="G1562" s="3">
        <f t="shared" si="547"/>
        <v>0.37500000000000039</v>
      </c>
      <c r="H1562" s="3">
        <f t="shared" si="548"/>
        <v>1.3500000000000014</v>
      </c>
      <c r="I1562" s="3">
        <f>SUM($E$4:$E1562)</f>
        <v>16326.361111111111</v>
      </c>
      <c r="J1562" s="15">
        <f t="shared" si="549"/>
        <v>27.472222222222626</v>
      </c>
      <c r="K1562" s="3">
        <f>'Vehicle Data'!$D$4*'WLTP Class 3'!$G1562</f>
        <v>481.87500000000051</v>
      </c>
      <c r="L1562" s="3">
        <f>('Vehicle Data'!$D$4*9.81)*'Vehicle Data'!$D$10</f>
        <v>138.66434999999998</v>
      </c>
      <c r="M1562" s="3">
        <f>(1/2)*1.225*'Vehicle Data'!$D$8*'Vehicle Data'!$D$9*'WLTP Class 3'!$E1562^2</f>
        <v>271.81348622685181</v>
      </c>
      <c r="N1562" s="3">
        <f t="shared" si="529"/>
        <v>892.35283622685233</v>
      </c>
      <c r="O1562" s="3">
        <f t="shared" si="530"/>
        <v>0</v>
      </c>
      <c r="P1562" s="3">
        <f t="shared" si="531"/>
        <v>24514.915417454722</v>
      </c>
      <c r="Q1562" s="3">
        <f>SUM($P$4:$P1562)</f>
        <v>5847770.1279265052</v>
      </c>
      <c r="R1562" s="3">
        <f t="shared" si="532"/>
        <v>5847.7701279265048</v>
      </c>
      <c r="S1562">
        <f t="shared" si="533"/>
        <v>0</v>
      </c>
      <c r="T1562">
        <f t="shared" si="534"/>
        <v>0</v>
      </c>
      <c r="U1562">
        <f t="shared" si="535"/>
        <v>0</v>
      </c>
      <c r="V1562" s="3">
        <f>SUM($S$4:$S1562)</f>
        <v>-2176364.0797126587</v>
      </c>
      <c r="W1562">
        <f>V1562*-1</f>
        <v>2176364.0797126587</v>
      </c>
      <c r="X1562">
        <f t="shared" si="536"/>
        <v>2176.3640797126586</v>
      </c>
      <c r="Y1562" s="3">
        <f>R1562-X1562</f>
        <v>3671.4060482138461</v>
      </c>
      <c r="Z1562" s="3">
        <f t="shared" si="537"/>
        <v>24514.915417454722</v>
      </c>
      <c r="AA1562">
        <f>1/2*'Vehicle Data'!$D$4*$E1562^2</f>
        <v>484909.52353395056</v>
      </c>
      <c r="AB1562">
        <f t="shared" si="538"/>
        <v>484.90952353395056</v>
      </c>
      <c r="AC1562">
        <f t="shared" si="539"/>
        <v>1.6243805910906957</v>
      </c>
      <c r="AD1562">
        <f t="shared" si="540"/>
        <v>0.60454557769796069</v>
      </c>
      <c r="AE1562">
        <f t="shared" si="541"/>
        <v>1.019835013392735</v>
      </c>
      <c r="AF1562">
        <f t="shared" si="542"/>
        <v>1741.0912637701269</v>
      </c>
      <c r="AG1562">
        <f t="shared" si="543"/>
        <v>24.514915417454358</v>
      </c>
      <c r="AH1562">
        <f t="shared" si="544"/>
        <v>0</v>
      </c>
      <c r="AI1562">
        <f t="shared" si="545"/>
        <v>0</v>
      </c>
      <c r="AJ1562">
        <f t="shared" si="546"/>
        <v>24.514915417454358</v>
      </c>
    </row>
    <row r="1563" spans="2:36" x14ac:dyDescent="0.3">
      <c r="B1563" s="8" t="s">
        <v>13</v>
      </c>
      <c r="C1563" s="8">
        <v>1559</v>
      </c>
      <c r="D1563" s="8">
        <v>82</v>
      </c>
      <c r="E1563" s="10">
        <f t="shared" si="528"/>
        <v>27.888888888888889</v>
      </c>
      <c r="F1563" s="14">
        <v>100.4</v>
      </c>
      <c r="G1563" s="3">
        <f t="shared" si="547"/>
        <v>0.43055555555555475</v>
      </c>
      <c r="H1563" s="3">
        <f t="shared" si="548"/>
        <v>1.5499999999999972</v>
      </c>
      <c r="I1563" s="3">
        <f>SUM($E$4:$E1563)</f>
        <v>16354.25</v>
      </c>
      <c r="J1563" s="15">
        <f t="shared" si="549"/>
        <v>27.888888888888687</v>
      </c>
      <c r="K1563" s="3">
        <f>'Vehicle Data'!$D$4*'WLTP Class 3'!$G1563</f>
        <v>553.26388888888789</v>
      </c>
      <c r="L1563" s="3">
        <f>('Vehicle Data'!$D$4*9.81)*'Vehicle Data'!$D$10</f>
        <v>138.66434999999998</v>
      </c>
      <c r="M1563" s="3">
        <f>(1/2)*1.225*'Vehicle Data'!$D$8*'Vehicle Data'!$D$9*'WLTP Class 3'!$E1563^2</f>
        <v>280.12111296296302</v>
      </c>
      <c r="N1563" s="3">
        <f t="shared" si="529"/>
        <v>972.04935185185093</v>
      </c>
      <c r="O1563" s="3">
        <f t="shared" si="530"/>
        <v>0</v>
      </c>
      <c r="P1563" s="3">
        <f t="shared" si="531"/>
        <v>27109.376368312536</v>
      </c>
      <c r="Q1563" s="3">
        <f>SUM($P$4:$P1563)</f>
        <v>5874879.5042948173</v>
      </c>
      <c r="R1563" s="3">
        <f t="shared" si="532"/>
        <v>5874.8795042948177</v>
      </c>
      <c r="S1563">
        <f t="shared" si="533"/>
        <v>0</v>
      </c>
      <c r="T1563">
        <f t="shared" si="534"/>
        <v>0</v>
      </c>
      <c r="U1563">
        <f t="shared" si="535"/>
        <v>0</v>
      </c>
      <c r="V1563" s="3">
        <f>SUM($S$4:$S1563)</f>
        <v>-2176364.0797126587</v>
      </c>
      <c r="W1563">
        <f>V1563*-1</f>
        <v>2176364.0797126587</v>
      </c>
      <c r="X1563">
        <f t="shared" si="536"/>
        <v>2176.3640797126586</v>
      </c>
      <c r="Y1563" s="3">
        <f>R1563-X1563</f>
        <v>3698.5154245821591</v>
      </c>
      <c r="Z1563" s="3">
        <f t="shared" si="537"/>
        <v>27109.376368312536</v>
      </c>
      <c r="AA1563">
        <f>1/2*'Vehicle Data'!$D$4*$E1563^2</f>
        <v>499730.1543209877</v>
      </c>
      <c r="AB1563">
        <f t="shared" si="538"/>
        <v>499.73015432098771</v>
      </c>
      <c r="AC1563">
        <f t="shared" si="539"/>
        <v>1.6319109734152271</v>
      </c>
      <c r="AD1563">
        <f t="shared" si="540"/>
        <v>0.60454557769796069</v>
      </c>
      <c r="AE1563">
        <f t="shared" si="541"/>
        <v>1.0273653957172664</v>
      </c>
      <c r="AF1563">
        <f t="shared" si="542"/>
        <v>1741.0912637701269</v>
      </c>
      <c r="AG1563">
        <f t="shared" si="543"/>
        <v>27.109376368312734</v>
      </c>
      <c r="AH1563">
        <f t="shared" si="544"/>
        <v>0</v>
      </c>
      <c r="AI1563">
        <f t="shared" si="545"/>
        <v>0</v>
      </c>
      <c r="AJ1563">
        <f t="shared" si="546"/>
        <v>27.109376368312734</v>
      </c>
    </row>
    <row r="1564" spans="2:36" x14ac:dyDescent="0.3">
      <c r="B1564" s="8" t="s">
        <v>13</v>
      </c>
      <c r="C1564" s="8">
        <v>1560</v>
      </c>
      <c r="D1564" s="8">
        <v>83</v>
      </c>
      <c r="E1564" s="10">
        <f t="shared" si="528"/>
        <v>28.333333333333332</v>
      </c>
      <c r="F1564" s="14">
        <v>102</v>
      </c>
      <c r="G1564" s="3">
        <f t="shared" si="547"/>
        <v>0.44444444444444287</v>
      </c>
      <c r="H1564" s="3">
        <f t="shared" si="548"/>
        <v>1.5999999999999943</v>
      </c>
      <c r="I1564" s="3">
        <f>SUM($E$4:$E1564)</f>
        <v>16382.583333333334</v>
      </c>
      <c r="J1564" s="15">
        <f t="shared" si="549"/>
        <v>28.33333333333394</v>
      </c>
      <c r="K1564" s="3">
        <f>'Vehicle Data'!$D$4*'WLTP Class 3'!$G1564</f>
        <v>571.11111111110904</v>
      </c>
      <c r="L1564" s="3">
        <f>('Vehicle Data'!$D$4*9.81)*'Vehicle Data'!$D$10</f>
        <v>138.66434999999998</v>
      </c>
      <c r="M1564" s="3">
        <f>(1/2)*1.225*'Vehicle Data'!$D$8*'Vehicle Data'!$D$9*'WLTP Class 3'!$E1564^2</f>
        <v>289.12041666666664</v>
      </c>
      <c r="N1564" s="3">
        <f t="shared" si="529"/>
        <v>998.89587777777569</v>
      </c>
      <c r="O1564" s="3">
        <f t="shared" si="530"/>
        <v>0</v>
      </c>
      <c r="P1564" s="3">
        <f t="shared" si="531"/>
        <v>28302.049870370916</v>
      </c>
      <c r="Q1564" s="3">
        <f>SUM($P$4:$P1564)</f>
        <v>5903181.5541651882</v>
      </c>
      <c r="R1564" s="3">
        <f t="shared" si="532"/>
        <v>5903.1815541651886</v>
      </c>
      <c r="S1564">
        <f t="shared" si="533"/>
        <v>0</v>
      </c>
      <c r="T1564">
        <f t="shared" si="534"/>
        <v>0</v>
      </c>
      <c r="U1564">
        <f t="shared" si="535"/>
        <v>0</v>
      </c>
      <c r="V1564" s="3">
        <f>SUM($S$4:$S1564)</f>
        <v>-2176364.0797126587</v>
      </c>
      <c r="W1564">
        <f>V1564*-1</f>
        <v>2176364.0797126587</v>
      </c>
      <c r="X1564">
        <f t="shared" si="536"/>
        <v>2176.3640797126586</v>
      </c>
      <c r="Y1564" s="3">
        <f>R1564-X1564</f>
        <v>3726.81747445253</v>
      </c>
      <c r="Z1564" s="3">
        <f t="shared" si="537"/>
        <v>28302.049870370916</v>
      </c>
      <c r="AA1564">
        <f>1/2*'Vehicle Data'!$D$4*$E1564^2</f>
        <v>515784.72222222219</v>
      </c>
      <c r="AB1564">
        <f t="shared" si="538"/>
        <v>515.78472222222217</v>
      </c>
      <c r="AC1564">
        <f t="shared" si="539"/>
        <v>1.6397726539347746</v>
      </c>
      <c r="AD1564">
        <f t="shared" si="540"/>
        <v>0.60454557769796069</v>
      </c>
      <c r="AE1564">
        <f t="shared" si="541"/>
        <v>1.0352270762368139</v>
      </c>
      <c r="AF1564">
        <f t="shared" si="542"/>
        <v>1741.0912637701269</v>
      </c>
      <c r="AG1564">
        <f t="shared" si="543"/>
        <v>28.302049870370308</v>
      </c>
      <c r="AH1564">
        <f t="shared" si="544"/>
        <v>0</v>
      </c>
      <c r="AI1564">
        <f t="shared" si="545"/>
        <v>0</v>
      </c>
      <c r="AJ1564">
        <f t="shared" si="546"/>
        <v>28.302049870370308</v>
      </c>
    </row>
    <row r="1565" spans="2:36" x14ac:dyDescent="0.3">
      <c r="B1565" s="8" t="s">
        <v>13</v>
      </c>
      <c r="C1565" s="8">
        <v>1561</v>
      </c>
      <c r="D1565" s="8">
        <v>84</v>
      </c>
      <c r="E1565" s="10">
        <f t="shared" si="528"/>
        <v>28.777777777777779</v>
      </c>
      <c r="F1565" s="14">
        <v>103.6</v>
      </c>
      <c r="G1565" s="3">
        <f t="shared" si="547"/>
        <v>0.44444444444444481</v>
      </c>
      <c r="H1565" s="3">
        <f t="shared" si="548"/>
        <v>1.6000000000000014</v>
      </c>
      <c r="I1565" s="3">
        <f>SUM($E$4:$E1565)</f>
        <v>16411.361111111113</v>
      </c>
      <c r="J1565" s="15">
        <f t="shared" si="549"/>
        <v>28.777777777779193</v>
      </c>
      <c r="K1565" s="3">
        <f>'Vehicle Data'!$D$4*'WLTP Class 3'!$G1565</f>
        <v>571.11111111111154</v>
      </c>
      <c r="L1565" s="3">
        <f>('Vehicle Data'!$D$4*9.81)*'Vehicle Data'!$D$10</f>
        <v>138.66434999999998</v>
      </c>
      <c r="M1565" s="3">
        <f>(1/2)*1.225*'Vehicle Data'!$D$8*'Vehicle Data'!$D$9*'WLTP Class 3'!$E1565^2</f>
        <v>298.26200185185189</v>
      </c>
      <c r="N1565" s="3">
        <f t="shared" si="529"/>
        <v>1008.0374629629634</v>
      </c>
      <c r="O1565" s="3">
        <f t="shared" si="530"/>
        <v>0</v>
      </c>
      <c r="P1565" s="3">
        <f t="shared" si="531"/>
        <v>29009.078100824485</v>
      </c>
      <c r="Q1565" s="3">
        <f>SUM($P$4:$P1565)</f>
        <v>5932190.632266013</v>
      </c>
      <c r="R1565" s="3">
        <f t="shared" si="532"/>
        <v>5932.1906322660134</v>
      </c>
      <c r="S1565">
        <f t="shared" si="533"/>
        <v>0</v>
      </c>
      <c r="T1565">
        <f t="shared" si="534"/>
        <v>0</v>
      </c>
      <c r="U1565">
        <f t="shared" si="535"/>
        <v>0</v>
      </c>
      <c r="V1565" s="3">
        <f>SUM($S$4:$S1565)</f>
        <v>-2176364.0797126587</v>
      </c>
      <c r="W1565">
        <f>V1565*-1</f>
        <v>2176364.0797126587</v>
      </c>
      <c r="X1565">
        <f t="shared" si="536"/>
        <v>2176.3640797126586</v>
      </c>
      <c r="Y1565" s="3">
        <f>R1565-X1565</f>
        <v>3755.8265525533548</v>
      </c>
      <c r="Z1565" s="3">
        <f t="shared" si="537"/>
        <v>29009.078100824485</v>
      </c>
      <c r="AA1565">
        <f>1/2*'Vehicle Data'!$D$4*$E1565^2</f>
        <v>532093.11728395068</v>
      </c>
      <c r="AB1565">
        <f t="shared" si="538"/>
        <v>532.09311728395073</v>
      </c>
      <c r="AC1565">
        <f t="shared" si="539"/>
        <v>1.6478307311850038</v>
      </c>
      <c r="AD1565">
        <f t="shared" si="540"/>
        <v>0.60454557769796069</v>
      </c>
      <c r="AE1565">
        <f t="shared" si="541"/>
        <v>1.0432851534870431</v>
      </c>
      <c r="AF1565">
        <f t="shared" si="542"/>
        <v>1741.0912637701269</v>
      </c>
      <c r="AG1565">
        <f t="shared" si="543"/>
        <v>29.009078100823057</v>
      </c>
      <c r="AH1565">
        <f t="shared" si="544"/>
        <v>0</v>
      </c>
      <c r="AI1565">
        <f t="shared" si="545"/>
        <v>0</v>
      </c>
      <c r="AJ1565">
        <f t="shared" si="546"/>
        <v>29.009078100823057</v>
      </c>
    </row>
    <row r="1566" spans="2:36" x14ac:dyDescent="0.3">
      <c r="B1566" s="8" t="s">
        <v>13</v>
      </c>
      <c r="C1566" s="8">
        <v>1562</v>
      </c>
      <c r="D1566" s="8">
        <v>85</v>
      </c>
      <c r="E1566" s="10">
        <f t="shared" si="528"/>
        <v>29.222222222222221</v>
      </c>
      <c r="F1566" s="14">
        <v>105.2</v>
      </c>
      <c r="G1566" s="3">
        <f t="shared" si="547"/>
        <v>0.44444444444444481</v>
      </c>
      <c r="H1566" s="3">
        <f t="shared" si="548"/>
        <v>1.6000000000000014</v>
      </c>
      <c r="I1566" s="3">
        <f>SUM($E$4:$E1566)</f>
        <v>16440.583333333336</v>
      </c>
      <c r="J1566" s="15">
        <f t="shared" si="549"/>
        <v>29.222222222222626</v>
      </c>
      <c r="K1566" s="3">
        <f>'Vehicle Data'!$D$4*'WLTP Class 3'!$G1566</f>
        <v>571.11111111111154</v>
      </c>
      <c r="L1566" s="3">
        <f>('Vehicle Data'!$D$4*9.81)*'Vehicle Data'!$D$10</f>
        <v>138.66434999999998</v>
      </c>
      <c r="M1566" s="3">
        <f>(1/2)*1.225*'Vehicle Data'!$D$8*'Vehicle Data'!$D$9*'WLTP Class 3'!$E1566^2</f>
        <v>307.54586851851855</v>
      </c>
      <c r="N1566" s="3">
        <f t="shared" si="529"/>
        <v>1017.3213296296301</v>
      </c>
      <c r="O1566" s="3">
        <f t="shared" si="530"/>
        <v>0</v>
      </c>
      <c r="P1566" s="3">
        <f t="shared" si="531"/>
        <v>29728.389965844046</v>
      </c>
      <c r="Q1566" s="3">
        <f>SUM($P$4:$P1566)</f>
        <v>5961919.0222318573</v>
      </c>
      <c r="R1566" s="3">
        <f t="shared" si="532"/>
        <v>5961.9190222318575</v>
      </c>
      <c r="S1566">
        <f t="shared" si="533"/>
        <v>0</v>
      </c>
      <c r="T1566">
        <f t="shared" si="534"/>
        <v>0</v>
      </c>
      <c r="U1566">
        <f t="shared" si="535"/>
        <v>0</v>
      </c>
      <c r="V1566" s="3">
        <f>SUM($S$4:$S1566)</f>
        <v>-2176364.0797126587</v>
      </c>
      <c r="W1566">
        <f>V1566*-1</f>
        <v>2176364.0797126587</v>
      </c>
      <c r="X1566">
        <f t="shared" si="536"/>
        <v>2176.3640797126586</v>
      </c>
      <c r="Y1566" s="3">
        <f>R1566-X1566</f>
        <v>3785.5549425191989</v>
      </c>
      <c r="Z1566" s="3">
        <f t="shared" si="537"/>
        <v>29728.389965844046</v>
      </c>
      <c r="AA1566">
        <f>1/2*'Vehicle Data'!$D$4*$E1566^2</f>
        <v>548655.33950617281</v>
      </c>
      <c r="AB1566">
        <f t="shared" si="538"/>
        <v>548.65533950617282</v>
      </c>
      <c r="AC1566">
        <f t="shared" si="539"/>
        <v>1.6560886172866272</v>
      </c>
      <c r="AD1566">
        <f t="shared" si="540"/>
        <v>0.60454557769796069</v>
      </c>
      <c r="AE1566">
        <f t="shared" si="541"/>
        <v>1.0515430395886665</v>
      </c>
      <c r="AF1566">
        <f t="shared" si="542"/>
        <v>1741.0912637701269</v>
      </c>
      <c r="AG1566">
        <f t="shared" si="543"/>
        <v>29.728389965843636</v>
      </c>
      <c r="AH1566">
        <f t="shared" si="544"/>
        <v>0</v>
      </c>
      <c r="AI1566">
        <f t="shared" si="545"/>
        <v>0</v>
      </c>
      <c r="AJ1566">
        <f t="shared" si="546"/>
        <v>29.728389965843636</v>
      </c>
    </row>
    <row r="1567" spans="2:36" x14ac:dyDescent="0.3">
      <c r="B1567" s="8" t="s">
        <v>13</v>
      </c>
      <c r="C1567" s="8">
        <v>1563</v>
      </c>
      <c r="D1567" s="8">
        <v>86</v>
      </c>
      <c r="E1567" s="10">
        <f t="shared" si="528"/>
        <v>29.666666666666668</v>
      </c>
      <c r="F1567" s="14">
        <v>106.8</v>
      </c>
      <c r="G1567" s="3">
        <f t="shared" si="547"/>
        <v>0.45833333333333293</v>
      </c>
      <c r="H1567" s="3">
        <f t="shared" si="548"/>
        <v>1.6499999999999986</v>
      </c>
      <c r="I1567" s="3">
        <f>SUM($E$4:$E1567)</f>
        <v>16470.250000000004</v>
      </c>
      <c r="J1567" s="15">
        <f t="shared" si="549"/>
        <v>29.666666666667879</v>
      </c>
      <c r="K1567" s="3">
        <f>'Vehicle Data'!$D$4*'WLTP Class 3'!$G1567</f>
        <v>588.9583333333328</v>
      </c>
      <c r="L1567" s="3">
        <f>('Vehicle Data'!$D$4*9.81)*'Vehicle Data'!$D$10</f>
        <v>138.66434999999998</v>
      </c>
      <c r="M1567" s="3">
        <f>(1/2)*1.225*'Vehicle Data'!$D$8*'Vehicle Data'!$D$9*'WLTP Class 3'!$E1567^2</f>
        <v>316.97201666666672</v>
      </c>
      <c r="N1567" s="3">
        <f t="shared" si="529"/>
        <v>1044.5946999999996</v>
      </c>
      <c r="O1567" s="3">
        <f t="shared" si="530"/>
        <v>0</v>
      </c>
      <c r="P1567" s="3">
        <f t="shared" si="531"/>
        <v>30989.642766667923</v>
      </c>
      <c r="Q1567" s="3">
        <f>SUM($P$4:$P1567)</f>
        <v>5992908.6649985248</v>
      </c>
      <c r="R1567" s="3">
        <f t="shared" si="532"/>
        <v>5992.9086649985247</v>
      </c>
      <c r="S1567">
        <f t="shared" si="533"/>
        <v>0</v>
      </c>
      <c r="T1567">
        <f t="shared" si="534"/>
        <v>0</v>
      </c>
      <c r="U1567">
        <f t="shared" si="535"/>
        <v>0</v>
      </c>
      <c r="V1567" s="3">
        <f>SUM($S$4:$S1567)</f>
        <v>-2176364.0797126587</v>
      </c>
      <c r="W1567">
        <f>V1567*-1</f>
        <v>2176364.0797126587</v>
      </c>
      <c r="X1567">
        <f t="shared" si="536"/>
        <v>2176.3640797126586</v>
      </c>
      <c r="Y1567" s="3">
        <f>R1567-X1567</f>
        <v>3816.5445852858661</v>
      </c>
      <c r="Z1567" s="3">
        <f t="shared" si="537"/>
        <v>30989.642766667923</v>
      </c>
      <c r="AA1567">
        <f>1/2*'Vehicle Data'!$D$4*$E1567^2</f>
        <v>565471.38888888899</v>
      </c>
      <c r="AB1567">
        <f t="shared" si="538"/>
        <v>565.47138888888901</v>
      </c>
      <c r="AC1567">
        <f t="shared" si="539"/>
        <v>1.664696851388479</v>
      </c>
      <c r="AD1567">
        <f t="shared" si="540"/>
        <v>0.60454557769796069</v>
      </c>
      <c r="AE1567">
        <f t="shared" si="541"/>
        <v>1.0601512736905183</v>
      </c>
      <c r="AF1567">
        <f t="shared" si="542"/>
        <v>1741.0912637701269</v>
      </c>
      <c r="AG1567">
        <f t="shared" si="543"/>
        <v>30.989642766666655</v>
      </c>
      <c r="AH1567">
        <f t="shared" si="544"/>
        <v>0</v>
      </c>
      <c r="AI1567">
        <f t="shared" si="545"/>
        <v>0</v>
      </c>
      <c r="AJ1567">
        <f t="shared" si="546"/>
        <v>30.989642766666655</v>
      </c>
    </row>
    <row r="1568" spans="2:36" x14ac:dyDescent="0.3">
      <c r="B1568" s="8" t="s">
        <v>13</v>
      </c>
      <c r="C1568" s="8">
        <v>1564</v>
      </c>
      <c r="D1568" s="8">
        <v>87</v>
      </c>
      <c r="E1568" s="10">
        <f t="shared" si="528"/>
        <v>30.138888888888889</v>
      </c>
      <c r="F1568" s="14">
        <v>108.5</v>
      </c>
      <c r="G1568" s="3">
        <f t="shared" si="547"/>
        <v>0.47222222222222299</v>
      </c>
      <c r="H1568" s="3">
        <f t="shared" si="548"/>
        <v>1.7000000000000028</v>
      </c>
      <c r="I1568" s="3">
        <f>SUM($E$4:$E1568)</f>
        <v>16500.388888888894</v>
      </c>
      <c r="J1568" s="15">
        <f t="shared" si="549"/>
        <v>30.138888888890506</v>
      </c>
      <c r="K1568" s="3">
        <f>'Vehicle Data'!$D$4*'WLTP Class 3'!$G1568</f>
        <v>606.80555555555657</v>
      </c>
      <c r="L1568" s="3">
        <f>('Vehicle Data'!$D$4*9.81)*'Vehicle Data'!$D$10</f>
        <v>138.66434999999998</v>
      </c>
      <c r="M1568" s="3">
        <f>(1/2)*1.225*'Vehicle Data'!$D$8*'Vehicle Data'!$D$9*'WLTP Class 3'!$E1568^2</f>
        <v>327.14319733796299</v>
      </c>
      <c r="N1568" s="3">
        <f t="shared" si="529"/>
        <v>1072.6131028935197</v>
      </c>
      <c r="O1568" s="3">
        <f t="shared" si="530"/>
        <v>0</v>
      </c>
      <c r="P1568" s="3">
        <f t="shared" si="531"/>
        <v>32327.367128875871</v>
      </c>
      <c r="Q1568" s="3">
        <f>SUM($P$4:$P1568)</f>
        <v>6025236.0321274009</v>
      </c>
      <c r="R1568" s="3">
        <f t="shared" si="532"/>
        <v>6025.2360321274009</v>
      </c>
      <c r="S1568">
        <f t="shared" si="533"/>
        <v>0</v>
      </c>
      <c r="T1568">
        <f t="shared" si="534"/>
        <v>0</v>
      </c>
      <c r="U1568">
        <f t="shared" si="535"/>
        <v>0</v>
      </c>
      <c r="V1568" s="3">
        <f>SUM($S$4:$S1568)</f>
        <v>-2176364.0797126587</v>
      </c>
      <c r="W1568">
        <f>V1568*-1</f>
        <v>2176364.0797126587</v>
      </c>
      <c r="X1568">
        <f t="shared" si="536"/>
        <v>2176.3640797126586</v>
      </c>
      <c r="Y1568" s="3">
        <f>R1568-X1568</f>
        <v>3848.8719524147423</v>
      </c>
      <c r="Z1568" s="3">
        <f t="shared" si="537"/>
        <v>32327.367128875871</v>
      </c>
      <c r="AA1568">
        <f>1/2*'Vehicle Data'!$D$4*$E1568^2</f>
        <v>583616.56057098764</v>
      </c>
      <c r="AB1568">
        <f t="shared" si="538"/>
        <v>583.61656057098764</v>
      </c>
      <c r="AC1568">
        <f t="shared" si="539"/>
        <v>1.6736766755909447</v>
      </c>
      <c r="AD1568">
        <f t="shared" si="540"/>
        <v>0.60454557769796069</v>
      </c>
      <c r="AE1568">
        <f t="shared" si="541"/>
        <v>1.069131097892984</v>
      </c>
      <c r="AF1568">
        <f t="shared" si="542"/>
        <v>1741.0912637701269</v>
      </c>
      <c r="AG1568">
        <f t="shared" si="543"/>
        <v>32.327367128874137</v>
      </c>
      <c r="AH1568">
        <f t="shared" si="544"/>
        <v>0</v>
      </c>
      <c r="AI1568">
        <f t="shared" si="545"/>
        <v>0</v>
      </c>
      <c r="AJ1568">
        <f t="shared" si="546"/>
        <v>32.327367128874137</v>
      </c>
    </row>
    <row r="1569" spans="2:36" x14ac:dyDescent="0.3">
      <c r="B1569" s="8" t="s">
        <v>13</v>
      </c>
      <c r="C1569" s="8">
        <v>1565</v>
      </c>
      <c r="D1569" s="8">
        <v>88</v>
      </c>
      <c r="E1569" s="10">
        <f t="shared" si="528"/>
        <v>30.611111111111111</v>
      </c>
      <c r="F1569" s="14">
        <v>110.2</v>
      </c>
      <c r="G1569" s="3">
        <f t="shared" si="547"/>
        <v>0.47222222222222299</v>
      </c>
      <c r="H1569" s="3">
        <f t="shared" si="548"/>
        <v>1.7000000000000028</v>
      </c>
      <c r="I1569" s="3">
        <f>SUM($E$4:$E1569)</f>
        <v>16531.000000000004</v>
      </c>
      <c r="J1569" s="15">
        <f t="shared" si="549"/>
        <v>30.611111111109494</v>
      </c>
      <c r="K1569" s="3">
        <f>'Vehicle Data'!$D$4*'WLTP Class 3'!$G1569</f>
        <v>606.80555555555657</v>
      </c>
      <c r="L1569" s="3">
        <f>('Vehicle Data'!$D$4*9.81)*'Vehicle Data'!$D$10</f>
        <v>138.66434999999998</v>
      </c>
      <c r="M1569" s="3">
        <f>(1/2)*1.225*'Vehicle Data'!$D$8*'Vehicle Data'!$D$9*'WLTP Class 3'!$E1569^2</f>
        <v>337.47500046296295</v>
      </c>
      <c r="N1569" s="3">
        <f t="shared" si="529"/>
        <v>1082.9449060185195</v>
      </c>
      <c r="O1569" s="3">
        <f t="shared" si="530"/>
        <v>0</v>
      </c>
      <c r="P1569" s="3">
        <f t="shared" si="531"/>
        <v>33150.146845342933</v>
      </c>
      <c r="Q1569" s="3">
        <f>SUM($P$4:$P1569)</f>
        <v>6058386.1789727435</v>
      </c>
      <c r="R1569" s="3">
        <f t="shared" si="532"/>
        <v>6058.3861789727434</v>
      </c>
      <c r="S1569">
        <f t="shared" si="533"/>
        <v>0</v>
      </c>
      <c r="T1569">
        <f t="shared" si="534"/>
        <v>0</v>
      </c>
      <c r="U1569">
        <f t="shared" si="535"/>
        <v>0</v>
      </c>
      <c r="V1569" s="3">
        <f>SUM($S$4:$S1569)</f>
        <v>-2176364.0797126587</v>
      </c>
      <c r="W1569">
        <f>V1569*-1</f>
        <v>2176364.0797126587</v>
      </c>
      <c r="X1569">
        <f t="shared" si="536"/>
        <v>2176.3640797126586</v>
      </c>
      <c r="Y1569" s="3">
        <f>R1569-X1569</f>
        <v>3882.0220992600848</v>
      </c>
      <c r="Z1569" s="3">
        <f t="shared" si="537"/>
        <v>33150.146845342933</v>
      </c>
      <c r="AA1569">
        <f>1/2*'Vehicle Data'!$D$4*$E1569^2</f>
        <v>602048.27932098764</v>
      </c>
      <c r="AB1569">
        <f t="shared" si="538"/>
        <v>602.0482793209876</v>
      </c>
      <c r="AC1569">
        <f t="shared" si="539"/>
        <v>1.682885049714651</v>
      </c>
      <c r="AD1569">
        <f t="shared" si="540"/>
        <v>0.60454557769796069</v>
      </c>
      <c r="AE1569">
        <f t="shared" si="541"/>
        <v>1.0783394720166903</v>
      </c>
      <c r="AF1569">
        <f t="shared" si="542"/>
        <v>1741.0912637701269</v>
      </c>
      <c r="AG1569">
        <f t="shared" si="543"/>
        <v>33.150146845344679</v>
      </c>
      <c r="AH1569">
        <f t="shared" si="544"/>
        <v>0</v>
      </c>
      <c r="AI1569">
        <f t="shared" si="545"/>
        <v>0</v>
      </c>
      <c r="AJ1569">
        <f t="shared" si="546"/>
        <v>33.150146845344679</v>
      </c>
    </row>
    <row r="1570" spans="2:36" x14ac:dyDescent="0.3">
      <c r="B1570" s="8" t="s">
        <v>13</v>
      </c>
      <c r="C1570" s="8">
        <v>1566</v>
      </c>
      <c r="D1570" s="8">
        <v>89</v>
      </c>
      <c r="E1570" s="10">
        <f t="shared" si="528"/>
        <v>31.083333333333332</v>
      </c>
      <c r="F1570" s="14">
        <v>111.9</v>
      </c>
      <c r="G1570" s="3">
        <f t="shared" si="547"/>
        <v>0.4861111111111111</v>
      </c>
      <c r="H1570" s="3">
        <f t="shared" si="548"/>
        <v>1.75</v>
      </c>
      <c r="I1570" s="3">
        <f>SUM($E$4:$E1570)</f>
        <v>16562.083333333336</v>
      </c>
      <c r="J1570" s="15">
        <f t="shared" si="549"/>
        <v>31.083333333332121</v>
      </c>
      <c r="K1570" s="3">
        <f>'Vehicle Data'!$D$4*'WLTP Class 3'!$G1570</f>
        <v>624.65277777777771</v>
      </c>
      <c r="L1570" s="3">
        <f>('Vehicle Data'!$D$4*9.81)*'Vehicle Data'!$D$10</f>
        <v>138.66434999999998</v>
      </c>
      <c r="M1570" s="3">
        <f>(1/2)*1.225*'Vehicle Data'!$D$8*'Vehicle Data'!$D$9*'WLTP Class 3'!$E1570^2</f>
        <v>347.96742604166667</v>
      </c>
      <c r="N1570" s="3">
        <f t="shared" si="529"/>
        <v>1111.2845538194445</v>
      </c>
      <c r="O1570" s="3">
        <f t="shared" si="530"/>
        <v>0</v>
      </c>
      <c r="P1570" s="3">
        <f t="shared" si="531"/>
        <v>34542.428214553052</v>
      </c>
      <c r="Q1570" s="3">
        <f>SUM($P$4:$P1570)</f>
        <v>6092928.6071872963</v>
      </c>
      <c r="R1570" s="3">
        <f t="shared" si="532"/>
        <v>6092.9286071872966</v>
      </c>
      <c r="S1570">
        <f t="shared" si="533"/>
        <v>0</v>
      </c>
      <c r="T1570">
        <f t="shared" si="534"/>
        <v>0</v>
      </c>
      <c r="U1570">
        <f t="shared" si="535"/>
        <v>0</v>
      </c>
      <c r="V1570" s="3">
        <f>SUM($S$4:$S1570)</f>
        <v>-2176364.0797126587</v>
      </c>
      <c r="W1570">
        <f>V1570*-1</f>
        <v>2176364.0797126587</v>
      </c>
      <c r="X1570">
        <f t="shared" si="536"/>
        <v>2176.3640797126586</v>
      </c>
      <c r="Y1570" s="3">
        <f>R1570-X1570</f>
        <v>3916.564527474638</v>
      </c>
      <c r="Z1570" s="3">
        <f t="shared" si="537"/>
        <v>34542.428214553052</v>
      </c>
      <c r="AA1570">
        <f>1/2*'Vehicle Data'!$D$4*$E1570^2</f>
        <v>620766.54513888888</v>
      </c>
      <c r="AB1570">
        <f t="shared" si="538"/>
        <v>620.76654513888889</v>
      </c>
      <c r="AC1570">
        <f t="shared" si="539"/>
        <v>1.6924801686631379</v>
      </c>
      <c r="AD1570">
        <f t="shared" si="540"/>
        <v>0.60454557769796069</v>
      </c>
      <c r="AE1570">
        <f t="shared" si="541"/>
        <v>1.0879345909651772</v>
      </c>
      <c r="AF1570">
        <f t="shared" si="542"/>
        <v>1741.0912637701269</v>
      </c>
      <c r="AG1570">
        <f t="shared" si="543"/>
        <v>34.542428214554398</v>
      </c>
      <c r="AH1570">
        <f t="shared" si="544"/>
        <v>0</v>
      </c>
      <c r="AI1570">
        <f t="shared" si="545"/>
        <v>0</v>
      </c>
      <c r="AJ1570">
        <f t="shared" si="546"/>
        <v>34.542428214554398</v>
      </c>
    </row>
    <row r="1571" spans="2:36" x14ac:dyDescent="0.3">
      <c r="B1571" s="8" t="s">
        <v>13</v>
      </c>
      <c r="C1571" s="8">
        <v>1567</v>
      </c>
      <c r="D1571" s="8">
        <v>90</v>
      </c>
      <c r="E1571" s="10">
        <f t="shared" si="528"/>
        <v>31.583333333333332</v>
      </c>
      <c r="F1571" s="14">
        <v>113.7</v>
      </c>
      <c r="G1571" s="3">
        <f t="shared" si="547"/>
        <v>0.47222222222222104</v>
      </c>
      <c r="H1571" s="3">
        <f t="shared" si="548"/>
        <v>1.6999999999999957</v>
      </c>
      <c r="I1571" s="3">
        <f>SUM($E$4:$E1571)</f>
        <v>16593.666666666668</v>
      </c>
      <c r="J1571" s="15">
        <f t="shared" si="549"/>
        <v>31.583333333332121</v>
      </c>
      <c r="K1571" s="3">
        <f>'Vehicle Data'!$D$4*'WLTP Class 3'!$G1571</f>
        <v>606.80555555555406</v>
      </c>
      <c r="L1571" s="3">
        <f>('Vehicle Data'!$D$4*9.81)*'Vehicle Data'!$D$10</f>
        <v>138.66434999999998</v>
      </c>
      <c r="M1571" s="3">
        <f>(1/2)*1.225*'Vehicle Data'!$D$8*'Vehicle Data'!$D$9*'WLTP Class 3'!$E1571^2</f>
        <v>359.25212604166666</v>
      </c>
      <c r="N1571" s="3">
        <f t="shared" si="529"/>
        <v>1104.7220315972208</v>
      </c>
      <c r="O1571" s="3">
        <f t="shared" si="530"/>
        <v>0</v>
      </c>
      <c r="P1571" s="3">
        <f t="shared" si="531"/>
        <v>34890.804164610883</v>
      </c>
      <c r="Q1571" s="3">
        <f>SUM($P$4:$P1571)</f>
        <v>6127819.4113519071</v>
      </c>
      <c r="R1571" s="3">
        <f t="shared" si="532"/>
        <v>6127.8194113519066</v>
      </c>
      <c r="S1571">
        <f t="shared" si="533"/>
        <v>0</v>
      </c>
      <c r="T1571">
        <f t="shared" si="534"/>
        <v>0</v>
      </c>
      <c r="U1571">
        <f t="shared" si="535"/>
        <v>0</v>
      </c>
      <c r="V1571" s="3">
        <f>SUM($S$4:$S1571)</f>
        <v>-2176364.0797126587</v>
      </c>
      <c r="W1571">
        <f>V1571*-1</f>
        <v>2176364.0797126587</v>
      </c>
      <c r="X1571">
        <f t="shared" si="536"/>
        <v>2176.3640797126586</v>
      </c>
      <c r="Y1571" s="3">
        <f>R1571-X1571</f>
        <v>3951.455331639248</v>
      </c>
      <c r="Z1571" s="3">
        <f t="shared" si="537"/>
        <v>34890.804164610883</v>
      </c>
      <c r="AA1571">
        <f>1/2*'Vehicle Data'!$D$4*$E1571^2</f>
        <v>640898.2118055555</v>
      </c>
      <c r="AB1571">
        <f t="shared" si="538"/>
        <v>640.89821180555555</v>
      </c>
      <c r="AC1571">
        <f t="shared" si="539"/>
        <v>1.7021720587088629</v>
      </c>
      <c r="AD1571">
        <f t="shared" si="540"/>
        <v>0.60454557769796069</v>
      </c>
      <c r="AE1571">
        <f t="shared" si="541"/>
        <v>1.0976264810109022</v>
      </c>
      <c r="AF1571">
        <f t="shared" si="542"/>
        <v>1741.0912637701269</v>
      </c>
      <c r="AG1571">
        <f t="shared" si="543"/>
        <v>34.89080416461222</v>
      </c>
      <c r="AH1571">
        <f t="shared" si="544"/>
        <v>0</v>
      </c>
      <c r="AI1571">
        <f t="shared" si="545"/>
        <v>0</v>
      </c>
      <c r="AJ1571">
        <f t="shared" si="546"/>
        <v>34.89080416461222</v>
      </c>
    </row>
    <row r="1572" spans="2:36" x14ac:dyDescent="0.3">
      <c r="B1572" s="8" t="s">
        <v>13</v>
      </c>
      <c r="C1572" s="8">
        <v>1568</v>
      </c>
      <c r="D1572" s="8">
        <v>91</v>
      </c>
      <c r="E1572" s="10">
        <f t="shared" si="528"/>
        <v>32.027777777777779</v>
      </c>
      <c r="F1572" s="14">
        <v>115.3</v>
      </c>
      <c r="G1572" s="3">
        <f t="shared" si="547"/>
        <v>0.43055555555555475</v>
      </c>
      <c r="H1572" s="3">
        <f t="shared" si="548"/>
        <v>1.5499999999999972</v>
      </c>
      <c r="I1572" s="3">
        <f>SUM($E$4:$E1572)</f>
        <v>16625.694444444445</v>
      </c>
      <c r="J1572" s="15">
        <f t="shared" si="549"/>
        <v>32.027777777777374</v>
      </c>
      <c r="K1572" s="3">
        <f>'Vehicle Data'!$D$4*'WLTP Class 3'!$G1572</f>
        <v>553.26388888888789</v>
      </c>
      <c r="L1572" s="3">
        <f>('Vehicle Data'!$D$4*9.81)*'Vehicle Data'!$D$10</f>
        <v>138.66434999999998</v>
      </c>
      <c r="M1572" s="3">
        <f>(1/2)*1.225*'Vehicle Data'!$D$8*'Vehicle Data'!$D$9*'WLTP Class 3'!$E1572^2</f>
        <v>369.43414456018525</v>
      </c>
      <c r="N1572" s="3">
        <f t="shared" si="529"/>
        <v>1061.3623834490731</v>
      </c>
      <c r="O1572" s="3">
        <f t="shared" si="530"/>
        <v>0</v>
      </c>
      <c r="P1572" s="3">
        <f t="shared" si="531"/>
        <v>33993.078558799054</v>
      </c>
      <c r="Q1572" s="3">
        <f>SUM($P$4:$P1572)</f>
        <v>6161812.4899107059</v>
      </c>
      <c r="R1572" s="3">
        <f t="shared" si="532"/>
        <v>6161.8124899107061</v>
      </c>
      <c r="S1572">
        <f t="shared" si="533"/>
        <v>0</v>
      </c>
      <c r="T1572">
        <f t="shared" si="534"/>
        <v>0</v>
      </c>
      <c r="U1572">
        <f t="shared" si="535"/>
        <v>0</v>
      </c>
      <c r="V1572" s="3">
        <f>SUM($S$4:$S1572)</f>
        <v>-2176364.0797126587</v>
      </c>
      <c r="W1572">
        <f>V1572*-1</f>
        <v>2176364.0797126587</v>
      </c>
      <c r="X1572">
        <f t="shared" si="536"/>
        <v>2176.3640797126586</v>
      </c>
      <c r="Y1572" s="3">
        <f>R1572-X1572</f>
        <v>3985.4484101980474</v>
      </c>
      <c r="Z1572" s="3">
        <f t="shared" si="537"/>
        <v>33993.078558799054</v>
      </c>
      <c r="AA1572">
        <f>1/2*'Vehicle Data'!$D$4*$E1572^2</f>
        <v>659062.71797839517</v>
      </c>
      <c r="AB1572">
        <f t="shared" si="538"/>
        <v>659.0627179783952</v>
      </c>
      <c r="AC1572">
        <f t="shared" si="539"/>
        <v>1.7116145805307517</v>
      </c>
      <c r="AD1572">
        <f t="shared" si="540"/>
        <v>0.60454557769796069</v>
      </c>
      <c r="AE1572">
        <f t="shared" si="541"/>
        <v>1.107069002832791</v>
      </c>
      <c r="AF1572">
        <f t="shared" si="542"/>
        <v>1741.0912637701269</v>
      </c>
      <c r="AG1572">
        <f t="shared" si="543"/>
        <v>33.993078558799482</v>
      </c>
      <c r="AH1572">
        <f t="shared" si="544"/>
        <v>0</v>
      </c>
      <c r="AI1572">
        <f t="shared" si="545"/>
        <v>0</v>
      </c>
      <c r="AJ1572">
        <f t="shared" si="546"/>
        <v>33.993078558799482</v>
      </c>
    </row>
    <row r="1573" spans="2:36" x14ac:dyDescent="0.3">
      <c r="B1573" s="8" t="s">
        <v>13</v>
      </c>
      <c r="C1573" s="8">
        <v>1569</v>
      </c>
      <c r="D1573" s="8">
        <v>92</v>
      </c>
      <c r="E1573" s="10">
        <f t="shared" si="528"/>
        <v>32.444444444444443</v>
      </c>
      <c r="F1573" s="14">
        <v>116.8</v>
      </c>
      <c r="G1573" s="3">
        <f t="shared" si="547"/>
        <v>0.40277777777777857</v>
      </c>
      <c r="H1573" s="3">
        <f t="shared" si="548"/>
        <v>1.4500000000000028</v>
      </c>
      <c r="I1573" s="3">
        <f>SUM($E$4:$E1573)</f>
        <v>16658.138888888891</v>
      </c>
      <c r="J1573" s="15">
        <f t="shared" si="549"/>
        <v>32.444444444445253</v>
      </c>
      <c r="K1573" s="3">
        <f>'Vehicle Data'!$D$4*'WLTP Class 3'!$G1573</f>
        <v>517.56944444444548</v>
      </c>
      <c r="L1573" s="3">
        <f>('Vehicle Data'!$D$4*9.81)*'Vehicle Data'!$D$10</f>
        <v>138.66434999999998</v>
      </c>
      <c r="M1573" s="3">
        <f>(1/2)*1.225*'Vehicle Data'!$D$8*'Vehicle Data'!$D$9*'WLTP Class 3'!$E1573^2</f>
        <v>379.10900740740738</v>
      </c>
      <c r="N1573" s="3">
        <f t="shared" si="529"/>
        <v>1035.342801851853</v>
      </c>
      <c r="O1573" s="3">
        <f t="shared" si="530"/>
        <v>0</v>
      </c>
      <c r="P1573" s="3">
        <f t="shared" si="531"/>
        <v>33591.122015638735</v>
      </c>
      <c r="Q1573" s="3">
        <f>SUM($P$4:$P1573)</f>
        <v>6195403.6119263442</v>
      </c>
      <c r="R1573" s="3">
        <f t="shared" si="532"/>
        <v>6195.4036119263446</v>
      </c>
      <c r="S1573">
        <f t="shared" si="533"/>
        <v>0</v>
      </c>
      <c r="T1573">
        <f t="shared" si="534"/>
        <v>0</v>
      </c>
      <c r="U1573">
        <f t="shared" si="535"/>
        <v>0</v>
      </c>
      <c r="V1573" s="3">
        <f>SUM($S$4:$S1573)</f>
        <v>-2176364.0797126587</v>
      </c>
      <c r="W1573">
        <f>V1573*-1</f>
        <v>2176364.0797126587</v>
      </c>
      <c r="X1573">
        <f t="shared" si="536"/>
        <v>2176.3640797126586</v>
      </c>
      <c r="Y1573" s="3">
        <f>R1573-X1573</f>
        <v>4019.039532213686</v>
      </c>
      <c r="Z1573" s="3">
        <f t="shared" si="537"/>
        <v>33591.122015638735</v>
      </c>
      <c r="AA1573">
        <f>1/2*'Vehicle Data'!$D$4*$E1573^2</f>
        <v>676322.46913580236</v>
      </c>
      <c r="AB1573">
        <f t="shared" si="538"/>
        <v>676.32246913580241</v>
      </c>
      <c r="AC1573">
        <f t="shared" si="539"/>
        <v>1.7209454477573181</v>
      </c>
      <c r="AD1573">
        <f t="shared" si="540"/>
        <v>0.60454557769796069</v>
      </c>
      <c r="AE1573">
        <f t="shared" si="541"/>
        <v>1.1163998700593574</v>
      </c>
      <c r="AF1573">
        <f t="shared" si="542"/>
        <v>1741.0912637701269</v>
      </c>
      <c r="AG1573">
        <f t="shared" si="543"/>
        <v>33.5911220156379</v>
      </c>
      <c r="AH1573">
        <f t="shared" si="544"/>
        <v>0</v>
      </c>
      <c r="AI1573">
        <f t="shared" si="545"/>
        <v>0</v>
      </c>
      <c r="AJ1573">
        <f t="shared" si="546"/>
        <v>33.5911220156379</v>
      </c>
    </row>
    <row r="1574" spans="2:36" x14ac:dyDescent="0.3">
      <c r="B1574" s="8" t="s">
        <v>13</v>
      </c>
      <c r="C1574" s="8">
        <v>1570</v>
      </c>
      <c r="D1574" s="8">
        <v>93</v>
      </c>
      <c r="E1574" s="10">
        <f t="shared" si="528"/>
        <v>32.833333333333336</v>
      </c>
      <c r="F1574" s="14">
        <v>118.2</v>
      </c>
      <c r="G1574" s="3">
        <f t="shared" si="547"/>
        <v>0.37500000000000039</v>
      </c>
      <c r="H1574" s="3">
        <f t="shared" si="548"/>
        <v>1.3500000000000014</v>
      </c>
      <c r="I1574" s="3">
        <f>SUM($E$4:$E1574)</f>
        <v>16690.972222222223</v>
      </c>
      <c r="J1574" s="15">
        <f t="shared" si="549"/>
        <v>32.833333333332121</v>
      </c>
      <c r="K1574" s="3">
        <f>'Vehicle Data'!$D$4*'WLTP Class 3'!$G1574</f>
        <v>481.87500000000051</v>
      </c>
      <c r="L1574" s="3">
        <f>('Vehicle Data'!$D$4*9.81)*'Vehicle Data'!$D$10</f>
        <v>138.66434999999998</v>
      </c>
      <c r="M1574" s="3">
        <f>(1/2)*1.225*'Vehicle Data'!$D$8*'Vehicle Data'!$D$9*'WLTP Class 3'!$E1574^2</f>
        <v>388.25170416666668</v>
      </c>
      <c r="N1574" s="3">
        <f t="shared" si="529"/>
        <v>1008.7910541666672</v>
      </c>
      <c r="O1574" s="3">
        <f t="shared" si="530"/>
        <v>0</v>
      </c>
      <c r="P1574" s="3">
        <f t="shared" si="531"/>
        <v>33121.972945137684</v>
      </c>
      <c r="Q1574" s="3">
        <f>SUM($P$4:$P1574)</f>
        <v>6228525.5848714821</v>
      </c>
      <c r="R1574" s="3">
        <f t="shared" si="532"/>
        <v>6228.5255848714824</v>
      </c>
      <c r="S1574">
        <f t="shared" si="533"/>
        <v>0</v>
      </c>
      <c r="T1574">
        <f t="shared" si="534"/>
        <v>0</v>
      </c>
      <c r="U1574">
        <f t="shared" si="535"/>
        <v>0</v>
      </c>
      <c r="V1574" s="3">
        <f>SUM($S$4:$S1574)</f>
        <v>-2176364.0797126587</v>
      </c>
      <c r="W1574">
        <f>V1574*-1</f>
        <v>2176364.0797126587</v>
      </c>
      <c r="X1574">
        <f t="shared" si="536"/>
        <v>2176.3640797126586</v>
      </c>
      <c r="Y1574" s="3">
        <f>R1574-X1574</f>
        <v>4052.1615051588237</v>
      </c>
      <c r="Z1574" s="3">
        <f t="shared" si="537"/>
        <v>33121.972945137684</v>
      </c>
      <c r="AA1574">
        <f>1/2*'Vehicle Data'!$D$4*$E1574^2</f>
        <v>692632.84722222225</v>
      </c>
      <c r="AB1574">
        <f t="shared" si="538"/>
        <v>692.63284722222227</v>
      </c>
      <c r="AC1574">
        <f t="shared" si="539"/>
        <v>1.730145995797634</v>
      </c>
      <c r="AD1574">
        <f t="shared" si="540"/>
        <v>0.60454557769796069</v>
      </c>
      <c r="AE1574">
        <f t="shared" si="541"/>
        <v>1.1256004180996733</v>
      </c>
      <c r="AF1574">
        <f t="shared" si="542"/>
        <v>1741.0912637701269</v>
      </c>
      <c r="AG1574">
        <f t="shared" si="543"/>
        <v>33.121972945138907</v>
      </c>
      <c r="AH1574">
        <f t="shared" si="544"/>
        <v>0</v>
      </c>
      <c r="AI1574">
        <f t="shared" si="545"/>
        <v>0</v>
      </c>
      <c r="AJ1574">
        <f t="shared" si="546"/>
        <v>33.121972945138907</v>
      </c>
    </row>
    <row r="1575" spans="2:36" x14ac:dyDescent="0.3">
      <c r="B1575" s="8" t="s">
        <v>13</v>
      </c>
      <c r="C1575" s="8">
        <v>1571</v>
      </c>
      <c r="D1575" s="8">
        <v>94</v>
      </c>
      <c r="E1575" s="10">
        <f t="shared" si="528"/>
        <v>33.194444444444443</v>
      </c>
      <c r="F1575" s="14">
        <v>119.5</v>
      </c>
      <c r="G1575" s="3">
        <f t="shared" si="547"/>
        <v>0.34722222222222221</v>
      </c>
      <c r="H1575" s="3">
        <f t="shared" si="548"/>
        <v>1.25</v>
      </c>
      <c r="I1575" s="3">
        <f>SUM($E$4:$E1575)</f>
        <v>16724.166666666668</v>
      </c>
      <c r="J1575" s="15">
        <f t="shared" si="549"/>
        <v>33.194444444445253</v>
      </c>
      <c r="K1575" s="3">
        <f>'Vehicle Data'!$D$4*'WLTP Class 3'!$G1575</f>
        <v>446.18055555555554</v>
      </c>
      <c r="L1575" s="3">
        <f>('Vehicle Data'!$D$4*9.81)*'Vehicle Data'!$D$10</f>
        <v>138.66434999999998</v>
      </c>
      <c r="M1575" s="3">
        <f>(1/2)*1.225*'Vehicle Data'!$D$8*'Vehicle Data'!$D$9*'WLTP Class 3'!$E1575^2</f>
        <v>396.83889178240742</v>
      </c>
      <c r="N1575" s="3">
        <f t="shared" si="529"/>
        <v>981.68379733796291</v>
      </c>
      <c r="O1575" s="3">
        <f t="shared" si="530"/>
        <v>0</v>
      </c>
      <c r="P1575" s="3">
        <f t="shared" si="531"/>
        <v>32586.448272747064</v>
      </c>
      <c r="Q1575" s="3">
        <f>SUM($P$4:$P1575)</f>
        <v>6261112.0331442291</v>
      </c>
      <c r="R1575" s="3">
        <f t="shared" si="532"/>
        <v>6261.1120331442289</v>
      </c>
      <c r="S1575">
        <f t="shared" si="533"/>
        <v>0</v>
      </c>
      <c r="T1575">
        <f t="shared" si="534"/>
        <v>0</v>
      </c>
      <c r="U1575">
        <f t="shared" si="535"/>
        <v>0</v>
      </c>
      <c r="V1575" s="3">
        <f>SUM($S$4:$S1575)</f>
        <v>-2176364.0797126587</v>
      </c>
      <c r="W1575">
        <f>V1575*-1</f>
        <v>2176364.0797126587</v>
      </c>
      <c r="X1575">
        <f t="shared" si="536"/>
        <v>2176.3640797126586</v>
      </c>
      <c r="Y1575" s="3">
        <f>R1575-X1575</f>
        <v>4084.7479534315703</v>
      </c>
      <c r="Z1575" s="3">
        <f t="shared" si="537"/>
        <v>32586.448272747064</v>
      </c>
      <c r="AA1575">
        <f>1/2*'Vehicle Data'!$D$4*$E1575^2</f>
        <v>707952.20871913573</v>
      </c>
      <c r="AB1575">
        <f t="shared" si="538"/>
        <v>707.95220871913568</v>
      </c>
      <c r="AC1575">
        <f t="shared" si="539"/>
        <v>1.7391977869845081</v>
      </c>
      <c r="AD1575">
        <f t="shared" si="540"/>
        <v>0.60454557769796069</v>
      </c>
      <c r="AE1575">
        <f t="shared" si="541"/>
        <v>1.1346522092865474</v>
      </c>
      <c r="AF1575">
        <f t="shared" si="542"/>
        <v>1741.0912637701269</v>
      </c>
      <c r="AG1575">
        <f t="shared" si="543"/>
        <v>32.586448272746267</v>
      </c>
      <c r="AH1575">
        <f t="shared" si="544"/>
        <v>0</v>
      </c>
      <c r="AI1575">
        <f t="shared" si="545"/>
        <v>0</v>
      </c>
      <c r="AJ1575">
        <f t="shared" si="546"/>
        <v>32.586448272746267</v>
      </c>
    </row>
    <row r="1576" spans="2:36" x14ac:dyDescent="0.3">
      <c r="B1576" s="8" t="s">
        <v>13</v>
      </c>
      <c r="C1576" s="8">
        <v>1572</v>
      </c>
      <c r="D1576" s="8">
        <v>95</v>
      </c>
      <c r="E1576" s="10">
        <f t="shared" si="528"/>
        <v>33.527777777777779</v>
      </c>
      <c r="F1576" s="14">
        <v>120.7</v>
      </c>
      <c r="G1576" s="3">
        <f t="shared" si="547"/>
        <v>0.31944444444444403</v>
      </c>
      <c r="H1576" s="3">
        <f t="shared" si="548"/>
        <v>1.1499999999999986</v>
      </c>
      <c r="I1576" s="3">
        <f>SUM($E$4:$E1576)</f>
        <v>16757.694444444445</v>
      </c>
      <c r="J1576" s="15">
        <f t="shared" si="549"/>
        <v>33.527777777777374</v>
      </c>
      <c r="K1576" s="3">
        <f>'Vehicle Data'!$D$4*'WLTP Class 3'!$G1576</f>
        <v>410.48611111111057</v>
      </c>
      <c r="L1576" s="3">
        <f>('Vehicle Data'!$D$4*9.81)*'Vehicle Data'!$D$10</f>
        <v>138.66434999999998</v>
      </c>
      <c r="M1576" s="3">
        <f>(1/2)*1.225*'Vehicle Data'!$D$8*'Vehicle Data'!$D$9*'WLTP Class 3'!$E1576^2</f>
        <v>404.84889456018522</v>
      </c>
      <c r="N1576" s="3">
        <f t="shared" si="529"/>
        <v>953.99935567129569</v>
      </c>
      <c r="O1576" s="3">
        <f t="shared" si="530"/>
        <v>0</v>
      </c>
      <c r="P1576" s="3">
        <f t="shared" si="531"/>
        <v>31985.478397089999</v>
      </c>
      <c r="Q1576" s="3">
        <f>SUM($P$4:$P1576)</f>
        <v>6293097.5115413191</v>
      </c>
      <c r="R1576" s="3">
        <f t="shared" si="532"/>
        <v>6293.0975115413194</v>
      </c>
      <c r="S1576">
        <f t="shared" si="533"/>
        <v>0</v>
      </c>
      <c r="T1576">
        <f t="shared" si="534"/>
        <v>0</v>
      </c>
      <c r="U1576">
        <f t="shared" si="535"/>
        <v>0</v>
      </c>
      <c r="V1576" s="3">
        <f>SUM($S$4:$S1576)</f>
        <v>-2176364.0797126587</v>
      </c>
      <c r="W1576">
        <f>V1576*-1</f>
        <v>2176364.0797126587</v>
      </c>
      <c r="X1576">
        <f t="shared" si="536"/>
        <v>2176.3640797126586</v>
      </c>
      <c r="Y1576" s="3">
        <f>R1576-X1576</f>
        <v>4116.7334318286612</v>
      </c>
      <c r="Z1576" s="3">
        <f t="shared" si="537"/>
        <v>31985.478397089999</v>
      </c>
      <c r="AA1576">
        <f>1/2*'Vehicle Data'!$D$4*$E1576^2</f>
        <v>722241.8846450618</v>
      </c>
      <c r="AB1576">
        <f t="shared" si="538"/>
        <v>722.24188464506176</v>
      </c>
      <c r="AC1576">
        <f t="shared" si="539"/>
        <v>1.748082642094811</v>
      </c>
      <c r="AD1576">
        <f t="shared" si="540"/>
        <v>0.60454557769796069</v>
      </c>
      <c r="AE1576">
        <f t="shared" si="541"/>
        <v>1.1435370643968503</v>
      </c>
      <c r="AF1576">
        <f t="shared" si="542"/>
        <v>1741.0912637701269</v>
      </c>
      <c r="AG1576">
        <f t="shared" si="543"/>
        <v>31.98547839709039</v>
      </c>
      <c r="AH1576">
        <f t="shared" si="544"/>
        <v>0</v>
      </c>
      <c r="AI1576">
        <f t="shared" si="545"/>
        <v>0</v>
      </c>
      <c r="AJ1576">
        <f t="shared" si="546"/>
        <v>31.98547839709039</v>
      </c>
    </row>
    <row r="1577" spans="2:36" x14ac:dyDescent="0.3">
      <c r="B1577" s="8" t="s">
        <v>13</v>
      </c>
      <c r="C1577" s="8">
        <v>1573</v>
      </c>
      <c r="D1577" s="8">
        <v>96</v>
      </c>
      <c r="E1577" s="10">
        <f t="shared" si="528"/>
        <v>33.833333333333336</v>
      </c>
      <c r="F1577" s="14">
        <v>121.8</v>
      </c>
      <c r="G1577" s="3">
        <f t="shared" si="547"/>
        <v>0.26388888888888767</v>
      </c>
      <c r="H1577" s="3">
        <f t="shared" si="548"/>
        <v>0.94999999999999574</v>
      </c>
      <c r="I1577" s="3">
        <f>SUM($E$4:$E1577)</f>
        <v>16791.527777777777</v>
      </c>
      <c r="J1577" s="15">
        <f t="shared" si="549"/>
        <v>33.833333333332121</v>
      </c>
      <c r="K1577" s="3">
        <f>'Vehicle Data'!$D$4*'WLTP Class 3'!$G1577</f>
        <v>339.09722222222064</v>
      </c>
      <c r="L1577" s="3">
        <f>('Vehicle Data'!$D$4*9.81)*'Vehicle Data'!$D$10</f>
        <v>138.66434999999998</v>
      </c>
      <c r="M1577" s="3">
        <f>(1/2)*1.225*'Vehicle Data'!$D$8*'Vehicle Data'!$D$9*'WLTP Class 3'!$E1577^2</f>
        <v>412.26170416666673</v>
      </c>
      <c r="N1577" s="3">
        <f t="shared" si="529"/>
        <v>890.02327638888733</v>
      </c>
      <c r="O1577" s="3">
        <f t="shared" si="530"/>
        <v>0</v>
      </c>
      <c r="P1577" s="3">
        <f t="shared" si="531"/>
        <v>30112.454184489608</v>
      </c>
      <c r="Q1577" s="3">
        <f>SUM($P$4:$P1577)</f>
        <v>6323209.9657258084</v>
      </c>
      <c r="R1577" s="3">
        <f t="shared" si="532"/>
        <v>6323.2099657258086</v>
      </c>
      <c r="S1577">
        <f t="shared" si="533"/>
        <v>0</v>
      </c>
      <c r="T1577">
        <f t="shared" si="534"/>
        <v>0</v>
      </c>
      <c r="U1577">
        <f t="shared" si="535"/>
        <v>0</v>
      </c>
      <c r="V1577" s="3">
        <f>SUM($S$4:$S1577)</f>
        <v>-2176364.0797126587</v>
      </c>
      <c r="W1577">
        <f>V1577*-1</f>
        <v>2176364.0797126587</v>
      </c>
      <c r="X1577">
        <f t="shared" si="536"/>
        <v>2176.3640797126586</v>
      </c>
      <c r="Y1577" s="3">
        <f>R1577-X1577</f>
        <v>4146.8458860131504</v>
      </c>
      <c r="Z1577" s="3">
        <f t="shared" si="537"/>
        <v>30112.454184489608</v>
      </c>
      <c r="AA1577">
        <f>1/2*'Vehicle Data'!$D$4*$E1577^2</f>
        <v>735466.18055555562</v>
      </c>
      <c r="AB1577">
        <f t="shared" si="538"/>
        <v>735.46618055555564</v>
      </c>
      <c r="AC1577">
        <f t="shared" si="539"/>
        <v>1.7564472127016135</v>
      </c>
      <c r="AD1577">
        <f t="shared" si="540"/>
        <v>0.60454557769796069</v>
      </c>
      <c r="AE1577">
        <f t="shared" si="541"/>
        <v>1.1519016350036528</v>
      </c>
      <c r="AF1577">
        <f t="shared" si="542"/>
        <v>1741.0912637701269</v>
      </c>
      <c r="AG1577">
        <f t="shared" si="543"/>
        <v>30.112454184490687</v>
      </c>
      <c r="AH1577">
        <f t="shared" si="544"/>
        <v>0</v>
      </c>
      <c r="AI1577">
        <f t="shared" si="545"/>
        <v>0</v>
      </c>
      <c r="AJ1577">
        <f t="shared" si="546"/>
        <v>30.112454184490687</v>
      </c>
    </row>
    <row r="1578" spans="2:36" x14ac:dyDescent="0.3">
      <c r="B1578" s="8" t="s">
        <v>13</v>
      </c>
      <c r="C1578" s="8">
        <v>1574</v>
      </c>
      <c r="D1578" s="8">
        <v>97</v>
      </c>
      <c r="E1578" s="10">
        <f t="shared" si="528"/>
        <v>34.055555555555557</v>
      </c>
      <c r="F1578" s="14">
        <v>122.6</v>
      </c>
      <c r="G1578" s="3">
        <f t="shared" si="547"/>
        <v>0.19444444444444522</v>
      </c>
      <c r="H1578" s="3">
        <f t="shared" si="548"/>
        <v>0.70000000000000284</v>
      </c>
      <c r="I1578" s="3">
        <f>SUM($E$4:$E1578)</f>
        <v>16825.583333333332</v>
      </c>
      <c r="J1578" s="15">
        <f t="shared" si="549"/>
        <v>34.055555555554747</v>
      </c>
      <c r="K1578" s="3">
        <f>'Vehicle Data'!$D$4*'WLTP Class 3'!$G1578</f>
        <v>249.86111111111211</v>
      </c>
      <c r="L1578" s="3">
        <f>('Vehicle Data'!$D$4*9.81)*'Vehicle Data'!$D$10</f>
        <v>138.66434999999998</v>
      </c>
      <c r="M1578" s="3">
        <f>(1/2)*1.225*'Vehicle Data'!$D$8*'Vehicle Data'!$D$9*'WLTP Class 3'!$E1578^2</f>
        <v>417.69507824074083</v>
      </c>
      <c r="N1578" s="3">
        <f t="shared" si="529"/>
        <v>806.22053935185295</v>
      </c>
      <c r="O1578" s="3">
        <f t="shared" si="530"/>
        <v>0</v>
      </c>
      <c r="P1578" s="3">
        <f t="shared" si="531"/>
        <v>27456.28836792634</v>
      </c>
      <c r="Q1578" s="3">
        <f>SUM($P$4:$P1578)</f>
        <v>6350666.2540937345</v>
      </c>
      <c r="R1578" s="3">
        <f t="shared" si="532"/>
        <v>6350.6662540937341</v>
      </c>
      <c r="S1578">
        <f t="shared" si="533"/>
        <v>0</v>
      </c>
      <c r="T1578">
        <f t="shared" si="534"/>
        <v>0</v>
      </c>
      <c r="U1578">
        <f t="shared" si="535"/>
        <v>0</v>
      </c>
      <c r="V1578" s="3">
        <f>SUM($S$4:$S1578)</f>
        <v>-2176364.0797126587</v>
      </c>
      <c r="W1578">
        <f>V1578*-1</f>
        <v>2176364.0797126587</v>
      </c>
      <c r="X1578">
        <f t="shared" si="536"/>
        <v>2176.3640797126586</v>
      </c>
      <c r="Y1578" s="3">
        <f>R1578-X1578</f>
        <v>4174.302174381075</v>
      </c>
      <c r="Z1578" s="3">
        <f t="shared" si="537"/>
        <v>27456.28836792634</v>
      </c>
      <c r="AA1578">
        <f>1/2*'Vehicle Data'!$D$4*$E1578^2</f>
        <v>745159.2052469136</v>
      </c>
      <c r="AB1578">
        <f t="shared" si="538"/>
        <v>745.15920524691364</v>
      </c>
      <c r="AC1578">
        <f t="shared" si="539"/>
        <v>1.7640739594704817</v>
      </c>
      <c r="AD1578">
        <f t="shared" si="540"/>
        <v>0.60454557769796069</v>
      </c>
      <c r="AE1578">
        <f t="shared" si="541"/>
        <v>1.159528381772521</v>
      </c>
      <c r="AF1578">
        <f t="shared" si="542"/>
        <v>1741.0912637701269</v>
      </c>
      <c r="AG1578">
        <f t="shared" si="543"/>
        <v>27.456288367926994</v>
      </c>
      <c r="AH1578">
        <f t="shared" si="544"/>
        <v>0</v>
      </c>
      <c r="AI1578">
        <f t="shared" si="545"/>
        <v>0</v>
      </c>
      <c r="AJ1578">
        <f t="shared" si="546"/>
        <v>27.456288367926994</v>
      </c>
    </row>
    <row r="1579" spans="2:36" x14ac:dyDescent="0.3">
      <c r="B1579" s="8" t="s">
        <v>13</v>
      </c>
      <c r="C1579" s="8">
        <v>1575</v>
      </c>
      <c r="D1579" s="8">
        <v>98</v>
      </c>
      <c r="E1579" s="10">
        <f t="shared" si="528"/>
        <v>34.222222222222221</v>
      </c>
      <c r="F1579" s="14">
        <v>123.2</v>
      </c>
      <c r="G1579" s="3">
        <f t="shared" si="547"/>
        <v>0.1388888888888889</v>
      </c>
      <c r="H1579" s="3">
        <f t="shared" si="548"/>
        <v>0.5</v>
      </c>
      <c r="I1579" s="3">
        <f>SUM($E$4:$E1579)</f>
        <v>16859.805555555555</v>
      </c>
      <c r="J1579" s="15">
        <f t="shared" si="549"/>
        <v>34.222222222222626</v>
      </c>
      <c r="K1579" s="3">
        <f>'Vehicle Data'!$D$4*'WLTP Class 3'!$G1579</f>
        <v>178.47222222222223</v>
      </c>
      <c r="L1579" s="3">
        <f>('Vehicle Data'!$D$4*9.81)*'Vehicle Data'!$D$10</f>
        <v>138.66434999999998</v>
      </c>
      <c r="M1579" s="3">
        <f>(1/2)*1.225*'Vehicle Data'!$D$8*'Vehicle Data'!$D$9*'WLTP Class 3'!$E1579^2</f>
        <v>421.7934518518519</v>
      </c>
      <c r="N1579" s="3">
        <f t="shared" si="529"/>
        <v>738.93002407407403</v>
      </c>
      <c r="O1579" s="3">
        <f t="shared" si="530"/>
        <v>0</v>
      </c>
      <c r="P1579" s="3">
        <f t="shared" si="531"/>
        <v>25287.827490535277</v>
      </c>
      <c r="Q1579" s="3">
        <f>SUM($P$4:$P1579)</f>
        <v>6375954.0815842701</v>
      </c>
      <c r="R1579" s="3">
        <f t="shared" si="532"/>
        <v>6375.9540815842702</v>
      </c>
      <c r="S1579">
        <f t="shared" si="533"/>
        <v>0</v>
      </c>
      <c r="T1579">
        <f t="shared" si="534"/>
        <v>0</v>
      </c>
      <c r="U1579">
        <f t="shared" si="535"/>
        <v>0</v>
      </c>
      <c r="V1579" s="3">
        <f>SUM($S$4:$S1579)</f>
        <v>-2176364.0797126587</v>
      </c>
      <c r="W1579">
        <f>V1579*-1</f>
        <v>2176364.0797126587</v>
      </c>
      <c r="X1579">
        <f t="shared" si="536"/>
        <v>2176.3640797126586</v>
      </c>
      <c r="Y1579" s="3">
        <f>R1579-X1579</f>
        <v>4199.5900018716111</v>
      </c>
      <c r="Z1579" s="3">
        <f t="shared" si="537"/>
        <v>25287.827490535277</v>
      </c>
      <c r="AA1579">
        <f>1/2*'Vehicle Data'!$D$4*$E1579^2</f>
        <v>752470.61728395068</v>
      </c>
      <c r="AB1579">
        <f t="shared" si="538"/>
        <v>752.47061728395067</v>
      </c>
      <c r="AC1579">
        <f t="shared" si="539"/>
        <v>1.7710983559956306</v>
      </c>
      <c r="AD1579">
        <f t="shared" si="540"/>
        <v>0.60454557769796069</v>
      </c>
      <c r="AE1579">
        <f t="shared" si="541"/>
        <v>1.1665527782976699</v>
      </c>
      <c r="AF1579">
        <f t="shared" si="542"/>
        <v>1741.0912637701269</v>
      </c>
      <c r="AG1579">
        <f t="shared" si="543"/>
        <v>25.28782749053498</v>
      </c>
      <c r="AH1579">
        <f t="shared" si="544"/>
        <v>0</v>
      </c>
      <c r="AI1579">
        <f t="shared" si="545"/>
        <v>0</v>
      </c>
      <c r="AJ1579">
        <f t="shared" si="546"/>
        <v>25.28782749053498</v>
      </c>
    </row>
    <row r="1580" spans="2:36" x14ac:dyDescent="0.3">
      <c r="B1580" s="8" t="s">
        <v>13</v>
      </c>
      <c r="C1580" s="8">
        <v>1576</v>
      </c>
      <c r="D1580" s="8">
        <v>99</v>
      </c>
      <c r="E1580" s="10">
        <f t="shared" si="528"/>
        <v>34.333333333333336</v>
      </c>
      <c r="F1580" s="14">
        <v>123.6</v>
      </c>
      <c r="G1580" s="3">
        <f t="shared" si="547"/>
        <v>6.9444444444444448E-2</v>
      </c>
      <c r="H1580" s="3">
        <f t="shared" si="548"/>
        <v>0.25</v>
      </c>
      <c r="I1580" s="3">
        <f>SUM($E$4:$E1580)</f>
        <v>16894.138888888887</v>
      </c>
      <c r="J1580" s="15">
        <f t="shared" si="549"/>
        <v>34.333333333332121</v>
      </c>
      <c r="K1580" s="3">
        <f>'Vehicle Data'!$D$4*'WLTP Class 3'!$G1580</f>
        <v>89.236111111111114</v>
      </c>
      <c r="L1580" s="3">
        <f>('Vehicle Data'!$D$4*9.81)*'Vehicle Data'!$D$10</f>
        <v>138.66434999999998</v>
      </c>
      <c r="M1580" s="3">
        <f>(1/2)*1.225*'Vehicle Data'!$D$8*'Vehicle Data'!$D$9*'WLTP Class 3'!$E1580^2</f>
        <v>424.53681666666671</v>
      </c>
      <c r="N1580" s="3">
        <f t="shared" si="529"/>
        <v>652.43727777777781</v>
      </c>
      <c r="O1580" s="3">
        <f t="shared" si="530"/>
        <v>0</v>
      </c>
      <c r="P1580" s="3">
        <f t="shared" si="531"/>
        <v>22400.346537036246</v>
      </c>
      <c r="Q1580" s="3">
        <f>SUM($P$4:$P1580)</f>
        <v>6398354.428121306</v>
      </c>
      <c r="R1580" s="3">
        <f t="shared" si="532"/>
        <v>6398.3544281213062</v>
      </c>
      <c r="S1580">
        <f t="shared" si="533"/>
        <v>0</v>
      </c>
      <c r="T1580">
        <f t="shared" si="534"/>
        <v>0</v>
      </c>
      <c r="U1580">
        <f t="shared" si="535"/>
        <v>0</v>
      </c>
      <c r="V1580" s="3">
        <f>SUM($S$4:$S1580)</f>
        <v>-2176364.0797126587</v>
      </c>
      <c r="W1580">
        <f>V1580*-1</f>
        <v>2176364.0797126587</v>
      </c>
      <c r="X1580">
        <f t="shared" si="536"/>
        <v>2176.3640797126586</v>
      </c>
      <c r="Y1580" s="3">
        <f>R1580-X1580</f>
        <v>4221.9903484086481</v>
      </c>
      <c r="Z1580" s="3">
        <f t="shared" si="537"/>
        <v>22400.346537036246</v>
      </c>
      <c r="AA1580">
        <f>1/2*'Vehicle Data'!$D$4*$E1580^2</f>
        <v>757364.72222222225</v>
      </c>
      <c r="AB1580">
        <f t="shared" si="538"/>
        <v>757.36472222222221</v>
      </c>
      <c r="AC1580">
        <f t="shared" si="539"/>
        <v>1.7773206744781407</v>
      </c>
      <c r="AD1580">
        <f t="shared" si="540"/>
        <v>0.60454557769796069</v>
      </c>
      <c r="AE1580">
        <f t="shared" si="541"/>
        <v>1.17277509678018</v>
      </c>
      <c r="AF1580">
        <f t="shared" si="542"/>
        <v>1741.0912637701269</v>
      </c>
      <c r="AG1580">
        <f t="shared" si="543"/>
        <v>22.400346537037038</v>
      </c>
      <c r="AH1580">
        <f t="shared" si="544"/>
        <v>0</v>
      </c>
      <c r="AI1580">
        <f t="shared" si="545"/>
        <v>0</v>
      </c>
      <c r="AJ1580">
        <f t="shared" si="546"/>
        <v>22.400346537037038</v>
      </c>
    </row>
    <row r="1581" spans="2:36" x14ac:dyDescent="0.3">
      <c r="B1581" s="8" t="s">
        <v>13</v>
      </c>
      <c r="C1581" s="8">
        <v>1577</v>
      </c>
      <c r="D1581" s="8">
        <v>100</v>
      </c>
      <c r="E1581" s="10">
        <f t="shared" si="528"/>
        <v>34.361111111111114</v>
      </c>
      <c r="F1581" s="14">
        <v>123.7</v>
      </c>
      <c r="G1581" s="3">
        <f t="shared" si="547"/>
        <v>0</v>
      </c>
      <c r="H1581" s="3">
        <f t="shared" si="548"/>
        <v>0</v>
      </c>
      <c r="I1581" s="3">
        <f>SUM($E$4:$E1581)</f>
        <v>16928.499999999996</v>
      </c>
      <c r="J1581" s="15">
        <f t="shared" si="549"/>
        <v>34.361111111109494</v>
      </c>
      <c r="K1581" s="3">
        <f>'Vehicle Data'!$D$4*'WLTP Class 3'!$G1581</f>
        <v>0</v>
      </c>
      <c r="L1581" s="3">
        <f>('Vehicle Data'!$D$4*9.81)*'Vehicle Data'!$D$10</f>
        <v>138.66434999999998</v>
      </c>
      <c r="M1581" s="3">
        <f>(1/2)*1.225*'Vehicle Data'!$D$8*'Vehicle Data'!$D$9*'WLTP Class 3'!$E1581^2</f>
        <v>425.2240473379631</v>
      </c>
      <c r="N1581" s="3">
        <f t="shared" si="529"/>
        <v>563.88839733796306</v>
      </c>
      <c r="O1581" s="3">
        <f t="shared" si="530"/>
        <v>0</v>
      </c>
      <c r="P1581" s="3">
        <f t="shared" si="531"/>
        <v>0</v>
      </c>
      <c r="Q1581" s="3">
        <f>SUM($P$4:$P1581)</f>
        <v>6398354.428121306</v>
      </c>
      <c r="R1581" s="3">
        <f t="shared" si="532"/>
        <v>6398.3544281213062</v>
      </c>
      <c r="S1581">
        <f t="shared" si="533"/>
        <v>0</v>
      </c>
      <c r="T1581">
        <f t="shared" si="534"/>
        <v>0</v>
      </c>
      <c r="U1581">
        <f t="shared" si="535"/>
        <v>0</v>
      </c>
      <c r="V1581" s="3">
        <f>SUM($S$4:$S1581)</f>
        <v>-2176364.0797126587</v>
      </c>
      <c r="W1581">
        <f>V1581*-1</f>
        <v>2176364.0797126587</v>
      </c>
      <c r="X1581">
        <f t="shared" si="536"/>
        <v>2176.3640797126586</v>
      </c>
      <c r="Y1581" s="3">
        <f>R1581-X1581</f>
        <v>4221.9903484086481</v>
      </c>
      <c r="Z1581" s="3">
        <f t="shared" si="537"/>
        <v>0</v>
      </c>
      <c r="AA1581">
        <f>1/2*'Vehicle Data'!$D$4*$E1581^2</f>
        <v>758590.7272376545</v>
      </c>
      <c r="AB1581">
        <f t="shared" si="538"/>
        <v>758.59072723765451</v>
      </c>
      <c r="AC1581">
        <f t="shared" si="539"/>
        <v>1.7773206744781407</v>
      </c>
      <c r="AD1581">
        <f t="shared" si="540"/>
        <v>0.60454557769796069</v>
      </c>
      <c r="AE1581">
        <f t="shared" si="541"/>
        <v>1.17277509678018</v>
      </c>
      <c r="AF1581">
        <f t="shared" si="542"/>
        <v>1741.0912637701269</v>
      </c>
      <c r="AG1581">
        <f t="shared" si="543"/>
        <v>19.37583187519612</v>
      </c>
      <c r="AH1581">
        <f t="shared" si="544"/>
        <v>0</v>
      </c>
      <c r="AI1581">
        <f t="shared" si="545"/>
        <v>0</v>
      </c>
      <c r="AJ1581">
        <f t="shared" si="546"/>
        <v>19.37583187519612</v>
      </c>
    </row>
    <row r="1582" spans="2:36" x14ac:dyDescent="0.3">
      <c r="B1582" s="8" t="s">
        <v>13</v>
      </c>
      <c r="C1582" s="8">
        <v>1578</v>
      </c>
      <c r="D1582" s="8">
        <v>101</v>
      </c>
      <c r="E1582" s="10">
        <f t="shared" si="528"/>
        <v>34.333333333333336</v>
      </c>
      <c r="F1582" s="14">
        <v>123.6</v>
      </c>
      <c r="G1582" s="3">
        <f t="shared" si="547"/>
        <v>-5.5555555555556344E-2</v>
      </c>
      <c r="H1582" s="3">
        <f t="shared" si="548"/>
        <v>-0.20000000000000284</v>
      </c>
      <c r="I1582" s="3">
        <f>SUM($E$4:$E1582)</f>
        <v>16962.833333333328</v>
      </c>
      <c r="J1582" s="15">
        <f t="shared" si="549"/>
        <v>34.333333333332121</v>
      </c>
      <c r="K1582" s="3">
        <f>'Vehicle Data'!$D$4*'WLTP Class 3'!$G1582</f>
        <v>-71.388888888889895</v>
      </c>
      <c r="L1582" s="3">
        <f>('Vehicle Data'!$D$4*9.81)*'Vehicle Data'!$D$10</f>
        <v>138.66434999999998</v>
      </c>
      <c r="M1582" s="3">
        <f>(1/2)*1.225*'Vehicle Data'!$D$8*'Vehicle Data'!$D$9*'WLTP Class 3'!$E1582^2</f>
        <v>424.53681666666671</v>
      </c>
      <c r="N1582" s="3">
        <f t="shared" si="529"/>
        <v>491.81227777777679</v>
      </c>
      <c r="O1582" s="3">
        <f t="shared" si="530"/>
        <v>0</v>
      </c>
      <c r="P1582" s="3">
        <f t="shared" si="531"/>
        <v>0</v>
      </c>
      <c r="Q1582" s="3">
        <f>SUM($P$4:$P1582)</f>
        <v>6398354.428121306</v>
      </c>
      <c r="R1582" s="3">
        <f t="shared" si="532"/>
        <v>6398.3544281213062</v>
      </c>
      <c r="S1582">
        <f t="shared" si="533"/>
        <v>0</v>
      </c>
      <c r="T1582">
        <f t="shared" si="534"/>
        <v>0</v>
      </c>
      <c r="U1582">
        <f t="shared" si="535"/>
        <v>0</v>
      </c>
      <c r="V1582" s="3">
        <f>SUM($S$4:$S1582)</f>
        <v>-2176364.0797126587</v>
      </c>
      <c r="W1582">
        <f>V1582*-1</f>
        <v>2176364.0797126587</v>
      </c>
      <c r="X1582">
        <f t="shared" si="536"/>
        <v>2176.3640797126586</v>
      </c>
      <c r="Y1582" s="3">
        <f>R1582-X1582</f>
        <v>4221.9903484086481</v>
      </c>
      <c r="Z1582" s="3">
        <f t="shared" si="537"/>
        <v>0</v>
      </c>
      <c r="AA1582">
        <f>1/2*'Vehicle Data'!$D$4*$E1582^2</f>
        <v>757364.72222222225</v>
      </c>
      <c r="AB1582">
        <f t="shared" si="538"/>
        <v>757.36472222222221</v>
      </c>
      <c r="AC1582">
        <f t="shared" si="539"/>
        <v>1.7773206744781407</v>
      </c>
      <c r="AD1582">
        <f t="shared" si="540"/>
        <v>0.60454557769796069</v>
      </c>
      <c r="AE1582">
        <f t="shared" si="541"/>
        <v>1.17277509678018</v>
      </c>
      <c r="AF1582">
        <f t="shared" si="542"/>
        <v>1741.0912637701269</v>
      </c>
      <c r="AG1582">
        <f t="shared" si="543"/>
        <v>16.885554870370338</v>
      </c>
      <c r="AH1582">
        <f t="shared" si="544"/>
        <v>0</v>
      </c>
      <c r="AI1582">
        <f t="shared" si="545"/>
        <v>0</v>
      </c>
      <c r="AJ1582">
        <f t="shared" si="546"/>
        <v>16.885554870370338</v>
      </c>
    </row>
    <row r="1583" spans="2:36" x14ac:dyDescent="0.3">
      <c r="B1583" s="8" t="s">
        <v>13</v>
      </c>
      <c r="C1583" s="8">
        <v>1579</v>
      </c>
      <c r="D1583" s="8">
        <v>102</v>
      </c>
      <c r="E1583" s="10">
        <f t="shared" si="528"/>
        <v>34.25</v>
      </c>
      <c r="F1583" s="14">
        <v>123.3</v>
      </c>
      <c r="G1583" s="3">
        <f t="shared" si="547"/>
        <v>-8.3333333333332538E-2</v>
      </c>
      <c r="H1583" s="3">
        <f t="shared" si="548"/>
        <v>-0.29999999999999716</v>
      </c>
      <c r="I1583" s="3">
        <f>SUM($E$4:$E1583)</f>
        <v>16997.083333333328</v>
      </c>
      <c r="J1583" s="15">
        <f t="shared" si="549"/>
        <v>34.25</v>
      </c>
      <c r="K1583" s="3">
        <f>'Vehicle Data'!$D$4*'WLTP Class 3'!$G1583</f>
        <v>-107.08333333333231</v>
      </c>
      <c r="L1583" s="3">
        <f>('Vehicle Data'!$D$4*9.81)*'Vehicle Data'!$D$10</f>
        <v>138.66434999999998</v>
      </c>
      <c r="M1583" s="3">
        <f>(1/2)*1.225*'Vehicle Data'!$D$8*'Vehicle Data'!$D$9*'WLTP Class 3'!$E1583^2</f>
        <v>422.47845937500006</v>
      </c>
      <c r="N1583" s="3">
        <f t="shared" si="529"/>
        <v>454.05947604166772</v>
      </c>
      <c r="O1583" s="3">
        <f t="shared" si="530"/>
        <v>0</v>
      </c>
      <c r="P1583" s="3">
        <f t="shared" si="531"/>
        <v>0</v>
      </c>
      <c r="Q1583" s="3">
        <f>SUM($P$4:$P1583)</f>
        <v>6398354.428121306</v>
      </c>
      <c r="R1583" s="3">
        <f t="shared" si="532"/>
        <v>6398.3544281213062</v>
      </c>
      <c r="S1583">
        <f t="shared" si="533"/>
        <v>0</v>
      </c>
      <c r="T1583">
        <f t="shared" si="534"/>
        <v>0</v>
      </c>
      <c r="U1583">
        <f t="shared" si="535"/>
        <v>0</v>
      </c>
      <c r="V1583" s="3">
        <f>SUM($S$4:$S1583)</f>
        <v>-2176364.0797126587</v>
      </c>
      <c r="W1583">
        <f>V1583*-1</f>
        <v>2176364.0797126587</v>
      </c>
      <c r="X1583">
        <f t="shared" si="536"/>
        <v>2176.3640797126586</v>
      </c>
      <c r="Y1583" s="3">
        <f>R1583-X1583</f>
        <v>4221.9903484086481</v>
      </c>
      <c r="Z1583" s="3">
        <f t="shared" si="537"/>
        <v>0</v>
      </c>
      <c r="AA1583">
        <f>1/2*'Vehicle Data'!$D$4*$E1583^2</f>
        <v>753692.65625</v>
      </c>
      <c r="AB1583">
        <f t="shared" si="538"/>
        <v>753.69265625000003</v>
      </c>
      <c r="AC1583">
        <f t="shared" si="539"/>
        <v>1.7773206744781407</v>
      </c>
      <c r="AD1583">
        <f t="shared" si="540"/>
        <v>0.60454557769796069</v>
      </c>
      <c r="AE1583">
        <f t="shared" si="541"/>
        <v>1.17277509678018</v>
      </c>
      <c r="AF1583">
        <f t="shared" si="542"/>
        <v>1741.0912637701269</v>
      </c>
      <c r="AG1583">
        <f t="shared" si="543"/>
        <v>15.551537054427119</v>
      </c>
      <c r="AH1583">
        <f t="shared" si="544"/>
        <v>0</v>
      </c>
      <c r="AI1583">
        <f t="shared" si="545"/>
        <v>0</v>
      </c>
      <c r="AJ1583">
        <f t="shared" si="546"/>
        <v>15.551537054427119</v>
      </c>
    </row>
    <row r="1584" spans="2:36" x14ac:dyDescent="0.3">
      <c r="B1584" s="8" t="s">
        <v>13</v>
      </c>
      <c r="C1584" s="8">
        <v>1580</v>
      </c>
      <c r="D1584" s="8">
        <v>103</v>
      </c>
      <c r="E1584" s="10">
        <f t="shared" si="528"/>
        <v>34.166666666666664</v>
      </c>
      <c r="F1584" s="14">
        <v>123</v>
      </c>
      <c r="G1584" s="3">
        <f t="shared" si="547"/>
        <v>-0.11111111111111072</v>
      </c>
      <c r="H1584" s="3">
        <f t="shared" si="548"/>
        <v>-0.39999999999999858</v>
      </c>
      <c r="I1584" s="3">
        <f>SUM($E$4:$E1584)</f>
        <v>17031.249999999996</v>
      </c>
      <c r="J1584" s="15">
        <f t="shared" si="549"/>
        <v>34.166666666667879</v>
      </c>
      <c r="K1584" s="3">
        <f>'Vehicle Data'!$D$4*'WLTP Class 3'!$G1584</f>
        <v>-142.77777777777726</v>
      </c>
      <c r="L1584" s="3">
        <f>('Vehicle Data'!$D$4*9.81)*'Vehicle Data'!$D$10</f>
        <v>138.66434999999998</v>
      </c>
      <c r="M1584" s="3">
        <f>(1/2)*1.225*'Vehicle Data'!$D$8*'Vehicle Data'!$D$9*'WLTP Class 3'!$E1584^2</f>
        <v>420.42510416666659</v>
      </c>
      <c r="N1584" s="3">
        <f t="shared" si="529"/>
        <v>416.31167638888928</v>
      </c>
      <c r="O1584" s="3">
        <f t="shared" si="530"/>
        <v>0</v>
      </c>
      <c r="P1584" s="3">
        <f t="shared" si="531"/>
        <v>0</v>
      </c>
      <c r="Q1584" s="3">
        <f>SUM($P$4:$P1584)</f>
        <v>6398354.428121306</v>
      </c>
      <c r="R1584" s="3">
        <f t="shared" si="532"/>
        <v>6398.3544281213062</v>
      </c>
      <c r="S1584">
        <f t="shared" si="533"/>
        <v>0</v>
      </c>
      <c r="T1584">
        <f t="shared" si="534"/>
        <v>0</v>
      </c>
      <c r="U1584">
        <f t="shared" si="535"/>
        <v>0</v>
      </c>
      <c r="V1584" s="3">
        <f>SUM($S$4:$S1584)</f>
        <v>-2176364.0797126587</v>
      </c>
      <c r="W1584">
        <f>V1584*-1</f>
        <v>2176364.0797126587</v>
      </c>
      <c r="X1584">
        <f t="shared" si="536"/>
        <v>2176.3640797126586</v>
      </c>
      <c r="Y1584" s="3">
        <f>R1584-X1584</f>
        <v>4221.9903484086481</v>
      </c>
      <c r="Z1584" s="3">
        <f t="shared" si="537"/>
        <v>0</v>
      </c>
      <c r="AA1584">
        <f>1/2*'Vehicle Data'!$D$4*$E1584^2</f>
        <v>750029.51388888876</v>
      </c>
      <c r="AB1584">
        <f t="shared" si="538"/>
        <v>750.0295138888888</v>
      </c>
      <c r="AC1584">
        <f t="shared" si="539"/>
        <v>1.7773206744781407</v>
      </c>
      <c r="AD1584">
        <f t="shared" si="540"/>
        <v>0.60454557769796069</v>
      </c>
      <c r="AE1584">
        <f t="shared" si="541"/>
        <v>1.17277509678018</v>
      </c>
      <c r="AF1584">
        <f t="shared" si="542"/>
        <v>1741.0912637701269</v>
      </c>
      <c r="AG1584">
        <f t="shared" si="543"/>
        <v>14.223982276620383</v>
      </c>
      <c r="AH1584">
        <f t="shared" si="544"/>
        <v>0</v>
      </c>
      <c r="AI1584">
        <f t="shared" si="545"/>
        <v>0</v>
      </c>
      <c r="AJ1584">
        <f t="shared" si="546"/>
        <v>14.223982276620383</v>
      </c>
    </row>
    <row r="1585" spans="2:36" x14ac:dyDescent="0.3">
      <c r="B1585" s="8" t="s">
        <v>13</v>
      </c>
      <c r="C1585" s="8">
        <v>1581</v>
      </c>
      <c r="D1585" s="8">
        <v>104</v>
      </c>
      <c r="E1585" s="10">
        <f t="shared" si="528"/>
        <v>34.027777777777779</v>
      </c>
      <c r="F1585" s="14">
        <v>122.5</v>
      </c>
      <c r="G1585" s="3">
        <f t="shared" si="547"/>
        <v>-0.12500000000000078</v>
      </c>
      <c r="H1585" s="3">
        <f t="shared" si="548"/>
        <v>-0.45000000000000284</v>
      </c>
      <c r="I1585" s="3">
        <f>SUM($E$4:$E1585)</f>
        <v>17065.277777777774</v>
      </c>
      <c r="J1585" s="15">
        <f t="shared" si="549"/>
        <v>34.027777777777374</v>
      </c>
      <c r="K1585" s="3">
        <f>'Vehicle Data'!$D$4*'WLTP Class 3'!$G1585</f>
        <v>-160.62500000000099</v>
      </c>
      <c r="L1585" s="3">
        <f>('Vehicle Data'!$D$4*9.81)*'Vehicle Data'!$D$10</f>
        <v>138.66434999999998</v>
      </c>
      <c r="M1585" s="3">
        <f>(1/2)*1.225*'Vehicle Data'!$D$8*'Vehicle Data'!$D$9*'WLTP Class 3'!$E1585^2</f>
        <v>417.0139612268519</v>
      </c>
      <c r="N1585" s="3">
        <f t="shared" si="529"/>
        <v>395.05331122685089</v>
      </c>
      <c r="O1585" s="3">
        <f t="shared" si="530"/>
        <v>0</v>
      </c>
      <c r="P1585" s="3">
        <f t="shared" si="531"/>
        <v>0</v>
      </c>
      <c r="Q1585" s="3">
        <f>SUM($P$4:$P1585)</f>
        <v>6398354.428121306</v>
      </c>
      <c r="R1585" s="3">
        <f t="shared" si="532"/>
        <v>6398.3544281213062</v>
      </c>
      <c r="S1585">
        <f t="shared" si="533"/>
        <v>0</v>
      </c>
      <c r="T1585">
        <f t="shared" si="534"/>
        <v>0</v>
      </c>
      <c r="U1585">
        <f t="shared" si="535"/>
        <v>0</v>
      </c>
      <c r="V1585" s="3">
        <f>SUM($S$4:$S1585)</f>
        <v>-2176364.0797126587</v>
      </c>
      <c r="W1585">
        <f>V1585*-1</f>
        <v>2176364.0797126587</v>
      </c>
      <c r="X1585">
        <f t="shared" si="536"/>
        <v>2176.3640797126586</v>
      </c>
      <c r="Y1585" s="3">
        <f>R1585-X1585</f>
        <v>4221.9903484086481</v>
      </c>
      <c r="Z1585" s="3">
        <f t="shared" si="537"/>
        <v>0</v>
      </c>
      <c r="AA1585">
        <f>1/2*'Vehicle Data'!$D$4*$E1585^2</f>
        <v>743944.10686728405</v>
      </c>
      <c r="AB1585">
        <f t="shared" si="538"/>
        <v>743.94410686728406</v>
      </c>
      <c r="AC1585">
        <f t="shared" si="539"/>
        <v>1.7773206744781407</v>
      </c>
      <c r="AD1585">
        <f t="shared" si="540"/>
        <v>0.60454557769796069</v>
      </c>
      <c r="AE1585">
        <f t="shared" si="541"/>
        <v>1.17277509678018</v>
      </c>
      <c r="AF1585">
        <f t="shared" si="542"/>
        <v>1741.0912637701269</v>
      </c>
      <c r="AG1585">
        <f t="shared" si="543"/>
        <v>13.442786284802565</v>
      </c>
      <c r="AH1585">
        <f t="shared" si="544"/>
        <v>0</v>
      </c>
      <c r="AI1585">
        <f t="shared" si="545"/>
        <v>0</v>
      </c>
      <c r="AJ1585">
        <f t="shared" si="546"/>
        <v>13.442786284802565</v>
      </c>
    </row>
    <row r="1586" spans="2:36" x14ac:dyDescent="0.3">
      <c r="B1586" s="8" t="s">
        <v>13</v>
      </c>
      <c r="C1586" s="8">
        <v>1582</v>
      </c>
      <c r="D1586" s="8">
        <v>105</v>
      </c>
      <c r="E1586" s="10">
        <f t="shared" si="528"/>
        <v>33.916666666666664</v>
      </c>
      <c r="F1586" s="14">
        <v>122.1</v>
      </c>
      <c r="G1586" s="3">
        <f t="shared" si="547"/>
        <v>-0.1388888888888889</v>
      </c>
      <c r="H1586" s="3">
        <f t="shared" si="548"/>
        <v>-0.5</v>
      </c>
      <c r="I1586" s="3">
        <f>SUM($E$4:$E1586)</f>
        <v>17099.194444444442</v>
      </c>
      <c r="J1586" s="15">
        <f t="shared" si="549"/>
        <v>33.916666666667879</v>
      </c>
      <c r="K1586" s="3">
        <f>'Vehicle Data'!$D$4*'WLTP Class 3'!$G1586</f>
        <v>-178.47222222222223</v>
      </c>
      <c r="L1586" s="3">
        <f>('Vehicle Data'!$D$4*9.81)*'Vehicle Data'!$D$10</f>
        <v>138.66434999999998</v>
      </c>
      <c r="M1586" s="3">
        <f>(1/2)*1.225*'Vehicle Data'!$D$8*'Vehicle Data'!$D$9*'WLTP Class 3'!$E1586^2</f>
        <v>414.29505104166662</v>
      </c>
      <c r="N1586" s="3">
        <f t="shared" si="529"/>
        <v>374.48717881944435</v>
      </c>
      <c r="O1586" s="3">
        <f t="shared" si="530"/>
        <v>0</v>
      </c>
      <c r="P1586" s="3">
        <f t="shared" si="531"/>
        <v>0</v>
      </c>
      <c r="Q1586" s="3">
        <f>SUM($P$4:$P1586)</f>
        <v>6398354.428121306</v>
      </c>
      <c r="R1586" s="3">
        <f t="shared" si="532"/>
        <v>6398.3544281213062</v>
      </c>
      <c r="S1586">
        <f t="shared" si="533"/>
        <v>0</v>
      </c>
      <c r="T1586">
        <f t="shared" si="534"/>
        <v>0</v>
      </c>
      <c r="U1586">
        <f t="shared" si="535"/>
        <v>0</v>
      </c>
      <c r="V1586" s="3">
        <f>SUM($S$4:$S1586)</f>
        <v>-2176364.0797126587</v>
      </c>
      <c r="W1586">
        <f>V1586*-1</f>
        <v>2176364.0797126587</v>
      </c>
      <c r="X1586">
        <f t="shared" si="536"/>
        <v>2176.3640797126586</v>
      </c>
      <c r="Y1586" s="3">
        <f>R1586-X1586</f>
        <v>4221.9903484086481</v>
      </c>
      <c r="Z1586" s="3">
        <f t="shared" si="537"/>
        <v>0</v>
      </c>
      <c r="AA1586">
        <f>1/2*'Vehicle Data'!$D$4*$E1586^2</f>
        <v>739093.62847222213</v>
      </c>
      <c r="AB1586">
        <f t="shared" si="538"/>
        <v>739.09362847222212</v>
      </c>
      <c r="AC1586">
        <f t="shared" si="539"/>
        <v>1.7773206744781407</v>
      </c>
      <c r="AD1586">
        <f t="shared" si="540"/>
        <v>0.60454557769796069</v>
      </c>
      <c r="AE1586">
        <f t="shared" si="541"/>
        <v>1.17277509678018</v>
      </c>
      <c r="AF1586">
        <f t="shared" si="542"/>
        <v>1741.0912637701269</v>
      </c>
      <c r="AG1586">
        <f t="shared" si="543"/>
        <v>12.701356814959487</v>
      </c>
      <c r="AH1586">
        <f t="shared" si="544"/>
        <v>0</v>
      </c>
      <c r="AI1586">
        <f t="shared" si="545"/>
        <v>0</v>
      </c>
      <c r="AJ1586">
        <f t="shared" si="546"/>
        <v>12.701356814959487</v>
      </c>
    </row>
    <row r="1587" spans="2:36" x14ac:dyDescent="0.3">
      <c r="B1587" s="8" t="s">
        <v>13</v>
      </c>
      <c r="C1587" s="8">
        <v>1583</v>
      </c>
      <c r="D1587" s="8">
        <v>106</v>
      </c>
      <c r="E1587" s="10">
        <f t="shared" si="528"/>
        <v>33.75</v>
      </c>
      <c r="F1587" s="14">
        <v>121.5</v>
      </c>
      <c r="G1587" s="3">
        <f t="shared" si="547"/>
        <v>-0.18055555555555516</v>
      </c>
      <c r="H1587" s="3">
        <f t="shared" si="548"/>
        <v>-0.64999999999999858</v>
      </c>
      <c r="I1587" s="3">
        <f>SUM($E$4:$E1587)</f>
        <v>17132.944444444442</v>
      </c>
      <c r="J1587" s="15">
        <f t="shared" si="549"/>
        <v>33.75</v>
      </c>
      <c r="K1587" s="3">
        <f>'Vehicle Data'!$D$4*'WLTP Class 3'!$G1587</f>
        <v>-232.01388888888837</v>
      </c>
      <c r="L1587" s="3">
        <f>('Vehicle Data'!$D$4*9.81)*'Vehicle Data'!$D$10</f>
        <v>138.66434999999998</v>
      </c>
      <c r="M1587" s="3">
        <f>(1/2)*1.225*'Vehicle Data'!$D$8*'Vehicle Data'!$D$9*'WLTP Class 3'!$E1587^2</f>
        <v>410.23335937500002</v>
      </c>
      <c r="N1587" s="3">
        <f t="shared" si="529"/>
        <v>316.88382048611163</v>
      </c>
      <c r="O1587" s="3">
        <f t="shared" si="530"/>
        <v>0</v>
      </c>
      <c r="P1587" s="3">
        <f t="shared" si="531"/>
        <v>0</v>
      </c>
      <c r="Q1587" s="3">
        <f>SUM($P$4:$P1587)</f>
        <v>6398354.428121306</v>
      </c>
      <c r="R1587" s="3">
        <f t="shared" si="532"/>
        <v>6398.3544281213062</v>
      </c>
      <c r="S1587">
        <f t="shared" si="533"/>
        <v>0</v>
      </c>
      <c r="T1587">
        <f t="shared" si="534"/>
        <v>0</v>
      </c>
      <c r="U1587">
        <f t="shared" si="535"/>
        <v>0</v>
      </c>
      <c r="V1587" s="3">
        <f>SUM($S$4:$S1587)</f>
        <v>-2176364.0797126587</v>
      </c>
      <c r="W1587">
        <f>V1587*-1</f>
        <v>2176364.0797126587</v>
      </c>
      <c r="X1587">
        <f t="shared" si="536"/>
        <v>2176.3640797126586</v>
      </c>
      <c r="Y1587" s="3">
        <f>R1587-X1587</f>
        <v>4221.9903484086481</v>
      </c>
      <c r="Z1587" s="3">
        <f t="shared" si="537"/>
        <v>0</v>
      </c>
      <c r="AA1587">
        <f>1/2*'Vehicle Data'!$D$4*$E1587^2</f>
        <v>731847.65625</v>
      </c>
      <c r="AB1587">
        <f t="shared" si="538"/>
        <v>731.84765625</v>
      </c>
      <c r="AC1587">
        <f t="shared" si="539"/>
        <v>1.7773206744781407</v>
      </c>
      <c r="AD1587">
        <f t="shared" si="540"/>
        <v>0.60454557769796069</v>
      </c>
      <c r="AE1587">
        <f t="shared" si="541"/>
        <v>1.17277509678018</v>
      </c>
      <c r="AF1587">
        <f t="shared" si="542"/>
        <v>1741.0912637701269</v>
      </c>
      <c r="AG1587">
        <f t="shared" si="543"/>
        <v>10.694828941406268</v>
      </c>
      <c r="AH1587">
        <f t="shared" si="544"/>
        <v>0</v>
      </c>
      <c r="AI1587">
        <f t="shared" si="545"/>
        <v>0</v>
      </c>
      <c r="AJ1587">
        <f t="shared" si="546"/>
        <v>10.694828941406268</v>
      </c>
    </row>
    <row r="1588" spans="2:36" x14ac:dyDescent="0.3">
      <c r="B1588" s="8" t="s">
        <v>13</v>
      </c>
      <c r="C1588" s="8">
        <v>1584</v>
      </c>
      <c r="D1588" s="8">
        <v>107</v>
      </c>
      <c r="E1588" s="10">
        <f t="shared" si="528"/>
        <v>33.555555555555557</v>
      </c>
      <c r="F1588" s="14">
        <v>120.8</v>
      </c>
      <c r="G1588" s="3">
        <f t="shared" si="547"/>
        <v>-0.20833333333333331</v>
      </c>
      <c r="H1588" s="3">
        <f t="shared" si="548"/>
        <v>-0.75</v>
      </c>
      <c r="I1588" s="3">
        <f>SUM($E$4:$E1588)</f>
        <v>17166.499999999996</v>
      </c>
      <c r="J1588" s="15">
        <f t="shared" si="549"/>
        <v>33.555555555554747</v>
      </c>
      <c r="K1588" s="3">
        <f>'Vehicle Data'!$D$4*'WLTP Class 3'!$G1588</f>
        <v>-267.70833333333331</v>
      </c>
      <c r="L1588" s="3">
        <f>('Vehicle Data'!$D$4*9.81)*'Vehicle Data'!$D$10</f>
        <v>138.66434999999998</v>
      </c>
      <c r="M1588" s="3">
        <f>(1/2)*1.225*'Vehicle Data'!$D$8*'Vehicle Data'!$D$9*'WLTP Class 3'!$E1588^2</f>
        <v>405.52000740740749</v>
      </c>
      <c r="N1588" s="3">
        <f t="shared" si="529"/>
        <v>276.47602407407419</v>
      </c>
      <c r="O1588" s="3">
        <f t="shared" si="530"/>
        <v>0</v>
      </c>
      <c r="P1588" s="3">
        <f t="shared" si="531"/>
        <v>0</v>
      </c>
      <c r="Q1588" s="3">
        <f>SUM($P$4:$P1588)</f>
        <v>6398354.428121306</v>
      </c>
      <c r="R1588" s="3">
        <f t="shared" si="532"/>
        <v>6398.3544281213062</v>
      </c>
      <c r="S1588">
        <f t="shared" si="533"/>
        <v>0</v>
      </c>
      <c r="T1588">
        <f t="shared" si="534"/>
        <v>0</v>
      </c>
      <c r="U1588">
        <f t="shared" si="535"/>
        <v>0</v>
      </c>
      <c r="V1588" s="3">
        <f>SUM($S$4:$S1588)</f>
        <v>-2176364.0797126587</v>
      </c>
      <c r="W1588">
        <f>V1588*-1</f>
        <v>2176364.0797126587</v>
      </c>
      <c r="X1588">
        <f t="shared" si="536"/>
        <v>2176.3640797126586</v>
      </c>
      <c r="Y1588" s="3">
        <f>R1588-X1588</f>
        <v>4221.9903484086481</v>
      </c>
      <c r="Z1588" s="3">
        <f t="shared" si="537"/>
        <v>0</v>
      </c>
      <c r="AA1588">
        <f>1/2*'Vehicle Data'!$D$4*$E1588^2</f>
        <v>723439.13580246922</v>
      </c>
      <c r="AB1588">
        <f t="shared" si="538"/>
        <v>723.4391358024692</v>
      </c>
      <c r="AC1588">
        <f t="shared" si="539"/>
        <v>1.7773206744781407</v>
      </c>
      <c r="AD1588">
        <f t="shared" si="540"/>
        <v>0.60454557769796069</v>
      </c>
      <c r="AE1588">
        <f t="shared" si="541"/>
        <v>1.17277509678018</v>
      </c>
      <c r="AF1588">
        <f t="shared" si="542"/>
        <v>1741.0912637701269</v>
      </c>
      <c r="AG1588">
        <f t="shared" si="543"/>
        <v>9.2773065855967118</v>
      </c>
      <c r="AH1588">
        <f t="shared" si="544"/>
        <v>0</v>
      </c>
      <c r="AI1588">
        <f t="shared" si="545"/>
        <v>0</v>
      </c>
      <c r="AJ1588">
        <f t="shared" si="546"/>
        <v>9.2773065855967118</v>
      </c>
    </row>
    <row r="1589" spans="2:36" x14ac:dyDescent="0.3">
      <c r="B1589" s="8" t="s">
        <v>13</v>
      </c>
      <c r="C1589" s="8">
        <v>1585</v>
      </c>
      <c r="D1589" s="8">
        <v>108</v>
      </c>
      <c r="E1589" s="10">
        <f t="shared" si="528"/>
        <v>33.333333333333336</v>
      </c>
      <c r="F1589" s="14">
        <v>120</v>
      </c>
      <c r="G1589" s="3">
        <f t="shared" si="547"/>
        <v>-0.23611111111111149</v>
      </c>
      <c r="H1589" s="3">
        <f t="shared" si="548"/>
        <v>-0.85000000000000142</v>
      </c>
      <c r="I1589" s="3">
        <f>SUM($E$4:$E1589)</f>
        <v>17199.833333333328</v>
      </c>
      <c r="J1589" s="15">
        <f t="shared" si="549"/>
        <v>33.333333333332121</v>
      </c>
      <c r="K1589" s="3">
        <f>'Vehicle Data'!$D$4*'WLTP Class 3'!$G1589</f>
        <v>-303.40277777777828</v>
      </c>
      <c r="L1589" s="3">
        <f>('Vehicle Data'!$D$4*9.81)*'Vehicle Data'!$D$10</f>
        <v>138.66434999999998</v>
      </c>
      <c r="M1589" s="3">
        <f>(1/2)*1.225*'Vehicle Data'!$D$8*'Vehicle Data'!$D$9*'WLTP Class 3'!$E1589^2</f>
        <v>400.16666666666674</v>
      </c>
      <c r="N1589" s="3">
        <f t="shared" si="529"/>
        <v>235.42823888888844</v>
      </c>
      <c r="O1589" s="3">
        <f t="shared" si="530"/>
        <v>0</v>
      </c>
      <c r="P1589" s="3">
        <f t="shared" si="531"/>
        <v>0</v>
      </c>
      <c r="Q1589" s="3">
        <f>SUM($P$4:$P1589)</f>
        <v>6398354.428121306</v>
      </c>
      <c r="R1589" s="3">
        <f t="shared" si="532"/>
        <v>6398.3544281213062</v>
      </c>
      <c r="S1589">
        <f t="shared" si="533"/>
        <v>0</v>
      </c>
      <c r="T1589">
        <f t="shared" si="534"/>
        <v>0</v>
      </c>
      <c r="U1589">
        <f t="shared" si="535"/>
        <v>0</v>
      </c>
      <c r="V1589" s="3">
        <f>SUM($S$4:$S1589)</f>
        <v>-2176364.0797126587</v>
      </c>
      <c r="W1589">
        <f>V1589*-1</f>
        <v>2176364.0797126587</v>
      </c>
      <c r="X1589">
        <f t="shared" si="536"/>
        <v>2176.3640797126586</v>
      </c>
      <c r="Y1589" s="3">
        <f>R1589-X1589</f>
        <v>4221.9903484086481</v>
      </c>
      <c r="Z1589" s="3">
        <f t="shared" si="537"/>
        <v>0</v>
      </c>
      <c r="AA1589">
        <f>1/2*'Vehicle Data'!$D$4*$E1589^2</f>
        <v>713888.88888888899</v>
      </c>
      <c r="AB1589">
        <f t="shared" si="538"/>
        <v>713.88888888888903</v>
      </c>
      <c r="AC1589">
        <f t="shared" si="539"/>
        <v>1.7773206744781407</v>
      </c>
      <c r="AD1589">
        <f t="shared" si="540"/>
        <v>0.60454557769796069</v>
      </c>
      <c r="AE1589">
        <f t="shared" si="541"/>
        <v>1.17277509678018</v>
      </c>
      <c r="AF1589">
        <f t="shared" si="542"/>
        <v>1741.0912637701269</v>
      </c>
      <c r="AG1589">
        <f t="shared" si="543"/>
        <v>7.8476079629629485</v>
      </c>
      <c r="AH1589">
        <f t="shared" si="544"/>
        <v>0</v>
      </c>
      <c r="AI1589">
        <f t="shared" si="545"/>
        <v>0</v>
      </c>
      <c r="AJ1589">
        <f t="shared" si="546"/>
        <v>7.8476079629629485</v>
      </c>
    </row>
    <row r="1590" spans="2:36" x14ac:dyDescent="0.3">
      <c r="B1590" s="8" t="s">
        <v>13</v>
      </c>
      <c r="C1590" s="8">
        <v>1586</v>
      </c>
      <c r="D1590" s="8">
        <v>109</v>
      </c>
      <c r="E1590" s="10">
        <f t="shared" si="528"/>
        <v>33.083333333333336</v>
      </c>
      <c r="F1590" s="14">
        <v>119.1</v>
      </c>
      <c r="G1590" s="3">
        <f t="shared" si="547"/>
        <v>-0.26388888888888967</v>
      </c>
      <c r="H1590" s="3">
        <f t="shared" si="548"/>
        <v>-0.95000000000000284</v>
      </c>
      <c r="I1590" s="3">
        <f>SUM($E$4:$E1590)</f>
        <v>17232.916666666661</v>
      </c>
      <c r="J1590" s="15">
        <f t="shared" si="549"/>
        <v>33.083333333332121</v>
      </c>
      <c r="K1590" s="3">
        <f>'Vehicle Data'!$D$4*'WLTP Class 3'!$G1590</f>
        <v>-339.09722222222325</v>
      </c>
      <c r="L1590" s="3">
        <f>('Vehicle Data'!$D$4*9.81)*'Vehicle Data'!$D$10</f>
        <v>138.66434999999998</v>
      </c>
      <c r="M1590" s="3">
        <f>(1/2)*1.225*'Vehicle Data'!$D$8*'Vehicle Data'!$D$9*'WLTP Class 3'!$E1590^2</f>
        <v>394.18667604166671</v>
      </c>
      <c r="N1590" s="3">
        <f t="shared" si="529"/>
        <v>193.75380381944345</v>
      </c>
      <c r="O1590" s="3">
        <f t="shared" si="530"/>
        <v>0</v>
      </c>
      <c r="P1590" s="3">
        <f t="shared" si="531"/>
        <v>0</v>
      </c>
      <c r="Q1590" s="3">
        <f>SUM($P$4:$P1590)</f>
        <v>6398354.428121306</v>
      </c>
      <c r="R1590" s="3">
        <f t="shared" si="532"/>
        <v>6398.3544281213062</v>
      </c>
      <c r="S1590">
        <f t="shared" si="533"/>
        <v>0</v>
      </c>
      <c r="T1590">
        <f t="shared" si="534"/>
        <v>0</v>
      </c>
      <c r="U1590">
        <f t="shared" si="535"/>
        <v>0</v>
      </c>
      <c r="V1590" s="3">
        <f>SUM($S$4:$S1590)</f>
        <v>-2176364.0797126587</v>
      </c>
      <c r="W1590">
        <f>V1590*-1</f>
        <v>2176364.0797126587</v>
      </c>
      <c r="X1590">
        <f t="shared" si="536"/>
        <v>2176.3640797126586</v>
      </c>
      <c r="Y1590" s="3">
        <f>R1590-X1590</f>
        <v>4221.9903484086481</v>
      </c>
      <c r="Z1590" s="3">
        <f t="shared" si="537"/>
        <v>0</v>
      </c>
      <c r="AA1590">
        <f>1/2*'Vehicle Data'!$D$4*$E1590^2</f>
        <v>703220.71180555562</v>
      </c>
      <c r="AB1590">
        <f t="shared" si="538"/>
        <v>703.22071180555565</v>
      </c>
      <c r="AC1590">
        <f t="shared" si="539"/>
        <v>1.7773206744781407</v>
      </c>
      <c r="AD1590">
        <f t="shared" si="540"/>
        <v>0.60454557769796069</v>
      </c>
      <c r="AE1590">
        <f t="shared" si="541"/>
        <v>1.17277509678018</v>
      </c>
      <c r="AF1590">
        <f t="shared" si="542"/>
        <v>1741.0912637701269</v>
      </c>
      <c r="AG1590">
        <f t="shared" si="543"/>
        <v>6.4100216763599214</v>
      </c>
      <c r="AH1590">
        <f t="shared" si="544"/>
        <v>0</v>
      </c>
      <c r="AI1590">
        <f t="shared" si="545"/>
        <v>0</v>
      </c>
      <c r="AJ1590">
        <f t="shared" si="546"/>
        <v>6.4100216763599214</v>
      </c>
    </row>
    <row r="1591" spans="2:36" x14ac:dyDescent="0.3">
      <c r="B1591" s="8" t="s">
        <v>13</v>
      </c>
      <c r="C1591" s="8">
        <v>1587</v>
      </c>
      <c r="D1591" s="8">
        <v>110</v>
      </c>
      <c r="E1591" s="10">
        <f t="shared" si="528"/>
        <v>32.805555555555557</v>
      </c>
      <c r="F1591" s="14">
        <v>118.1</v>
      </c>
      <c r="G1591" s="3">
        <f t="shared" si="547"/>
        <v>-0.27777777777777779</v>
      </c>
      <c r="H1591" s="3">
        <f t="shared" si="548"/>
        <v>-1</v>
      </c>
      <c r="I1591" s="3">
        <f>SUM($E$4:$E1591)</f>
        <v>17265.722222222215</v>
      </c>
      <c r="J1591" s="15">
        <f t="shared" si="549"/>
        <v>32.805555555554747</v>
      </c>
      <c r="K1591" s="3">
        <f>'Vehicle Data'!$D$4*'WLTP Class 3'!$G1591</f>
        <v>-356.94444444444446</v>
      </c>
      <c r="L1591" s="3">
        <f>('Vehicle Data'!$D$4*9.81)*'Vehicle Data'!$D$10</f>
        <v>138.66434999999998</v>
      </c>
      <c r="M1591" s="3">
        <f>(1/2)*1.225*'Vehicle Data'!$D$8*'Vehicle Data'!$D$9*'WLTP Class 3'!$E1591^2</f>
        <v>387.59504178240746</v>
      </c>
      <c r="N1591" s="3">
        <f t="shared" si="529"/>
        <v>169.31494733796299</v>
      </c>
      <c r="O1591" s="3">
        <f t="shared" si="530"/>
        <v>0</v>
      </c>
      <c r="P1591" s="3">
        <f t="shared" si="531"/>
        <v>0</v>
      </c>
      <c r="Q1591" s="3">
        <f>SUM($P$4:$P1591)</f>
        <v>6398354.428121306</v>
      </c>
      <c r="R1591" s="3">
        <f t="shared" si="532"/>
        <v>6398.3544281213062</v>
      </c>
      <c r="S1591">
        <f t="shared" si="533"/>
        <v>0</v>
      </c>
      <c r="T1591">
        <f t="shared" si="534"/>
        <v>0</v>
      </c>
      <c r="U1591">
        <f t="shared" si="535"/>
        <v>0</v>
      </c>
      <c r="V1591" s="3">
        <f>SUM($S$4:$S1591)</f>
        <v>-2176364.0797126587</v>
      </c>
      <c r="W1591">
        <f>V1591*-1</f>
        <v>2176364.0797126587</v>
      </c>
      <c r="X1591">
        <f t="shared" si="536"/>
        <v>2176.3640797126586</v>
      </c>
      <c r="Y1591" s="3">
        <f>R1591-X1591</f>
        <v>4221.9903484086481</v>
      </c>
      <c r="Z1591" s="3">
        <f t="shared" si="537"/>
        <v>0</v>
      </c>
      <c r="AA1591">
        <f>1/2*'Vehicle Data'!$D$4*$E1591^2</f>
        <v>691461.37538580247</v>
      </c>
      <c r="AB1591">
        <f t="shared" si="538"/>
        <v>691.46137538580251</v>
      </c>
      <c r="AC1591">
        <f t="shared" si="539"/>
        <v>1.7773206744781407</v>
      </c>
      <c r="AD1591">
        <f t="shared" si="540"/>
        <v>0.60454557769796069</v>
      </c>
      <c r="AE1591">
        <f t="shared" si="541"/>
        <v>1.17277509678018</v>
      </c>
      <c r="AF1591">
        <f t="shared" si="542"/>
        <v>1741.0912637701269</v>
      </c>
      <c r="AG1591">
        <f t="shared" si="543"/>
        <v>5.5544709112815083</v>
      </c>
      <c r="AH1591">
        <f t="shared" si="544"/>
        <v>0</v>
      </c>
      <c r="AI1591">
        <f t="shared" si="545"/>
        <v>0</v>
      </c>
      <c r="AJ1591">
        <f t="shared" si="546"/>
        <v>5.5544709112815083</v>
      </c>
    </row>
    <row r="1592" spans="2:36" x14ac:dyDescent="0.3">
      <c r="B1592" s="8" t="s">
        <v>13</v>
      </c>
      <c r="C1592" s="8">
        <v>1588</v>
      </c>
      <c r="D1592" s="8">
        <v>111</v>
      </c>
      <c r="E1592" s="10">
        <f t="shared" si="528"/>
        <v>32.527777777777779</v>
      </c>
      <c r="F1592" s="14">
        <v>117.1</v>
      </c>
      <c r="G1592" s="3">
        <f t="shared" si="547"/>
        <v>-0.26388888888888767</v>
      </c>
      <c r="H1592" s="3">
        <f t="shared" si="548"/>
        <v>-0.94999999999999574</v>
      </c>
      <c r="I1592" s="3">
        <f>SUM($E$4:$E1592)</f>
        <v>17298.249999999993</v>
      </c>
      <c r="J1592" s="15">
        <f t="shared" si="549"/>
        <v>32.527777777777374</v>
      </c>
      <c r="K1592" s="3">
        <f>'Vehicle Data'!$D$4*'WLTP Class 3'!$G1592</f>
        <v>-339.09722222222064</v>
      </c>
      <c r="L1592" s="3">
        <f>('Vehicle Data'!$D$4*9.81)*'Vehicle Data'!$D$10</f>
        <v>138.66434999999998</v>
      </c>
      <c r="M1592" s="3">
        <f>(1/2)*1.225*'Vehicle Data'!$D$8*'Vehicle Data'!$D$9*'WLTP Class 3'!$E1592^2</f>
        <v>381.05898622685186</v>
      </c>
      <c r="N1592" s="3">
        <f t="shared" si="529"/>
        <v>180.62611400463121</v>
      </c>
      <c r="O1592" s="3">
        <f t="shared" si="530"/>
        <v>0</v>
      </c>
      <c r="P1592" s="3">
        <f t="shared" si="531"/>
        <v>0</v>
      </c>
      <c r="Q1592" s="3">
        <f>SUM($P$4:$P1592)</f>
        <v>6398354.428121306</v>
      </c>
      <c r="R1592" s="3">
        <f t="shared" si="532"/>
        <v>6398.3544281213062</v>
      </c>
      <c r="S1592">
        <f t="shared" si="533"/>
        <v>0</v>
      </c>
      <c r="T1592">
        <f t="shared" si="534"/>
        <v>0</v>
      </c>
      <c r="U1592">
        <f t="shared" si="535"/>
        <v>0</v>
      </c>
      <c r="V1592" s="3">
        <f>SUM($S$4:$S1592)</f>
        <v>-2176364.0797126587</v>
      </c>
      <c r="W1592">
        <f>V1592*-1</f>
        <v>2176364.0797126587</v>
      </c>
      <c r="X1592">
        <f t="shared" si="536"/>
        <v>2176.3640797126586</v>
      </c>
      <c r="Y1592" s="3">
        <f>R1592-X1592</f>
        <v>4221.9903484086481</v>
      </c>
      <c r="Z1592" s="3">
        <f t="shared" si="537"/>
        <v>0</v>
      </c>
      <c r="AA1592">
        <f>1/2*'Vehicle Data'!$D$4*$E1592^2</f>
        <v>679801.19020061719</v>
      </c>
      <c r="AB1592">
        <f t="shared" si="538"/>
        <v>679.80119020061716</v>
      </c>
      <c r="AC1592">
        <f t="shared" si="539"/>
        <v>1.7773206744781407</v>
      </c>
      <c r="AD1592">
        <f t="shared" si="540"/>
        <v>0.60454557769796069</v>
      </c>
      <c r="AE1592">
        <f t="shared" si="541"/>
        <v>1.17277509678018</v>
      </c>
      <c r="AF1592">
        <f t="shared" si="542"/>
        <v>1741.0912637701269</v>
      </c>
      <c r="AG1592">
        <f t="shared" si="543"/>
        <v>5.8753660972061992</v>
      </c>
      <c r="AH1592">
        <f t="shared" si="544"/>
        <v>0</v>
      </c>
      <c r="AI1592">
        <f t="shared" si="545"/>
        <v>0</v>
      </c>
      <c r="AJ1592">
        <f t="shared" si="546"/>
        <v>5.8753660972061992</v>
      </c>
    </row>
    <row r="1593" spans="2:36" x14ac:dyDescent="0.3">
      <c r="B1593" s="8" t="s">
        <v>13</v>
      </c>
      <c r="C1593" s="8">
        <v>1589</v>
      </c>
      <c r="D1593" s="8">
        <v>112</v>
      </c>
      <c r="E1593" s="10">
        <f t="shared" si="528"/>
        <v>32.277777777777779</v>
      </c>
      <c r="F1593" s="14">
        <v>116.2</v>
      </c>
      <c r="G1593" s="3">
        <f t="shared" si="547"/>
        <v>-0.22222222222222143</v>
      </c>
      <c r="H1593" s="3">
        <f t="shared" si="548"/>
        <v>-0.79999999999999716</v>
      </c>
      <c r="I1593" s="3">
        <f>SUM($E$4:$E1593)</f>
        <v>17330.52777777777</v>
      </c>
      <c r="J1593" s="15">
        <f t="shared" si="549"/>
        <v>32.277777777777374</v>
      </c>
      <c r="K1593" s="3">
        <f>'Vehicle Data'!$D$4*'WLTP Class 3'!$G1593</f>
        <v>-285.55555555555452</v>
      </c>
      <c r="L1593" s="3">
        <f>('Vehicle Data'!$D$4*9.81)*'Vehicle Data'!$D$10</f>
        <v>138.66434999999998</v>
      </c>
      <c r="M1593" s="3">
        <f>(1/2)*1.225*'Vehicle Data'!$D$8*'Vehicle Data'!$D$9*'WLTP Class 3'!$E1593^2</f>
        <v>375.22405601851858</v>
      </c>
      <c r="N1593" s="3">
        <f t="shared" si="529"/>
        <v>228.33285046296405</v>
      </c>
      <c r="O1593" s="3">
        <f t="shared" si="530"/>
        <v>0</v>
      </c>
      <c r="P1593" s="3">
        <f t="shared" si="531"/>
        <v>0</v>
      </c>
      <c r="Q1593" s="3">
        <f>SUM($P$4:$P1593)</f>
        <v>6398354.428121306</v>
      </c>
      <c r="R1593" s="3">
        <f t="shared" si="532"/>
        <v>6398.3544281213062</v>
      </c>
      <c r="S1593">
        <f t="shared" si="533"/>
        <v>0</v>
      </c>
      <c r="T1593">
        <f t="shared" si="534"/>
        <v>0</v>
      </c>
      <c r="U1593">
        <f t="shared" si="535"/>
        <v>0</v>
      </c>
      <c r="V1593" s="3">
        <f>SUM($S$4:$S1593)</f>
        <v>-2176364.0797126587</v>
      </c>
      <c r="W1593">
        <f>V1593*-1</f>
        <v>2176364.0797126587</v>
      </c>
      <c r="X1593">
        <f t="shared" si="536"/>
        <v>2176.3640797126586</v>
      </c>
      <c r="Y1593" s="3">
        <f>R1593-X1593</f>
        <v>4221.9903484086481</v>
      </c>
      <c r="Z1593" s="3">
        <f t="shared" si="537"/>
        <v>0</v>
      </c>
      <c r="AA1593">
        <f>1/2*'Vehicle Data'!$D$4*$E1593^2</f>
        <v>669391.7978395063</v>
      </c>
      <c r="AB1593">
        <f t="shared" si="538"/>
        <v>669.39179783950635</v>
      </c>
      <c r="AC1593">
        <f t="shared" si="539"/>
        <v>1.7773206744781407</v>
      </c>
      <c r="AD1593">
        <f t="shared" si="540"/>
        <v>0.60454557769796069</v>
      </c>
      <c r="AE1593">
        <f t="shared" si="541"/>
        <v>1.17277509678018</v>
      </c>
      <c r="AF1593">
        <f t="shared" si="542"/>
        <v>1741.0912637701269</v>
      </c>
      <c r="AG1593">
        <f t="shared" si="543"/>
        <v>7.370077006610118</v>
      </c>
      <c r="AH1593">
        <f t="shared" si="544"/>
        <v>0</v>
      </c>
      <c r="AI1593">
        <f t="shared" si="545"/>
        <v>0</v>
      </c>
      <c r="AJ1593">
        <f t="shared" si="546"/>
        <v>7.370077006610118</v>
      </c>
    </row>
    <row r="1594" spans="2:36" x14ac:dyDescent="0.3">
      <c r="B1594" s="8" t="s">
        <v>13</v>
      </c>
      <c r="C1594" s="8">
        <v>1590</v>
      </c>
      <c r="D1594" s="8">
        <v>113</v>
      </c>
      <c r="E1594" s="10">
        <f t="shared" si="528"/>
        <v>32.083333333333336</v>
      </c>
      <c r="F1594" s="14">
        <v>115.5</v>
      </c>
      <c r="G1594" s="3">
        <f t="shared" si="547"/>
        <v>-0.18055555555555516</v>
      </c>
      <c r="H1594" s="3">
        <f t="shared" si="548"/>
        <v>-0.64999999999999858</v>
      </c>
      <c r="I1594" s="3">
        <f>SUM($E$4:$E1594)</f>
        <v>17362.611111111102</v>
      </c>
      <c r="J1594" s="15">
        <f t="shared" si="549"/>
        <v>32.083333333332121</v>
      </c>
      <c r="K1594" s="3">
        <f>'Vehicle Data'!$D$4*'WLTP Class 3'!$G1594</f>
        <v>-232.01388888888837</v>
      </c>
      <c r="L1594" s="3">
        <f>('Vehicle Data'!$D$4*9.81)*'Vehicle Data'!$D$10</f>
        <v>138.66434999999998</v>
      </c>
      <c r="M1594" s="3">
        <f>(1/2)*1.225*'Vehicle Data'!$D$8*'Vehicle Data'!$D$9*'WLTP Class 3'!$E1594^2</f>
        <v>370.71690104166669</v>
      </c>
      <c r="N1594" s="3">
        <f t="shared" si="529"/>
        <v>277.3673621527783</v>
      </c>
      <c r="O1594" s="3">
        <f t="shared" si="530"/>
        <v>0</v>
      </c>
      <c r="P1594" s="3">
        <f t="shared" si="531"/>
        <v>0</v>
      </c>
      <c r="Q1594" s="3">
        <f>SUM($P$4:$P1594)</f>
        <v>6398354.428121306</v>
      </c>
      <c r="R1594" s="3">
        <f t="shared" si="532"/>
        <v>6398.3544281213062</v>
      </c>
      <c r="S1594">
        <f t="shared" si="533"/>
        <v>0</v>
      </c>
      <c r="T1594">
        <f t="shared" si="534"/>
        <v>0</v>
      </c>
      <c r="U1594">
        <f t="shared" si="535"/>
        <v>0</v>
      </c>
      <c r="V1594" s="3">
        <f>SUM($S$4:$S1594)</f>
        <v>-2176364.0797126587</v>
      </c>
      <c r="W1594">
        <f>V1594*-1</f>
        <v>2176364.0797126587</v>
      </c>
      <c r="X1594">
        <f t="shared" si="536"/>
        <v>2176.3640797126586</v>
      </c>
      <c r="Y1594" s="3">
        <f>R1594-X1594</f>
        <v>4221.9903484086481</v>
      </c>
      <c r="Z1594" s="3">
        <f t="shared" si="537"/>
        <v>0</v>
      </c>
      <c r="AA1594">
        <f>1/2*'Vehicle Data'!$D$4*$E1594^2</f>
        <v>661351.12847222225</v>
      </c>
      <c r="AB1594">
        <f t="shared" si="538"/>
        <v>661.35112847222229</v>
      </c>
      <c r="AC1594">
        <f t="shared" si="539"/>
        <v>1.7773206744781407</v>
      </c>
      <c r="AD1594">
        <f t="shared" si="540"/>
        <v>0.60454557769796069</v>
      </c>
      <c r="AE1594">
        <f t="shared" si="541"/>
        <v>1.17277509678018</v>
      </c>
      <c r="AF1594">
        <f t="shared" si="542"/>
        <v>1741.0912637701269</v>
      </c>
      <c r="AG1594">
        <f t="shared" si="543"/>
        <v>8.8988695357349723</v>
      </c>
      <c r="AH1594">
        <f t="shared" si="544"/>
        <v>0</v>
      </c>
      <c r="AI1594">
        <f t="shared" si="545"/>
        <v>0</v>
      </c>
      <c r="AJ1594">
        <f t="shared" si="546"/>
        <v>8.8988695357349723</v>
      </c>
    </row>
    <row r="1595" spans="2:36" x14ac:dyDescent="0.3">
      <c r="B1595" s="8" t="s">
        <v>13</v>
      </c>
      <c r="C1595" s="8">
        <v>1591</v>
      </c>
      <c r="D1595" s="8">
        <v>114</v>
      </c>
      <c r="E1595" s="10">
        <f t="shared" si="528"/>
        <v>31.916666666666668</v>
      </c>
      <c r="F1595" s="14">
        <v>114.9</v>
      </c>
      <c r="G1595" s="3">
        <f t="shared" si="547"/>
        <v>-0.1388888888888889</v>
      </c>
      <c r="H1595" s="3">
        <f t="shared" si="548"/>
        <v>-0.5</v>
      </c>
      <c r="I1595" s="3">
        <f>SUM($E$4:$E1595)</f>
        <v>17394.52777777777</v>
      </c>
      <c r="J1595" s="15">
        <f t="shared" si="549"/>
        <v>31.916666666667879</v>
      </c>
      <c r="K1595" s="3">
        <f>'Vehicle Data'!$D$4*'WLTP Class 3'!$G1595</f>
        <v>-178.47222222222223</v>
      </c>
      <c r="L1595" s="3">
        <f>('Vehicle Data'!$D$4*9.81)*'Vehicle Data'!$D$10</f>
        <v>138.66434999999998</v>
      </c>
      <c r="M1595" s="3">
        <f>(1/2)*1.225*'Vehicle Data'!$D$8*'Vehicle Data'!$D$9*'WLTP Class 3'!$E1595^2</f>
        <v>366.87530104166672</v>
      </c>
      <c r="N1595" s="3">
        <f t="shared" si="529"/>
        <v>327.06742881944444</v>
      </c>
      <c r="O1595" s="3">
        <f t="shared" si="530"/>
        <v>0</v>
      </c>
      <c r="P1595" s="3">
        <f t="shared" si="531"/>
        <v>0</v>
      </c>
      <c r="Q1595" s="3">
        <f>SUM($P$4:$P1595)</f>
        <v>6398354.428121306</v>
      </c>
      <c r="R1595" s="3">
        <f t="shared" si="532"/>
        <v>6398.3544281213062</v>
      </c>
      <c r="S1595">
        <f t="shared" si="533"/>
        <v>0</v>
      </c>
      <c r="T1595">
        <f t="shared" si="534"/>
        <v>0</v>
      </c>
      <c r="U1595">
        <f t="shared" si="535"/>
        <v>0</v>
      </c>
      <c r="V1595" s="3">
        <f>SUM($S$4:$S1595)</f>
        <v>-2176364.0797126587</v>
      </c>
      <c r="W1595">
        <f>V1595*-1</f>
        <v>2176364.0797126587</v>
      </c>
      <c r="X1595">
        <f t="shared" si="536"/>
        <v>2176.3640797126586</v>
      </c>
      <c r="Y1595" s="3">
        <f>R1595-X1595</f>
        <v>4221.9903484086481</v>
      </c>
      <c r="Z1595" s="3">
        <f t="shared" si="537"/>
        <v>0</v>
      </c>
      <c r="AA1595">
        <f>1/2*'Vehicle Data'!$D$4*$E1595^2</f>
        <v>654497.79513888899</v>
      </c>
      <c r="AB1595">
        <f t="shared" si="538"/>
        <v>654.49779513888905</v>
      </c>
      <c r="AC1595">
        <f t="shared" si="539"/>
        <v>1.7773206744781407</v>
      </c>
      <c r="AD1595">
        <f t="shared" si="540"/>
        <v>0.60454557769796069</v>
      </c>
      <c r="AE1595">
        <f t="shared" si="541"/>
        <v>1.17277509678018</v>
      </c>
      <c r="AF1595">
        <f t="shared" si="542"/>
        <v>1741.0912637701269</v>
      </c>
      <c r="AG1595">
        <f t="shared" si="543"/>
        <v>10.438902103153936</v>
      </c>
      <c r="AH1595">
        <f t="shared" si="544"/>
        <v>0</v>
      </c>
      <c r="AI1595">
        <f t="shared" si="545"/>
        <v>0</v>
      </c>
      <c r="AJ1595">
        <f t="shared" si="546"/>
        <v>10.438902103153936</v>
      </c>
    </row>
    <row r="1596" spans="2:36" x14ac:dyDescent="0.3">
      <c r="B1596" s="8" t="s">
        <v>13</v>
      </c>
      <c r="C1596" s="8">
        <v>1592</v>
      </c>
      <c r="D1596" s="8">
        <v>115</v>
      </c>
      <c r="E1596" s="10">
        <f t="shared" si="528"/>
        <v>31.805555555555557</v>
      </c>
      <c r="F1596" s="14">
        <v>114.5</v>
      </c>
      <c r="G1596" s="3">
        <f t="shared" si="547"/>
        <v>-0.11111111111111269</v>
      </c>
      <c r="H1596" s="3">
        <f t="shared" si="548"/>
        <v>-0.40000000000000568</v>
      </c>
      <c r="I1596" s="3">
        <f>SUM($E$4:$E1596)</f>
        <v>17426.333333333325</v>
      </c>
      <c r="J1596" s="15">
        <f t="shared" si="549"/>
        <v>31.805555555554747</v>
      </c>
      <c r="K1596" s="3">
        <f>'Vehicle Data'!$D$4*'WLTP Class 3'!$G1596</f>
        <v>-142.77777777777979</v>
      </c>
      <c r="L1596" s="3">
        <f>('Vehicle Data'!$D$4*9.81)*'Vehicle Data'!$D$10</f>
        <v>138.66434999999998</v>
      </c>
      <c r="M1596" s="3">
        <f>(1/2)*1.225*'Vehicle Data'!$D$8*'Vehicle Data'!$D$9*'WLTP Class 3'!$E1596^2</f>
        <v>364.32535011574078</v>
      </c>
      <c r="N1596" s="3">
        <f t="shared" si="529"/>
        <v>360.21192233796097</v>
      </c>
      <c r="O1596" s="3">
        <f t="shared" si="530"/>
        <v>0</v>
      </c>
      <c r="P1596" s="3">
        <f t="shared" si="531"/>
        <v>0</v>
      </c>
      <c r="Q1596" s="3">
        <f>SUM($P$4:$P1596)</f>
        <v>6398354.428121306</v>
      </c>
      <c r="R1596" s="3">
        <f t="shared" si="532"/>
        <v>6398.3544281213062</v>
      </c>
      <c r="S1596">
        <f t="shared" si="533"/>
        <v>0</v>
      </c>
      <c r="T1596">
        <f t="shared" si="534"/>
        <v>0</v>
      </c>
      <c r="U1596">
        <f t="shared" si="535"/>
        <v>0</v>
      </c>
      <c r="V1596" s="3">
        <f>SUM($S$4:$S1596)</f>
        <v>-2176364.0797126587</v>
      </c>
      <c r="W1596">
        <f>V1596*-1</f>
        <v>2176364.0797126587</v>
      </c>
      <c r="X1596">
        <f t="shared" si="536"/>
        <v>2176.3640797126586</v>
      </c>
      <c r="Y1596" s="3">
        <f>R1596-X1596</f>
        <v>4221.9903484086481</v>
      </c>
      <c r="Z1596" s="3">
        <f t="shared" si="537"/>
        <v>0</v>
      </c>
      <c r="AA1596">
        <f>1/2*'Vehicle Data'!$D$4*$E1596^2</f>
        <v>649948.7364969136</v>
      </c>
      <c r="AB1596">
        <f t="shared" si="538"/>
        <v>649.94873649691363</v>
      </c>
      <c r="AC1596">
        <f t="shared" si="539"/>
        <v>1.7773206744781407</v>
      </c>
      <c r="AD1596">
        <f t="shared" si="540"/>
        <v>0.60454557769796069</v>
      </c>
      <c r="AE1596">
        <f t="shared" si="541"/>
        <v>1.17277509678018</v>
      </c>
      <c r="AF1596">
        <f t="shared" si="542"/>
        <v>1741.0912637701269</v>
      </c>
      <c r="AG1596">
        <f t="shared" si="543"/>
        <v>11.456740307693481</v>
      </c>
      <c r="AH1596">
        <f t="shared" si="544"/>
        <v>0</v>
      </c>
      <c r="AI1596">
        <f t="shared" si="545"/>
        <v>0</v>
      </c>
      <c r="AJ1596">
        <f t="shared" si="546"/>
        <v>11.456740307693481</v>
      </c>
    </row>
    <row r="1597" spans="2:36" x14ac:dyDescent="0.3">
      <c r="B1597" s="8" t="s">
        <v>13</v>
      </c>
      <c r="C1597" s="8">
        <v>1593</v>
      </c>
      <c r="D1597" s="8">
        <v>116</v>
      </c>
      <c r="E1597" s="10">
        <f t="shared" si="528"/>
        <v>31.694444444444443</v>
      </c>
      <c r="F1597" s="14">
        <v>114.1</v>
      </c>
      <c r="G1597" s="3">
        <f t="shared" si="547"/>
        <v>-8.3333333333332538E-2</v>
      </c>
      <c r="H1597" s="3">
        <f t="shared" si="548"/>
        <v>-0.29999999999999716</v>
      </c>
      <c r="I1597" s="3">
        <f>SUM($E$4:$E1597)</f>
        <v>17458.02777777777</v>
      </c>
      <c r="J1597" s="15">
        <f t="shared" si="549"/>
        <v>31.694444444445253</v>
      </c>
      <c r="K1597" s="3">
        <f>'Vehicle Data'!$D$4*'WLTP Class 3'!$G1597</f>
        <v>-107.08333333333231</v>
      </c>
      <c r="L1597" s="3">
        <f>('Vehicle Data'!$D$4*9.81)*'Vehicle Data'!$D$10</f>
        <v>138.66434999999998</v>
      </c>
      <c r="M1597" s="3">
        <f>(1/2)*1.225*'Vehicle Data'!$D$8*'Vehicle Data'!$D$9*'WLTP Class 3'!$E1597^2</f>
        <v>361.78429178240737</v>
      </c>
      <c r="N1597" s="3">
        <f t="shared" si="529"/>
        <v>393.36530844907503</v>
      </c>
      <c r="O1597" s="3">
        <f t="shared" si="530"/>
        <v>0</v>
      </c>
      <c r="P1597" s="3">
        <f t="shared" si="531"/>
        <v>0</v>
      </c>
      <c r="Q1597" s="3">
        <f>SUM($P$4:$P1597)</f>
        <v>6398354.428121306</v>
      </c>
      <c r="R1597" s="3">
        <f t="shared" si="532"/>
        <v>6398.3544281213062</v>
      </c>
      <c r="S1597">
        <f t="shared" si="533"/>
        <v>0</v>
      </c>
      <c r="T1597">
        <f t="shared" si="534"/>
        <v>0</v>
      </c>
      <c r="U1597">
        <f t="shared" si="535"/>
        <v>0</v>
      </c>
      <c r="V1597" s="3">
        <f>SUM($S$4:$S1597)</f>
        <v>-2176364.0797126587</v>
      </c>
      <c r="W1597">
        <f>V1597*-1</f>
        <v>2176364.0797126587</v>
      </c>
      <c r="X1597">
        <f t="shared" si="536"/>
        <v>2176.3640797126586</v>
      </c>
      <c r="Y1597" s="3">
        <f>R1597-X1597</f>
        <v>4221.9903484086481</v>
      </c>
      <c r="Z1597" s="3">
        <f t="shared" si="537"/>
        <v>0</v>
      </c>
      <c r="AA1597">
        <f>1/2*'Vehicle Data'!$D$4*$E1597^2</f>
        <v>645415.5420524691</v>
      </c>
      <c r="AB1597">
        <f t="shared" si="538"/>
        <v>645.41554205246905</v>
      </c>
      <c r="AC1597">
        <f t="shared" si="539"/>
        <v>1.7773206744781407</v>
      </c>
      <c r="AD1597">
        <f t="shared" si="540"/>
        <v>0.60454557769796069</v>
      </c>
      <c r="AE1597">
        <f t="shared" si="541"/>
        <v>1.17277509678018</v>
      </c>
      <c r="AF1597">
        <f t="shared" si="542"/>
        <v>1741.0912637701269</v>
      </c>
      <c r="AG1597">
        <f t="shared" si="543"/>
        <v>12.46749491501096</v>
      </c>
      <c r="AH1597">
        <f t="shared" si="544"/>
        <v>0</v>
      </c>
      <c r="AI1597">
        <f t="shared" si="545"/>
        <v>0</v>
      </c>
      <c r="AJ1597">
        <f t="shared" si="546"/>
        <v>12.46749491501096</v>
      </c>
    </row>
    <row r="1598" spans="2:36" x14ac:dyDescent="0.3">
      <c r="B1598" s="8" t="s">
        <v>13</v>
      </c>
      <c r="C1598" s="8">
        <v>1594</v>
      </c>
      <c r="D1598" s="8">
        <v>117</v>
      </c>
      <c r="E1598" s="10">
        <f t="shared" si="528"/>
        <v>31.638888888888889</v>
      </c>
      <c r="F1598" s="14">
        <v>113.9</v>
      </c>
      <c r="G1598" s="3">
        <f t="shared" si="547"/>
        <v>-5.5555555555554373E-2</v>
      </c>
      <c r="H1598" s="3">
        <f t="shared" si="548"/>
        <v>-0.19999999999999574</v>
      </c>
      <c r="I1598" s="3">
        <f>SUM($E$4:$E1598)</f>
        <v>17489.666666666661</v>
      </c>
      <c r="J1598" s="15">
        <f t="shared" si="549"/>
        <v>31.638888888890506</v>
      </c>
      <c r="K1598" s="3">
        <f>'Vehicle Data'!$D$4*'WLTP Class 3'!$G1598</f>
        <v>-71.388888888887365</v>
      </c>
      <c r="L1598" s="3">
        <f>('Vehicle Data'!$D$4*9.81)*'Vehicle Data'!$D$10</f>
        <v>138.66434999999998</v>
      </c>
      <c r="M1598" s="3">
        <f>(1/2)*1.225*'Vehicle Data'!$D$8*'Vehicle Data'!$D$9*'WLTP Class 3'!$E1598^2</f>
        <v>360.51709733796298</v>
      </c>
      <c r="N1598" s="3">
        <f t="shared" si="529"/>
        <v>427.79255844907561</v>
      </c>
      <c r="O1598" s="3">
        <f t="shared" si="530"/>
        <v>0</v>
      </c>
      <c r="P1598" s="3">
        <f t="shared" si="531"/>
        <v>0</v>
      </c>
      <c r="Q1598" s="3">
        <f>SUM($P$4:$P1598)</f>
        <v>6398354.428121306</v>
      </c>
      <c r="R1598" s="3">
        <f t="shared" si="532"/>
        <v>6398.3544281213062</v>
      </c>
      <c r="S1598">
        <f t="shared" si="533"/>
        <v>0</v>
      </c>
      <c r="T1598">
        <f t="shared" si="534"/>
        <v>0</v>
      </c>
      <c r="U1598">
        <f t="shared" si="535"/>
        <v>0</v>
      </c>
      <c r="V1598" s="3">
        <f>SUM($S$4:$S1598)</f>
        <v>-2176364.0797126587</v>
      </c>
      <c r="W1598">
        <f>V1598*-1</f>
        <v>2176364.0797126587</v>
      </c>
      <c r="X1598">
        <f t="shared" si="536"/>
        <v>2176.3640797126586</v>
      </c>
      <c r="Y1598" s="3">
        <f>R1598-X1598</f>
        <v>4221.9903484086481</v>
      </c>
      <c r="Z1598" s="3">
        <f t="shared" si="537"/>
        <v>0</v>
      </c>
      <c r="AA1598">
        <f>1/2*'Vehicle Data'!$D$4*$E1598^2</f>
        <v>643154.89390432101</v>
      </c>
      <c r="AB1598">
        <f t="shared" si="538"/>
        <v>643.15489390432106</v>
      </c>
      <c r="AC1598">
        <f t="shared" si="539"/>
        <v>1.7773206744781407</v>
      </c>
      <c r="AD1598">
        <f t="shared" si="540"/>
        <v>0.60454557769796069</v>
      </c>
      <c r="AE1598">
        <f t="shared" si="541"/>
        <v>1.17277509678018</v>
      </c>
      <c r="AF1598">
        <f t="shared" si="542"/>
        <v>1741.0912637701269</v>
      </c>
      <c r="AG1598">
        <f t="shared" si="543"/>
        <v>13.534881224263808</v>
      </c>
      <c r="AH1598">
        <f t="shared" si="544"/>
        <v>0</v>
      </c>
      <c r="AI1598">
        <f t="shared" si="545"/>
        <v>0</v>
      </c>
      <c r="AJ1598">
        <f t="shared" si="546"/>
        <v>13.534881224263808</v>
      </c>
    </row>
    <row r="1599" spans="2:36" x14ac:dyDescent="0.3">
      <c r="B1599" s="8" t="s">
        <v>13</v>
      </c>
      <c r="C1599" s="8">
        <v>1595</v>
      </c>
      <c r="D1599" s="8">
        <v>118</v>
      </c>
      <c r="E1599" s="10">
        <f t="shared" si="528"/>
        <v>31.583333333333332</v>
      </c>
      <c r="F1599" s="14">
        <v>113.7</v>
      </c>
      <c r="G1599" s="3">
        <f t="shared" si="547"/>
        <v>-8.3333333333334522E-2</v>
      </c>
      <c r="H1599" s="3">
        <f t="shared" si="548"/>
        <v>-0.30000000000000426</v>
      </c>
      <c r="I1599" s="3">
        <f>SUM($E$4:$E1599)</f>
        <v>17521.249999999993</v>
      </c>
      <c r="J1599" s="15">
        <f t="shared" si="549"/>
        <v>31.583333333332121</v>
      </c>
      <c r="K1599" s="3">
        <f>'Vehicle Data'!$D$4*'WLTP Class 3'!$G1599</f>
        <v>-107.08333333333486</v>
      </c>
      <c r="L1599" s="3">
        <f>('Vehicle Data'!$D$4*9.81)*'Vehicle Data'!$D$10</f>
        <v>138.66434999999998</v>
      </c>
      <c r="M1599" s="3">
        <f>(1/2)*1.225*'Vehicle Data'!$D$8*'Vehicle Data'!$D$9*'WLTP Class 3'!$E1599^2</f>
        <v>359.25212604166666</v>
      </c>
      <c r="N1599" s="3">
        <f t="shared" si="529"/>
        <v>390.83314270833176</v>
      </c>
      <c r="O1599" s="3">
        <f t="shared" si="530"/>
        <v>0</v>
      </c>
      <c r="P1599" s="3">
        <f t="shared" si="531"/>
        <v>0</v>
      </c>
      <c r="Q1599" s="3">
        <f>SUM($P$4:$P1599)</f>
        <v>6398354.428121306</v>
      </c>
      <c r="R1599" s="3">
        <f t="shared" si="532"/>
        <v>6398.3544281213062</v>
      </c>
      <c r="S1599">
        <f t="shared" si="533"/>
        <v>0</v>
      </c>
      <c r="T1599">
        <f t="shared" si="534"/>
        <v>0</v>
      </c>
      <c r="U1599">
        <f t="shared" si="535"/>
        <v>0</v>
      </c>
      <c r="V1599" s="3">
        <f>SUM($S$4:$S1599)</f>
        <v>-2176364.0797126587</v>
      </c>
      <c r="W1599">
        <f>V1599*-1</f>
        <v>2176364.0797126587</v>
      </c>
      <c r="X1599">
        <f t="shared" si="536"/>
        <v>2176.3640797126586</v>
      </c>
      <c r="Y1599" s="3">
        <f>R1599-X1599</f>
        <v>4221.9903484086481</v>
      </c>
      <c r="Z1599" s="3">
        <f t="shared" si="537"/>
        <v>0</v>
      </c>
      <c r="AA1599">
        <f>1/2*'Vehicle Data'!$D$4*$E1599^2</f>
        <v>640898.2118055555</v>
      </c>
      <c r="AB1599">
        <f t="shared" si="538"/>
        <v>640.89821180555555</v>
      </c>
      <c r="AC1599">
        <f t="shared" si="539"/>
        <v>1.7773206744781407</v>
      </c>
      <c r="AD1599">
        <f t="shared" si="540"/>
        <v>0.60454557769796069</v>
      </c>
      <c r="AE1599">
        <f t="shared" si="541"/>
        <v>1.17277509678018</v>
      </c>
      <c r="AF1599">
        <f t="shared" si="542"/>
        <v>1741.0912637701269</v>
      </c>
      <c r="AG1599">
        <f t="shared" si="543"/>
        <v>12.343813423871477</v>
      </c>
      <c r="AH1599">
        <f t="shared" si="544"/>
        <v>0</v>
      </c>
      <c r="AI1599">
        <f t="shared" si="545"/>
        <v>0</v>
      </c>
      <c r="AJ1599">
        <f t="shared" si="546"/>
        <v>12.343813423871477</v>
      </c>
    </row>
    <row r="1600" spans="2:36" x14ac:dyDescent="0.3">
      <c r="B1600" s="8" t="s">
        <v>13</v>
      </c>
      <c r="C1600" s="8">
        <v>1596</v>
      </c>
      <c r="D1600" s="8">
        <v>119</v>
      </c>
      <c r="E1600" s="10">
        <f t="shared" si="528"/>
        <v>31.472222222222221</v>
      </c>
      <c r="F1600" s="14">
        <v>113.3</v>
      </c>
      <c r="G1600" s="3">
        <f t="shared" si="547"/>
        <v>-0.11111111111111072</v>
      </c>
      <c r="H1600" s="3">
        <f t="shared" si="548"/>
        <v>-0.39999999999999858</v>
      </c>
      <c r="I1600" s="3">
        <f>SUM($E$4:$E1600)</f>
        <v>17552.722222222215</v>
      </c>
      <c r="J1600" s="15">
        <f t="shared" si="549"/>
        <v>31.472222222222626</v>
      </c>
      <c r="K1600" s="3">
        <f>'Vehicle Data'!$D$4*'WLTP Class 3'!$G1600</f>
        <v>-142.77777777777726</v>
      </c>
      <c r="L1600" s="3">
        <f>('Vehicle Data'!$D$4*9.81)*'Vehicle Data'!$D$10</f>
        <v>138.66434999999998</v>
      </c>
      <c r="M1600" s="3">
        <f>(1/2)*1.225*'Vehicle Data'!$D$8*'Vehicle Data'!$D$9*'WLTP Class 3'!$E1600^2</f>
        <v>356.72885289351854</v>
      </c>
      <c r="N1600" s="3">
        <f t="shared" si="529"/>
        <v>352.61542511574123</v>
      </c>
      <c r="O1600" s="3">
        <f t="shared" si="530"/>
        <v>0</v>
      </c>
      <c r="P1600" s="3">
        <f t="shared" si="531"/>
        <v>0</v>
      </c>
      <c r="Q1600" s="3">
        <f>SUM($P$4:$P1600)</f>
        <v>6398354.428121306</v>
      </c>
      <c r="R1600" s="3">
        <f t="shared" si="532"/>
        <v>6398.3544281213062</v>
      </c>
      <c r="S1600">
        <f t="shared" si="533"/>
        <v>0</v>
      </c>
      <c r="T1600">
        <f t="shared" si="534"/>
        <v>0</v>
      </c>
      <c r="U1600">
        <f t="shared" si="535"/>
        <v>0</v>
      </c>
      <c r="V1600" s="3">
        <f>SUM($S$4:$S1600)</f>
        <v>-2176364.0797126587</v>
      </c>
      <c r="W1600">
        <f>V1600*-1</f>
        <v>2176364.0797126587</v>
      </c>
      <c r="X1600">
        <f t="shared" si="536"/>
        <v>2176.3640797126586</v>
      </c>
      <c r="Y1600" s="3">
        <f>R1600-X1600</f>
        <v>4221.9903484086481</v>
      </c>
      <c r="Z1600" s="3">
        <f t="shared" si="537"/>
        <v>0</v>
      </c>
      <c r="AA1600">
        <f>1/2*'Vehicle Data'!$D$4*$E1600^2</f>
        <v>636396.74575617281</v>
      </c>
      <c r="AB1600">
        <f t="shared" si="538"/>
        <v>636.39674575617278</v>
      </c>
      <c r="AC1600">
        <f t="shared" si="539"/>
        <v>1.7773206744781407</v>
      </c>
      <c r="AD1600">
        <f t="shared" si="540"/>
        <v>0.60454557769796069</v>
      </c>
      <c r="AE1600">
        <f t="shared" si="541"/>
        <v>1.17277509678018</v>
      </c>
      <c r="AF1600">
        <f t="shared" si="542"/>
        <v>1741.0912637701269</v>
      </c>
      <c r="AG1600">
        <f t="shared" si="543"/>
        <v>11.097591018225966</v>
      </c>
      <c r="AH1600">
        <f t="shared" si="544"/>
        <v>0</v>
      </c>
      <c r="AI1600">
        <f t="shared" si="545"/>
        <v>0</v>
      </c>
      <c r="AJ1600">
        <f t="shared" si="546"/>
        <v>11.097591018225966</v>
      </c>
    </row>
    <row r="1601" spans="2:36" x14ac:dyDescent="0.3">
      <c r="B1601" s="8" t="s">
        <v>13</v>
      </c>
      <c r="C1601" s="8">
        <v>1597</v>
      </c>
      <c r="D1601" s="8">
        <v>120</v>
      </c>
      <c r="E1601" s="10">
        <f t="shared" si="528"/>
        <v>31.361111111111111</v>
      </c>
      <c r="F1601" s="14">
        <v>112.9</v>
      </c>
      <c r="G1601" s="3">
        <f t="shared" si="547"/>
        <v>-0.15277777777777699</v>
      </c>
      <c r="H1601" s="3">
        <f t="shared" si="548"/>
        <v>-0.54999999999999716</v>
      </c>
      <c r="I1601" s="3">
        <f>SUM($E$4:$E1601)</f>
        <v>17584.083333333325</v>
      </c>
      <c r="J1601" s="15">
        <f t="shared" si="549"/>
        <v>31.361111111109494</v>
      </c>
      <c r="K1601" s="3">
        <f>'Vehicle Data'!$D$4*'WLTP Class 3'!$G1601</f>
        <v>-196.31944444444343</v>
      </c>
      <c r="L1601" s="3">
        <f>('Vehicle Data'!$D$4*9.81)*'Vehicle Data'!$D$10</f>
        <v>138.66434999999998</v>
      </c>
      <c r="M1601" s="3">
        <f>(1/2)*1.225*'Vehicle Data'!$D$8*'Vehicle Data'!$D$9*'WLTP Class 3'!$E1601^2</f>
        <v>354.214472337963</v>
      </c>
      <c r="N1601" s="3">
        <f t="shared" si="529"/>
        <v>296.55937789351958</v>
      </c>
      <c r="O1601" s="3">
        <f t="shared" si="530"/>
        <v>0</v>
      </c>
      <c r="P1601" s="3">
        <f t="shared" si="531"/>
        <v>0</v>
      </c>
      <c r="Q1601" s="3">
        <f>SUM($P$4:$P1601)</f>
        <v>6398354.428121306</v>
      </c>
      <c r="R1601" s="3">
        <f t="shared" si="532"/>
        <v>6398.3544281213062</v>
      </c>
      <c r="S1601">
        <f t="shared" si="533"/>
        <v>0</v>
      </c>
      <c r="T1601">
        <f t="shared" si="534"/>
        <v>0</v>
      </c>
      <c r="U1601">
        <f t="shared" si="535"/>
        <v>0</v>
      </c>
      <c r="V1601" s="3">
        <f>SUM($S$4:$S1601)</f>
        <v>-2176364.0797126587</v>
      </c>
      <c r="W1601">
        <f>V1601*-1</f>
        <v>2176364.0797126587</v>
      </c>
      <c r="X1601">
        <f t="shared" si="536"/>
        <v>2176.3640797126586</v>
      </c>
      <c r="Y1601" s="3">
        <f>R1601-X1601</f>
        <v>4221.9903484086481</v>
      </c>
      <c r="Z1601" s="3">
        <f t="shared" si="537"/>
        <v>0</v>
      </c>
      <c r="AA1601">
        <f>1/2*'Vehicle Data'!$D$4*$E1601^2</f>
        <v>631911.14390432101</v>
      </c>
      <c r="AB1601">
        <f t="shared" si="538"/>
        <v>631.91114390432097</v>
      </c>
      <c r="AC1601">
        <f t="shared" si="539"/>
        <v>1.7773206744781407</v>
      </c>
      <c r="AD1601">
        <f t="shared" si="540"/>
        <v>0.60454557769796069</v>
      </c>
      <c r="AE1601">
        <f t="shared" si="541"/>
        <v>1.17277509678018</v>
      </c>
      <c r="AF1601">
        <f t="shared" si="542"/>
        <v>1741.0912637701269</v>
      </c>
      <c r="AG1601">
        <f t="shared" si="543"/>
        <v>9.3004316011606551</v>
      </c>
      <c r="AH1601">
        <f t="shared" si="544"/>
        <v>0</v>
      </c>
      <c r="AI1601">
        <f t="shared" si="545"/>
        <v>0</v>
      </c>
      <c r="AJ1601">
        <f t="shared" si="546"/>
        <v>9.3004316011606551</v>
      </c>
    </row>
    <row r="1602" spans="2:36" x14ac:dyDescent="0.3">
      <c r="B1602" s="8" t="s">
        <v>13</v>
      </c>
      <c r="C1602" s="8">
        <v>1598</v>
      </c>
      <c r="D1602" s="8">
        <v>121</v>
      </c>
      <c r="E1602" s="10">
        <f t="shared" si="528"/>
        <v>31.166666666666668</v>
      </c>
      <c r="F1602" s="14">
        <v>112.2</v>
      </c>
      <c r="G1602" s="3">
        <f t="shared" si="547"/>
        <v>-0.20833333333333331</v>
      </c>
      <c r="H1602" s="3">
        <f t="shared" si="548"/>
        <v>-0.75</v>
      </c>
      <c r="I1602" s="3">
        <f>SUM($E$4:$E1602)</f>
        <v>17615.249999999993</v>
      </c>
      <c r="J1602" s="15">
        <f t="shared" si="549"/>
        <v>31.166666666667879</v>
      </c>
      <c r="K1602" s="3">
        <f>'Vehicle Data'!$D$4*'WLTP Class 3'!$G1602</f>
        <v>-267.70833333333331</v>
      </c>
      <c r="L1602" s="3">
        <f>('Vehicle Data'!$D$4*9.81)*'Vehicle Data'!$D$10</f>
        <v>138.66434999999998</v>
      </c>
      <c r="M1602" s="3">
        <f>(1/2)*1.225*'Vehicle Data'!$D$8*'Vehicle Data'!$D$9*'WLTP Class 3'!$E1602^2</f>
        <v>349.83570416666674</v>
      </c>
      <c r="N1602" s="3">
        <f t="shared" si="529"/>
        <v>220.79172083333341</v>
      </c>
      <c r="O1602" s="3">
        <f t="shared" si="530"/>
        <v>0</v>
      </c>
      <c r="P1602" s="3">
        <f t="shared" si="531"/>
        <v>0</v>
      </c>
      <c r="Q1602" s="3">
        <f>SUM($P$4:$P1602)</f>
        <v>6398354.428121306</v>
      </c>
      <c r="R1602" s="3">
        <f t="shared" si="532"/>
        <v>6398.3544281213062</v>
      </c>
      <c r="S1602">
        <f t="shared" si="533"/>
        <v>0</v>
      </c>
      <c r="T1602">
        <f t="shared" si="534"/>
        <v>0</v>
      </c>
      <c r="U1602">
        <f t="shared" si="535"/>
        <v>0</v>
      </c>
      <c r="V1602" s="3">
        <f>SUM($S$4:$S1602)</f>
        <v>-2176364.0797126587</v>
      </c>
      <c r="W1602">
        <f>V1602*-1</f>
        <v>2176364.0797126587</v>
      </c>
      <c r="X1602">
        <f t="shared" si="536"/>
        <v>2176.3640797126586</v>
      </c>
      <c r="Y1602" s="3">
        <f>R1602-X1602</f>
        <v>4221.9903484086481</v>
      </c>
      <c r="Z1602" s="3">
        <f t="shared" si="537"/>
        <v>0</v>
      </c>
      <c r="AA1602">
        <f>1/2*'Vehicle Data'!$D$4*$E1602^2</f>
        <v>624099.51388888899</v>
      </c>
      <c r="AB1602">
        <f t="shared" si="538"/>
        <v>624.09951388888896</v>
      </c>
      <c r="AC1602">
        <f t="shared" si="539"/>
        <v>1.7773206744781407</v>
      </c>
      <c r="AD1602">
        <f t="shared" si="540"/>
        <v>0.60454557769796069</v>
      </c>
      <c r="AE1602">
        <f t="shared" si="541"/>
        <v>1.17277509678018</v>
      </c>
      <c r="AF1602">
        <f t="shared" si="542"/>
        <v>1741.0912637701269</v>
      </c>
      <c r="AG1602">
        <f t="shared" si="543"/>
        <v>6.8813419659722248</v>
      </c>
      <c r="AH1602">
        <f t="shared" si="544"/>
        <v>0</v>
      </c>
      <c r="AI1602">
        <f t="shared" si="545"/>
        <v>0</v>
      </c>
      <c r="AJ1602">
        <f t="shared" si="546"/>
        <v>6.8813419659722248</v>
      </c>
    </row>
    <row r="1603" spans="2:36" x14ac:dyDescent="0.3">
      <c r="B1603" s="8" t="s">
        <v>13</v>
      </c>
      <c r="C1603" s="8">
        <v>1599</v>
      </c>
      <c r="D1603" s="8">
        <v>122</v>
      </c>
      <c r="E1603" s="10">
        <f t="shared" si="528"/>
        <v>30.944444444444443</v>
      </c>
      <c r="F1603" s="14">
        <v>111.4</v>
      </c>
      <c r="G1603" s="3">
        <f t="shared" si="547"/>
        <v>-0.23611111111111149</v>
      </c>
      <c r="H1603" s="3">
        <f t="shared" si="548"/>
        <v>-0.85000000000000142</v>
      </c>
      <c r="I1603" s="3">
        <f>SUM($E$4:$E1603)</f>
        <v>17646.194444444438</v>
      </c>
      <c r="J1603" s="15">
        <f t="shared" si="549"/>
        <v>30.944444444445253</v>
      </c>
      <c r="K1603" s="3">
        <f>'Vehicle Data'!$D$4*'WLTP Class 3'!$G1603</f>
        <v>-303.40277777777828</v>
      </c>
      <c r="L1603" s="3">
        <f>('Vehicle Data'!$D$4*9.81)*'Vehicle Data'!$D$10</f>
        <v>138.66434999999998</v>
      </c>
      <c r="M1603" s="3">
        <f>(1/2)*1.225*'Vehicle Data'!$D$8*'Vehicle Data'!$D$9*'WLTP Class 3'!$E1603^2</f>
        <v>344.86474490740738</v>
      </c>
      <c r="N1603" s="3">
        <f t="shared" si="529"/>
        <v>180.12631712962909</v>
      </c>
      <c r="O1603" s="3">
        <f t="shared" si="530"/>
        <v>0</v>
      </c>
      <c r="P1603" s="3">
        <f t="shared" si="531"/>
        <v>0</v>
      </c>
      <c r="Q1603" s="3">
        <f>SUM($P$4:$P1603)</f>
        <v>6398354.428121306</v>
      </c>
      <c r="R1603" s="3">
        <f t="shared" si="532"/>
        <v>6398.3544281213062</v>
      </c>
      <c r="S1603">
        <f t="shared" si="533"/>
        <v>0</v>
      </c>
      <c r="T1603">
        <f t="shared" si="534"/>
        <v>0</v>
      </c>
      <c r="U1603">
        <f t="shared" si="535"/>
        <v>0</v>
      </c>
      <c r="V1603" s="3">
        <f>SUM($S$4:$S1603)</f>
        <v>-2176364.0797126587</v>
      </c>
      <c r="W1603">
        <f>V1603*-1</f>
        <v>2176364.0797126587</v>
      </c>
      <c r="X1603">
        <f t="shared" si="536"/>
        <v>2176.3640797126586</v>
      </c>
      <c r="Y1603" s="3">
        <f>R1603-X1603</f>
        <v>4221.9903484086481</v>
      </c>
      <c r="Z1603" s="3">
        <f t="shared" si="537"/>
        <v>0</v>
      </c>
      <c r="AA1603">
        <f>1/2*'Vehicle Data'!$D$4*$E1603^2</f>
        <v>615231.42746913573</v>
      </c>
      <c r="AB1603">
        <f t="shared" si="538"/>
        <v>615.23142746913572</v>
      </c>
      <c r="AC1603">
        <f t="shared" si="539"/>
        <v>1.7773206744781407</v>
      </c>
      <c r="AD1603">
        <f t="shared" si="540"/>
        <v>0.60454557769796069</v>
      </c>
      <c r="AE1603">
        <f t="shared" si="541"/>
        <v>1.17277509678018</v>
      </c>
      <c r="AF1603">
        <f t="shared" si="542"/>
        <v>1741.0912637701269</v>
      </c>
      <c r="AG1603">
        <f t="shared" si="543"/>
        <v>5.5739088134001884</v>
      </c>
      <c r="AH1603">
        <f t="shared" si="544"/>
        <v>0</v>
      </c>
      <c r="AI1603">
        <f t="shared" si="545"/>
        <v>0</v>
      </c>
      <c r="AJ1603">
        <f t="shared" si="546"/>
        <v>5.5739088134001884</v>
      </c>
    </row>
    <row r="1604" spans="2:36" x14ac:dyDescent="0.3">
      <c r="B1604" s="8" t="s">
        <v>13</v>
      </c>
      <c r="C1604" s="8">
        <v>1600</v>
      </c>
      <c r="D1604" s="8">
        <v>123</v>
      </c>
      <c r="E1604" s="10">
        <f t="shared" si="528"/>
        <v>30.694444444444443</v>
      </c>
      <c r="F1604" s="14">
        <v>110.5</v>
      </c>
      <c r="G1604" s="3">
        <f t="shared" si="547"/>
        <v>-0.26388888888888967</v>
      </c>
      <c r="H1604" s="3">
        <f t="shared" si="548"/>
        <v>-0.95000000000000284</v>
      </c>
      <c r="I1604" s="3">
        <f>SUM($E$4:$E1604)</f>
        <v>17676.888888888883</v>
      </c>
      <c r="J1604" s="15">
        <f t="shared" si="549"/>
        <v>30.694444444445253</v>
      </c>
      <c r="K1604" s="3">
        <f>'Vehicle Data'!$D$4*'WLTP Class 3'!$G1604</f>
        <v>-339.09722222222325</v>
      </c>
      <c r="L1604" s="3">
        <f>('Vehicle Data'!$D$4*9.81)*'Vehicle Data'!$D$10</f>
        <v>138.66434999999998</v>
      </c>
      <c r="M1604" s="3">
        <f>(1/2)*1.225*'Vehicle Data'!$D$8*'Vehicle Data'!$D$9*'WLTP Class 3'!$E1604^2</f>
        <v>339.31493344907409</v>
      </c>
      <c r="N1604" s="3">
        <f t="shared" si="529"/>
        <v>138.88206122685082</v>
      </c>
      <c r="O1604" s="3">
        <f t="shared" si="530"/>
        <v>0</v>
      </c>
      <c r="P1604" s="3">
        <f t="shared" si="531"/>
        <v>0</v>
      </c>
      <c r="Q1604" s="3">
        <f>SUM($P$4:$P1604)</f>
        <v>6398354.428121306</v>
      </c>
      <c r="R1604" s="3">
        <f t="shared" si="532"/>
        <v>6398.3544281213062</v>
      </c>
      <c r="S1604">
        <f t="shared" si="533"/>
        <v>0</v>
      </c>
      <c r="T1604">
        <f t="shared" si="534"/>
        <v>0</v>
      </c>
      <c r="U1604">
        <f t="shared" si="535"/>
        <v>0</v>
      </c>
      <c r="V1604" s="3">
        <f>SUM($S$4:$S1604)</f>
        <v>-2176364.0797126587</v>
      </c>
      <c r="W1604">
        <f>V1604*-1</f>
        <v>2176364.0797126587</v>
      </c>
      <c r="X1604">
        <f t="shared" si="536"/>
        <v>2176.3640797126586</v>
      </c>
      <c r="Y1604" s="3">
        <f>R1604-X1604</f>
        <v>4221.9903484086481</v>
      </c>
      <c r="Z1604" s="3">
        <f t="shared" si="537"/>
        <v>0</v>
      </c>
      <c r="AA1604">
        <f>1/2*'Vehicle Data'!$D$4*$E1604^2</f>
        <v>605330.68094135798</v>
      </c>
      <c r="AB1604">
        <f t="shared" si="538"/>
        <v>605.33068094135797</v>
      </c>
      <c r="AC1604">
        <f t="shared" si="539"/>
        <v>1.7773206744781407</v>
      </c>
      <c r="AD1604">
        <f t="shared" si="540"/>
        <v>0.60454557769796069</v>
      </c>
      <c r="AE1604">
        <f t="shared" si="541"/>
        <v>1.17277509678018</v>
      </c>
      <c r="AF1604">
        <f t="shared" si="542"/>
        <v>1741.0912637701269</v>
      </c>
      <c r="AG1604">
        <f t="shared" si="543"/>
        <v>4.2629077126575039</v>
      </c>
      <c r="AH1604">
        <f t="shared" si="544"/>
        <v>0</v>
      </c>
      <c r="AI1604">
        <f t="shared" si="545"/>
        <v>0</v>
      </c>
      <c r="AJ1604">
        <f t="shared" si="546"/>
        <v>4.2629077126575039</v>
      </c>
    </row>
    <row r="1605" spans="2:36" x14ac:dyDescent="0.3">
      <c r="B1605" s="8" t="s">
        <v>13</v>
      </c>
      <c r="C1605" s="8">
        <v>1601</v>
      </c>
      <c r="D1605" s="8">
        <v>124</v>
      </c>
      <c r="E1605" s="10">
        <f t="shared" ref="E1605:E1668" si="550">(F1605*1000)/3600</f>
        <v>30.416666666666668</v>
      </c>
      <c r="F1605" s="14">
        <v>109.5</v>
      </c>
      <c r="G1605" s="3">
        <f t="shared" si="547"/>
        <v>-0.27777777777777779</v>
      </c>
      <c r="H1605" s="3">
        <f t="shared" si="548"/>
        <v>-1</v>
      </c>
      <c r="I1605" s="3">
        <f>SUM($E$4:$E1605)</f>
        <v>17707.305555555551</v>
      </c>
      <c r="J1605" s="15">
        <f t="shared" si="549"/>
        <v>30.416666666667879</v>
      </c>
      <c r="K1605" s="3">
        <f>'Vehicle Data'!$D$4*'WLTP Class 3'!$G1605</f>
        <v>-356.94444444444446</v>
      </c>
      <c r="L1605" s="3">
        <f>('Vehicle Data'!$D$4*9.81)*'Vehicle Data'!$D$10</f>
        <v>138.66434999999998</v>
      </c>
      <c r="M1605" s="3">
        <f>(1/2)*1.225*'Vehicle Data'!$D$8*'Vehicle Data'!$D$9*'WLTP Class 3'!$E1605^2</f>
        <v>333.20127604166674</v>
      </c>
      <c r="N1605" s="3">
        <f t="shared" ref="N1605:N1668" si="551">SUM(K1605:M1605)</f>
        <v>114.92118159722227</v>
      </c>
      <c r="O1605" s="3">
        <f t="shared" ref="O1605:O1668" si="552">IF($N1605&gt;0.0001, 0, 1)</f>
        <v>0</v>
      </c>
      <c r="P1605" s="3">
        <f t="shared" ref="P1605:P1668" si="553">IF(G1605&lt;0.00001,0,$N1605*$J1605)</f>
        <v>0</v>
      </c>
      <c r="Q1605" s="3">
        <f>SUM($P$4:$P1605)</f>
        <v>6398354.428121306</v>
      </c>
      <c r="R1605" s="3">
        <f t="shared" ref="R1605:R1668" si="554">Q1605/1000</f>
        <v>6398.3544281213062</v>
      </c>
      <c r="S1605">
        <f t="shared" ref="S1605:S1668" si="555">IF($N1605&gt;0,0,$N1605*$J1605)</f>
        <v>0</v>
      </c>
      <c r="T1605">
        <f t="shared" ref="T1605:T1668" si="556">S1605*-1</f>
        <v>0</v>
      </c>
      <c r="U1605">
        <f t="shared" ref="U1605:U1668" si="557">T1605/1000</f>
        <v>0</v>
      </c>
      <c r="V1605" s="3">
        <f>SUM($S$4:$S1605)</f>
        <v>-2176364.0797126587</v>
      </c>
      <c r="W1605">
        <f>V1605*-1</f>
        <v>2176364.0797126587</v>
      </c>
      <c r="X1605">
        <f t="shared" ref="X1605:X1668" si="558">W1605/1000</f>
        <v>2176.3640797126586</v>
      </c>
      <c r="Y1605" s="3">
        <f>R1605-X1605</f>
        <v>4221.9903484086481</v>
      </c>
      <c r="Z1605" s="3">
        <f t="shared" ref="Z1605:Z1668" si="559">$P1605+$S1605</f>
        <v>0</v>
      </c>
      <c r="AA1605">
        <f>1/2*'Vehicle Data'!$D$4*$E1605^2</f>
        <v>594424.04513888899</v>
      </c>
      <c r="AB1605">
        <f t="shared" ref="AB1605:AB1668" si="560">AA1605/1000</f>
        <v>594.42404513888903</v>
      </c>
      <c r="AC1605">
        <f t="shared" ref="AC1605:AC1668" si="561">$R1605/3600</f>
        <v>1.7773206744781407</v>
      </c>
      <c r="AD1605">
        <f t="shared" ref="AD1605:AD1668" si="562">X1605/3600</f>
        <v>0.60454557769796069</v>
      </c>
      <c r="AE1605">
        <f t="shared" ref="AE1605:AE1668" si="563">AC1605-AD1605</f>
        <v>1.17277509678018</v>
      </c>
      <c r="AF1605">
        <f t="shared" ref="AF1605:AF1668" si="564">$X1605*80%</f>
        <v>1741.0912637701269</v>
      </c>
      <c r="AG1605">
        <f t="shared" ref="AG1605:AG1668" si="565">IF($AJ1605&gt;0,$AJ1605,0)</f>
        <v>3.4955192735821776</v>
      </c>
      <c r="AH1605">
        <f t="shared" ref="AH1605:AH1668" si="566">IF($AJ1605&lt;0,$AJ1605,0)</f>
        <v>0</v>
      </c>
      <c r="AI1605">
        <f t="shared" ref="AI1605:AI1668" si="567">AH1605*-1</f>
        <v>0</v>
      </c>
      <c r="AJ1605">
        <f t="shared" ref="AJ1605:AJ1668" si="568">($E1605*$N1605)/1000</f>
        <v>3.4955192735821776</v>
      </c>
    </row>
    <row r="1606" spans="2:36" x14ac:dyDescent="0.3">
      <c r="B1606" s="8" t="s">
        <v>13</v>
      </c>
      <c r="C1606" s="8">
        <v>1602</v>
      </c>
      <c r="D1606" s="8">
        <v>125</v>
      </c>
      <c r="E1606" s="10">
        <f t="shared" si="550"/>
        <v>30.138888888888889</v>
      </c>
      <c r="F1606" s="14">
        <v>108.5</v>
      </c>
      <c r="G1606" s="3">
        <f t="shared" ref="G1606:G1669" si="569">($F1607-$F1605)/2/3.6</f>
        <v>-0.24999999999999961</v>
      </c>
      <c r="H1606" s="3">
        <f t="shared" ref="H1606:H1669" si="570">($F1607-$F1605)/2</f>
        <v>-0.89999999999999858</v>
      </c>
      <c r="I1606" s="3">
        <f>SUM($E$4:$E1606)</f>
        <v>17737.444444444442</v>
      </c>
      <c r="J1606" s="15">
        <f t="shared" ref="J1606:J1669" si="571">I1606-I1605</f>
        <v>30.138888888890506</v>
      </c>
      <c r="K1606" s="3">
        <f>'Vehicle Data'!$D$4*'WLTP Class 3'!$G1606</f>
        <v>-321.24999999999949</v>
      </c>
      <c r="L1606" s="3">
        <f>('Vehicle Data'!$D$4*9.81)*'Vehicle Data'!$D$10</f>
        <v>138.66434999999998</v>
      </c>
      <c r="M1606" s="3">
        <f>(1/2)*1.225*'Vehicle Data'!$D$8*'Vehicle Data'!$D$9*'WLTP Class 3'!$E1606^2</f>
        <v>327.14319733796299</v>
      </c>
      <c r="N1606" s="3">
        <f t="shared" si="551"/>
        <v>144.55754733796348</v>
      </c>
      <c r="O1606" s="3">
        <f t="shared" si="552"/>
        <v>0</v>
      </c>
      <c r="P1606" s="3">
        <f t="shared" si="553"/>
        <v>0</v>
      </c>
      <c r="Q1606" s="3">
        <f>SUM($P$4:$P1606)</f>
        <v>6398354.428121306</v>
      </c>
      <c r="R1606" s="3">
        <f t="shared" si="554"/>
        <v>6398.3544281213062</v>
      </c>
      <c r="S1606">
        <f t="shared" si="555"/>
        <v>0</v>
      </c>
      <c r="T1606">
        <f t="shared" si="556"/>
        <v>0</v>
      </c>
      <c r="U1606">
        <f t="shared" si="557"/>
        <v>0</v>
      </c>
      <c r="V1606" s="3">
        <f>SUM($S$4:$S1606)</f>
        <v>-2176364.0797126587</v>
      </c>
      <c r="W1606">
        <f>V1606*-1</f>
        <v>2176364.0797126587</v>
      </c>
      <c r="X1606">
        <f t="shared" si="558"/>
        <v>2176.3640797126586</v>
      </c>
      <c r="Y1606" s="3">
        <f>R1606-X1606</f>
        <v>4221.9903484086481</v>
      </c>
      <c r="Z1606" s="3">
        <f t="shared" si="559"/>
        <v>0</v>
      </c>
      <c r="AA1606">
        <f>1/2*'Vehicle Data'!$D$4*$E1606^2</f>
        <v>583616.56057098764</v>
      </c>
      <c r="AB1606">
        <f t="shared" si="560"/>
        <v>583.61656057098764</v>
      </c>
      <c r="AC1606">
        <f t="shared" si="561"/>
        <v>1.7773206744781407</v>
      </c>
      <c r="AD1606">
        <f t="shared" si="562"/>
        <v>0.60454557769796069</v>
      </c>
      <c r="AE1606">
        <f t="shared" si="563"/>
        <v>1.17277509678018</v>
      </c>
      <c r="AF1606">
        <f t="shared" si="564"/>
        <v>1741.0912637701269</v>
      </c>
      <c r="AG1606">
        <f t="shared" si="565"/>
        <v>4.3568038572691776</v>
      </c>
      <c r="AH1606">
        <f t="shared" si="566"/>
        <v>0</v>
      </c>
      <c r="AI1606">
        <f t="shared" si="567"/>
        <v>0</v>
      </c>
      <c r="AJ1606">
        <f t="shared" si="568"/>
        <v>4.3568038572691776</v>
      </c>
    </row>
    <row r="1607" spans="2:36" x14ac:dyDescent="0.3">
      <c r="B1607" s="8" t="s">
        <v>13</v>
      </c>
      <c r="C1607" s="8">
        <v>1603</v>
      </c>
      <c r="D1607" s="8">
        <v>126</v>
      </c>
      <c r="E1607" s="10">
        <f t="shared" si="550"/>
        <v>29.916666666666668</v>
      </c>
      <c r="F1607" s="14">
        <v>107.7</v>
      </c>
      <c r="G1607" s="3">
        <f t="shared" si="569"/>
        <v>-0.19444444444444522</v>
      </c>
      <c r="H1607" s="3">
        <f t="shared" si="570"/>
        <v>-0.70000000000000284</v>
      </c>
      <c r="I1607" s="3">
        <f>SUM($E$4:$E1607)</f>
        <v>17767.361111111109</v>
      </c>
      <c r="J1607" s="15">
        <f t="shared" si="571"/>
        <v>29.916666666667879</v>
      </c>
      <c r="K1607" s="3">
        <f>'Vehicle Data'!$D$4*'WLTP Class 3'!$G1607</f>
        <v>-249.86111111111211</v>
      </c>
      <c r="L1607" s="3">
        <f>('Vehicle Data'!$D$4*9.81)*'Vehicle Data'!$D$10</f>
        <v>138.66434999999998</v>
      </c>
      <c r="M1607" s="3">
        <f>(1/2)*1.225*'Vehicle Data'!$D$8*'Vehicle Data'!$D$9*'WLTP Class 3'!$E1607^2</f>
        <v>322.33675104166673</v>
      </c>
      <c r="N1607" s="3">
        <f t="shared" si="551"/>
        <v>211.13998993055461</v>
      </c>
      <c r="O1607" s="3">
        <f t="shared" si="552"/>
        <v>0</v>
      </c>
      <c r="P1607" s="3">
        <f t="shared" si="553"/>
        <v>0</v>
      </c>
      <c r="Q1607" s="3">
        <f>SUM($P$4:$P1607)</f>
        <v>6398354.428121306</v>
      </c>
      <c r="R1607" s="3">
        <f t="shared" si="554"/>
        <v>6398.3544281213062</v>
      </c>
      <c r="S1607">
        <f t="shared" si="555"/>
        <v>0</v>
      </c>
      <c r="T1607">
        <f t="shared" si="556"/>
        <v>0</v>
      </c>
      <c r="U1607">
        <f t="shared" si="557"/>
        <v>0</v>
      </c>
      <c r="V1607" s="3">
        <f>SUM($S$4:$S1607)</f>
        <v>-2176364.0797126587</v>
      </c>
      <c r="W1607">
        <f>V1607*-1</f>
        <v>2176364.0797126587</v>
      </c>
      <c r="X1607">
        <f t="shared" si="558"/>
        <v>2176.3640797126586</v>
      </c>
      <c r="Y1607" s="3">
        <f>R1607-X1607</f>
        <v>4221.9903484086481</v>
      </c>
      <c r="Z1607" s="3">
        <f t="shared" si="559"/>
        <v>0</v>
      </c>
      <c r="AA1607">
        <f>1/2*'Vehicle Data'!$D$4*$E1607^2</f>
        <v>575041.96180555562</v>
      </c>
      <c r="AB1607">
        <f t="shared" si="560"/>
        <v>575.04196180555562</v>
      </c>
      <c r="AC1607">
        <f t="shared" si="561"/>
        <v>1.7773206744781407</v>
      </c>
      <c r="AD1607">
        <f t="shared" si="562"/>
        <v>0.60454557769796069</v>
      </c>
      <c r="AE1607">
        <f t="shared" si="563"/>
        <v>1.17277509678018</v>
      </c>
      <c r="AF1607">
        <f t="shared" si="564"/>
        <v>1741.0912637701269</v>
      </c>
      <c r="AG1607">
        <f t="shared" si="565"/>
        <v>6.3166046987557589</v>
      </c>
      <c r="AH1607">
        <f t="shared" si="566"/>
        <v>0</v>
      </c>
      <c r="AI1607">
        <f t="shared" si="567"/>
        <v>0</v>
      </c>
      <c r="AJ1607">
        <f t="shared" si="568"/>
        <v>6.3166046987557589</v>
      </c>
    </row>
    <row r="1608" spans="2:36" x14ac:dyDescent="0.3">
      <c r="B1608" s="8" t="s">
        <v>13</v>
      </c>
      <c r="C1608" s="8">
        <v>1604</v>
      </c>
      <c r="D1608" s="8">
        <v>127</v>
      </c>
      <c r="E1608" s="10">
        <f t="shared" si="550"/>
        <v>29.75</v>
      </c>
      <c r="F1608" s="14">
        <v>107.1</v>
      </c>
      <c r="G1608" s="3">
        <f t="shared" si="569"/>
        <v>-0.15277777777777896</v>
      </c>
      <c r="H1608" s="3">
        <f t="shared" si="570"/>
        <v>-0.55000000000000426</v>
      </c>
      <c r="I1608" s="3">
        <f>SUM($E$4:$E1608)</f>
        <v>17797.111111111109</v>
      </c>
      <c r="J1608" s="15">
        <f t="shared" si="571"/>
        <v>29.75</v>
      </c>
      <c r="K1608" s="3">
        <f>'Vehicle Data'!$D$4*'WLTP Class 3'!$G1608</f>
        <v>-196.31944444444596</v>
      </c>
      <c r="L1608" s="3">
        <f>('Vehicle Data'!$D$4*9.81)*'Vehicle Data'!$D$10</f>
        <v>138.66434999999998</v>
      </c>
      <c r="M1608" s="3">
        <f>(1/2)*1.225*'Vehicle Data'!$D$8*'Vehicle Data'!$D$9*'WLTP Class 3'!$E1608^2</f>
        <v>318.75525937500004</v>
      </c>
      <c r="N1608" s="3">
        <f t="shared" si="551"/>
        <v>261.10016493055406</v>
      </c>
      <c r="O1608" s="3">
        <f t="shared" si="552"/>
        <v>0</v>
      </c>
      <c r="P1608" s="3">
        <f t="shared" si="553"/>
        <v>0</v>
      </c>
      <c r="Q1608" s="3">
        <f>SUM($P$4:$P1608)</f>
        <v>6398354.428121306</v>
      </c>
      <c r="R1608" s="3">
        <f t="shared" si="554"/>
        <v>6398.3544281213062</v>
      </c>
      <c r="S1608">
        <f t="shared" si="555"/>
        <v>0</v>
      </c>
      <c r="T1608">
        <f t="shared" si="556"/>
        <v>0</v>
      </c>
      <c r="U1608">
        <f t="shared" si="557"/>
        <v>0</v>
      </c>
      <c r="V1608" s="3">
        <f>SUM($S$4:$S1608)</f>
        <v>-2176364.0797126587</v>
      </c>
      <c r="W1608">
        <f>V1608*-1</f>
        <v>2176364.0797126587</v>
      </c>
      <c r="X1608">
        <f t="shared" si="558"/>
        <v>2176.3640797126586</v>
      </c>
      <c r="Y1608" s="3">
        <f>R1608-X1608</f>
        <v>4221.9903484086481</v>
      </c>
      <c r="Z1608" s="3">
        <f t="shared" si="559"/>
        <v>0</v>
      </c>
      <c r="AA1608">
        <f>1/2*'Vehicle Data'!$D$4*$E1608^2</f>
        <v>568652.65625</v>
      </c>
      <c r="AB1608">
        <f t="shared" si="560"/>
        <v>568.65265624999995</v>
      </c>
      <c r="AC1608">
        <f t="shared" si="561"/>
        <v>1.7773206744781407</v>
      </c>
      <c r="AD1608">
        <f t="shared" si="562"/>
        <v>0.60454557769796069</v>
      </c>
      <c r="AE1608">
        <f t="shared" si="563"/>
        <v>1.17277509678018</v>
      </c>
      <c r="AF1608">
        <f t="shared" si="564"/>
        <v>1741.0912637701269</v>
      </c>
      <c r="AG1608">
        <f t="shared" si="565"/>
        <v>7.7677299066839831</v>
      </c>
      <c r="AH1608">
        <f t="shared" si="566"/>
        <v>0</v>
      </c>
      <c r="AI1608">
        <f t="shared" si="567"/>
        <v>0</v>
      </c>
      <c r="AJ1608">
        <f t="shared" si="568"/>
        <v>7.7677299066839831</v>
      </c>
    </row>
    <row r="1609" spans="2:36" x14ac:dyDescent="0.3">
      <c r="B1609" s="8" t="s">
        <v>13</v>
      </c>
      <c r="C1609" s="8">
        <v>1605</v>
      </c>
      <c r="D1609" s="8">
        <v>128</v>
      </c>
      <c r="E1609" s="10">
        <f t="shared" si="550"/>
        <v>29.611111111111111</v>
      </c>
      <c r="F1609" s="14">
        <v>106.6</v>
      </c>
      <c r="G1609" s="3">
        <f t="shared" si="569"/>
        <v>-9.7222222222220642E-2</v>
      </c>
      <c r="H1609" s="3">
        <f t="shared" si="570"/>
        <v>-0.34999999999999432</v>
      </c>
      <c r="I1609" s="3">
        <f>SUM($E$4:$E1609)</f>
        <v>17826.722222222219</v>
      </c>
      <c r="J1609" s="15">
        <f t="shared" si="571"/>
        <v>29.611111111109494</v>
      </c>
      <c r="K1609" s="3">
        <f>'Vehicle Data'!$D$4*'WLTP Class 3'!$G1609</f>
        <v>-124.93055555555352</v>
      </c>
      <c r="L1609" s="3">
        <f>('Vehicle Data'!$D$4*9.81)*'Vehicle Data'!$D$10</f>
        <v>138.66434999999998</v>
      </c>
      <c r="M1609" s="3">
        <f>(1/2)*1.225*'Vehicle Data'!$D$8*'Vehicle Data'!$D$9*'WLTP Class 3'!$E1609^2</f>
        <v>315.78596712962963</v>
      </c>
      <c r="N1609" s="3">
        <f t="shared" si="551"/>
        <v>329.51976157407609</v>
      </c>
      <c r="O1609" s="3">
        <f t="shared" si="552"/>
        <v>0</v>
      </c>
      <c r="P1609" s="3">
        <f t="shared" si="553"/>
        <v>0</v>
      </c>
      <c r="Q1609" s="3">
        <f>SUM($P$4:$P1609)</f>
        <v>6398354.428121306</v>
      </c>
      <c r="R1609" s="3">
        <f t="shared" si="554"/>
        <v>6398.3544281213062</v>
      </c>
      <c r="S1609">
        <f t="shared" si="555"/>
        <v>0</v>
      </c>
      <c r="T1609">
        <f t="shared" si="556"/>
        <v>0</v>
      </c>
      <c r="U1609">
        <f t="shared" si="557"/>
        <v>0</v>
      </c>
      <c r="V1609" s="3">
        <f>SUM($S$4:$S1609)</f>
        <v>-2176364.0797126587</v>
      </c>
      <c r="W1609">
        <f>V1609*-1</f>
        <v>2176364.0797126587</v>
      </c>
      <c r="X1609">
        <f t="shared" si="558"/>
        <v>2176.3640797126586</v>
      </c>
      <c r="Y1609" s="3">
        <f>R1609-X1609</f>
        <v>4221.9903484086481</v>
      </c>
      <c r="Z1609" s="3">
        <f t="shared" si="559"/>
        <v>0</v>
      </c>
      <c r="AA1609">
        <f>1/2*'Vehicle Data'!$D$4*$E1609^2</f>
        <v>563355.50154320989</v>
      </c>
      <c r="AB1609">
        <f t="shared" si="560"/>
        <v>563.35550154320993</v>
      </c>
      <c r="AC1609">
        <f t="shared" si="561"/>
        <v>1.7773206744781407</v>
      </c>
      <c r="AD1609">
        <f t="shared" si="562"/>
        <v>0.60454557769796069</v>
      </c>
      <c r="AE1609">
        <f t="shared" si="563"/>
        <v>1.17277509678018</v>
      </c>
      <c r="AF1609">
        <f t="shared" si="564"/>
        <v>1741.0912637701269</v>
      </c>
      <c r="AG1609">
        <f t="shared" si="565"/>
        <v>9.7574462732768072</v>
      </c>
      <c r="AH1609">
        <f t="shared" si="566"/>
        <v>0</v>
      </c>
      <c r="AI1609">
        <f t="shared" si="567"/>
        <v>0</v>
      </c>
      <c r="AJ1609">
        <f t="shared" si="568"/>
        <v>9.7574462732768072</v>
      </c>
    </row>
    <row r="1610" spans="2:36" x14ac:dyDescent="0.3">
      <c r="B1610" s="8" t="s">
        <v>13</v>
      </c>
      <c r="C1610" s="8">
        <v>1606</v>
      </c>
      <c r="D1610" s="8">
        <v>129</v>
      </c>
      <c r="E1610" s="10">
        <f t="shared" si="550"/>
        <v>29.555555555555557</v>
      </c>
      <c r="F1610" s="14">
        <v>106.4</v>
      </c>
      <c r="G1610" s="3">
        <f t="shared" si="569"/>
        <v>-5.5555555555554373E-2</v>
      </c>
      <c r="H1610" s="3">
        <f t="shared" si="570"/>
        <v>-0.19999999999999574</v>
      </c>
      <c r="I1610" s="3">
        <f>SUM($E$4:$E1610)</f>
        <v>17856.277777777774</v>
      </c>
      <c r="J1610" s="15">
        <f t="shared" si="571"/>
        <v>29.555555555554747</v>
      </c>
      <c r="K1610" s="3">
        <f>'Vehicle Data'!$D$4*'WLTP Class 3'!$G1610</f>
        <v>-71.388888888887365</v>
      </c>
      <c r="L1610" s="3">
        <f>('Vehicle Data'!$D$4*9.81)*'Vehicle Data'!$D$10</f>
        <v>138.66434999999998</v>
      </c>
      <c r="M1610" s="3">
        <f>(1/2)*1.225*'Vehicle Data'!$D$8*'Vehicle Data'!$D$9*'WLTP Class 3'!$E1610^2</f>
        <v>314.60214074074077</v>
      </c>
      <c r="N1610" s="3">
        <f t="shared" si="551"/>
        <v>381.8776018518534</v>
      </c>
      <c r="O1610" s="3">
        <f t="shared" si="552"/>
        <v>0</v>
      </c>
      <c r="P1610" s="3">
        <f t="shared" si="553"/>
        <v>0</v>
      </c>
      <c r="Q1610" s="3">
        <f>SUM($P$4:$P1610)</f>
        <v>6398354.428121306</v>
      </c>
      <c r="R1610" s="3">
        <f t="shared" si="554"/>
        <v>6398.3544281213062</v>
      </c>
      <c r="S1610">
        <f t="shared" si="555"/>
        <v>0</v>
      </c>
      <c r="T1610">
        <f t="shared" si="556"/>
        <v>0</v>
      </c>
      <c r="U1610">
        <f t="shared" si="557"/>
        <v>0</v>
      </c>
      <c r="V1610" s="3">
        <f>SUM($S$4:$S1610)</f>
        <v>-2176364.0797126587</v>
      </c>
      <c r="W1610">
        <f>V1610*-1</f>
        <v>2176364.0797126587</v>
      </c>
      <c r="X1610">
        <f t="shared" si="558"/>
        <v>2176.3640797126586</v>
      </c>
      <c r="Y1610" s="3">
        <f>R1610-X1610</f>
        <v>4221.9903484086481</v>
      </c>
      <c r="Z1610" s="3">
        <f t="shared" si="559"/>
        <v>0</v>
      </c>
      <c r="AA1610">
        <f>1/2*'Vehicle Data'!$D$4*$E1610^2</f>
        <v>561243.5802469136</v>
      </c>
      <c r="AB1610">
        <f t="shared" si="560"/>
        <v>561.24358024691355</v>
      </c>
      <c r="AC1610">
        <f t="shared" si="561"/>
        <v>1.7773206744781407</v>
      </c>
      <c r="AD1610">
        <f t="shared" si="562"/>
        <v>0.60454557769796069</v>
      </c>
      <c r="AE1610">
        <f t="shared" si="563"/>
        <v>1.17277509678018</v>
      </c>
      <c r="AF1610">
        <f t="shared" si="564"/>
        <v>1741.0912637701269</v>
      </c>
      <c r="AG1610">
        <f t="shared" si="565"/>
        <v>11.286604676954779</v>
      </c>
      <c r="AH1610">
        <f t="shared" si="566"/>
        <v>0</v>
      </c>
      <c r="AI1610">
        <f t="shared" si="567"/>
        <v>0</v>
      </c>
      <c r="AJ1610">
        <f t="shared" si="568"/>
        <v>11.286604676954779</v>
      </c>
    </row>
    <row r="1611" spans="2:36" x14ac:dyDescent="0.3">
      <c r="B1611" s="8" t="s">
        <v>13</v>
      </c>
      <c r="C1611" s="8">
        <v>1607</v>
      </c>
      <c r="D1611" s="8">
        <v>130</v>
      </c>
      <c r="E1611" s="10">
        <f t="shared" si="550"/>
        <v>29.5</v>
      </c>
      <c r="F1611" s="14">
        <v>106.2</v>
      </c>
      <c r="G1611" s="3">
        <f t="shared" si="569"/>
        <v>-2.7777777777778172E-2</v>
      </c>
      <c r="H1611" s="3">
        <f t="shared" si="570"/>
        <v>-0.10000000000000142</v>
      </c>
      <c r="I1611" s="3">
        <f>SUM($E$4:$E1611)</f>
        <v>17885.777777777774</v>
      </c>
      <c r="J1611" s="15">
        <f t="shared" si="571"/>
        <v>29.5</v>
      </c>
      <c r="K1611" s="3">
        <f>'Vehicle Data'!$D$4*'WLTP Class 3'!$G1611</f>
        <v>-35.694444444444947</v>
      </c>
      <c r="L1611" s="3">
        <f>('Vehicle Data'!$D$4*9.81)*'Vehicle Data'!$D$10</f>
        <v>138.66434999999998</v>
      </c>
      <c r="M1611" s="3">
        <f>(1/2)*1.225*'Vehicle Data'!$D$8*'Vehicle Data'!$D$9*'WLTP Class 3'!$E1611^2</f>
        <v>313.42053750000002</v>
      </c>
      <c r="N1611" s="3">
        <f t="shared" si="551"/>
        <v>416.39044305555507</v>
      </c>
      <c r="O1611" s="3">
        <f t="shared" si="552"/>
        <v>0</v>
      </c>
      <c r="P1611" s="3">
        <f t="shared" si="553"/>
        <v>0</v>
      </c>
      <c r="Q1611" s="3">
        <f>SUM($P$4:$P1611)</f>
        <v>6398354.428121306</v>
      </c>
      <c r="R1611" s="3">
        <f t="shared" si="554"/>
        <v>6398.3544281213062</v>
      </c>
      <c r="S1611">
        <f t="shared" si="555"/>
        <v>0</v>
      </c>
      <c r="T1611">
        <f t="shared" si="556"/>
        <v>0</v>
      </c>
      <c r="U1611">
        <f t="shared" si="557"/>
        <v>0</v>
      </c>
      <c r="V1611" s="3">
        <f>SUM($S$4:$S1611)</f>
        <v>-2176364.0797126587</v>
      </c>
      <c r="W1611">
        <f>V1611*-1</f>
        <v>2176364.0797126587</v>
      </c>
      <c r="X1611">
        <f t="shared" si="558"/>
        <v>2176.3640797126586</v>
      </c>
      <c r="Y1611" s="3">
        <f>R1611-X1611</f>
        <v>4221.9903484086481</v>
      </c>
      <c r="Z1611" s="3">
        <f t="shared" si="559"/>
        <v>0</v>
      </c>
      <c r="AA1611">
        <f>1/2*'Vehicle Data'!$D$4*$E1611^2</f>
        <v>559135.625</v>
      </c>
      <c r="AB1611">
        <f t="shared" si="560"/>
        <v>559.135625</v>
      </c>
      <c r="AC1611">
        <f t="shared" si="561"/>
        <v>1.7773206744781407</v>
      </c>
      <c r="AD1611">
        <f t="shared" si="562"/>
        <v>0.60454557769796069</v>
      </c>
      <c r="AE1611">
        <f t="shared" si="563"/>
        <v>1.17277509678018</v>
      </c>
      <c r="AF1611">
        <f t="shared" si="564"/>
        <v>1741.0912637701269</v>
      </c>
      <c r="AG1611">
        <f t="shared" si="565"/>
        <v>12.283518070138875</v>
      </c>
      <c r="AH1611">
        <f t="shared" si="566"/>
        <v>0</v>
      </c>
      <c r="AI1611">
        <f t="shared" si="567"/>
        <v>0</v>
      </c>
      <c r="AJ1611">
        <f t="shared" si="568"/>
        <v>12.283518070138875</v>
      </c>
    </row>
    <row r="1612" spans="2:36" x14ac:dyDescent="0.3">
      <c r="B1612" s="8" t="s">
        <v>13</v>
      </c>
      <c r="C1612" s="8">
        <v>1608</v>
      </c>
      <c r="D1612" s="8">
        <v>131</v>
      </c>
      <c r="E1612" s="10">
        <f t="shared" si="550"/>
        <v>29.5</v>
      </c>
      <c r="F1612" s="14">
        <v>106.2</v>
      </c>
      <c r="G1612" s="3">
        <f t="shared" si="569"/>
        <v>0</v>
      </c>
      <c r="H1612" s="3">
        <f t="shared" si="570"/>
        <v>0</v>
      </c>
      <c r="I1612" s="3">
        <f>SUM($E$4:$E1612)</f>
        <v>17915.277777777774</v>
      </c>
      <c r="J1612" s="15">
        <f t="shared" si="571"/>
        <v>29.5</v>
      </c>
      <c r="K1612" s="3">
        <f>'Vehicle Data'!$D$4*'WLTP Class 3'!$G1612</f>
        <v>0</v>
      </c>
      <c r="L1612" s="3">
        <f>('Vehicle Data'!$D$4*9.81)*'Vehicle Data'!$D$10</f>
        <v>138.66434999999998</v>
      </c>
      <c r="M1612" s="3">
        <f>(1/2)*1.225*'Vehicle Data'!$D$8*'Vehicle Data'!$D$9*'WLTP Class 3'!$E1612^2</f>
        <v>313.42053750000002</v>
      </c>
      <c r="N1612" s="3">
        <f t="shared" si="551"/>
        <v>452.08488750000004</v>
      </c>
      <c r="O1612" s="3">
        <f t="shared" si="552"/>
        <v>0</v>
      </c>
      <c r="P1612" s="3">
        <f t="shared" si="553"/>
        <v>0</v>
      </c>
      <c r="Q1612" s="3">
        <f>SUM($P$4:$P1612)</f>
        <v>6398354.428121306</v>
      </c>
      <c r="R1612" s="3">
        <f t="shared" si="554"/>
        <v>6398.3544281213062</v>
      </c>
      <c r="S1612">
        <f t="shared" si="555"/>
        <v>0</v>
      </c>
      <c r="T1612">
        <f t="shared" si="556"/>
        <v>0</v>
      </c>
      <c r="U1612">
        <f t="shared" si="557"/>
        <v>0</v>
      </c>
      <c r="V1612" s="3">
        <f>SUM($S$4:$S1612)</f>
        <v>-2176364.0797126587</v>
      </c>
      <c r="W1612">
        <f>V1612*-1</f>
        <v>2176364.0797126587</v>
      </c>
      <c r="X1612">
        <f t="shared" si="558"/>
        <v>2176.3640797126586</v>
      </c>
      <c r="Y1612" s="3">
        <f>R1612-X1612</f>
        <v>4221.9903484086481</v>
      </c>
      <c r="Z1612" s="3">
        <f t="shared" si="559"/>
        <v>0</v>
      </c>
      <c r="AA1612">
        <f>1/2*'Vehicle Data'!$D$4*$E1612^2</f>
        <v>559135.625</v>
      </c>
      <c r="AB1612">
        <f t="shared" si="560"/>
        <v>559.135625</v>
      </c>
      <c r="AC1612">
        <f t="shared" si="561"/>
        <v>1.7773206744781407</v>
      </c>
      <c r="AD1612">
        <f t="shared" si="562"/>
        <v>0.60454557769796069</v>
      </c>
      <c r="AE1612">
        <f t="shared" si="563"/>
        <v>1.17277509678018</v>
      </c>
      <c r="AF1612">
        <f t="shared" si="564"/>
        <v>1741.0912637701269</v>
      </c>
      <c r="AG1612">
        <f t="shared" si="565"/>
        <v>13.33650418125</v>
      </c>
      <c r="AH1612">
        <f t="shared" si="566"/>
        <v>0</v>
      </c>
      <c r="AI1612">
        <f t="shared" si="567"/>
        <v>0</v>
      </c>
      <c r="AJ1612">
        <f t="shared" si="568"/>
        <v>13.33650418125</v>
      </c>
    </row>
    <row r="1613" spans="2:36" x14ac:dyDescent="0.3">
      <c r="B1613" s="8" t="s">
        <v>13</v>
      </c>
      <c r="C1613" s="8">
        <v>1609</v>
      </c>
      <c r="D1613" s="8">
        <v>132</v>
      </c>
      <c r="E1613" s="10">
        <f t="shared" si="550"/>
        <v>29.5</v>
      </c>
      <c r="F1613" s="14">
        <v>106.2</v>
      </c>
      <c r="G1613" s="3">
        <f t="shared" si="569"/>
        <v>2.7777777777778172E-2</v>
      </c>
      <c r="H1613" s="3">
        <f t="shared" si="570"/>
        <v>0.10000000000000142</v>
      </c>
      <c r="I1613" s="3">
        <f>SUM($E$4:$E1613)</f>
        <v>17944.777777777774</v>
      </c>
      <c r="J1613" s="15">
        <f t="shared" si="571"/>
        <v>29.5</v>
      </c>
      <c r="K1613" s="3">
        <f>'Vehicle Data'!$D$4*'WLTP Class 3'!$G1613</f>
        <v>35.694444444444947</v>
      </c>
      <c r="L1613" s="3">
        <f>('Vehicle Data'!$D$4*9.81)*'Vehicle Data'!$D$10</f>
        <v>138.66434999999998</v>
      </c>
      <c r="M1613" s="3">
        <f>(1/2)*1.225*'Vehicle Data'!$D$8*'Vehicle Data'!$D$9*'WLTP Class 3'!$E1613^2</f>
        <v>313.42053750000002</v>
      </c>
      <c r="N1613" s="3">
        <f t="shared" si="551"/>
        <v>487.77933194444495</v>
      </c>
      <c r="O1613" s="3">
        <f t="shared" si="552"/>
        <v>0</v>
      </c>
      <c r="P1613" s="3">
        <f t="shared" si="553"/>
        <v>14389.490292361126</v>
      </c>
      <c r="Q1613" s="3">
        <f>SUM($P$4:$P1613)</f>
        <v>6412743.918413667</v>
      </c>
      <c r="R1613" s="3">
        <f t="shared" si="554"/>
        <v>6412.7439184136674</v>
      </c>
      <c r="S1613">
        <f t="shared" si="555"/>
        <v>0</v>
      </c>
      <c r="T1613">
        <f t="shared" si="556"/>
        <v>0</v>
      </c>
      <c r="U1613">
        <f t="shared" si="557"/>
        <v>0</v>
      </c>
      <c r="V1613" s="3">
        <f>SUM($S$4:$S1613)</f>
        <v>-2176364.0797126587</v>
      </c>
      <c r="W1613">
        <f>V1613*-1</f>
        <v>2176364.0797126587</v>
      </c>
      <c r="X1613">
        <f t="shared" si="558"/>
        <v>2176.3640797126586</v>
      </c>
      <c r="Y1613" s="3">
        <f>R1613-X1613</f>
        <v>4236.3798387010083</v>
      </c>
      <c r="Z1613" s="3">
        <f t="shared" si="559"/>
        <v>14389.490292361126</v>
      </c>
      <c r="AA1613">
        <f>1/2*'Vehicle Data'!$D$4*$E1613^2</f>
        <v>559135.625</v>
      </c>
      <c r="AB1613">
        <f t="shared" si="560"/>
        <v>559.135625</v>
      </c>
      <c r="AC1613">
        <f t="shared" si="561"/>
        <v>1.7813177551149075</v>
      </c>
      <c r="AD1613">
        <f t="shared" si="562"/>
        <v>0.60454557769796069</v>
      </c>
      <c r="AE1613">
        <f t="shared" si="563"/>
        <v>1.1767721774169468</v>
      </c>
      <c r="AF1613">
        <f t="shared" si="564"/>
        <v>1741.0912637701269</v>
      </c>
      <c r="AG1613">
        <f t="shared" si="565"/>
        <v>14.389490292361126</v>
      </c>
      <c r="AH1613">
        <f t="shared" si="566"/>
        <v>0</v>
      </c>
      <c r="AI1613">
        <f t="shared" si="567"/>
        <v>0</v>
      </c>
      <c r="AJ1613">
        <f t="shared" si="568"/>
        <v>14.389490292361126</v>
      </c>
    </row>
    <row r="1614" spans="2:36" x14ac:dyDescent="0.3">
      <c r="B1614" s="8" t="s">
        <v>13</v>
      </c>
      <c r="C1614" s="8">
        <v>1610</v>
      </c>
      <c r="D1614" s="8">
        <v>133</v>
      </c>
      <c r="E1614" s="10">
        <f t="shared" si="550"/>
        <v>29.555555555555557</v>
      </c>
      <c r="F1614" s="14">
        <v>106.4</v>
      </c>
      <c r="G1614" s="3">
        <f t="shared" si="569"/>
        <v>4.1666666666666269E-2</v>
      </c>
      <c r="H1614" s="3">
        <f t="shared" si="570"/>
        <v>0.14999999999999858</v>
      </c>
      <c r="I1614" s="3">
        <f>SUM($E$4:$E1614)</f>
        <v>17974.333333333328</v>
      </c>
      <c r="J1614" s="15">
        <f t="shared" si="571"/>
        <v>29.555555555554747</v>
      </c>
      <c r="K1614" s="3">
        <f>'Vehicle Data'!$D$4*'WLTP Class 3'!$G1614</f>
        <v>53.541666666666153</v>
      </c>
      <c r="L1614" s="3">
        <f>('Vehicle Data'!$D$4*9.81)*'Vehicle Data'!$D$10</f>
        <v>138.66434999999998</v>
      </c>
      <c r="M1614" s="3">
        <f>(1/2)*1.225*'Vehicle Data'!$D$8*'Vehicle Data'!$D$9*'WLTP Class 3'!$E1614^2</f>
        <v>314.60214074074077</v>
      </c>
      <c r="N1614" s="3">
        <f t="shared" si="551"/>
        <v>506.8081574074069</v>
      </c>
      <c r="O1614" s="3">
        <f t="shared" si="552"/>
        <v>0</v>
      </c>
      <c r="P1614" s="3">
        <f t="shared" si="553"/>
        <v>14978.996652262949</v>
      </c>
      <c r="Q1614" s="3">
        <f>SUM($P$4:$P1614)</f>
        <v>6427722.9150659302</v>
      </c>
      <c r="R1614" s="3">
        <f t="shared" si="554"/>
        <v>6427.7229150659305</v>
      </c>
      <c r="S1614">
        <f t="shared" si="555"/>
        <v>0</v>
      </c>
      <c r="T1614">
        <f t="shared" si="556"/>
        <v>0</v>
      </c>
      <c r="U1614">
        <f t="shared" si="557"/>
        <v>0</v>
      </c>
      <c r="V1614" s="3">
        <f>SUM($S$4:$S1614)</f>
        <v>-2176364.0797126587</v>
      </c>
      <c r="W1614">
        <f>V1614*-1</f>
        <v>2176364.0797126587</v>
      </c>
      <c r="X1614">
        <f t="shared" si="558"/>
        <v>2176.3640797126586</v>
      </c>
      <c r="Y1614" s="3">
        <f>R1614-X1614</f>
        <v>4251.3588353532723</v>
      </c>
      <c r="Z1614" s="3">
        <f t="shared" si="559"/>
        <v>14978.996652262949</v>
      </c>
      <c r="AA1614">
        <f>1/2*'Vehicle Data'!$D$4*$E1614^2</f>
        <v>561243.5802469136</v>
      </c>
      <c r="AB1614">
        <f t="shared" si="560"/>
        <v>561.24358024691355</v>
      </c>
      <c r="AC1614">
        <f t="shared" si="561"/>
        <v>1.7854785875183141</v>
      </c>
      <c r="AD1614">
        <f t="shared" si="562"/>
        <v>0.60454557769796069</v>
      </c>
      <c r="AE1614">
        <f t="shared" si="563"/>
        <v>1.1809330098203534</v>
      </c>
      <c r="AF1614">
        <f t="shared" si="564"/>
        <v>1741.0912637701269</v>
      </c>
      <c r="AG1614">
        <f t="shared" si="565"/>
        <v>14.97899665226336</v>
      </c>
      <c r="AH1614">
        <f t="shared" si="566"/>
        <v>0</v>
      </c>
      <c r="AI1614">
        <f t="shared" si="567"/>
        <v>0</v>
      </c>
      <c r="AJ1614">
        <f t="shared" si="568"/>
        <v>14.97899665226336</v>
      </c>
    </row>
    <row r="1615" spans="2:36" x14ac:dyDescent="0.3">
      <c r="B1615" s="8" t="s">
        <v>13</v>
      </c>
      <c r="C1615" s="8">
        <v>1611</v>
      </c>
      <c r="D1615" s="8">
        <v>134</v>
      </c>
      <c r="E1615" s="10">
        <f t="shared" si="550"/>
        <v>29.583333333333332</v>
      </c>
      <c r="F1615" s="14">
        <v>106.5</v>
      </c>
      <c r="G1615" s="3">
        <f t="shared" si="569"/>
        <v>5.5555555555554373E-2</v>
      </c>
      <c r="H1615" s="3">
        <f t="shared" si="570"/>
        <v>0.19999999999999574</v>
      </c>
      <c r="I1615" s="3">
        <f>SUM($E$4:$E1615)</f>
        <v>18003.916666666661</v>
      </c>
      <c r="J1615" s="15">
        <f t="shared" si="571"/>
        <v>29.583333333332121</v>
      </c>
      <c r="K1615" s="3">
        <f>'Vehicle Data'!$D$4*'WLTP Class 3'!$G1615</f>
        <v>71.388888888887365</v>
      </c>
      <c r="L1615" s="3">
        <f>('Vehicle Data'!$D$4*9.81)*'Vehicle Data'!$D$10</f>
        <v>138.66434999999998</v>
      </c>
      <c r="M1615" s="3">
        <f>(1/2)*1.225*'Vehicle Data'!$D$8*'Vehicle Data'!$D$9*'WLTP Class 3'!$E1615^2</f>
        <v>315.19377604166669</v>
      </c>
      <c r="N1615" s="3">
        <f t="shared" si="551"/>
        <v>525.24701493055409</v>
      </c>
      <c r="O1615" s="3">
        <f t="shared" si="552"/>
        <v>0</v>
      </c>
      <c r="P1615" s="3">
        <f t="shared" si="553"/>
        <v>15538.557525028255</v>
      </c>
      <c r="Q1615" s="3">
        <f>SUM($P$4:$P1615)</f>
        <v>6443261.4725909587</v>
      </c>
      <c r="R1615" s="3">
        <f t="shared" si="554"/>
        <v>6443.2614725909589</v>
      </c>
      <c r="S1615">
        <f t="shared" si="555"/>
        <v>0</v>
      </c>
      <c r="T1615">
        <f t="shared" si="556"/>
        <v>0</v>
      </c>
      <c r="U1615">
        <f t="shared" si="557"/>
        <v>0</v>
      </c>
      <c r="V1615" s="3">
        <f>SUM($S$4:$S1615)</f>
        <v>-2176364.0797126587</v>
      </c>
      <c r="W1615">
        <f>V1615*-1</f>
        <v>2176364.0797126587</v>
      </c>
      <c r="X1615">
        <f t="shared" si="558"/>
        <v>2176.3640797126586</v>
      </c>
      <c r="Y1615" s="3">
        <f>R1615-X1615</f>
        <v>4266.8973928782998</v>
      </c>
      <c r="Z1615" s="3">
        <f t="shared" si="559"/>
        <v>15538.557525028255</v>
      </c>
      <c r="AA1615">
        <f>1/2*'Vehicle Data'!$D$4*$E1615^2</f>
        <v>562299.04513888888</v>
      </c>
      <c r="AB1615">
        <f t="shared" si="560"/>
        <v>562.29904513888891</v>
      </c>
      <c r="AC1615">
        <f t="shared" si="561"/>
        <v>1.7897948534974886</v>
      </c>
      <c r="AD1615">
        <f t="shared" si="562"/>
        <v>0.60454557769796069</v>
      </c>
      <c r="AE1615">
        <f t="shared" si="563"/>
        <v>1.1852492757995279</v>
      </c>
      <c r="AF1615">
        <f t="shared" si="564"/>
        <v>1741.0912637701269</v>
      </c>
      <c r="AG1615">
        <f t="shared" si="565"/>
        <v>15.538557525028891</v>
      </c>
      <c r="AH1615">
        <f t="shared" si="566"/>
        <v>0</v>
      </c>
      <c r="AI1615">
        <f t="shared" si="567"/>
        <v>0</v>
      </c>
      <c r="AJ1615">
        <f t="shared" si="568"/>
        <v>15.538557525028891</v>
      </c>
    </row>
    <row r="1616" spans="2:36" x14ac:dyDescent="0.3">
      <c r="B1616" s="8" t="s">
        <v>13</v>
      </c>
      <c r="C1616" s="8">
        <v>1612</v>
      </c>
      <c r="D1616" s="8">
        <v>135</v>
      </c>
      <c r="E1616" s="10">
        <f t="shared" si="550"/>
        <v>29.666666666666668</v>
      </c>
      <c r="F1616" s="14">
        <v>106.8</v>
      </c>
      <c r="G1616" s="3">
        <f t="shared" si="569"/>
        <v>9.7222222222222612E-2</v>
      </c>
      <c r="H1616" s="3">
        <f t="shared" si="570"/>
        <v>0.35000000000000142</v>
      </c>
      <c r="I1616" s="3">
        <f>SUM($E$4:$E1616)</f>
        <v>18033.583333333328</v>
      </c>
      <c r="J1616" s="15">
        <f t="shared" si="571"/>
        <v>29.666666666667879</v>
      </c>
      <c r="K1616" s="3">
        <f>'Vehicle Data'!$D$4*'WLTP Class 3'!$G1616</f>
        <v>124.93055555555605</v>
      </c>
      <c r="L1616" s="3">
        <f>('Vehicle Data'!$D$4*9.81)*'Vehicle Data'!$D$10</f>
        <v>138.66434999999998</v>
      </c>
      <c r="M1616" s="3">
        <f>(1/2)*1.225*'Vehicle Data'!$D$8*'Vehicle Data'!$D$9*'WLTP Class 3'!$E1616^2</f>
        <v>316.97201666666672</v>
      </c>
      <c r="N1616" s="3">
        <f t="shared" si="551"/>
        <v>580.56692222222273</v>
      </c>
      <c r="O1616" s="3">
        <f t="shared" si="552"/>
        <v>0</v>
      </c>
      <c r="P1616" s="3">
        <f t="shared" si="553"/>
        <v>17223.485359259979</v>
      </c>
      <c r="Q1616" s="3">
        <f>SUM($P$4:$P1616)</f>
        <v>6460484.9579502186</v>
      </c>
      <c r="R1616" s="3">
        <f t="shared" si="554"/>
        <v>6460.4849579502188</v>
      </c>
      <c r="S1616">
        <f t="shared" si="555"/>
        <v>0</v>
      </c>
      <c r="T1616">
        <f t="shared" si="556"/>
        <v>0</v>
      </c>
      <c r="U1616">
        <f t="shared" si="557"/>
        <v>0</v>
      </c>
      <c r="V1616" s="3">
        <f>SUM($S$4:$S1616)</f>
        <v>-2176364.0797126587</v>
      </c>
      <c r="W1616">
        <f>V1616*-1</f>
        <v>2176364.0797126587</v>
      </c>
      <c r="X1616">
        <f t="shared" si="558"/>
        <v>2176.3640797126586</v>
      </c>
      <c r="Y1616" s="3">
        <f>R1616-X1616</f>
        <v>4284.1208782375597</v>
      </c>
      <c r="Z1616" s="3">
        <f t="shared" si="559"/>
        <v>17223.485359259979</v>
      </c>
      <c r="AA1616">
        <f>1/2*'Vehicle Data'!$D$4*$E1616^2</f>
        <v>565471.38888888899</v>
      </c>
      <c r="AB1616">
        <f t="shared" si="560"/>
        <v>565.47138888888901</v>
      </c>
      <c r="AC1616">
        <f t="shared" si="561"/>
        <v>1.7945791549861718</v>
      </c>
      <c r="AD1616">
        <f t="shared" si="562"/>
        <v>0.60454557769796069</v>
      </c>
      <c r="AE1616">
        <f t="shared" si="563"/>
        <v>1.1900335772882111</v>
      </c>
      <c r="AF1616">
        <f t="shared" si="564"/>
        <v>1741.0912637701269</v>
      </c>
      <c r="AG1616">
        <f t="shared" si="565"/>
        <v>17.223485359259275</v>
      </c>
      <c r="AH1616">
        <f t="shared" si="566"/>
        <v>0</v>
      </c>
      <c r="AI1616">
        <f t="shared" si="567"/>
        <v>0</v>
      </c>
      <c r="AJ1616">
        <f t="shared" si="568"/>
        <v>17.223485359259275</v>
      </c>
    </row>
    <row r="1617" spans="2:36" x14ac:dyDescent="0.3">
      <c r="B1617" s="8" t="s">
        <v>13</v>
      </c>
      <c r="C1617" s="8">
        <v>1613</v>
      </c>
      <c r="D1617" s="8">
        <v>136</v>
      </c>
      <c r="E1617" s="10">
        <f t="shared" si="550"/>
        <v>29.777777777777779</v>
      </c>
      <c r="F1617" s="14">
        <v>107.2</v>
      </c>
      <c r="G1617" s="3">
        <f t="shared" si="569"/>
        <v>0.1388888888888889</v>
      </c>
      <c r="H1617" s="3">
        <f t="shared" si="570"/>
        <v>0.5</v>
      </c>
      <c r="I1617" s="3">
        <f>SUM($E$4:$E1617)</f>
        <v>18063.361111111106</v>
      </c>
      <c r="J1617" s="15">
        <f t="shared" si="571"/>
        <v>29.777777777777374</v>
      </c>
      <c r="K1617" s="3">
        <f>'Vehicle Data'!$D$4*'WLTP Class 3'!$G1617</f>
        <v>178.47222222222223</v>
      </c>
      <c r="L1617" s="3">
        <f>('Vehicle Data'!$D$4*9.81)*'Vehicle Data'!$D$10</f>
        <v>138.66434999999998</v>
      </c>
      <c r="M1617" s="3">
        <f>(1/2)*1.225*'Vehicle Data'!$D$8*'Vehicle Data'!$D$9*'WLTP Class 3'!$E1617^2</f>
        <v>319.3507851851852</v>
      </c>
      <c r="N1617" s="3">
        <f t="shared" si="551"/>
        <v>636.48735740740744</v>
      </c>
      <c r="O1617" s="3">
        <f t="shared" si="552"/>
        <v>0</v>
      </c>
      <c r="P1617" s="3">
        <f t="shared" si="553"/>
        <v>18953.179087242541</v>
      </c>
      <c r="Q1617" s="3">
        <f>SUM($P$4:$P1617)</f>
        <v>6479438.1370374607</v>
      </c>
      <c r="R1617" s="3">
        <f t="shared" si="554"/>
        <v>6479.4381370374604</v>
      </c>
      <c r="S1617">
        <f t="shared" si="555"/>
        <v>0</v>
      </c>
      <c r="T1617">
        <f t="shared" si="556"/>
        <v>0</v>
      </c>
      <c r="U1617">
        <f t="shared" si="557"/>
        <v>0</v>
      </c>
      <c r="V1617" s="3">
        <f>SUM($S$4:$S1617)</f>
        <v>-2176364.0797126587</v>
      </c>
      <c r="W1617">
        <f>V1617*-1</f>
        <v>2176364.0797126587</v>
      </c>
      <c r="X1617">
        <f t="shared" si="558"/>
        <v>2176.3640797126586</v>
      </c>
      <c r="Y1617" s="3">
        <f>R1617-X1617</f>
        <v>4303.0740573248022</v>
      </c>
      <c r="Z1617" s="3">
        <f t="shared" si="559"/>
        <v>18953.179087242541</v>
      </c>
      <c r="AA1617">
        <f>1/2*'Vehicle Data'!$D$4*$E1617^2</f>
        <v>569715.06172839506</v>
      </c>
      <c r="AB1617">
        <f t="shared" si="560"/>
        <v>569.71506172839509</v>
      </c>
      <c r="AC1617">
        <f t="shared" si="561"/>
        <v>1.7998439269548501</v>
      </c>
      <c r="AD1617">
        <f t="shared" si="562"/>
        <v>0.60454557769796069</v>
      </c>
      <c r="AE1617">
        <f t="shared" si="563"/>
        <v>1.1952983492568894</v>
      </c>
      <c r="AF1617">
        <f t="shared" si="564"/>
        <v>1741.0912637701269</v>
      </c>
      <c r="AG1617">
        <f t="shared" si="565"/>
        <v>18.953179087242798</v>
      </c>
      <c r="AH1617">
        <f t="shared" si="566"/>
        <v>0</v>
      </c>
      <c r="AI1617">
        <f t="shared" si="567"/>
        <v>0</v>
      </c>
      <c r="AJ1617">
        <f t="shared" si="568"/>
        <v>18.953179087242798</v>
      </c>
    </row>
    <row r="1618" spans="2:36" x14ac:dyDescent="0.3">
      <c r="B1618" s="8" t="s">
        <v>13</v>
      </c>
      <c r="C1618" s="8">
        <v>1614</v>
      </c>
      <c r="D1618" s="8">
        <v>137</v>
      </c>
      <c r="E1618" s="10">
        <f t="shared" si="550"/>
        <v>29.944444444444443</v>
      </c>
      <c r="F1618" s="14">
        <v>107.8</v>
      </c>
      <c r="G1618" s="3">
        <f t="shared" si="569"/>
        <v>0.18055555555555516</v>
      </c>
      <c r="H1618" s="3">
        <f t="shared" si="570"/>
        <v>0.64999999999999858</v>
      </c>
      <c r="I1618" s="3">
        <f>SUM($E$4:$E1618)</f>
        <v>18093.305555555551</v>
      </c>
      <c r="J1618" s="15">
        <f t="shared" si="571"/>
        <v>29.944444444445253</v>
      </c>
      <c r="K1618" s="3">
        <f>'Vehicle Data'!$D$4*'WLTP Class 3'!$G1618</f>
        <v>232.01388888888837</v>
      </c>
      <c r="L1618" s="3">
        <f>('Vehicle Data'!$D$4*9.81)*'Vehicle Data'!$D$10</f>
        <v>138.66434999999998</v>
      </c>
      <c r="M1618" s="3">
        <f>(1/2)*1.225*'Vehicle Data'!$D$8*'Vehicle Data'!$D$9*'WLTP Class 3'!$E1618^2</f>
        <v>322.93561157407407</v>
      </c>
      <c r="N1618" s="3">
        <f t="shared" si="551"/>
        <v>693.61385046296243</v>
      </c>
      <c r="O1618" s="3">
        <f t="shared" si="552"/>
        <v>0</v>
      </c>
      <c r="P1618" s="3">
        <f t="shared" si="553"/>
        <v>20769.881411085935</v>
      </c>
      <c r="Q1618" s="3">
        <f>SUM($P$4:$P1618)</f>
        <v>6500208.0184485465</v>
      </c>
      <c r="R1618" s="3">
        <f t="shared" si="554"/>
        <v>6500.2080184485467</v>
      </c>
      <c r="S1618">
        <f t="shared" si="555"/>
        <v>0</v>
      </c>
      <c r="T1618">
        <f t="shared" si="556"/>
        <v>0</v>
      </c>
      <c r="U1618">
        <f t="shared" si="557"/>
        <v>0</v>
      </c>
      <c r="V1618" s="3">
        <f>SUM($S$4:$S1618)</f>
        <v>-2176364.0797126587</v>
      </c>
      <c r="W1618">
        <f>V1618*-1</f>
        <v>2176364.0797126587</v>
      </c>
      <c r="X1618">
        <f t="shared" si="558"/>
        <v>2176.3640797126586</v>
      </c>
      <c r="Y1618" s="3">
        <f>R1618-X1618</f>
        <v>4323.8439387358885</v>
      </c>
      <c r="Z1618" s="3">
        <f t="shared" si="559"/>
        <v>20769.881411085935</v>
      </c>
      <c r="AA1618">
        <f>1/2*'Vehicle Data'!$D$4*$E1618^2</f>
        <v>576110.3163580246</v>
      </c>
      <c r="AB1618">
        <f t="shared" si="560"/>
        <v>576.11031635802465</v>
      </c>
      <c r="AC1618">
        <f t="shared" si="561"/>
        <v>1.8056133384579296</v>
      </c>
      <c r="AD1618">
        <f t="shared" si="562"/>
        <v>0.60454557769796069</v>
      </c>
      <c r="AE1618">
        <f t="shared" si="563"/>
        <v>1.2010677607599689</v>
      </c>
      <c r="AF1618">
        <f t="shared" si="564"/>
        <v>1741.0912637701269</v>
      </c>
      <c r="AG1618">
        <f t="shared" si="565"/>
        <v>20.769881411085375</v>
      </c>
      <c r="AH1618">
        <f t="shared" si="566"/>
        <v>0</v>
      </c>
      <c r="AI1618">
        <f t="shared" si="567"/>
        <v>0</v>
      </c>
      <c r="AJ1618">
        <f t="shared" si="568"/>
        <v>20.769881411085375</v>
      </c>
    </row>
    <row r="1619" spans="2:36" x14ac:dyDescent="0.3">
      <c r="B1619" s="8" t="s">
        <v>13</v>
      </c>
      <c r="C1619" s="8">
        <v>1615</v>
      </c>
      <c r="D1619" s="8">
        <v>138</v>
      </c>
      <c r="E1619" s="10">
        <f t="shared" si="550"/>
        <v>30.138888888888889</v>
      </c>
      <c r="F1619" s="14">
        <v>108.5</v>
      </c>
      <c r="G1619" s="3">
        <f t="shared" si="569"/>
        <v>0.2222222222222234</v>
      </c>
      <c r="H1619" s="3">
        <f t="shared" si="570"/>
        <v>0.80000000000000426</v>
      </c>
      <c r="I1619" s="3">
        <f>SUM($E$4:$E1619)</f>
        <v>18123.444444444442</v>
      </c>
      <c r="J1619" s="15">
        <f t="shared" si="571"/>
        <v>30.138888888890506</v>
      </c>
      <c r="K1619" s="3">
        <f>'Vehicle Data'!$D$4*'WLTP Class 3'!$G1619</f>
        <v>285.55555555555708</v>
      </c>
      <c r="L1619" s="3">
        <f>('Vehicle Data'!$D$4*9.81)*'Vehicle Data'!$D$10</f>
        <v>138.66434999999998</v>
      </c>
      <c r="M1619" s="3">
        <f>(1/2)*1.225*'Vehicle Data'!$D$8*'Vehicle Data'!$D$9*'WLTP Class 3'!$E1619^2</f>
        <v>327.14319733796299</v>
      </c>
      <c r="N1619" s="3">
        <f t="shared" si="551"/>
        <v>751.36310289352002</v>
      </c>
      <c r="O1619" s="3">
        <f t="shared" si="552"/>
        <v>0</v>
      </c>
      <c r="P1619" s="3">
        <f t="shared" si="553"/>
        <v>22645.249073319803</v>
      </c>
      <c r="Q1619" s="3">
        <f>SUM($P$4:$P1619)</f>
        <v>6522853.2675218666</v>
      </c>
      <c r="R1619" s="3">
        <f t="shared" si="554"/>
        <v>6522.8532675218667</v>
      </c>
      <c r="S1619">
        <f t="shared" si="555"/>
        <v>0</v>
      </c>
      <c r="T1619">
        <f t="shared" si="556"/>
        <v>0</v>
      </c>
      <c r="U1619">
        <f t="shared" si="557"/>
        <v>0</v>
      </c>
      <c r="V1619" s="3">
        <f>SUM($S$4:$S1619)</f>
        <v>-2176364.0797126587</v>
      </c>
      <c r="W1619">
        <f>V1619*-1</f>
        <v>2176364.0797126587</v>
      </c>
      <c r="X1619">
        <f t="shared" si="558"/>
        <v>2176.3640797126586</v>
      </c>
      <c r="Y1619" s="3">
        <f>R1619-X1619</f>
        <v>4346.4891878092076</v>
      </c>
      <c r="Z1619" s="3">
        <f t="shared" si="559"/>
        <v>22645.249073319803</v>
      </c>
      <c r="AA1619">
        <f>1/2*'Vehicle Data'!$D$4*$E1619^2</f>
        <v>583616.56057098764</v>
      </c>
      <c r="AB1619">
        <f t="shared" si="560"/>
        <v>583.61656057098764</v>
      </c>
      <c r="AC1619">
        <f t="shared" si="561"/>
        <v>1.8119036854227408</v>
      </c>
      <c r="AD1619">
        <f t="shared" si="562"/>
        <v>0.60454557769796069</v>
      </c>
      <c r="AE1619">
        <f t="shared" si="563"/>
        <v>1.2073581077247801</v>
      </c>
      <c r="AF1619">
        <f t="shared" si="564"/>
        <v>1741.0912637701269</v>
      </c>
      <c r="AG1619">
        <f t="shared" si="565"/>
        <v>22.645249073318592</v>
      </c>
      <c r="AH1619">
        <f t="shared" si="566"/>
        <v>0</v>
      </c>
      <c r="AI1619">
        <f t="shared" si="567"/>
        <v>0</v>
      </c>
      <c r="AJ1619">
        <f t="shared" si="568"/>
        <v>22.645249073318592</v>
      </c>
    </row>
    <row r="1620" spans="2:36" x14ac:dyDescent="0.3">
      <c r="B1620" s="8" t="s">
        <v>13</v>
      </c>
      <c r="C1620" s="8">
        <v>1616</v>
      </c>
      <c r="D1620" s="8">
        <v>139</v>
      </c>
      <c r="E1620" s="10">
        <f t="shared" si="550"/>
        <v>30.388888888888889</v>
      </c>
      <c r="F1620" s="14">
        <v>109.4</v>
      </c>
      <c r="G1620" s="3">
        <f t="shared" si="569"/>
        <v>0.27777777777777779</v>
      </c>
      <c r="H1620" s="3">
        <f t="shared" si="570"/>
        <v>1</v>
      </c>
      <c r="I1620" s="3">
        <f>SUM($E$4:$E1620)</f>
        <v>18153.833333333332</v>
      </c>
      <c r="J1620" s="15">
        <f t="shared" si="571"/>
        <v>30.388888888890506</v>
      </c>
      <c r="K1620" s="3">
        <f>'Vehicle Data'!$D$4*'WLTP Class 3'!$G1620</f>
        <v>356.94444444444446</v>
      </c>
      <c r="L1620" s="3">
        <f>('Vehicle Data'!$D$4*9.81)*'Vehicle Data'!$D$10</f>
        <v>138.66434999999998</v>
      </c>
      <c r="M1620" s="3">
        <f>(1/2)*1.225*'Vehicle Data'!$D$8*'Vehicle Data'!$D$9*'WLTP Class 3'!$E1620^2</f>
        <v>332.5929671296297</v>
      </c>
      <c r="N1620" s="3">
        <f t="shared" si="551"/>
        <v>828.20176157407423</v>
      </c>
      <c r="O1620" s="3">
        <f t="shared" si="552"/>
        <v>0</v>
      </c>
      <c r="P1620" s="3">
        <f t="shared" si="553"/>
        <v>25168.131310057928</v>
      </c>
      <c r="Q1620" s="3">
        <f>SUM($P$4:$P1620)</f>
        <v>6548021.3988319244</v>
      </c>
      <c r="R1620" s="3">
        <f t="shared" si="554"/>
        <v>6548.0213988319247</v>
      </c>
      <c r="S1620">
        <f t="shared" si="555"/>
        <v>0</v>
      </c>
      <c r="T1620">
        <f t="shared" si="556"/>
        <v>0</v>
      </c>
      <c r="U1620">
        <f t="shared" si="557"/>
        <v>0</v>
      </c>
      <c r="V1620" s="3">
        <f>SUM($S$4:$S1620)</f>
        <v>-2176364.0797126587</v>
      </c>
      <c r="W1620">
        <f>V1620*-1</f>
        <v>2176364.0797126587</v>
      </c>
      <c r="X1620">
        <f t="shared" si="558"/>
        <v>2176.3640797126586</v>
      </c>
      <c r="Y1620" s="3">
        <f>R1620-X1620</f>
        <v>4371.6573191192656</v>
      </c>
      <c r="Z1620" s="3">
        <f t="shared" si="559"/>
        <v>25168.131310057928</v>
      </c>
      <c r="AA1620">
        <f>1/2*'Vehicle Data'!$D$4*$E1620^2</f>
        <v>593338.83487654326</v>
      </c>
      <c r="AB1620">
        <f t="shared" si="560"/>
        <v>593.33883487654327</v>
      </c>
      <c r="AC1620">
        <f t="shared" si="561"/>
        <v>1.8188948330088679</v>
      </c>
      <c r="AD1620">
        <f t="shared" si="562"/>
        <v>0.60454557769796069</v>
      </c>
      <c r="AE1620">
        <f t="shared" si="563"/>
        <v>1.2143492553109072</v>
      </c>
      <c r="AF1620">
        <f t="shared" si="564"/>
        <v>1741.0912637701269</v>
      </c>
      <c r="AG1620">
        <f t="shared" si="565"/>
        <v>25.168131310056591</v>
      </c>
      <c r="AH1620">
        <f t="shared" si="566"/>
        <v>0</v>
      </c>
      <c r="AI1620">
        <f t="shared" si="567"/>
        <v>0</v>
      </c>
      <c r="AJ1620">
        <f t="shared" si="568"/>
        <v>25.168131310056591</v>
      </c>
    </row>
    <row r="1621" spans="2:36" x14ac:dyDescent="0.3">
      <c r="B1621" s="8" t="s">
        <v>13</v>
      </c>
      <c r="C1621" s="8">
        <v>1617</v>
      </c>
      <c r="D1621" s="8">
        <v>140</v>
      </c>
      <c r="E1621" s="10">
        <f t="shared" si="550"/>
        <v>30.694444444444443</v>
      </c>
      <c r="F1621" s="14">
        <v>110.5</v>
      </c>
      <c r="G1621" s="3">
        <f t="shared" si="569"/>
        <v>0.31944444444444403</v>
      </c>
      <c r="H1621" s="3">
        <f t="shared" si="570"/>
        <v>1.1499999999999986</v>
      </c>
      <c r="I1621" s="3">
        <f>SUM($E$4:$E1621)</f>
        <v>18184.527777777777</v>
      </c>
      <c r="J1621" s="15">
        <f t="shared" si="571"/>
        <v>30.694444444445253</v>
      </c>
      <c r="K1621" s="3">
        <f>'Vehicle Data'!$D$4*'WLTP Class 3'!$G1621</f>
        <v>410.48611111111057</v>
      </c>
      <c r="L1621" s="3">
        <f>('Vehicle Data'!$D$4*9.81)*'Vehicle Data'!$D$10</f>
        <v>138.66434999999998</v>
      </c>
      <c r="M1621" s="3">
        <f>(1/2)*1.225*'Vehicle Data'!$D$8*'Vehicle Data'!$D$9*'WLTP Class 3'!$E1621^2</f>
        <v>339.31493344907409</v>
      </c>
      <c r="N1621" s="3">
        <f t="shared" si="551"/>
        <v>888.46539456018468</v>
      </c>
      <c r="O1621" s="3">
        <f t="shared" si="552"/>
        <v>0</v>
      </c>
      <c r="P1621" s="3">
        <f t="shared" si="553"/>
        <v>27270.95169413972</v>
      </c>
      <c r="Q1621" s="3">
        <f>SUM($P$4:$P1621)</f>
        <v>6575292.3505260637</v>
      </c>
      <c r="R1621" s="3">
        <f t="shared" si="554"/>
        <v>6575.2923505260633</v>
      </c>
      <c r="S1621">
        <f t="shared" si="555"/>
        <v>0</v>
      </c>
      <c r="T1621">
        <f t="shared" si="556"/>
        <v>0</v>
      </c>
      <c r="U1621">
        <f t="shared" si="557"/>
        <v>0</v>
      </c>
      <c r="V1621" s="3">
        <f>SUM($S$4:$S1621)</f>
        <v>-2176364.0797126587</v>
      </c>
      <c r="W1621">
        <f>V1621*-1</f>
        <v>2176364.0797126587</v>
      </c>
      <c r="X1621">
        <f t="shared" si="558"/>
        <v>2176.3640797126586</v>
      </c>
      <c r="Y1621" s="3">
        <f>R1621-X1621</f>
        <v>4398.9282708134051</v>
      </c>
      <c r="Z1621" s="3">
        <f t="shared" si="559"/>
        <v>27270.95169413972</v>
      </c>
      <c r="AA1621">
        <f>1/2*'Vehicle Data'!$D$4*$E1621^2</f>
        <v>605330.68094135798</v>
      </c>
      <c r="AB1621">
        <f t="shared" si="560"/>
        <v>605.33068094135797</v>
      </c>
      <c r="AC1621">
        <f t="shared" si="561"/>
        <v>1.826470097368351</v>
      </c>
      <c r="AD1621">
        <f t="shared" si="562"/>
        <v>0.60454557769796069</v>
      </c>
      <c r="AE1621">
        <f t="shared" si="563"/>
        <v>1.2219245196703903</v>
      </c>
      <c r="AF1621">
        <f t="shared" si="564"/>
        <v>1741.0912637701269</v>
      </c>
      <c r="AG1621">
        <f t="shared" si="565"/>
        <v>27.270951694139001</v>
      </c>
      <c r="AH1621">
        <f t="shared" si="566"/>
        <v>0</v>
      </c>
      <c r="AI1621">
        <f t="shared" si="567"/>
        <v>0</v>
      </c>
      <c r="AJ1621">
        <f t="shared" si="568"/>
        <v>27.270951694139001</v>
      </c>
    </row>
    <row r="1622" spans="2:36" x14ac:dyDescent="0.3">
      <c r="B1622" s="8" t="s">
        <v>13</v>
      </c>
      <c r="C1622" s="8">
        <v>1618</v>
      </c>
      <c r="D1622" s="8">
        <v>141</v>
      </c>
      <c r="E1622" s="10">
        <f t="shared" si="550"/>
        <v>31.027777777777779</v>
      </c>
      <c r="F1622" s="14">
        <v>111.7</v>
      </c>
      <c r="G1622" s="3">
        <f t="shared" si="569"/>
        <v>0.34722222222222221</v>
      </c>
      <c r="H1622" s="3">
        <f t="shared" si="570"/>
        <v>1.25</v>
      </c>
      <c r="I1622" s="3">
        <f>SUM($E$4:$E1622)</f>
        <v>18215.555555555555</v>
      </c>
      <c r="J1622" s="15">
        <f t="shared" si="571"/>
        <v>31.027777777777374</v>
      </c>
      <c r="K1622" s="3">
        <f>'Vehicle Data'!$D$4*'WLTP Class 3'!$G1622</f>
        <v>446.18055555555554</v>
      </c>
      <c r="L1622" s="3">
        <f>('Vehicle Data'!$D$4*9.81)*'Vehicle Data'!$D$10</f>
        <v>138.66434999999998</v>
      </c>
      <c r="M1622" s="3">
        <f>(1/2)*1.225*'Vehicle Data'!$D$8*'Vehicle Data'!$D$9*'WLTP Class 3'!$E1622^2</f>
        <v>346.72468622685187</v>
      </c>
      <c r="N1622" s="3">
        <f t="shared" si="551"/>
        <v>931.56959178240743</v>
      </c>
      <c r="O1622" s="3">
        <f t="shared" si="552"/>
        <v>0</v>
      </c>
      <c r="P1622" s="3">
        <f t="shared" si="553"/>
        <v>28904.534278359322</v>
      </c>
      <c r="Q1622" s="3">
        <f>SUM($P$4:$P1622)</f>
        <v>6604196.884804423</v>
      </c>
      <c r="R1622" s="3">
        <f t="shared" si="554"/>
        <v>6604.1968848044226</v>
      </c>
      <c r="S1622">
        <f>IF($N1622&gt;0,0,$N1622*$J1622)</f>
        <v>0</v>
      </c>
      <c r="T1622">
        <f t="shared" si="556"/>
        <v>0</v>
      </c>
      <c r="U1622">
        <f t="shared" si="557"/>
        <v>0</v>
      </c>
      <c r="V1622" s="3">
        <f>SUM($S$4:$S1622)</f>
        <v>-2176364.0797126587</v>
      </c>
      <c r="W1622">
        <f>V1622*-1</f>
        <v>2176364.0797126587</v>
      </c>
      <c r="X1622">
        <f t="shared" si="558"/>
        <v>2176.3640797126586</v>
      </c>
      <c r="Y1622" s="3">
        <f>R1622-X1622</f>
        <v>4427.8328050917644</v>
      </c>
      <c r="Z1622" s="3">
        <f t="shared" si="559"/>
        <v>28904.534278359322</v>
      </c>
      <c r="AA1622">
        <f>1/2*'Vehicle Data'!$D$4*$E1622^2</f>
        <v>618549.52353395068</v>
      </c>
      <c r="AB1622">
        <f t="shared" si="560"/>
        <v>618.54952353395072</v>
      </c>
      <c r="AC1622">
        <f t="shared" si="561"/>
        <v>1.8344991346678952</v>
      </c>
      <c r="AD1622">
        <f t="shared" si="562"/>
        <v>0.60454557769796069</v>
      </c>
      <c r="AE1622">
        <f t="shared" si="563"/>
        <v>1.2299535569699345</v>
      </c>
      <c r="AF1622">
        <f t="shared" si="564"/>
        <v>1741.0912637701269</v>
      </c>
      <c r="AG1622">
        <f t="shared" si="565"/>
        <v>28.904534278359698</v>
      </c>
      <c r="AH1622">
        <f t="shared" si="566"/>
        <v>0</v>
      </c>
      <c r="AI1622">
        <f t="shared" si="567"/>
        <v>0</v>
      </c>
      <c r="AJ1622">
        <f t="shared" si="568"/>
        <v>28.904534278359698</v>
      </c>
    </row>
    <row r="1623" spans="2:36" x14ac:dyDescent="0.3">
      <c r="B1623" s="8" t="s">
        <v>13</v>
      </c>
      <c r="C1623" s="8">
        <v>1619</v>
      </c>
      <c r="D1623" s="8">
        <v>142</v>
      </c>
      <c r="E1623" s="10">
        <f t="shared" si="550"/>
        <v>31.388888888888889</v>
      </c>
      <c r="F1623" s="14">
        <v>113</v>
      </c>
      <c r="G1623" s="3">
        <f t="shared" si="569"/>
        <v>0.33333333333333215</v>
      </c>
      <c r="H1623" s="3">
        <f t="shared" si="570"/>
        <v>1.1999999999999957</v>
      </c>
      <c r="I1623" s="3">
        <f>SUM($E$4:$E1623)</f>
        <v>18246.944444444445</v>
      </c>
      <c r="J1623" s="15">
        <f t="shared" si="571"/>
        <v>31.388888888890506</v>
      </c>
      <c r="K1623" s="3">
        <f>'Vehicle Data'!$D$4*'WLTP Class 3'!$G1623</f>
        <v>428.33333333333184</v>
      </c>
      <c r="L1623" s="3">
        <f>('Vehicle Data'!$D$4*9.81)*'Vehicle Data'!$D$10</f>
        <v>138.66434999999998</v>
      </c>
      <c r="M1623" s="3">
        <f>(1/2)*1.225*'Vehicle Data'!$D$8*'Vehicle Data'!$D$9*'WLTP Class 3'!$E1623^2</f>
        <v>354.84223379629634</v>
      </c>
      <c r="N1623" s="3">
        <f t="shared" si="551"/>
        <v>921.83991712962813</v>
      </c>
      <c r="O1623" s="3">
        <f t="shared" si="552"/>
        <v>0</v>
      </c>
      <c r="P1623" s="3">
        <f t="shared" si="553"/>
        <v>28935.530732125928</v>
      </c>
      <c r="Q1623" s="3">
        <f>SUM($P$4:$P1623)</f>
        <v>6633132.4155365489</v>
      </c>
      <c r="R1623" s="3">
        <f t="shared" si="554"/>
        <v>6633.1324155365492</v>
      </c>
      <c r="S1623">
        <f t="shared" si="555"/>
        <v>0</v>
      </c>
      <c r="T1623">
        <f t="shared" si="556"/>
        <v>0</v>
      </c>
      <c r="U1623">
        <f t="shared" si="557"/>
        <v>0</v>
      </c>
      <c r="V1623" s="3">
        <f>SUM($S$4:$S1623)</f>
        <v>-2176364.0797126587</v>
      </c>
      <c r="W1623">
        <f>V1623*-1</f>
        <v>2176364.0797126587</v>
      </c>
      <c r="X1623">
        <f t="shared" si="558"/>
        <v>2176.3640797126586</v>
      </c>
      <c r="Y1623" s="3">
        <f>R1623-X1623</f>
        <v>4456.7683358238901</v>
      </c>
      <c r="Z1623" s="3">
        <f t="shared" si="559"/>
        <v>28935.530732125928</v>
      </c>
      <c r="AA1623">
        <f>1/2*'Vehicle Data'!$D$4*$E1623^2</f>
        <v>633031.05709876539</v>
      </c>
      <c r="AB1623">
        <f t="shared" si="560"/>
        <v>633.03105709876536</v>
      </c>
      <c r="AC1623">
        <f t="shared" si="561"/>
        <v>1.8425367820934859</v>
      </c>
      <c r="AD1623">
        <f t="shared" si="562"/>
        <v>0.60454557769796069</v>
      </c>
      <c r="AE1623">
        <f t="shared" si="563"/>
        <v>1.2379912043955252</v>
      </c>
      <c r="AF1623">
        <f t="shared" si="564"/>
        <v>1741.0912637701269</v>
      </c>
      <c r="AG1623">
        <f t="shared" si="565"/>
        <v>28.935530732124441</v>
      </c>
      <c r="AH1623">
        <f t="shared" si="566"/>
        <v>0</v>
      </c>
      <c r="AI1623">
        <f t="shared" si="567"/>
        <v>0</v>
      </c>
      <c r="AJ1623">
        <f t="shared" si="568"/>
        <v>28.935530732124441</v>
      </c>
    </row>
    <row r="1624" spans="2:36" x14ac:dyDescent="0.3">
      <c r="B1624" s="8" t="s">
        <v>13</v>
      </c>
      <c r="C1624" s="8">
        <v>1620</v>
      </c>
      <c r="D1624" s="8">
        <v>143</v>
      </c>
      <c r="E1624" s="10">
        <f t="shared" si="550"/>
        <v>31.694444444444443</v>
      </c>
      <c r="F1624" s="14">
        <v>114.1</v>
      </c>
      <c r="G1624" s="3">
        <f t="shared" si="569"/>
        <v>0.29166666666666585</v>
      </c>
      <c r="H1624" s="3">
        <f t="shared" si="570"/>
        <v>1.0499999999999972</v>
      </c>
      <c r="I1624" s="3">
        <f>SUM($E$4:$E1624)</f>
        <v>18278.638888888891</v>
      </c>
      <c r="J1624" s="15">
        <f t="shared" si="571"/>
        <v>31.694444444445253</v>
      </c>
      <c r="K1624" s="3">
        <f>'Vehicle Data'!$D$4*'WLTP Class 3'!$G1624</f>
        <v>374.79166666666561</v>
      </c>
      <c r="L1624" s="3">
        <f>('Vehicle Data'!$D$4*9.81)*'Vehicle Data'!$D$10</f>
        <v>138.66434999999998</v>
      </c>
      <c r="M1624" s="3">
        <f>(1/2)*1.225*'Vehicle Data'!$D$8*'Vehicle Data'!$D$9*'WLTP Class 3'!$E1624^2</f>
        <v>361.78429178240737</v>
      </c>
      <c r="N1624" s="3">
        <f t="shared" si="551"/>
        <v>875.24030844907293</v>
      </c>
      <c r="O1624" s="3">
        <f t="shared" si="552"/>
        <v>0</v>
      </c>
      <c r="P1624" s="3">
        <f t="shared" si="553"/>
        <v>27740.255331678269</v>
      </c>
      <c r="Q1624" s="3">
        <f>SUM($P$4:$P1624)</f>
        <v>6660872.6708682273</v>
      </c>
      <c r="R1624" s="3">
        <f t="shared" si="554"/>
        <v>6660.872670868227</v>
      </c>
      <c r="S1624">
        <f t="shared" si="555"/>
        <v>0</v>
      </c>
      <c r="T1624">
        <f t="shared" si="556"/>
        <v>0</v>
      </c>
      <c r="U1624">
        <f t="shared" si="557"/>
        <v>0</v>
      </c>
      <c r="V1624" s="3">
        <f>SUM($S$4:$S1624)</f>
        <v>-2176364.0797126587</v>
      </c>
      <c r="W1624">
        <f>V1624*-1</f>
        <v>2176364.0797126587</v>
      </c>
      <c r="X1624">
        <f t="shared" si="558"/>
        <v>2176.3640797126586</v>
      </c>
      <c r="Y1624" s="3">
        <f>R1624-X1624</f>
        <v>4484.5085911555689</v>
      </c>
      <c r="Z1624" s="3">
        <f t="shared" si="559"/>
        <v>27740.255331678269</v>
      </c>
      <c r="AA1624">
        <f>1/2*'Vehicle Data'!$D$4*$E1624^2</f>
        <v>645415.5420524691</v>
      </c>
      <c r="AB1624">
        <f t="shared" si="560"/>
        <v>645.41554205246905</v>
      </c>
      <c r="AC1624">
        <f t="shared" si="561"/>
        <v>1.8502424085745075</v>
      </c>
      <c r="AD1624">
        <f t="shared" si="562"/>
        <v>0.60454557769796069</v>
      </c>
      <c r="AE1624">
        <f t="shared" si="563"/>
        <v>1.2456968308765468</v>
      </c>
      <c r="AF1624">
        <f t="shared" si="564"/>
        <v>1741.0912637701269</v>
      </c>
      <c r="AG1624">
        <f t="shared" si="565"/>
        <v>27.74025533167756</v>
      </c>
      <c r="AH1624">
        <f t="shared" si="566"/>
        <v>0</v>
      </c>
      <c r="AI1624">
        <f t="shared" si="567"/>
        <v>0</v>
      </c>
      <c r="AJ1624">
        <f t="shared" si="568"/>
        <v>27.74025533167756</v>
      </c>
    </row>
    <row r="1625" spans="2:36" x14ac:dyDescent="0.3">
      <c r="B1625" s="8" t="s">
        <v>13</v>
      </c>
      <c r="C1625" s="8">
        <v>1621</v>
      </c>
      <c r="D1625" s="8">
        <v>144</v>
      </c>
      <c r="E1625" s="10">
        <f t="shared" si="550"/>
        <v>31.972222222222221</v>
      </c>
      <c r="F1625" s="14">
        <v>115.1</v>
      </c>
      <c r="G1625" s="3">
        <f t="shared" si="569"/>
        <v>0.25000000000000155</v>
      </c>
      <c r="H1625" s="3">
        <f t="shared" si="570"/>
        <v>0.90000000000000568</v>
      </c>
      <c r="I1625" s="3">
        <f>SUM($E$4:$E1625)</f>
        <v>18310.611111111113</v>
      </c>
      <c r="J1625" s="15">
        <f t="shared" si="571"/>
        <v>31.972222222222626</v>
      </c>
      <c r="K1625" s="3">
        <f>'Vehicle Data'!$D$4*'WLTP Class 3'!$G1625</f>
        <v>321.25000000000199</v>
      </c>
      <c r="L1625" s="3">
        <f>('Vehicle Data'!$D$4*9.81)*'Vehicle Data'!$D$10</f>
        <v>138.66434999999998</v>
      </c>
      <c r="M1625" s="3">
        <f>(1/2)*1.225*'Vehicle Data'!$D$8*'Vehicle Data'!$D$9*'WLTP Class 3'!$E1625^2</f>
        <v>368.15361122685187</v>
      </c>
      <c r="N1625" s="3">
        <f t="shared" si="551"/>
        <v>828.06796122685387</v>
      </c>
      <c r="O1625" s="3">
        <f t="shared" si="552"/>
        <v>0</v>
      </c>
      <c r="P1625" s="3">
        <f t="shared" si="553"/>
        <v>26475.172871447801</v>
      </c>
      <c r="Q1625" s="3">
        <f>SUM($P$4:$P1625)</f>
        <v>6687347.8437396754</v>
      </c>
      <c r="R1625" s="3">
        <f t="shared" si="554"/>
        <v>6687.3478437396752</v>
      </c>
      <c r="S1625">
        <f t="shared" si="555"/>
        <v>0</v>
      </c>
      <c r="T1625">
        <f t="shared" si="556"/>
        <v>0</v>
      </c>
      <c r="U1625">
        <f t="shared" si="557"/>
        <v>0</v>
      </c>
      <c r="V1625" s="3">
        <f>SUM($S$4:$S1625)</f>
        <v>-2176364.0797126587</v>
      </c>
      <c r="W1625">
        <f>V1625*-1</f>
        <v>2176364.0797126587</v>
      </c>
      <c r="X1625">
        <f t="shared" si="558"/>
        <v>2176.3640797126586</v>
      </c>
      <c r="Y1625" s="3">
        <f>R1625-X1625</f>
        <v>4510.9837640270162</v>
      </c>
      <c r="Z1625" s="3">
        <f t="shared" si="559"/>
        <v>26475.172871447801</v>
      </c>
      <c r="AA1625">
        <f>1/2*'Vehicle Data'!$D$4*$E1625^2</f>
        <v>656778.27353395056</v>
      </c>
      <c r="AB1625">
        <f t="shared" si="560"/>
        <v>656.7782735339506</v>
      </c>
      <c r="AC1625">
        <f t="shared" si="561"/>
        <v>1.8575966232610208</v>
      </c>
      <c r="AD1625">
        <f t="shared" si="562"/>
        <v>0.60454557769796069</v>
      </c>
      <c r="AE1625">
        <f t="shared" si="563"/>
        <v>1.2530510455630601</v>
      </c>
      <c r="AF1625">
        <f t="shared" si="564"/>
        <v>1741.0912637701269</v>
      </c>
      <c r="AG1625">
        <f t="shared" si="565"/>
        <v>26.475172871447466</v>
      </c>
      <c r="AH1625">
        <f t="shared" si="566"/>
        <v>0</v>
      </c>
      <c r="AI1625">
        <f t="shared" si="567"/>
        <v>0</v>
      </c>
      <c r="AJ1625">
        <f t="shared" si="568"/>
        <v>26.475172871447466</v>
      </c>
    </row>
    <row r="1626" spans="2:36" x14ac:dyDescent="0.3">
      <c r="B1626" s="8" t="s">
        <v>13</v>
      </c>
      <c r="C1626" s="8">
        <v>1622</v>
      </c>
      <c r="D1626" s="8">
        <v>145</v>
      </c>
      <c r="E1626" s="10">
        <f t="shared" si="550"/>
        <v>32.194444444444443</v>
      </c>
      <c r="F1626" s="14">
        <v>115.9</v>
      </c>
      <c r="G1626" s="3">
        <f t="shared" si="569"/>
        <v>0.19444444444444522</v>
      </c>
      <c r="H1626" s="3">
        <f t="shared" si="570"/>
        <v>0.70000000000000284</v>
      </c>
      <c r="I1626" s="3">
        <f>SUM($E$4:$E1626)</f>
        <v>18342.805555555558</v>
      </c>
      <c r="J1626" s="15">
        <f t="shared" si="571"/>
        <v>32.194444444445253</v>
      </c>
      <c r="K1626" s="3">
        <f>'Vehicle Data'!$D$4*'WLTP Class 3'!$G1626</f>
        <v>249.86111111111211</v>
      </c>
      <c r="L1626" s="3">
        <f>('Vehicle Data'!$D$4*9.81)*'Vehicle Data'!$D$10</f>
        <v>138.66434999999998</v>
      </c>
      <c r="M1626" s="3">
        <f>(1/2)*1.225*'Vehicle Data'!$D$8*'Vehicle Data'!$D$9*'WLTP Class 3'!$E1626^2</f>
        <v>373.28908344907404</v>
      </c>
      <c r="N1626" s="3">
        <f t="shared" si="551"/>
        <v>761.81454456018616</v>
      </c>
      <c r="O1626" s="3">
        <f t="shared" si="552"/>
        <v>0</v>
      </c>
      <c r="P1626" s="3">
        <f t="shared" si="553"/>
        <v>24526.196031813277</v>
      </c>
      <c r="Q1626" s="3">
        <f>SUM($P$4:$P1626)</f>
        <v>6711874.0397714889</v>
      </c>
      <c r="R1626" s="3">
        <f t="shared" si="554"/>
        <v>6711.8740397714892</v>
      </c>
      <c r="S1626">
        <f t="shared" si="555"/>
        <v>0</v>
      </c>
      <c r="T1626">
        <f t="shared" si="556"/>
        <v>0</v>
      </c>
      <c r="U1626">
        <f t="shared" si="557"/>
        <v>0</v>
      </c>
      <c r="V1626" s="3">
        <f>SUM($S$4:$S1626)</f>
        <v>-2176364.0797126587</v>
      </c>
      <c r="W1626">
        <f>V1626*-1</f>
        <v>2176364.0797126587</v>
      </c>
      <c r="X1626">
        <f t="shared" si="558"/>
        <v>2176.3640797126586</v>
      </c>
      <c r="Y1626" s="3">
        <f>R1626-X1626</f>
        <v>4535.509960058831</v>
      </c>
      <c r="Z1626" s="3">
        <f t="shared" si="559"/>
        <v>24526.196031813277</v>
      </c>
      <c r="AA1626">
        <f>1/2*'Vehicle Data'!$D$4*$E1626^2</f>
        <v>665939.8476080246</v>
      </c>
      <c r="AB1626">
        <f t="shared" si="560"/>
        <v>665.93984760802459</v>
      </c>
      <c r="AC1626">
        <f t="shared" si="561"/>
        <v>1.8644094554920803</v>
      </c>
      <c r="AD1626">
        <f t="shared" si="562"/>
        <v>0.60454557769796069</v>
      </c>
      <c r="AE1626">
        <f t="shared" si="563"/>
        <v>1.2598638777941196</v>
      </c>
      <c r="AF1626">
        <f t="shared" si="564"/>
        <v>1741.0912637701269</v>
      </c>
      <c r="AG1626">
        <f t="shared" si="565"/>
        <v>24.52619603181266</v>
      </c>
      <c r="AH1626">
        <f t="shared" si="566"/>
        <v>0</v>
      </c>
      <c r="AI1626">
        <f t="shared" si="567"/>
        <v>0</v>
      </c>
      <c r="AJ1626">
        <f t="shared" si="568"/>
        <v>24.52619603181266</v>
      </c>
    </row>
    <row r="1627" spans="2:36" x14ac:dyDescent="0.3">
      <c r="B1627" s="8" t="s">
        <v>13</v>
      </c>
      <c r="C1627" s="8">
        <v>1623</v>
      </c>
      <c r="D1627" s="8">
        <v>146</v>
      </c>
      <c r="E1627" s="10">
        <f t="shared" si="550"/>
        <v>32.361111111111114</v>
      </c>
      <c r="F1627" s="14">
        <v>116.5</v>
      </c>
      <c r="G1627" s="3">
        <f t="shared" si="569"/>
        <v>0.11111111111111072</v>
      </c>
      <c r="H1627" s="3">
        <f t="shared" si="570"/>
        <v>0.39999999999999858</v>
      </c>
      <c r="I1627" s="3">
        <f>SUM($E$4:$E1627)</f>
        <v>18375.166666666668</v>
      </c>
      <c r="J1627" s="15">
        <f t="shared" si="571"/>
        <v>32.361111111109494</v>
      </c>
      <c r="K1627" s="3">
        <f>'Vehicle Data'!$D$4*'WLTP Class 3'!$G1627</f>
        <v>142.77777777777726</v>
      </c>
      <c r="L1627" s="3">
        <f>('Vehicle Data'!$D$4*9.81)*'Vehicle Data'!$D$10</f>
        <v>138.66434999999998</v>
      </c>
      <c r="M1627" s="3">
        <f>(1/2)*1.225*'Vehicle Data'!$D$8*'Vehicle Data'!$D$9*'WLTP Class 3'!$E1627^2</f>
        <v>377.16403067129642</v>
      </c>
      <c r="N1627" s="3">
        <f t="shared" si="551"/>
        <v>658.60615844907375</v>
      </c>
      <c r="O1627" s="3">
        <f t="shared" si="552"/>
        <v>0</v>
      </c>
      <c r="P1627" s="3">
        <f t="shared" si="553"/>
        <v>21313.227072031459</v>
      </c>
      <c r="Q1627" s="3">
        <f>SUM($P$4:$P1627)</f>
        <v>6733187.2668435201</v>
      </c>
      <c r="R1627" s="3">
        <f t="shared" si="554"/>
        <v>6733.1872668435199</v>
      </c>
      <c r="S1627">
        <f t="shared" si="555"/>
        <v>0</v>
      </c>
      <c r="T1627">
        <f t="shared" si="556"/>
        <v>0</v>
      </c>
      <c r="U1627">
        <f t="shared" si="557"/>
        <v>0</v>
      </c>
      <c r="V1627" s="3">
        <f>SUM($S$4:$S1627)</f>
        <v>-2176364.0797126587</v>
      </c>
      <c r="W1627">
        <f>V1627*-1</f>
        <v>2176364.0797126587</v>
      </c>
      <c r="X1627">
        <f t="shared" si="558"/>
        <v>2176.3640797126586</v>
      </c>
      <c r="Y1627" s="3">
        <f>R1627-X1627</f>
        <v>4556.8231871308617</v>
      </c>
      <c r="Z1627" s="3">
        <f t="shared" si="559"/>
        <v>21313.227072031459</v>
      </c>
      <c r="AA1627">
        <f>1/2*'Vehicle Data'!$D$4*$E1627^2</f>
        <v>672852.67168209888</v>
      </c>
      <c r="AB1627">
        <f t="shared" si="560"/>
        <v>672.85267168209884</v>
      </c>
      <c r="AC1627">
        <f t="shared" si="561"/>
        <v>1.8703297963454222</v>
      </c>
      <c r="AD1627">
        <f t="shared" si="562"/>
        <v>0.60454557769796069</v>
      </c>
      <c r="AE1627">
        <f t="shared" si="563"/>
        <v>1.2657842186474615</v>
      </c>
      <c r="AF1627">
        <f t="shared" si="564"/>
        <v>1741.0912637701269</v>
      </c>
      <c r="AG1627">
        <f t="shared" si="565"/>
        <v>21.313227072032529</v>
      </c>
      <c r="AH1627">
        <f t="shared" si="566"/>
        <v>0</v>
      </c>
      <c r="AI1627">
        <f t="shared" si="567"/>
        <v>0</v>
      </c>
      <c r="AJ1627">
        <f t="shared" si="568"/>
        <v>21.313227072032529</v>
      </c>
    </row>
    <row r="1628" spans="2:36" x14ac:dyDescent="0.3">
      <c r="B1628" s="8" t="s">
        <v>13</v>
      </c>
      <c r="C1628" s="8">
        <v>1624</v>
      </c>
      <c r="D1628" s="8">
        <v>147</v>
      </c>
      <c r="E1628" s="10">
        <f t="shared" si="550"/>
        <v>32.416666666666664</v>
      </c>
      <c r="F1628" s="14">
        <v>116.7</v>
      </c>
      <c r="G1628" s="3">
        <f t="shared" si="569"/>
        <v>1.3888888888888099E-2</v>
      </c>
      <c r="H1628" s="3">
        <f t="shared" si="570"/>
        <v>4.9999999999997158E-2</v>
      </c>
      <c r="I1628" s="3">
        <f>SUM($E$4:$E1628)</f>
        <v>18407.583333333336</v>
      </c>
      <c r="J1628" s="15">
        <f t="shared" si="571"/>
        <v>32.416666666667879</v>
      </c>
      <c r="K1628" s="3">
        <f>'Vehicle Data'!$D$4*'WLTP Class 3'!$G1628</f>
        <v>17.847222222221205</v>
      </c>
      <c r="L1628" s="3">
        <f>('Vehicle Data'!$D$4*9.81)*'Vehicle Data'!$D$10</f>
        <v>138.66434999999998</v>
      </c>
      <c r="M1628" s="3">
        <f>(1/2)*1.225*'Vehicle Data'!$D$8*'Vehicle Data'!$D$9*'WLTP Class 3'!$E1628^2</f>
        <v>378.46012604166663</v>
      </c>
      <c r="N1628" s="3">
        <f t="shared" si="551"/>
        <v>534.97169826388779</v>
      </c>
      <c r="O1628" s="3">
        <f t="shared" si="552"/>
        <v>0</v>
      </c>
      <c r="P1628" s="3">
        <f t="shared" si="553"/>
        <v>17341.999218721678</v>
      </c>
      <c r="Q1628" s="3">
        <f>SUM($P$4:$P1628)</f>
        <v>6750529.266062242</v>
      </c>
      <c r="R1628" s="3">
        <f t="shared" si="554"/>
        <v>6750.5292660622417</v>
      </c>
      <c r="S1628">
        <f t="shared" si="555"/>
        <v>0</v>
      </c>
      <c r="T1628">
        <f t="shared" si="556"/>
        <v>0</v>
      </c>
      <c r="U1628">
        <f t="shared" si="557"/>
        <v>0</v>
      </c>
      <c r="V1628" s="3">
        <f>SUM($S$4:$S1628)</f>
        <v>-2176364.0797126587</v>
      </c>
      <c r="W1628">
        <f>V1628*-1</f>
        <v>2176364.0797126587</v>
      </c>
      <c r="X1628">
        <f t="shared" si="558"/>
        <v>2176.3640797126586</v>
      </c>
      <c r="Y1628" s="3">
        <f>R1628-X1628</f>
        <v>4574.1651863495827</v>
      </c>
      <c r="Z1628" s="3">
        <f t="shared" si="559"/>
        <v>17341.999218721678</v>
      </c>
      <c r="AA1628">
        <f>1/2*'Vehicle Data'!$D$4*$E1628^2</f>
        <v>675164.87847222213</v>
      </c>
      <c r="AB1628">
        <f t="shared" si="560"/>
        <v>675.16487847222209</v>
      </c>
      <c r="AC1628">
        <f t="shared" si="561"/>
        <v>1.8751470183506227</v>
      </c>
      <c r="AD1628">
        <f t="shared" si="562"/>
        <v>0.60454557769796069</v>
      </c>
      <c r="AE1628">
        <f t="shared" si="563"/>
        <v>1.270601440652662</v>
      </c>
      <c r="AF1628">
        <f t="shared" si="564"/>
        <v>1741.0912637701269</v>
      </c>
      <c r="AG1628">
        <f t="shared" si="565"/>
        <v>17.341999218721025</v>
      </c>
      <c r="AH1628">
        <f t="shared" si="566"/>
        <v>0</v>
      </c>
      <c r="AI1628">
        <f t="shared" si="567"/>
        <v>0</v>
      </c>
      <c r="AJ1628">
        <f t="shared" si="568"/>
        <v>17.341999218721025</v>
      </c>
    </row>
    <row r="1629" spans="2:36" x14ac:dyDescent="0.3">
      <c r="B1629" s="8" t="s">
        <v>13</v>
      </c>
      <c r="C1629" s="8">
        <v>1625</v>
      </c>
      <c r="D1629" s="8">
        <v>148</v>
      </c>
      <c r="E1629" s="10">
        <f t="shared" si="550"/>
        <v>32.388888888888886</v>
      </c>
      <c r="F1629" s="14">
        <v>116.6</v>
      </c>
      <c r="G1629" s="3">
        <f t="shared" si="569"/>
        <v>-6.9444444444444448E-2</v>
      </c>
      <c r="H1629" s="3">
        <f t="shared" si="570"/>
        <v>-0.25</v>
      </c>
      <c r="I1629" s="3">
        <f>SUM($E$4:$E1629)</f>
        <v>18439.972222222226</v>
      </c>
      <c r="J1629" s="15">
        <f t="shared" si="571"/>
        <v>32.388888888890506</v>
      </c>
      <c r="K1629" s="3">
        <f>'Vehicle Data'!$D$4*'WLTP Class 3'!$G1629</f>
        <v>-89.236111111111114</v>
      </c>
      <c r="L1629" s="3">
        <f>('Vehicle Data'!$D$4*9.81)*'Vehicle Data'!$D$10</f>
        <v>138.66434999999998</v>
      </c>
      <c r="M1629" s="3">
        <f>(1/2)*1.225*'Vehicle Data'!$D$8*'Vehicle Data'!$D$9*'WLTP Class 3'!$E1629^2</f>
        <v>377.81180046296288</v>
      </c>
      <c r="N1629" s="3">
        <f t="shared" si="551"/>
        <v>427.24003935185175</v>
      </c>
      <c r="O1629" s="3">
        <f t="shared" si="552"/>
        <v>0</v>
      </c>
      <c r="P1629" s="3">
        <f t="shared" si="553"/>
        <v>0</v>
      </c>
      <c r="Q1629" s="3">
        <f>SUM($P$4:$P1629)</f>
        <v>6750529.266062242</v>
      </c>
      <c r="R1629" s="3">
        <f t="shared" si="554"/>
        <v>6750.5292660622417</v>
      </c>
      <c r="S1629">
        <f t="shared" si="555"/>
        <v>0</v>
      </c>
      <c r="T1629">
        <f t="shared" si="556"/>
        <v>0</v>
      </c>
      <c r="U1629">
        <f t="shared" si="557"/>
        <v>0</v>
      </c>
      <c r="V1629" s="3">
        <f>SUM($S$4:$S1629)</f>
        <v>-2176364.0797126587</v>
      </c>
      <c r="W1629">
        <f>V1629*-1</f>
        <v>2176364.0797126587</v>
      </c>
      <c r="X1629">
        <f t="shared" si="558"/>
        <v>2176.3640797126586</v>
      </c>
      <c r="Y1629" s="3">
        <f>R1629-X1629</f>
        <v>4574.1651863495827</v>
      </c>
      <c r="Z1629" s="3">
        <f t="shared" si="559"/>
        <v>0</v>
      </c>
      <c r="AA1629">
        <f>1/2*'Vehicle Data'!$D$4*$E1629^2</f>
        <v>674008.27932098752</v>
      </c>
      <c r="AB1629">
        <f t="shared" si="560"/>
        <v>674.00827932098753</v>
      </c>
      <c r="AC1629">
        <f t="shared" si="561"/>
        <v>1.8751470183506227</v>
      </c>
      <c r="AD1629">
        <f t="shared" si="562"/>
        <v>0.60454557769796069</v>
      </c>
      <c r="AE1629">
        <f t="shared" si="563"/>
        <v>1.270601440652662</v>
      </c>
      <c r="AF1629">
        <f t="shared" si="564"/>
        <v>1741.0912637701269</v>
      </c>
      <c r="AG1629">
        <f t="shared" si="565"/>
        <v>13.837830163451642</v>
      </c>
      <c r="AH1629">
        <f t="shared" si="566"/>
        <v>0</v>
      </c>
      <c r="AI1629">
        <f t="shared" si="567"/>
        <v>0</v>
      </c>
      <c r="AJ1629">
        <f t="shared" si="568"/>
        <v>13.837830163451642</v>
      </c>
    </row>
    <row r="1630" spans="2:36" x14ac:dyDescent="0.3">
      <c r="B1630" s="8" t="s">
        <v>13</v>
      </c>
      <c r="C1630" s="8">
        <v>1626</v>
      </c>
      <c r="D1630" s="8">
        <v>149</v>
      </c>
      <c r="E1630" s="10">
        <f t="shared" si="550"/>
        <v>32.277777777777779</v>
      </c>
      <c r="F1630" s="14">
        <v>116.2</v>
      </c>
      <c r="G1630" s="3">
        <f t="shared" si="569"/>
        <v>-0.19444444444444325</v>
      </c>
      <c r="H1630" s="3">
        <f t="shared" si="570"/>
        <v>-0.69999999999999574</v>
      </c>
      <c r="I1630" s="3">
        <f>SUM($E$4:$E1630)</f>
        <v>18472.250000000004</v>
      </c>
      <c r="J1630" s="15">
        <f t="shared" si="571"/>
        <v>32.277777777777374</v>
      </c>
      <c r="K1630" s="3">
        <f>'Vehicle Data'!$D$4*'WLTP Class 3'!$G1630</f>
        <v>-249.86111111110958</v>
      </c>
      <c r="L1630" s="3">
        <f>('Vehicle Data'!$D$4*9.81)*'Vehicle Data'!$D$10</f>
        <v>138.66434999999998</v>
      </c>
      <c r="M1630" s="3">
        <f>(1/2)*1.225*'Vehicle Data'!$D$8*'Vehicle Data'!$D$9*'WLTP Class 3'!$E1630^2</f>
        <v>375.22405601851858</v>
      </c>
      <c r="N1630" s="3">
        <f t="shared" si="551"/>
        <v>264.02729490740899</v>
      </c>
      <c r="O1630" s="3">
        <f t="shared" si="552"/>
        <v>0</v>
      </c>
      <c r="P1630" s="3">
        <f t="shared" si="553"/>
        <v>0</v>
      </c>
      <c r="Q1630" s="3">
        <f>SUM($P$4:$P1630)</f>
        <v>6750529.266062242</v>
      </c>
      <c r="R1630" s="3">
        <f t="shared" si="554"/>
        <v>6750.5292660622417</v>
      </c>
      <c r="S1630">
        <f t="shared" si="555"/>
        <v>0</v>
      </c>
      <c r="T1630">
        <f t="shared" si="556"/>
        <v>0</v>
      </c>
      <c r="U1630">
        <f t="shared" si="557"/>
        <v>0</v>
      </c>
      <c r="V1630" s="3">
        <f>SUM($S$4:$S1630)</f>
        <v>-2176364.0797126587</v>
      </c>
      <c r="W1630">
        <f>V1630*-1</f>
        <v>2176364.0797126587</v>
      </c>
      <c r="X1630">
        <f t="shared" si="558"/>
        <v>2176.3640797126586</v>
      </c>
      <c r="Y1630" s="3">
        <f>R1630-X1630</f>
        <v>4574.1651863495827</v>
      </c>
      <c r="Z1630" s="3">
        <f t="shared" si="559"/>
        <v>0</v>
      </c>
      <c r="AA1630">
        <f>1/2*'Vehicle Data'!$D$4*$E1630^2</f>
        <v>669391.7978395063</v>
      </c>
      <c r="AB1630">
        <f t="shared" si="560"/>
        <v>669.39179783950635</v>
      </c>
      <c r="AC1630">
        <f t="shared" si="561"/>
        <v>1.8751470183506227</v>
      </c>
      <c r="AD1630">
        <f t="shared" si="562"/>
        <v>0.60454557769796069</v>
      </c>
      <c r="AE1630">
        <f t="shared" si="563"/>
        <v>1.270601440652662</v>
      </c>
      <c r="AF1630">
        <f t="shared" si="564"/>
        <v>1741.0912637701269</v>
      </c>
      <c r="AG1630">
        <f t="shared" si="565"/>
        <v>8.5222143522891454</v>
      </c>
      <c r="AH1630">
        <f t="shared" si="566"/>
        <v>0</v>
      </c>
      <c r="AI1630">
        <f t="shared" si="567"/>
        <v>0</v>
      </c>
      <c r="AJ1630">
        <f t="shared" si="568"/>
        <v>8.5222143522891454</v>
      </c>
    </row>
    <row r="1631" spans="2:36" x14ac:dyDescent="0.3">
      <c r="B1631" s="8" t="s">
        <v>13</v>
      </c>
      <c r="C1631" s="8">
        <v>1627</v>
      </c>
      <c r="D1631" s="8">
        <v>150</v>
      </c>
      <c r="E1631" s="10">
        <f t="shared" si="550"/>
        <v>32</v>
      </c>
      <c r="F1631" s="14">
        <v>115.2</v>
      </c>
      <c r="G1631" s="3">
        <f t="shared" si="569"/>
        <v>-0.33333333333333409</v>
      </c>
      <c r="H1631" s="3">
        <f t="shared" si="570"/>
        <v>-1.2000000000000028</v>
      </c>
      <c r="I1631" s="3">
        <f>SUM($E$4:$E1631)</f>
        <v>18504.250000000004</v>
      </c>
      <c r="J1631" s="15">
        <f t="shared" si="571"/>
        <v>32</v>
      </c>
      <c r="K1631" s="3">
        <f>'Vehicle Data'!$D$4*'WLTP Class 3'!$G1631</f>
        <v>-428.33333333333428</v>
      </c>
      <c r="L1631" s="3">
        <f>('Vehicle Data'!$D$4*9.81)*'Vehicle Data'!$D$10</f>
        <v>138.66434999999998</v>
      </c>
      <c r="M1631" s="3">
        <f>(1/2)*1.225*'Vehicle Data'!$D$8*'Vehicle Data'!$D$9*'WLTP Class 3'!$E1631^2</f>
        <v>368.79360000000003</v>
      </c>
      <c r="N1631" s="3">
        <f t="shared" si="551"/>
        <v>79.124616666665759</v>
      </c>
      <c r="O1631" s="3">
        <f t="shared" si="552"/>
        <v>0</v>
      </c>
      <c r="P1631" s="3">
        <f t="shared" si="553"/>
        <v>0</v>
      </c>
      <c r="Q1631" s="3">
        <f>SUM($P$4:$P1631)</f>
        <v>6750529.266062242</v>
      </c>
      <c r="R1631" s="3">
        <f t="shared" si="554"/>
        <v>6750.5292660622417</v>
      </c>
      <c r="S1631">
        <f t="shared" si="555"/>
        <v>0</v>
      </c>
      <c r="T1631">
        <f t="shared" si="556"/>
        <v>0</v>
      </c>
      <c r="U1631">
        <f t="shared" si="557"/>
        <v>0</v>
      </c>
      <c r="V1631" s="3">
        <f>SUM($S$4:$S1631)</f>
        <v>-2176364.0797126587</v>
      </c>
      <c r="W1631">
        <f>V1631*-1</f>
        <v>2176364.0797126587</v>
      </c>
      <c r="X1631">
        <f t="shared" si="558"/>
        <v>2176.3640797126586</v>
      </c>
      <c r="Y1631" s="3">
        <f>R1631-X1631</f>
        <v>4574.1651863495827</v>
      </c>
      <c r="Z1631" s="3">
        <f t="shared" si="559"/>
        <v>0</v>
      </c>
      <c r="AA1631">
        <f>1/2*'Vehicle Data'!$D$4*$E1631^2</f>
        <v>657920</v>
      </c>
      <c r="AB1631">
        <f t="shared" si="560"/>
        <v>657.92</v>
      </c>
      <c r="AC1631">
        <f t="shared" si="561"/>
        <v>1.8751470183506227</v>
      </c>
      <c r="AD1631">
        <f t="shared" si="562"/>
        <v>0.60454557769796069</v>
      </c>
      <c r="AE1631">
        <f t="shared" si="563"/>
        <v>1.270601440652662</v>
      </c>
      <c r="AF1631">
        <f t="shared" si="564"/>
        <v>1741.0912637701269</v>
      </c>
      <c r="AG1631">
        <f t="shared" si="565"/>
        <v>2.5319877333333043</v>
      </c>
      <c r="AH1631">
        <f t="shared" si="566"/>
        <v>0</v>
      </c>
      <c r="AI1631">
        <f t="shared" si="567"/>
        <v>0</v>
      </c>
      <c r="AJ1631">
        <f t="shared" si="568"/>
        <v>2.5319877333333043</v>
      </c>
    </row>
    <row r="1632" spans="2:36" x14ac:dyDescent="0.3">
      <c r="B1632" s="8" t="s">
        <v>13</v>
      </c>
      <c r="C1632" s="8">
        <v>1628</v>
      </c>
      <c r="D1632" s="8">
        <v>151</v>
      </c>
      <c r="E1632" s="10">
        <f t="shared" si="550"/>
        <v>31.611111111111111</v>
      </c>
      <c r="F1632" s="14">
        <v>113.8</v>
      </c>
      <c r="G1632" s="3">
        <f t="shared" si="569"/>
        <v>-0.44444444444444481</v>
      </c>
      <c r="H1632" s="3">
        <f t="shared" si="570"/>
        <v>-1.6000000000000014</v>
      </c>
      <c r="I1632" s="3">
        <f>SUM($E$4:$E1632)</f>
        <v>18535.861111111113</v>
      </c>
      <c r="J1632" s="15">
        <f t="shared" si="571"/>
        <v>31.611111111109494</v>
      </c>
      <c r="K1632" s="3">
        <f>'Vehicle Data'!$D$4*'WLTP Class 3'!$G1632</f>
        <v>-571.11111111111154</v>
      </c>
      <c r="L1632" s="3">
        <f>('Vehicle Data'!$D$4*9.81)*'Vehicle Data'!$D$10</f>
        <v>138.66434999999998</v>
      </c>
      <c r="M1632" s="3">
        <f>(1/2)*1.225*'Vehicle Data'!$D$8*'Vehicle Data'!$D$9*'WLTP Class 3'!$E1632^2</f>
        <v>359.88433379629635</v>
      </c>
      <c r="N1632" s="3">
        <f t="shared" si="551"/>
        <v>-72.562427314815181</v>
      </c>
      <c r="O1632" s="3">
        <f t="shared" si="552"/>
        <v>1</v>
      </c>
      <c r="P1632" s="3">
        <f t="shared" si="553"/>
        <v>0</v>
      </c>
      <c r="Q1632" s="3">
        <f>SUM($P$4:$P1632)</f>
        <v>6750529.266062242</v>
      </c>
      <c r="R1632" s="3">
        <f t="shared" si="554"/>
        <v>6750.5292660622417</v>
      </c>
      <c r="S1632">
        <f t="shared" si="555"/>
        <v>-2293.7789523404294</v>
      </c>
      <c r="T1632">
        <f t="shared" si="556"/>
        <v>2293.7789523404294</v>
      </c>
      <c r="U1632">
        <f t="shared" si="557"/>
        <v>2.2937789523404293</v>
      </c>
      <c r="V1632" s="3">
        <f>SUM($S$4:$S1632)</f>
        <v>-2178657.8586649993</v>
      </c>
      <c r="W1632">
        <f>V1632*-1</f>
        <v>2178657.8586649993</v>
      </c>
      <c r="X1632">
        <f t="shared" si="558"/>
        <v>2178.6578586649994</v>
      </c>
      <c r="Y1632" s="3">
        <f>R1632-X1632</f>
        <v>4571.8714073972424</v>
      </c>
      <c r="Z1632" s="3">
        <f t="shared" si="559"/>
        <v>-2293.7789523404294</v>
      </c>
      <c r="AA1632">
        <f>1/2*'Vehicle Data'!$D$4*$E1632^2</f>
        <v>642026.05709876539</v>
      </c>
      <c r="AB1632">
        <f t="shared" si="560"/>
        <v>642.02605709876536</v>
      </c>
      <c r="AC1632">
        <f t="shared" si="561"/>
        <v>1.8751470183506227</v>
      </c>
      <c r="AD1632">
        <f t="shared" si="562"/>
        <v>0.60518273851805537</v>
      </c>
      <c r="AE1632">
        <f t="shared" si="563"/>
        <v>1.2699642798325672</v>
      </c>
      <c r="AF1632">
        <f t="shared" si="564"/>
        <v>1742.9262869319996</v>
      </c>
      <c r="AG1632">
        <f t="shared" si="565"/>
        <v>0</v>
      </c>
      <c r="AH1632">
        <f t="shared" si="566"/>
        <v>-2.293778952340547</v>
      </c>
      <c r="AI1632">
        <f t="shared" si="567"/>
        <v>2.293778952340547</v>
      </c>
      <c r="AJ1632">
        <f t="shared" si="568"/>
        <v>-2.293778952340547</v>
      </c>
    </row>
    <row r="1633" spans="2:36" x14ac:dyDescent="0.3">
      <c r="B1633" s="8" t="s">
        <v>13</v>
      </c>
      <c r="C1633" s="8">
        <v>1629</v>
      </c>
      <c r="D1633" s="8">
        <v>152</v>
      </c>
      <c r="E1633" s="10">
        <f t="shared" si="550"/>
        <v>31.111111111111111</v>
      </c>
      <c r="F1633" s="14">
        <v>112</v>
      </c>
      <c r="G1633" s="3">
        <f t="shared" si="569"/>
        <v>-0.51388888888888928</v>
      </c>
      <c r="H1633" s="3">
        <f t="shared" si="570"/>
        <v>-1.8500000000000014</v>
      </c>
      <c r="I1633" s="3">
        <f>SUM($E$4:$E1633)</f>
        <v>18566.972222222223</v>
      </c>
      <c r="J1633" s="15">
        <f t="shared" si="571"/>
        <v>31.111111111109494</v>
      </c>
      <c r="K1633" s="3">
        <f>'Vehicle Data'!$D$4*'WLTP Class 3'!$G1633</f>
        <v>-660.34722222222274</v>
      </c>
      <c r="L1633" s="3">
        <f>('Vehicle Data'!$D$4*9.81)*'Vehicle Data'!$D$10</f>
        <v>138.66434999999998</v>
      </c>
      <c r="M1633" s="3">
        <f>(1/2)*1.225*'Vehicle Data'!$D$8*'Vehicle Data'!$D$9*'WLTP Class 3'!$E1633^2</f>
        <v>348.5896296296296</v>
      </c>
      <c r="N1633" s="3">
        <f t="shared" si="551"/>
        <v>-173.09324259259313</v>
      </c>
      <c r="O1633" s="3">
        <f t="shared" si="552"/>
        <v>1</v>
      </c>
      <c r="P1633" s="3">
        <f t="shared" si="553"/>
        <v>0</v>
      </c>
      <c r="Q1633" s="3">
        <f>SUM($P$4:$P1633)</f>
        <v>6750529.266062242</v>
      </c>
      <c r="R1633" s="3">
        <f t="shared" si="554"/>
        <v>6750.5292660622417</v>
      </c>
      <c r="S1633">
        <f t="shared" si="555"/>
        <v>-5385.123102880395</v>
      </c>
      <c r="T1633">
        <f t="shared" si="556"/>
        <v>5385.123102880395</v>
      </c>
      <c r="U1633">
        <f t="shared" si="557"/>
        <v>5.385123102880395</v>
      </c>
      <c r="V1633" s="3">
        <f>SUM($S$4:$S1633)</f>
        <v>-2184042.9817678798</v>
      </c>
      <c r="W1633">
        <f>V1633*-1</f>
        <v>2184042.9817678798</v>
      </c>
      <c r="X1633">
        <f t="shared" si="558"/>
        <v>2184.0429817678796</v>
      </c>
      <c r="Y1633" s="3">
        <f>R1633-X1633</f>
        <v>4566.4862842943621</v>
      </c>
      <c r="Z1633" s="3">
        <f t="shared" si="559"/>
        <v>-5385.123102880395</v>
      </c>
      <c r="AA1633">
        <f>1/2*'Vehicle Data'!$D$4*$E1633^2</f>
        <v>621876.54320987652</v>
      </c>
      <c r="AB1633">
        <f t="shared" si="560"/>
        <v>621.87654320987656</v>
      </c>
      <c r="AC1633">
        <f t="shared" si="561"/>
        <v>1.8751470183506227</v>
      </c>
      <c r="AD1633">
        <f t="shared" si="562"/>
        <v>0.60667860604663326</v>
      </c>
      <c r="AE1633">
        <f t="shared" si="563"/>
        <v>1.2684684123039895</v>
      </c>
      <c r="AF1633">
        <f t="shared" si="564"/>
        <v>1747.2343854143037</v>
      </c>
      <c r="AG1633">
        <f t="shared" si="565"/>
        <v>0</v>
      </c>
      <c r="AH1633">
        <f t="shared" si="566"/>
        <v>-5.3851231028806748</v>
      </c>
      <c r="AI1633">
        <f t="shared" si="567"/>
        <v>5.3851231028806748</v>
      </c>
      <c r="AJ1633">
        <f t="shared" si="568"/>
        <v>-5.3851231028806748</v>
      </c>
    </row>
    <row r="1634" spans="2:36" x14ac:dyDescent="0.3">
      <c r="B1634" s="8" t="s">
        <v>13</v>
      </c>
      <c r="C1634" s="8">
        <v>1630</v>
      </c>
      <c r="D1634" s="8">
        <v>153</v>
      </c>
      <c r="E1634" s="10">
        <f t="shared" si="550"/>
        <v>30.583333333333332</v>
      </c>
      <c r="F1634" s="14">
        <v>110.1</v>
      </c>
      <c r="G1634" s="3">
        <f t="shared" si="569"/>
        <v>-0.51388888888888928</v>
      </c>
      <c r="H1634" s="3">
        <f t="shared" si="570"/>
        <v>-1.8500000000000014</v>
      </c>
      <c r="I1634" s="3">
        <f>SUM($E$4:$E1634)</f>
        <v>18597.555555555555</v>
      </c>
      <c r="J1634" s="15">
        <f t="shared" si="571"/>
        <v>30.583333333332121</v>
      </c>
      <c r="K1634" s="3">
        <f>'Vehicle Data'!$D$4*'WLTP Class 3'!$G1634</f>
        <v>-660.34722222222274</v>
      </c>
      <c r="L1634" s="3">
        <f>('Vehicle Data'!$D$4*9.81)*'Vehicle Data'!$D$10</f>
        <v>138.66434999999998</v>
      </c>
      <c r="M1634" s="3">
        <f>(1/2)*1.225*'Vehicle Data'!$D$8*'Vehicle Data'!$D$9*'WLTP Class 3'!$E1634^2</f>
        <v>336.86280104166667</v>
      </c>
      <c r="N1634" s="3">
        <f t="shared" si="551"/>
        <v>-184.82007118055606</v>
      </c>
      <c r="O1634" s="3">
        <f t="shared" si="552"/>
        <v>1</v>
      </c>
      <c r="P1634" s="3">
        <f t="shared" si="553"/>
        <v>0</v>
      </c>
      <c r="Q1634" s="3">
        <f>SUM($P$4:$P1634)</f>
        <v>6750529.266062242</v>
      </c>
      <c r="R1634" s="3">
        <f t="shared" si="554"/>
        <v>6750.5292660622417</v>
      </c>
      <c r="S1634">
        <f t="shared" si="555"/>
        <v>-5652.4138436051153</v>
      </c>
      <c r="T1634">
        <f t="shared" si="556"/>
        <v>5652.4138436051153</v>
      </c>
      <c r="U1634">
        <f t="shared" si="557"/>
        <v>5.6524138436051157</v>
      </c>
      <c r="V1634" s="3">
        <f>SUM($S$4:$S1634)</f>
        <v>-2189695.395611485</v>
      </c>
      <c r="W1634">
        <f>V1634*-1</f>
        <v>2189695.395611485</v>
      </c>
      <c r="X1634">
        <f t="shared" si="558"/>
        <v>2189.6953956114849</v>
      </c>
      <c r="Y1634" s="3">
        <f>R1634-X1634</f>
        <v>4560.8338704507569</v>
      </c>
      <c r="Z1634" s="3">
        <f t="shared" si="559"/>
        <v>-5652.4138436051153</v>
      </c>
      <c r="AA1634">
        <f>1/2*'Vehicle Data'!$D$4*$E1634^2</f>
        <v>600956.12847222213</v>
      </c>
      <c r="AB1634">
        <f t="shared" si="560"/>
        <v>600.95612847222208</v>
      </c>
      <c r="AC1634">
        <f t="shared" si="561"/>
        <v>1.8751470183506227</v>
      </c>
      <c r="AD1634">
        <f t="shared" si="562"/>
        <v>0.60824872100319027</v>
      </c>
      <c r="AE1634">
        <f t="shared" si="563"/>
        <v>1.2668982973474323</v>
      </c>
      <c r="AF1634">
        <f t="shared" si="564"/>
        <v>1751.7563164891881</v>
      </c>
      <c r="AG1634">
        <f t="shared" si="565"/>
        <v>0</v>
      </c>
      <c r="AH1634">
        <f t="shared" si="566"/>
        <v>-5.6524138436053386</v>
      </c>
      <c r="AI1634">
        <f t="shared" si="567"/>
        <v>5.6524138436053386</v>
      </c>
      <c r="AJ1634">
        <f t="shared" si="568"/>
        <v>-5.6524138436053386</v>
      </c>
    </row>
    <row r="1635" spans="2:36" x14ac:dyDescent="0.3">
      <c r="B1635" s="8" t="s">
        <v>13</v>
      </c>
      <c r="C1635" s="8">
        <v>1631</v>
      </c>
      <c r="D1635" s="8">
        <v>154</v>
      </c>
      <c r="E1635" s="10">
        <f t="shared" si="550"/>
        <v>30.083333333333332</v>
      </c>
      <c r="F1635" s="14">
        <v>108.3</v>
      </c>
      <c r="G1635" s="3">
        <f t="shared" si="569"/>
        <v>-0.43055555555555475</v>
      </c>
      <c r="H1635" s="3">
        <f t="shared" si="570"/>
        <v>-1.5499999999999972</v>
      </c>
      <c r="I1635" s="3">
        <f>SUM($E$4:$E1635)</f>
        <v>18627.638888888887</v>
      </c>
      <c r="J1635" s="15">
        <f t="shared" si="571"/>
        <v>30.083333333332121</v>
      </c>
      <c r="K1635" s="3">
        <f>'Vehicle Data'!$D$4*'WLTP Class 3'!$G1635</f>
        <v>-553.26388888888789</v>
      </c>
      <c r="L1635" s="3">
        <f>('Vehicle Data'!$D$4*9.81)*'Vehicle Data'!$D$10</f>
        <v>138.66434999999998</v>
      </c>
      <c r="M1635" s="3">
        <f>(1/2)*1.225*'Vehicle Data'!$D$8*'Vehicle Data'!$D$9*'WLTP Class 3'!$E1635^2</f>
        <v>325.93825104166666</v>
      </c>
      <c r="N1635" s="3">
        <f t="shared" si="551"/>
        <v>-88.661287847221217</v>
      </c>
      <c r="O1635" s="3">
        <f t="shared" si="552"/>
        <v>1</v>
      </c>
      <c r="P1635" s="3">
        <f t="shared" si="553"/>
        <v>0</v>
      </c>
      <c r="Q1635" s="3">
        <f>SUM($P$4:$P1635)</f>
        <v>6750529.266062242</v>
      </c>
      <c r="R1635" s="3">
        <f t="shared" si="554"/>
        <v>6750.5292660622417</v>
      </c>
      <c r="S1635">
        <f t="shared" si="555"/>
        <v>-2667.2270760704641</v>
      </c>
      <c r="T1635">
        <f t="shared" si="556"/>
        <v>2667.2270760704641</v>
      </c>
      <c r="U1635">
        <f t="shared" si="557"/>
        <v>2.6672270760704642</v>
      </c>
      <c r="V1635" s="3">
        <f>SUM($S$4:$S1635)</f>
        <v>-2192362.6226875554</v>
      </c>
      <c r="W1635">
        <f>V1635*-1</f>
        <v>2192362.6226875554</v>
      </c>
      <c r="X1635">
        <f t="shared" si="558"/>
        <v>2192.3626226875554</v>
      </c>
      <c r="Y1635" s="3">
        <f>R1635-X1635</f>
        <v>4558.1666433746868</v>
      </c>
      <c r="Z1635" s="3">
        <f t="shared" si="559"/>
        <v>-2667.2270760704641</v>
      </c>
      <c r="AA1635">
        <f>1/2*'Vehicle Data'!$D$4*$E1635^2</f>
        <v>581466.9618055555</v>
      </c>
      <c r="AB1635">
        <f t="shared" si="560"/>
        <v>581.46696180555546</v>
      </c>
      <c r="AC1635">
        <f t="shared" si="561"/>
        <v>1.8751470183506227</v>
      </c>
      <c r="AD1635">
        <f t="shared" si="562"/>
        <v>0.60898961741320978</v>
      </c>
      <c r="AE1635">
        <f t="shared" si="563"/>
        <v>1.2661574009374128</v>
      </c>
      <c r="AF1635">
        <f t="shared" si="564"/>
        <v>1753.8900981500444</v>
      </c>
      <c r="AG1635">
        <f t="shared" si="565"/>
        <v>0</v>
      </c>
      <c r="AH1635">
        <f t="shared" si="566"/>
        <v>-2.6672270760705716</v>
      </c>
      <c r="AI1635">
        <f t="shared" si="567"/>
        <v>2.6672270760705716</v>
      </c>
      <c r="AJ1635">
        <f t="shared" si="568"/>
        <v>-2.6672270760705716</v>
      </c>
    </row>
    <row r="1636" spans="2:36" x14ac:dyDescent="0.3">
      <c r="B1636" s="8" t="s">
        <v>13</v>
      </c>
      <c r="C1636" s="8">
        <v>1632</v>
      </c>
      <c r="D1636" s="8">
        <v>155</v>
      </c>
      <c r="E1636" s="10">
        <f t="shared" si="550"/>
        <v>29.722222222222221</v>
      </c>
      <c r="F1636" s="14">
        <v>107</v>
      </c>
      <c r="G1636" s="3">
        <f t="shared" si="569"/>
        <v>-0.30555555555555597</v>
      </c>
      <c r="H1636" s="3">
        <f t="shared" si="570"/>
        <v>-1.1000000000000014</v>
      </c>
      <c r="I1636" s="3">
        <f>SUM($E$4:$E1636)</f>
        <v>18657.361111111109</v>
      </c>
      <c r="J1636" s="15">
        <f t="shared" si="571"/>
        <v>29.722222222222626</v>
      </c>
      <c r="K1636" s="3">
        <f>'Vehicle Data'!$D$4*'WLTP Class 3'!$G1636</f>
        <v>-392.63888888888943</v>
      </c>
      <c r="L1636" s="3">
        <f>('Vehicle Data'!$D$4*9.81)*'Vehicle Data'!$D$10</f>
        <v>138.66434999999998</v>
      </c>
      <c r="M1636" s="3">
        <f>(1/2)*1.225*'Vehicle Data'!$D$8*'Vehicle Data'!$D$9*'WLTP Class 3'!$E1636^2</f>
        <v>318.16028935185182</v>
      </c>
      <c r="N1636" s="3">
        <f t="shared" si="551"/>
        <v>64.185750462962375</v>
      </c>
      <c r="O1636" s="3">
        <f t="shared" si="552"/>
        <v>0</v>
      </c>
      <c r="P1636" s="3">
        <f t="shared" si="553"/>
        <v>0</v>
      </c>
      <c r="Q1636" s="3">
        <f>SUM($P$4:$P1636)</f>
        <v>6750529.266062242</v>
      </c>
      <c r="R1636" s="3">
        <f t="shared" si="554"/>
        <v>6750.5292660622417</v>
      </c>
      <c r="S1636">
        <f t="shared" si="555"/>
        <v>0</v>
      </c>
      <c r="T1636">
        <f t="shared" si="556"/>
        <v>0</v>
      </c>
      <c r="U1636">
        <f t="shared" si="557"/>
        <v>0</v>
      </c>
      <c r="V1636" s="3">
        <f>SUM($S$4:$S1636)</f>
        <v>-2192362.6226875554</v>
      </c>
      <c r="W1636">
        <f>V1636*-1</f>
        <v>2192362.6226875554</v>
      </c>
      <c r="X1636">
        <f t="shared" si="558"/>
        <v>2192.3626226875554</v>
      </c>
      <c r="Y1636" s="3">
        <f>R1636-X1636</f>
        <v>4558.1666433746868</v>
      </c>
      <c r="Z1636" s="3">
        <f t="shared" si="559"/>
        <v>0</v>
      </c>
      <c r="AA1636">
        <f>1/2*'Vehicle Data'!$D$4*$E1636^2</f>
        <v>567591.24228395056</v>
      </c>
      <c r="AB1636">
        <f t="shared" si="560"/>
        <v>567.59124228395058</v>
      </c>
      <c r="AC1636">
        <f t="shared" si="561"/>
        <v>1.8751470183506227</v>
      </c>
      <c r="AD1636">
        <f t="shared" si="562"/>
        <v>0.60898961741320978</v>
      </c>
      <c r="AE1636">
        <f t="shared" si="563"/>
        <v>1.2661574009374128</v>
      </c>
      <c r="AF1636">
        <f t="shared" si="564"/>
        <v>1753.8900981500444</v>
      </c>
      <c r="AG1636">
        <f t="shared" si="565"/>
        <v>1.9077431387602706</v>
      </c>
      <c r="AH1636">
        <f t="shared" si="566"/>
        <v>0</v>
      </c>
      <c r="AI1636">
        <f t="shared" si="567"/>
        <v>0</v>
      </c>
      <c r="AJ1636">
        <f t="shared" si="568"/>
        <v>1.9077431387602706</v>
      </c>
    </row>
    <row r="1637" spans="2:36" x14ac:dyDescent="0.3">
      <c r="B1637" s="8" t="s">
        <v>13</v>
      </c>
      <c r="C1637" s="8">
        <v>1633</v>
      </c>
      <c r="D1637" s="8">
        <v>156</v>
      </c>
      <c r="E1637" s="10">
        <f t="shared" si="550"/>
        <v>29.472222222222221</v>
      </c>
      <c r="F1637" s="14">
        <v>106.1</v>
      </c>
      <c r="G1637" s="3">
        <f t="shared" si="569"/>
        <v>-0.16666666666666705</v>
      </c>
      <c r="H1637" s="3">
        <f t="shared" si="570"/>
        <v>-0.60000000000000142</v>
      </c>
      <c r="I1637" s="3">
        <f>SUM($E$4:$E1637)</f>
        <v>18686.833333333332</v>
      </c>
      <c r="J1637" s="15">
        <f t="shared" si="571"/>
        <v>29.472222222222626</v>
      </c>
      <c r="K1637" s="3">
        <f>'Vehicle Data'!$D$4*'WLTP Class 3'!$G1637</f>
        <v>-214.16666666666714</v>
      </c>
      <c r="L1637" s="3">
        <f>('Vehicle Data'!$D$4*9.81)*'Vehicle Data'!$D$10</f>
        <v>138.66434999999998</v>
      </c>
      <c r="M1637" s="3">
        <f>(1/2)*1.225*'Vehicle Data'!$D$8*'Vehicle Data'!$D$9*'WLTP Class 3'!$E1637^2</f>
        <v>312.83056956018515</v>
      </c>
      <c r="N1637" s="3">
        <f t="shared" si="551"/>
        <v>237.328252893518</v>
      </c>
      <c r="O1637" s="3">
        <f t="shared" si="552"/>
        <v>0</v>
      </c>
      <c r="P1637" s="3">
        <f t="shared" si="553"/>
        <v>0</v>
      </c>
      <c r="Q1637" s="3">
        <f>SUM($P$4:$P1637)</f>
        <v>6750529.266062242</v>
      </c>
      <c r="R1637" s="3">
        <f t="shared" si="554"/>
        <v>6750.5292660622417</v>
      </c>
      <c r="S1637">
        <f t="shared" si="555"/>
        <v>0</v>
      </c>
      <c r="T1637">
        <f t="shared" si="556"/>
        <v>0</v>
      </c>
      <c r="U1637">
        <f t="shared" si="557"/>
        <v>0</v>
      </c>
      <c r="V1637" s="3">
        <f>SUM($S$4:$S1637)</f>
        <v>-2192362.6226875554</v>
      </c>
      <c r="W1637">
        <f>V1637*-1</f>
        <v>2192362.6226875554</v>
      </c>
      <c r="X1637">
        <f t="shared" si="558"/>
        <v>2192.3626226875554</v>
      </c>
      <c r="Y1637" s="3">
        <f>R1637-X1637</f>
        <v>4558.1666433746868</v>
      </c>
      <c r="Z1637" s="3">
        <f t="shared" si="559"/>
        <v>0</v>
      </c>
      <c r="AA1637">
        <f>1/2*'Vehicle Data'!$D$4*$E1637^2</f>
        <v>558083.13464506168</v>
      </c>
      <c r="AB1637">
        <f t="shared" si="560"/>
        <v>558.0831346450617</v>
      </c>
      <c r="AC1637">
        <f t="shared" si="561"/>
        <v>1.8751470183506227</v>
      </c>
      <c r="AD1637">
        <f t="shared" si="562"/>
        <v>0.60898961741320978</v>
      </c>
      <c r="AE1637">
        <f t="shared" si="563"/>
        <v>1.2661574009374128</v>
      </c>
      <c r="AF1637">
        <f t="shared" si="564"/>
        <v>1753.8900981500444</v>
      </c>
      <c r="AG1637">
        <f t="shared" si="565"/>
        <v>6.9945910088895165</v>
      </c>
      <c r="AH1637">
        <f t="shared" si="566"/>
        <v>0</v>
      </c>
      <c r="AI1637">
        <f t="shared" si="567"/>
        <v>0</v>
      </c>
      <c r="AJ1637">
        <f t="shared" si="568"/>
        <v>6.9945910088895165</v>
      </c>
    </row>
    <row r="1638" spans="2:36" x14ac:dyDescent="0.3">
      <c r="B1638" s="8" t="s">
        <v>13</v>
      </c>
      <c r="C1638" s="8">
        <v>1634</v>
      </c>
      <c r="D1638" s="8">
        <v>157</v>
      </c>
      <c r="E1638" s="10">
        <f t="shared" si="550"/>
        <v>29.388888888888889</v>
      </c>
      <c r="F1638" s="14">
        <v>105.8</v>
      </c>
      <c r="G1638" s="3">
        <f t="shared" si="569"/>
        <v>-5.5555555555554373E-2</v>
      </c>
      <c r="H1638" s="3">
        <f t="shared" si="570"/>
        <v>-0.19999999999999574</v>
      </c>
      <c r="I1638" s="3">
        <f>SUM($E$4:$E1638)</f>
        <v>18716.222222222223</v>
      </c>
      <c r="J1638" s="15">
        <f t="shared" si="571"/>
        <v>29.388888888890506</v>
      </c>
      <c r="K1638" s="3">
        <f>'Vehicle Data'!$D$4*'WLTP Class 3'!$G1638</f>
        <v>-71.388888888887365</v>
      </c>
      <c r="L1638" s="3">
        <f>('Vehicle Data'!$D$4*9.81)*'Vehicle Data'!$D$10</f>
        <v>138.66434999999998</v>
      </c>
      <c r="M1638" s="3">
        <f>(1/2)*1.225*'Vehicle Data'!$D$8*'Vehicle Data'!$D$9*'WLTP Class 3'!$E1638^2</f>
        <v>311.06400046296301</v>
      </c>
      <c r="N1638" s="3">
        <f t="shared" si="551"/>
        <v>378.33946157407564</v>
      </c>
      <c r="O1638" s="3">
        <f t="shared" si="552"/>
        <v>0</v>
      </c>
      <c r="P1638" s="3">
        <f t="shared" si="553"/>
        <v>0</v>
      </c>
      <c r="Q1638" s="3">
        <f>SUM($P$4:$P1638)</f>
        <v>6750529.266062242</v>
      </c>
      <c r="R1638" s="3">
        <f t="shared" si="554"/>
        <v>6750.5292660622417</v>
      </c>
      <c r="S1638">
        <f t="shared" si="555"/>
        <v>0</v>
      </c>
      <c r="T1638">
        <f t="shared" si="556"/>
        <v>0</v>
      </c>
      <c r="U1638">
        <f t="shared" si="557"/>
        <v>0</v>
      </c>
      <c r="V1638" s="3">
        <f>SUM($S$4:$S1638)</f>
        <v>-2192362.6226875554</v>
      </c>
      <c r="W1638">
        <f>V1638*-1</f>
        <v>2192362.6226875554</v>
      </c>
      <c r="X1638">
        <f t="shared" si="558"/>
        <v>2192.3626226875554</v>
      </c>
      <c r="Y1638" s="3">
        <f>R1638-X1638</f>
        <v>4558.1666433746868</v>
      </c>
      <c r="Z1638" s="3">
        <f t="shared" si="559"/>
        <v>0</v>
      </c>
      <c r="AA1638">
        <f>1/2*'Vehicle Data'!$D$4*$E1638^2</f>
        <v>554931.61265432101</v>
      </c>
      <c r="AB1638">
        <f t="shared" si="560"/>
        <v>554.93161265432104</v>
      </c>
      <c r="AC1638">
        <f t="shared" si="561"/>
        <v>1.8751470183506227</v>
      </c>
      <c r="AD1638">
        <f t="shared" si="562"/>
        <v>0.60898961741320978</v>
      </c>
      <c r="AE1638">
        <f t="shared" si="563"/>
        <v>1.2661574009374128</v>
      </c>
      <c r="AF1638">
        <f t="shared" si="564"/>
        <v>1753.8900981500444</v>
      </c>
      <c r="AG1638">
        <f t="shared" si="565"/>
        <v>11.118976398482557</v>
      </c>
      <c r="AH1638">
        <f t="shared" si="566"/>
        <v>0</v>
      </c>
      <c r="AI1638">
        <f t="shared" si="567"/>
        <v>0</v>
      </c>
      <c r="AJ1638">
        <f t="shared" si="568"/>
        <v>11.118976398482557</v>
      </c>
    </row>
    <row r="1639" spans="2:36" x14ac:dyDescent="0.3">
      <c r="B1639" s="8" t="s">
        <v>13</v>
      </c>
      <c r="C1639" s="8">
        <v>1635</v>
      </c>
      <c r="D1639" s="8">
        <v>158</v>
      </c>
      <c r="E1639" s="10">
        <f t="shared" si="550"/>
        <v>29.361111111111111</v>
      </c>
      <c r="F1639" s="14">
        <v>105.7</v>
      </c>
      <c r="G1639" s="3">
        <f t="shared" si="569"/>
        <v>-1.3888888888888099E-2</v>
      </c>
      <c r="H1639" s="3">
        <f t="shared" si="570"/>
        <v>-4.9999999999997158E-2</v>
      </c>
      <c r="I1639" s="3">
        <f>SUM($E$4:$E1639)</f>
        <v>18745.583333333332</v>
      </c>
      <c r="J1639" s="15">
        <f t="shared" si="571"/>
        <v>29.361111111109494</v>
      </c>
      <c r="K1639" s="3">
        <f>'Vehicle Data'!$D$4*'WLTP Class 3'!$G1639</f>
        <v>-17.847222222221205</v>
      </c>
      <c r="L1639" s="3">
        <f>('Vehicle Data'!$D$4*9.81)*'Vehicle Data'!$D$10</f>
        <v>138.66434999999998</v>
      </c>
      <c r="M1639" s="3">
        <f>(1/2)*1.225*'Vehicle Data'!$D$8*'Vehicle Data'!$D$9*'WLTP Class 3'!$E1639^2</f>
        <v>310.47625567129631</v>
      </c>
      <c r="N1639" s="3">
        <f t="shared" si="551"/>
        <v>431.29338344907512</v>
      </c>
      <c r="O1639" s="3">
        <f t="shared" si="552"/>
        <v>0</v>
      </c>
      <c r="P1639" s="3">
        <f t="shared" si="553"/>
        <v>0</v>
      </c>
      <c r="Q1639" s="3">
        <f>SUM($P$4:$P1639)</f>
        <v>6750529.266062242</v>
      </c>
      <c r="R1639" s="3">
        <f t="shared" si="554"/>
        <v>6750.5292660622417</v>
      </c>
      <c r="S1639">
        <f t="shared" si="555"/>
        <v>0</v>
      </c>
      <c r="T1639">
        <f t="shared" si="556"/>
        <v>0</v>
      </c>
      <c r="U1639">
        <f t="shared" si="557"/>
        <v>0</v>
      </c>
      <c r="V1639" s="3">
        <f>SUM($S$4:$S1639)</f>
        <v>-2192362.6226875554</v>
      </c>
      <c r="W1639">
        <f>V1639*-1</f>
        <v>2192362.6226875554</v>
      </c>
      <c r="X1639">
        <f t="shared" si="558"/>
        <v>2192.3626226875554</v>
      </c>
      <c r="Y1639" s="3">
        <f>R1639-X1639</f>
        <v>4558.1666433746868</v>
      </c>
      <c r="Z1639" s="3">
        <f t="shared" si="559"/>
        <v>0</v>
      </c>
      <c r="AA1639">
        <f>1/2*'Vehicle Data'!$D$4*$E1639^2</f>
        <v>553883.08834876539</v>
      </c>
      <c r="AB1639">
        <f t="shared" si="560"/>
        <v>553.88308834876534</v>
      </c>
      <c r="AC1639">
        <f t="shared" si="561"/>
        <v>1.8751470183506227</v>
      </c>
      <c r="AD1639">
        <f t="shared" si="562"/>
        <v>0.60898961741320978</v>
      </c>
      <c r="AE1639">
        <f t="shared" si="563"/>
        <v>1.2661574009374128</v>
      </c>
      <c r="AF1639">
        <f t="shared" si="564"/>
        <v>1753.8900981500444</v>
      </c>
      <c r="AG1639">
        <f t="shared" si="565"/>
        <v>12.663252952935345</v>
      </c>
      <c r="AH1639">
        <f t="shared" si="566"/>
        <v>0</v>
      </c>
      <c r="AI1639">
        <f t="shared" si="567"/>
        <v>0</v>
      </c>
      <c r="AJ1639">
        <f t="shared" si="568"/>
        <v>12.663252952935345</v>
      </c>
    </row>
    <row r="1640" spans="2:36" x14ac:dyDescent="0.3">
      <c r="B1640" s="8" t="s">
        <v>13</v>
      </c>
      <c r="C1640" s="8">
        <v>1636</v>
      </c>
      <c r="D1640" s="8">
        <v>159</v>
      </c>
      <c r="E1640" s="10">
        <f t="shared" si="550"/>
        <v>29.361111111111111</v>
      </c>
      <c r="F1640" s="14">
        <v>105.7</v>
      </c>
      <c r="G1640" s="3">
        <f t="shared" si="569"/>
        <v>-1.3888888888890073E-2</v>
      </c>
      <c r="H1640" s="3">
        <f t="shared" si="570"/>
        <v>-5.0000000000004263E-2</v>
      </c>
      <c r="I1640" s="3">
        <f>SUM($E$4:$E1640)</f>
        <v>18774.944444444442</v>
      </c>
      <c r="J1640" s="15">
        <f t="shared" si="571"/>
        <v>29.361111111109494</v>
      </c>
      <c r="K1640" s="3">
        <f>'Vehicle Data'!$D$4*'WLTP Class 3'!$G1640</f>
        <v>-17.847222222223742</v>
      </c>
      <c r="L1640" s="3">
        <f>('Vehicle Data'!$D$4*9.81)*'Vehicle Data'!$D$10</f>
        <v>138.66434999999998</v>
      </c>
      <c r="M1640" s="3">
        <f>(1/2)*1.225*'Vehicle Data'!$D$8*'Vehicle Data'!$D$9*'WLTP Class 3'!$E1640^2</f>
        <v>310.47625567129631</v>
      </c>
      <c r="N1640" s="3">
        <f t="shared" si="551"/>
        <v>431.29338344907256</v>
      </c>
      <c r="O1640" s="3">
        <f t="shared" si="552"/>
        <v>0</v>
      </c>
      <c r="P1640" s="3">
        <f t="shared" si="553"/>
        <v>0</v>
      </c>
      <c r="Q1640" s="3">
        <f>SUM($P$4:$P1640)</f>
        <v>6750529.266062242</v>
      </c>
      <c r="R1640" s="3">
        <f t="shared" si="554"/>
        <v>6750.5292660622417</v>
      </c>
      <c r="S1640">
        <f t="shared" si="555"/>
        <v>0</v>
      </c>
      <c r="T1640">
        <f t="shared" si="556"/>
        <v>0</v>
      </c>
      <c r="U1640">
        <f t="shared" si="557"/>
        <v>0</v>
      </c>
      <c r="V1640" s="3">
        <f>SUM($S$4:$S1640)</f>
        <v>-2192362.6226875554</v>
      </c>
      <c r="W1640">
        <f>V1640*-1</f>
        <v>2192362.6226875554</v>
      </c>
      <c r="X1640">
        <f t="shared" si="558"/>
        <v>2192.3626226875554</v>
      </c>
      <c r="Y1640" s="3">
        <f>R1640-X1640</f>
        <v>4558.1666433746868</v>
      </c>
      <c r="Z1640" s="3">
        <f t="shared" si="559"/>
        <v>0</v>
      </c>
      <c r="AA1640">
        <f>1/2*'Vehicle Data'!$D$4*$E1640^2</f>
        <v>553883.08834876539</v>
      </c>
      <c r="AB1640">
        <f t="shared" si="560"/>
        <v>553.88308834876534</v>
      </c>
      <c r="AC1640">
        <f t="shared" si="561"/>
        <v>1.8751470183506227</v>
      </c>
      <c r="AD1640">
        <f t="shared" si="562"/>
        <v>0.60898961741320978</v>
      </c>
      <c r="AE1640">
        <f t="shared" si="563"/>
        <v>1.2661574009374128</v>
      </c>
      <c r="AF1640">
        <f t="shared" si="564"/>
        <v>1753.8900981500444</v>
      </c>
      <c r="AG1640">
        <f t="shared" si="565"/>
        <v>12.663252952935268</v>
      </c>
      <c r="AH1640">
        <f t="shared" si="566"/>
        <v>0</v>
      </c>
      <c r="AI1640">
        <f t="shared" si="567"/>
        <v>0</v>
      </c>
      <c r="AJ1640">
        <f t="shared" si="568"/>
        <v>12.663252952935268</v>
      </c>
    </row>
    <row r="1641" spans="2:36" x14ac:dyDescent="0.3">
      <c r="B1641" s="8" t="s">
        <v>13</v>
      </c>
      <c r="C1641" s="8">
        <v>1637</v>
      </c>
      <c r="D1641" s="8">
        <v>160</v>
      </c>
      <c r="E1641" s="10">
        <f t="shared" si="550"/>
        <v>29.333333333333332</v>
      </c>
      <c r="F1641" s="14">
        <v>105.6</v>
      </c>
      <c r="G1641" s="3">
        <f t="shared" si="569"/>
        <v>-5.5555555555556344E-2</v>
      </c>
      <c r="H1641" s="3">
        <f t="shared" si="570"/>
        <v>-0.20000000000000284</v>
      </c>
      <c r="I1641" s="3">
        <f>SUM($E$4:$E1641)</f>
        <v>18804.277777777774</v>
      </c>
      <c r="J1641" s="15">
        <f t="shared" si="571"/>
        <v>29.333333333332121</v>
      </c>
      <c r="K1641" s="3">
        <f>'Vehicle Data'!$D$4*'WLTP Class 3'!$G1641</f>
        <v>-71.388888888889895</v>
      </c>
      <c r="L1641" s="3">
        <f>('Vehicle Data'!$D$4*9.81)*'Vehicle Data'!$D$10</f>
        <v>138.66434999999998</v>
      </c>
      <c r="M1641" s="3">
        <f>(1/2)*1.225*'Vehicle Data'!$D$8*'Vehicle Data'!$D$9*'WLTP Class 3'!$E1641^2</f>
        <v>309.88906666666668</v>
      </c>
      <c r="N1641" s="3">
        <f t="shared" si="551"/>
        <v>377.16452777777675</v>
      </c>
      <c r="O1641" s="3">
        <f t="shared" si="552"/>
        <v>0</v>
      </c>
      <c r="P1641" s="3">
        <f t="shared" si="553"/>
        <v>0</v>
      </c>
      <c r="Q1641" s="3">
        <f>SUM($P$4:$P1641)</f>
        <v>6750529.266062242</v>
      </c>
      <c r="R1641" s="3">
        <f t="shared" si="554"/>
        <v>6750.5292660622417</v>
      </c>
      <c r="S1641">
        <f t="shared" si="555"/>
        <v>0</v>
      </c>
      <c r="T1641">
        <f t="shared" si="556"/>
        <v>0</v>
      </c>
      <c r="U1641">
        <f t="shared" si="557"/>
        <v>0</v>
      </c>
      <c r="V1641" s="3">
        <f>SUM($S$4:$S1641)</f>
        <v>-2192362.6226875554</v>
      </c>
      <c r="W1641">
        <f>V1641*-1</f>
        <v>2192362.6226875554</v>
      </c>
      <c r="X1641">
        <f t="shared" si="558"/>
        <v>2192.3626226875554</v>
      </c>
      <c r="Y1641" s="3">
        <f>R1641-X1641</f>
        <v>4558.1666433746868</v>
      </c>
      <c r="Z1641" s="3">
        <f t="shared" si="559"/>
        <v>0</v>
      </c>
      <c r="AA1641">
        <f>1/2*'Vehicle Data'!$D$4*$E1641^2</f>
        <v>552835.5555555555</v>
      </c>
      <c r="AB1641">
        <f t="shared" si="560"/>
        <v>552.83555555555552</v>
      </c>
      <c r="AC1641">
        <f t="shared" si="561"/>
        <v>1.8751470183506227</v>
      </c>
      <c r="AD1641">
        <f t="shared" si="562"/>
        <v>0.60898961741320978</v>
      </c>
      <c r="AE1641">
        <f t="shared" si="563"/>
        <v>1.2661574009374128</v>
      </c>
      <c r="AF1641">
        <f t="shared" si="564"/>
        <v>1753.8900981500444</v>
      </c>
      <c r="AG1641">
        <f t="shared" si="565"/>
        <v>11.063492814814785</v>
      </c>
      <c r="AH1641">
        <f t="shared" si="566"/>
        <v>0</v>
      </c>
      <c r="AI1641">
        <f t="shared" si="567"/>
        <v>0</v>
      </c>
      <c r="AJ1641">
        <f t="shared" si="568"/>
        <v>11.063492814814785</v>
      </c>
    </row>
    <row r="1642" spans="2:36" x14ac:dyDescent="0.3">
      <c r="B1642" s="8" t="s">
        <v>13</v>
      </c>
      <c r="C1642" s="8">
        <v>1638</v>
      </c>
      <c r="D1642" s="8">
        <v>161</v>
      </c>
      <c r="E1642" s="10">
        <f t="shared" si="550"/>
        <v>29.25</v>
      </c>
      <c r="F1642" s="14">
        <v>105.3</v>
      </c>
      <c r="G1642" s="3">
        <f t="shared" si="569"/>
        <v>-9.7222222222220642E-2</v>
      </c>
      <c r="H1642" s="3">
        <f t="shared" si="570"/>
        <v>-0.34999999999999432</v>
      </c>
      <c r="I1642" s="3">
        <f>SUM($E$4:$E1642)</f>
        <v>18833.527777777774</v>
      </c>
      <c r="J1642" s="15">
        <f t="shared" si="571"/>
        <v>29.25</v>
      </c>
      <c r="K1642" s="3">
        <f>'Vehicle Data'!$D$4*'WLTP Class 3'!$G1642</f>
        <v>-124.93055555555352</v>
      </c>
      <c r="L1642" s="3">
        <f>('Vehicle Data'!$D$4*9.81)*'Vehicle Data'!$D$10</f>
        <v>138.66434999999998</v>
      </c>
      <c r="M1642" s="3">
        <f>(1/2)*1.225*'Vehicle Data'!$D$8*'Vehicle Data'!$D$9*'WLTP Class 3'!$E1642^2</f>
        <v>308.13083437500001</v>
      </c>
      <c r="N1642" s="3">
        <f t="shared" si="551"/>
        <v>321.86462881944647</v>
      </c>
      <c r="O1642" s="3">
        <f t="shared" si="552"/>
        <v>0</v>
      </c>
      <c r="P1642" s="3">
        <f t="shared" si="553"/>
        <v>0</v>
      </c>
      <c r="Q1642" s="3">
        <f>SUM($P$4:$P1642)</f>
        <v>6750529.266062242</v>
      </c>
      <c r="R1642" s="3">
        <f t="shared" si="554"/>
        <v>6750.5292660622417</v>
      </c>
      <c r="S1642">
        <f t="shared" si="555"/>
        <v>0</v>
      </c>
      <c r="T1642">
        <f t="shared" si="556"/>
        <v>0</v>
      </c>
      <c r="U1642">
        <f t="shared" si="557"/>
        <v>0</v>
      </c>
      <c r="V1642" s="3">
        <f>SUM($S$4:$S1642)</f>
        <v>-2192362.6226875554</v>
      </c>
      <c r="W1642">
        <f>V1642*-1</f>
        <v>2192362.6226875554</v>
      </c>
      <c r="X1642">
        <f t="shared" si="558"/>
        <v>2192.3626226875554</v>
      </c>
      <c r="Y1642" s="3">
        <f>R1642-X1642</f>
        <v>4558.1666433746868</v>
      </c>
      <c r="Z1642" s="3">
        <f t="shared" si="559"/>
        <v>0</v>
      </c>
      <c r="AA1642">
        <f>1/2*'Vehicle Data'!$D$4*$E1642^2</f>
        <v>549698.90625</v>
      </c>
      <c r="AB1642">
        <f t="shared" si="560"/>
        <v>549.69890625000005</v>
      </c>
      <c r="AC1642">
        <f t="shared" si="561"/>
        <v>1.8751470183506227</v>
      </c>
      <c r="AD1642">
        <f t="shared" si="562"/>
        <v>0.60898961741320978</v>
      </c>
      <c r="AE1642">
        <f t="shared" si="563"/>
        <v>1.2661574009374128</v>
      </c>
      <c r="AF1642">
        <f t="shared" si="564"/>
        <v>1753.8900981500444</v>
      </c>
      <c r="AG1642">
        <f t="shared" si="565"/>
        <v>9.4145403929688083</v>
      </c>
      <c r="AH1642">
        <f t="shared" si="566"/>
        <v>0</v>
      </c>
      <c r="AI1642">
        <f t="shared" si="567"/>
        <v>0</v>
      </c>
      <c r="AJ1642">
        <f t="shared" si="568"/>
        <v>9.4145403929688083</v>
      </c>
    </row>
    <row r="1643" spans="2:36" x14ac:dyDescent="0.3">
      <c r="B1643" s="8" t="s">
        <v>13</v>
      </c>
      <c r="C1643" s="8">
        <v>1639</v>
      </c>
      <c r="D1643" s="8">
        <v>162</v>
      </c>
      <c r="E1643" s="10">
        <f t="shared" si="550"/>
        <v>29.138888888888889</v>
      </c>
      <c r="F1643" s="14">
        <v>104.9</v>
      </c>
      <c r="G1643" s="3">
        <f t="shared" si="569"/>
        <v>-0.12499999999999881</v>
      </c>
      <c r="H1643" s="3">
        <f t="shared" si="570"/>
        <v>-0.44999999999999574</v>
      </c>
      <c r="I1643" s="3">
        <f>SUM($E$4:$E1643)</f>
        <v>18862.666666666664</v>
      </c>
      <c r="J1643" s="15">
        <f t="shared" si="571"/>
        <v>29.138888888890506</v>
      </c>
      <c r="K1643" s="3">
        <f>'Vehicle Data'!$D$4*'WLTP Class 3'!$G1643</f>
        <v>-160.62499999999847</v>
      </c>
      <c r="L1643" s="3">
        <f>('Vehicle Data'!$D$4*9.81)*'Vehicle Data'!$D$10</f>
        <v>138.66434999999998</v>
      </c>
      <c r="M1643" s="3">
        <f>(1/2)*1.225*'Vehicle Data'!$D$8*'Vehicle Data'!$D$9*'WLTP Class 3'!$E1643^2</f>
        <v>305.79430567129634</v>
      </c>
      <c r="N1643" s="3">
        <f t="shared" si="551"/>
        <v>283.83365567129783</v>
      </c>
      <c r="O1643" s="3">
        <f t="shared" si="552"/>
        <v>0</v>
      </c>
      <c r="P1643" s="3">
        <f t="shared" si="553"/>
        <v>0</v>
      </c>
      <c r="Q1643" s="3">
        <f>SUM($P$4:$P1643)</f>
        <v>6750529.266062242</v>
      </c>
      <c r="R1643" s="3">
        <f t="shared" si="554"/>
        <v>6750.5292660622417</v>
      </c>
      <c r="S1643">
        <f t="shared" si="555"/>
        <v>0</v>
      </c>
      <c r="T1643">
        <f t="shared" si="556"/>
        <v>0</v>
      </c>
      <c r="U1643">
        <f t="shared" si="557"/>
        <v>0</v>
      </c>
      <c r="V1643" s="3">
        <f>SUM($S$4:$S1643)</f>
        <v>-2192362.6226875554</v>
      </c>
      <c r="W1643">
        <f>V1643*-1</f>
        <v>2192362.6226875554</v>
      </c>
      <c r="X1643">
        <f t="shared" si="558"/>
        <v>2192.3626226875554</v>
      </c>
      <c r="Y1643" s="3">
        <f>R1643-X1643</f>
        <v>4558.1666433746868</v>
      </c>
      <c r="Z1643" s="3">
        <f t="shared" si="559"/>
        <v>0</v>
      </c>
      <c r="AA1643">
        <f>1/2*'Vehicle Data'!$D$4*$E1643^2</f>
        <v>545530.58834876539</v>
      </c>
      <c r="AB1643">
        <f t="shared" si="560"/>
        <v>545.53058834876538</v>
      </c>
      <c r="AC1643">
        <f t="shared" si="561"/>
        <v>1.8751470183506227</v>
      </c>
      <c r="AD1643">
        <f t="shared" si="562"/>
        <v>0.60898961741320978</v>
      </c>
      <c r="AE1643">
        <f t="shared" si="563"/>
        <v>1.2661574009374128</v>
      </c>
      <c r="AF1643">
        <f t="shared" si="564"/>
        <v>1753.8900981500444</v>
      </c>
      <c r="AG1643">
        <f t="shared" si="565"/>
        <v>8.2705973555330949</v>
      </c>
      <c r="AH1643">
        <f t="shared" si="566"/>
        <v>0</v>
      </c>
      <c r="AI1643">
        <f t="shared" si="567"/>
        <v>0</v>
      </c>
      <c r="AJ1643">
        <f t="shared" si="568"/>
        <v>8.2705973555330949</v>
      </c>
    </row>
    <row r="1644" spans="2:36" x14ac:dyDescent="0.3">
      <c r="B1644" s="8" t="s">
        <v>13</v>
      </c>
      <c r="C1644" s="8">
        <v>1640</v>
      </c>
      <c r="D1644" s="8">
        <v>163</v>
      </c>
      <c r="E1644" s="10">
        <f t="shared" si="550"/>
        <v>29</v>
      </c>
      <c r="F1644" s="14">
        <v>104.4</v>
      </c>
      <c r="G1644" s="3">
        <f t="shared" si="569"/>
        <v>-0.12500000000000078</v>
      </c>
      <c r="H1644" s="3">
        <f t="shared" si="570"/>
        <v>-0.45000000000000284</v>
      </c>
      <c r="I1644" s="3">
        <f>SUM($E$4:$E1644)</f>
        <v>18891.666666666664</v>
      </c>
      <c r="J1644" s="15">
        <f t="shared" si="571"/>
        <v>29</v>
      </c>
      <c r="K1644" s="3">
        <f>'Vehicle Data'!$D$4*'WLTP Class 3'!$G1644</f>
        <v>-160.62500000000099</v>
      </c>
      <c r="L1644" s="3">
        <f>('Vehicle Data'!$D$4*9.81)*'Vehicle Data'!$D$10</f>
        <v>138.66434999999998</v>
      </c>
      <c r="M1644" s="3">
        <f>(1/2)*1.225*'Vehicle Data'!$D$8*'Vehicle Data'!$D$9*'WLTP Class 3'!$E1644^2</f>
        <v>302.88615000000004</v>
      </c>
      <c r="N1644" s="3">
        <f t="shared" si="551"/>
        <v>280.92549999999903</v>
      </c>
      <c r="O1644" s="3">
        <f t="shared" si="552"/>
        <v>0</v>
      </c>
      <c r="P1644" s="3">
        <f t="shared" si="553"/>
        <v>0</v>
      </c>
      <c r="Q1644" s="3">
        <f>SUM($P$4:$P1644)</f>
        <v>6750529.266062242</v>
      </c>
      <c r="R1644" s="3">
        <f t="shared" si="554"/>
        <v>6750.5292660622417</v>
      </c>
      <c r="S1644">
        <f t="shared" si="555"/>
        <v>0</v>
      </c>
      <c r="T1644">
        <f t="shared" si="556"/>
        <v>0</v>
      </c>
      <c r="U1644">
        <f t="shared" si="557"/>
        <v>0</v>
      </c>
      <c r="V1644" s="3">
        <f>SUM($S$4:$S1644)</f>
        <v>-2192362.6226875554</v>
      </c>
      <c r="W1644">
        <f>V1644*-1</f>
        <v>2192362.6226875554</v>
      </c>
      <c r="X1644">
        <f t="shared" si="558"/>
        <v>2192.3626226875554</v>
      </c>
      <c r="Y1644" s="3">
        <f>R1644-X1644</f>
        <v>4558.1666433746868</v>
      </c>
      <c r="Z1644" s="3">
        <f t="shared" si="559"/>
        <v>0</v>
      </c>
      <c r="AA1644">
        <f>1/2*'Vehicle Data'!$D$4*$E1644^2</f>
        <v>540342.5</v>
      </c>
      <c r="AB1644">
        <f t="shared" si="560"/>
        <v>540.34249999999997</v>
      </c>
      <c r="AC1644">
        <f t="shared" si="561"/>
        <v>1.8751470183506227</v>
      </c>
      <c r="AD1644">
        <f t="shared" si="562"/>
        <v>0.60898961741320978</v>
      </c>
      <c r="AE1644">
        <f t="shared" si="563"/>
        <v>1.2661574009374128</v>
      </c>
      <c r="AF1644">
        <f t="shared" si="564"/>
        <v>1753.8900981500444</v>
      </c>
      <c r="AG1644">
        <f t="shared" si="565"/>
        <v>8.146839499999972</v>
      </c>
      <c r="AH1644">
        <f t="shared" si="566"/>
        <v>0</v>
      </c>
      <c r="AI1644">
        <f t="shared" si="567"/>
        <v>0</v>
      </c>
      <c r="AJ1644">
        <f t="shared" si="568"/>
        <v>8.146839499999972</v>
      </c>
    </row>
    <row r="1645" spans="2:36" x14ac:dyDescent="0.3">
      <c r="B1645" s="8" t="s">
        <v>13</v>
      </c>
      <c r="C1645" s="8">
        <v>1641</v>
      </c>
      <c r="D1645" s="8">
        <v>164</v>
      </c>
      <c r="E1645" s="10">
        <f t="shared" si="550"/>
        <v>28.888888888888889</v>
      </c>
      <c r="F1645" s="14">
        <v>104</v>
      </c>
      <c r="G1645" s="3">
        <f t="shared" si="569"/>
        <v>-8.3333333333334522E-2</v>
      </c>
      <c r="H1645" s="3">
        <f t="shared" si="570"/>
        <v>-0.30000000000000426</v>
      </c>
      <c r="I1645" s="3">
        <f>SUM($E$4:$E1645)</f>
        <v>18920.555555555555</v>
      </c>
      <c r="J1645" s="15">
        <f t="shared" si="571"/>
        <v>28.888888888890506</v>
      </c>
      <c r="K1645" s="3">
        <f>'Vehicle Data'!$D$4*'WLTP Class 3'!$G1645</f>
        <v>-107.08333333333486</v>
      </c>
      <c r="L1645" s="3">
        <f>('Vehicle Data'!$D$4*9.81)*'Vehicle Data'!$D$10</f>
        <v>138.66434999999998</v>
      </c>
      <c r="M1645" s="3">
        <f>(1/2)*1.225*'Vehicle Data'!$D$8*'Vehicle Data'!$D$9*'WLTP Class 3'!$E1645^2</f>
        <v>300.56962962962967</v>
      </c>
      <c r="N1645" s="3">
        <f t="shared" si="551"/>
        <v>332.15064629629478</v>
      </c>
      <c r="O1645" s="3">
        <f t="shared" si="552"/>
        <v>0</v>
      </c>
      <c r="P1645" s="3">
        <f t="shared" si="553"/>
        <v>0</v>
      </c>
      <c r="Q1645" s="3">
        <f>SUM($P$4:$P1645)</f>
        <v>6750529.266062242</v>
      </c>
      <c r="R1645" s="3">
        <f t="shared" si="554"/>
        <v>6750.5292660622417</v>
      </c>
      <c r="S1645">
        <f t="shared" si="555"/>
        <v>0</v>
      </c>
      <c r="T1645">
        <f t="shared" si="556"/>
        <v>0</v>
      </c>
      <c r="U1645">
        <f t="shared" si="557"/>
        <v>0</v>
      </c>
      <c r="V1645" s="3">
        <f>SUM($S$4:$S1645)</f>
        <v>-2192362.6226875554</v>
      </c>
      <c r="W1645">
        <f>V1645*-1</f>
        <v>2192362.6226875554</v>
      </c>
      <c r="X1645">
        <f t="shared" si="558"/>
        <v>2192.3626226875554</v>
      </c>
      <c r="Y1645" s="3">
        <f>R1645-X1645</f>
        <v>4558.1666433746868</v>
      </c>
      <c r="Z1645" s="3">
        <f t="shared" si="559"/>
        <v>0</v>
      </c>
      <c r="AA1645">
        <f>1/2*'Vehicle Data'!$D$4*$E1645^2</f>
        <v>536209.87654320989</v>
      </c>
      <c r="AB1645">
        <f t="shared" si="560"/>
        <v>536.20987654320993</v>
      </c>
      <c r="AC1645">
        <f t="shared" si="561"/>
        <v>1.8751470183506227</v>
      </c>
      <c r="AD1645">
        <f t="shared" si="562"/>
        <v>0.60898961741320978</v>
      </c>
      <c r="AE1645">
        <f t="shared" si="563"/>
        <v>1.2661574009374128</v>
      </c>
      <c r="AF1645">
        <f t="shared" si="564"/>
        <v>1753.8900981500444</v>
      </c>
      <c r="AG1645">
        <f t="shared" si="565"/>
        <v>9.595463115226293</v>
      </c>
      <c r="AH1645">
        <f t="shared" si="566"/>
        <v>0</v>
      </c>
      <c r="AI1645">
        <f t="shared" si="567"/>
        <v>0</v>
      </c>
      <c r="AJ1645">
        <f t="shared" si="568"/>
        <v>9.595463115226293</v>
      </c>
    </row>
    <row r="1646" spans="2:36" x14ac:dyDescent="0.3">
      <c r="B1646" s="8" t="s">
        <v>13</v>
      </c>
      <c r="C1646" s="8">
        <v>1642</v>
      </c>
      <c r="D1646" s="8">
        <v>165</v>
      </c>
      <c r="E1646" s="10">
        <f t="shared" si="550"/>
        <v>28.833333333333332</v>
      </c>
      <c r="F1646" s="14">
        <v>103.8</v>
      </c>
      <c r="G1646" s="3">
        <f t="shared" si="569"/>
        <v>-1.3888888888888099E-2</v>
      </c>
      <c r="H1646" s="3">
        <f t="shared" si="570"/>
        <v>-4.9999999999997158E-2</v>
      </c>
      <c r="I1646" s="3">
        <f>SUM($E$4:$E1646)</f>
        <v>18949.388888888887</v>
      </c>
      <c r="J1646" s="15">
        <f t="shared" si="571"/>
        <v>28.833333333332121</v>
      </c>
      <c r="K1646" s="3">
        <f>'Vehicle Data'!$D$4*'WLTP Class 3'!$G1646</f>
        <v>-17.847222222221205</v>
      </c>
      <c r="L1646" s="3">
        <f>('Vehicle Data'!$D$4*9.81)*'Vehicle Data'!$D$10</f>
        <v>138.66434999999998</v>
      </c>
      <c r="M1646" s="3">
        <f>(1/2)*1.225*'Vehicle Data'!$D$8*'Vehicle Data'!$D$9*'WLTP Class 3'!$E1646^2</f>
        <v>299.4147041666667</v>
      </c>
      <c r="N1646" s="3">
        <f t="shared" si="551"/>
        <v>420.2318319444455</v>
      </c>
      <c r="O1646" s="3">
        <f t="shared" si="552"/>
        <v>0</v>
      </c>
      <c r="P1646" s="3">
        <f t="shared" si="553"/>
        <v>0</v>
      </c>
      <c r="Q1646" s="3">
        <f>SUM($P$4:$P1646)</f>
        <v>6750529.266062242</v>
      </c>
      <c r="R1646" s="3">
        <f t="shared" si="554"/>
        <v>6750.5292660622417</v>
      </c>
      <c r="S1646">
        <f t="shared" si="555"/>
        <v>0</v>
      </c>
      <c r="T1646">
        <f t="shared" si="556"/>
        <v>0</v>
      </c>
      <c r="U1646">
        <f t="shared" si="557"/>
        <v>0</v>
      </c>
      <c r="V1646" s="3">
        <f>SUM($S$4:$S1646)</f>
        <v>-2192362.6226875554</v>
      </c>
      <c r="W1646">
        <f>V1646*-1</f>
        <v>2192362.6226875554</v>
      </c>
      <c r="X1646">
        <f t="shared" si="558"/>
        <v>2192.3626226875554</v>
      </c>
      <c r="Y1646" s="3">
        <f>R1646-X1646</f>
        <v>4558.1666433746868</v>
      </c>
      <c r="Z1646" s="3">
        <f t="shared" si="559"/>
        <v>0</v>
      </c>
      <c r="AA1646">
        <f>1/2*'Vehicle Data'!$D$4*$E1646^2</f>
        <v>534149.51388888888</v>
      </c>
      <c r="AB1646">
        <f t="shared" si="560"/>
        <v>534.14951388888892</v>
      </c>
      <c r="AC1646">
        <f t="shared" si="561"/>
        <v>1.8751470183506227</v>
      </c>
      <c r="AD1646">
        <f t="shared" si="562"/>
        <v>0.60898961741320978</v>
      </c>
      <c r="AE1646">
        <f t="shared" si="563"/>
        <v>1.2661574009374128</v>
      </c>
      <c r="AF1646">
        <f t="shared" si="564"/>
        <v>1753.8900981500444</v>
      </c>
      <c r="AG1646">
        <f t="shared" si="565"/>
        <v>12.116684487731511</v>
      </c>
      <c r="AH1646">
        <f t="shared" si="566"/>
        <v>0</v>
      </c>
      <c r="AI1646">
        <f t="shared" si="567"/>
        <v>0</v>
      </c>
      <c r="AJ1646">
        <f t="shared" si="568"/>
        <v>12.116684487731511</v>
      </c>
    </row>
    <row r="1647" spans="2:36" x14ac:dyDescent="0.3">
      <c r="B1647" s="8" t="s">
        <v>13</v>
      </c>
      <c r="C1647" s="8">
        <v>1643</v>
      </c>
      <c r="D1647" s="8">
        <v>166</v>
      </c>
      <c r="E1647" s="10">
        <f t="shared" si="550"/>
        <v>28.861111111111111</v>
      </c>
      <c r="F1647" s="14">
        <v>103.9</v>
      </c>
      <c r="G1647" s="3">
        <f t="shared" si="569"/>
        <v>8.3333333333334522E-2</v>
      </c>
      <c r="H1647" s="3">
        <f t="shared" si="570"/>
        <v>0.30000000000000426</v>
      </c>
      <c r="I1647" s="3">
        <f>SUM($E$4:$E1647)</f>
        <v>18978.249999999996</v>
      </c>
      <c r="J1647" s="15">
        <f t="shared" si="571"/>
        <v>28.861111111109494</v>
      </c>
      <c r="K1647" s="3">
        <f>'Vehicle Data'!$D$4*'WLTP Class 3'!$G1647</f>
        <v>107.08333333333486</v>
      </c>
      <c r="L1647" s="3">
        <f>('Vehicle Data'!$D$4*9.81)*'Vehicle Data'!$D$10</f>
        <v>138.66434999999998</v>
      </c>
      <c r="M1647" s="3">
        <f>(1/2)*1.225*'Vehicle Data'!$D$8*'Vehicle Data'!$D$9*'WLTP Class 3'!$E1647^2</f>
        <v>299.99188900462963</v>
      </c>
      <c r="N1647" s="3">
        <f t="shared" si="551"/>
        <v>545.73957233796455</v>
      </c>
      <c r="O1647" s="3">
        <f t="shared" si="552"/>
        <v>0</v>
      </c>
      <c r="P1647" s="3">
        <f t="shared" si="553"/>
        <v>15750.650434975372</v>
      </c>
      <c r="Q1647" s="3">
        <f>SUM($P$4:$P1647)</f>
        <v>6766279.9164972175</v>
      </c>
      <c r="R1647" s="3">
        <f t="shared" si="554"/>
        <v>6766.2799164972175</v>
      </c>
      <c r="S1647">
        <f t="shared" si="555"/>
        <v>0</v>
      </c>
      <c r="T1647">
        <f t="shared" si="556"/>
        <v>0</v>
      </c>
      <c r="U1647">
        <f t="shared" si="557"/>
        <v>0</v>
      </c>
      <c r="V1647" s="3">
        <f>SUM($S$4:$S1647)</f>
        <v>-2192362.6226875554</v>
      </c>
      <c r="W1647">
        <f>V1647*-1</f>
        <v>2192362.6226875554</v>
      </c>
      <c r="X1647">
        <f t="shared" si="558"/>
        <v>2192.3626226875554</v>
      </c>
      <c r="Y1647" s="3">
        <f>R1647-X1647</f>
        <v>4573.9172938096617</v>
      </c>
      <c r="Z1647" s="3">
        <f t="shared" si="559"/>
        <v>15750.650434975372</v>
      </c>
      <c r="AA1647">
        <f>1/2*'Vehicle Data'!$D$4*$E1647^2</f>
        <v>535179.19945987652</v>
      </c>
      <c r="AB1647">
        <f t="shared" si="560"/>
        <v>535.17919945987649</v>
      </c>
      <c r="AC1647">
        <f t="shared" si="561"/>
        <v>1.8795221990270048</v>
      </c>
      <c r="AD1647">
        <f t="shared" si="562"/>
        <v>0.60898961741320978</v>
      </c>
      <c r="AE1647">
        <f t="shared" si="563"/>
        <v>1.2705325816137951</v>
      </c>
      <c r="AF1647">
        <f t="shared" si="564"/>
        <v>1753.8900981500444</v>
      </c>
      <c r="AG1647">
        <f t="shared" si="565"/>
        <v>15.750650434976254</v>
      </c>
      <c r="AH1647">
        <f t="shared" si="566"/>
        <v>0</v>
      </c>
      <c r="AI1647">
        <f t="shared" si="567"/>
        <v>0</v>
      </c>
      <c r="AJ1647">
        <f t="shared" si="568"/>
        <v>15.750650434976254</v>
      </c>
    </row>
    <row r="1648" spans="2:36" x14ac:dyDescent="0.3">
      <c r="B1648" s="8" t="s">
        <v>13</v>
      </c>
      <c r="C1648" s="8">
        <v>1644</v>
      </c>
      <c r="D1648" s="8">
        <v>167</v>
      </c>
      <c r="E1648" s="10">
        <f t="shared" si="550"/>
        <v>29</v>
      </c>
      <c r="F1648" s="14">
        <v>104.4</v>
      </c>
      <c r="G1648" s="3">
        <f t="shared" si="569"/>
        <v>0.16666666666666508</v>
      </c>
      <c r="H1648" s="3">
        <f t="shared" si="570"/>
        <v>0.59999999999999432</v>
      </c>
      <c r="I1648" s="3">
        <f>SUM($E$4:$E1648)</f>
        <v>19007.249999999996</v>
      </c>
      <c r="J1648" s="15">
        <f t="shared" si="571"/>
        <v>29</v>
      </c>
      <c r="K1648" s="3">
        <f>'Vehicle Data'!$D$4*'WLTP Class 3'!$G1648</f>
        <v>214.16666666666461</v>
      </c>
      <c r="L1648" s="3">
        <f>('Vehicle Data'!$D$4*9.81)*'Vehicle Data'!$D$10</f>
        <v>138.66434999999998</v>
      </c>
      <c r="M1648" s="3">
        <f>(1/2)*1.225*'Vehicle Data'!$D$8*'Vehicle Data'!$D$9*'WLTP Class 3'!$E1648^2</f>
        <v>302.88615000000004</v>
      </c>
      <c r="N1648" s="3">
        <f t="shared" si="551"/>
        <v>655.71716666666464</v>
      </c>
      <c r="O1648" s="3">
        <f t="shared" si="552"/>
        <v>0</v>
      </c>
      <c r="P1648" s="3">
        <f t="shared" si="553"/>
        <v>19015.797833333276</v>
      </c>
      <c r="Q1648" s="3">
        <f>SUM($P$4:$P1648)</f>
        <v>6785295.7143305512</v>
      </c>
      <c r="R1648" s="3">
        <f t="shared" si="554"/>
        <v>6785.2957143305512</v>
      </c>
      <c r="S1648">
        <f t="shared" si="555"/>
        <v>0</v>
      </c>
      <c r="T1648">
        <f t="shared" si="556"/>
        <v>0</v>
      </c>
      <c r="U1648">
        <f t="shared" si="557"/>
        <v>0</v>
      </c>
      <c r="V1648" s="3">
        <f>SUM($S$4:$S1648)</f>
        <v>-2192362.6226875554</v>
      </c>
      <c r="W1648">
        <f>V1648*-1</f>
        <v>2192362.6226875554</v>
      </c>
      <c r="X1648">
        <f t="shared" si="558"/>
        <v>2192.3626226875554</v>
      </c>
      <c r="Y1648" s="3">
        <f>R1648-X1648</f>
        <v>4592.9330916429954</v>
      </c>
      <c r="Z1648" s="3">
        <f t="shared" si="559"/>
        <v>19015.797833333276</v>
      </c>
      <c r="AA1648">
        <f>1/2*'Vehicle Data'!$D$4*$E1648^2</f>
        <v>540342.5</v>
      </c>
      <c r="AB1648">
        <f t="shared" si="560"/>
        <v>540.34249999999997</v>
      </c>
      <c r="AC1648">
        <f t="shared" si="561"/>
        <v>1.8848043650918198</v>
      </c>
      <c r="AD1648">
        <f t="shared" si="562"/>
        <v>0.60898961741320978</v>
      </c>
      <c r="AE1648">
        <f t="shared" si="563"/>
        <v>1.2758147476786101</v>
      </c>
      <c r="AF1648">
        <f t="shared" si="564"/>
        <v>1753.8900981500444</v>
      </c>
      <c r="AG1648">
        <f t="shared" si="565"/>
        <v>19.015797833333277</v>
      </c>
      <c r="AH1648">
        <f t="shared" si="566"/>
        <v>0</v>
      </c>
      <c r="AI1648">
        <f t="shared" si="567"/>
        <v>0</v>
      </c>
      <c r="AJ1648">
        <f t="shared" si="568"/>
        <v>19.015797833333277</v>
      </c>
    </row>
    <row r="1649" spans="2:36" x14ac:dyDescent="0.3">
      <c r="B1649" s="8" t="s">
        <v>13</v>
      </c>
      <c r="C1649" s="8">
        <v>1645</v>
      </c>
      <c r="D1649" s="8">
        <v>168</v>
      </c>
      <c r="E1649" s="10">
        <f t="shared" si="550"/>
        <v>29.194444444444443</v>
      </c>
      <c r="F1649" s="14">
        <v>105.1</v>
      </c>
      <c r="G1649" s="3">
        <f t="shared" si="569"/>
        <v>0.23611111111110952</v>
      </c>
      <c r="H1649" s="3">
        <f t="shared" si="570"/>
        <v>0.84999999999999432</v>
      </c>
      <c r="I1649" s="3">
        <f>SUM($E$4:$E1649)</f>
        <v>19036.444444444442</v>
      </c>
      <c r="J1649" s="15">
        <f t="shared" si="571"/>
        <v>29.194444444445253</v>
      </c>
      <c r="K1649" s="3">
        <f>'Vehicle Data'!$D$4*'WLTP Class 3'!$G1649</f>
        <v>303.40277777777573</v>
      </c>
      <c r="L1649" s="3">
        <f>('Vehicle Data'!$D$4*9.81)*'Vehicle Data'!$D$10</f>
        <v>138.66434999999998</v>
      </c>
      <c r="M1649" s="3">
        <f>(1/2)*1.225*'Vehicle Data'!$D$8*'Vehicle Data'!$D$9*'WLTP Class 3'!$E1649^2</f>
        <v>306.96145844907409</v>
      </c>
      <c r="N1649" s="3">
        <f t="shared" si="551"/>
        <v>749.02858622684971</v>
      </c>
      <c r="O1649" s="3">
        <f t="shared" si="552"/>
        <v>0</v>
      </c>
      <c r="P1649" s="3">
        <f t="shared" si="553"/>
        <v>21867.473447901135</v>
      </c>
      <c r="Q1649" s="3">
        <f>SUM($P$4:$P1649)</f>
        <v>6807163.1877784524</v>
      </c>
      <c r="R1649" s="3">
        <f t="shared" si="554"/>
        <v>6807.1631877784521</v>
      </c>
      <c r="S1649">
        <f t="shared" si="555"/>
        <v>0</v>
      </c>
      <c r="T1649">
        <f t="shared" si="556"/>
        <v>0</v>
      </c>
      <c r="U1649">
        <f t="shared" si="557"/>
        <v>0</v>
      </c>
      <c r="V1649" s="3">
        <f>SUM($S$4:$S1649)</f>
        <v>-2192362.6226875554</v>
      </c>
      <c r="W1649">
        <f>V1649*-1</f>
        <v>2192362.6226875554</v>
      </c>
      <c r="X1649">
        <f t="shared" si="558"/>
        <v>2192.3626226875554</v>
      </c>
      <c r="Y1649" s="3">
        <f>R1649-X1649</f>
        <v>4614.8005650908963</v>
      </c>
      <c r="Z1649" s="3">
        <f t="shared" si="559"/>
        <v>21867.473447901135</v>
      </c>
      <c r="AA1649">
        <f>1/2*'Vehicle Data'!$D$4*$E1649^2</f>
        <v>547612.76427469135</v>
      </c>
      <c r="AB1649">
        <f t="shared" si="560"/>
        <v>547.61276427469136</v>
      </c>
      <c r="AC1649">
        <f t="shared" si="561"/>
        <v>1.8908786632717922</v>
      </c>
      <c r="AD1649">
        <f t="shared" si="562"/>
        <v>0.60898961741320978</v>
      </c>
      <c r="AE1649">
        <f t="shared" si="563"/>
        <v>1.2818890458585823</v>
      </c>
      <c r="AF1649">
        <f t="shared" si="564"/>
        <v>1753.8900981500444</v>
      </c>
      <c r="AG1649">
        <f t="shared" si="565"/>
        <v>21.867473447900526</v>
      </c>
      <c r="AH1649">
        <f t="shared" si="566"/>
        <v>0</v>
      </c>
      <c r="AI1649">
        <f t="shared" si="567"/>
        <v>0</v>
      </c>
      <c r="AJ1649">
        <f t="shared" si="568"/>
        <v>21.867473447900526</v>
      </c>
    </row>
    <row r="1650" spans="2:36" x14ac:dyDescent="0.3">
      <c r="B1650" s="8" t="s">
        <v>13</v>
      </c>
      <c r="C1650" s="8">
        <v>1646</v>
      </c>
      <c r="D1650" s="8">
        <v>169</v>
      </c>
      <c r="E1650" s="10">
        <f t="shared" si="550"/>
        <v>29.472222222222221</v>
      </c>
      <c r="F1650" s="14">
        <v>106.1</v>
      </c>
      <c r="G1650" s="3">
        <f t="shared" si="569"/>
        <v>0.29166666666666785</v>
      </c>
      <c r="H1650" s="3">
        <f t="shared" si="570"/>
        <v>1.0500000000000043</v>
      </c>
      <c r="I1650" s="3">
        <f>SUM($E$4:$E1650)</f>
        <v>19065.916666666664</v>
      </c>
      <c r="J1650" s="15">
        <f t="shared" si="571"/>
        <v>29.472222222222626</v>
      </c>
      <c r="K1650" s="3">
        <f>'Vehicle Data'!$D$4*'WLTP Class 3'!$G1650</f>
        <v>374.79166666666816</v>
      </c>
      <c r="L1650" s="3">
        <f>('Vehicle Data'!$D$4*9.81)*'Vehicle Data'!$D$10</f>
        <v>138.66434999999998</v>
      </c>
      <c r="M1650" s="3">
        <f>(1/2)*1.225*'Vehicle Data'!$D$8*'Vehicle Data'!$D$9*'WLTP Class 3'!$E1650^2</f>
        <v>312.83056956018515</v>
      </c>
      <c r="N1650" s="3">
        <f t="shared" si="551"/>
        <v>826.28658622685327</v>
      </c>
      <c r="O1650" s="3">
        <f t="shared" si="552"/>
        <v>0</v>
      </c>
      <c r="P1650" s="3">
        <f t="shared" si="553"/>
        <v>24352.501888519539</v>
      </c>
      <c r="Q1650" s="3">
        <f>SUM($P$4:$P1650)</f>
        <v>6831515.6896669716</v>
      </c>
      <c r="R1650" s="3">
        <f t="shared" si="554"/>
        <v>6831.5156896669714</v>
      </c>
      <c r="S1650">
        <f t="shared" si="555"/>
        <v>0</v>
      </c>
      <c r="T1650">
        <f t="shared" si="556"/>
        <v>0</v>
      </c>
      <c r="U1650">
        <f t="shared" si="557"/>
        <v>0</v>
      </c>
      <c r="V1650" s="3">
        <f>SUM($S$4:$S1650)</f>
        <v>-2192362.6226875554</v>
      </c>
      <c r="W1650">
        <f>V1650*-1</f>
        <v>2192362.6226875554</v>
      </c>
      <c r="X1650">
        <f t="shared" si="558"/>
        <v>2192.3626226875554</v>
      </c>
      <c r="Y1650" s="3">
        <f>R1650-X1650</f>
        <v>4639.1530669794156</v>
      </c>
      <c r="Z1650" s="3">
        <f t="shared" si="559"/>
        <v>24352.501888519539</v>
      </c>
      <c r="AA1650">
        <f>1/2*'Vehicle Data'!$D$4*$E1650^2</f>
        <v>558083.13464506168</v>
      </c>
      <c r="AB1650">
        <f t="shared" si="560"/>
        <v>558.0831346450617</v>
      </c>
      <c r="AC1650">
        <f t="shared" si="561"/>
        <v>1.8976432471297142</v>
      </c>
      <c r="AD1650">
        <f t="shared" si="562"/>
        <v>0.60898961741320978</v>
      </c>
      <c r="AE1650">
        <f t="shared" si="563"/>
        <v>1.2886536297165043</v>
      </c>
      <c r="AF1650">
        <f t="shared" si="564"/>
        <v>1753.8900981500444</v>
      </c>
      <c r="AG1650">
        <f t="shared" si="565"/>
        <v>24.352501888519203</v>
      </c>
      <c r="AH1650">
        <f t="shared" si="566"/>
        <v>0</v>
      </c>
      <c r="AI1650">
        <f t="shared" si="567"/>
        <v>0</v>
      </c>
      <c r="AJ1650">
        <f t="shared" si="568"/>
        <v>24.352501888519203</v>
      </c>
    </row>
    <row r="1651" spans="2:36" x14ac:dyDescent="0.3">
      <c r="B1651" s="8" t="s">
        <v>13</v>
      </c>
      <c r="C1651" s="8">
        <v>1647</v>
      </c>
      <c r="D1651" s="8">
        <v>170</v>
      </c>
      <c r="E1651" s="10">
        <f t="shared" si="550"/>
        <v>29.777777777777779</v>
      </c>
      <c r="F1651" s="14">
        <v>107.2</v>
      </c>
      <c r="G1651" s="3">
        <f t="shared" si="569"/>
        <v>0.33333333333333409</v>
      </c>
      <c r="H1651" s="3">
        <f t="shared" si="570"/>
        <v>1.2000000000000028</v>
      </c>
      <c r="I1651" s="3">
        <f>SUM($E$4:$E1651)</f>
        <v>19095.694444444442</v>
      </c>
      <c r="J1651" s="15">
        <f t="shared" si="571"/>
        <v>29.777777777777374</v>
      </c>
      <c r="K1651" s="3">
        <f>'Vehicle Data'!$D$4*'WLTP Class 3'!$G1651</f>
        <v>428.33333333333428</v>
      </c>
      <c r="L1651" s="3">
        <f>('Vehicle Data'!$D$4*9.81)*'Vehicle Data'!$D$10</f>
        <v>138.66434999999998</v>
      </c>
      <c r="M1651" s="3">
        <f>(1/2)*1.225*'Vehicle Data'!$D$8*'Vehicle Data'!$D$9*'WLTP Class 3'!$E1651^2</f>
        <v>319.3507851851852</v>
      </c>
      <c r="N1651" s="3">
        <f t="shared" si="551"/>
        <v>886.34846851851944</v>
      </c>
      <c r="O1651" s="3">
        <f t="shared" si="552"/>
        <v>0</v>
      </c>
      <c r="P1651" s="3">
        <f t="shared" si="553"/>
        <v>26393.487729217777</v>
      </c>
      <c r="Q1651" s="3">
        <f>SUM($P$4:$P1651)</f>
        <v>6857909.1773961894</v>
      </c>
      <c r="R1651" s="3">
        <f t="shared" si="554"/>
        <v>6857.9091773961891</v>
      </c>
      <c r="S1651">
        <f t="shared" si="555"/>
        <v>0</v>
      </c>
      <c r="T1651">
        <f t="shared" si="556"/>
        <v>0</v>
      </c>
      <c r="U1651">
        <f t="shared" si="557"/>
        <v>0</v>
      </c>
      <c r="V1651" s="3">
        <f>SUM($S$4:$S1651)</f>
        <v>-2192362.6226875554</v>
      </c>
      <c r="W1651">
        <f>V1651*-1</f>
        <v>2192362.6226875554</v>
      </c>
      <c r="X1651">
        <f t="shared" si="558"/>
        <v>2192.3626226875554</v>
      </c>
      <c r="Y1651" s="3">
        <f>R1651-X1651</f>
        <v>4665.5465547086333</v>
      </c>
      <c r="Z1651" s="3">
        <f t="shared" si="559"/>
        <v>26393.487729217777</v>
      </c>
      <c r="AA1651">
        <f>1/2*'Vehicle Data'!$D$4*$E1651^2</f>
        <v>569715.06172839506</v>
      </c>
      <c r="AB1651">
        <f t="shared" si="560"/>
        <v>569.71506172839509</v>
      </c>
      <c r="AC1651">
        <f t="shared" si="561"/>
        <v>1.9049747714989413</v>
      </c>
      <c r="AD1651">
        <f t="shared" si="562"/>
        <v>0.60898961741320978</v>
      </c>
      <c r="AE1651">
        <f t="shared" si="563"/>
        <v>1.2959851540857317</v>
      </c>
      <c r="AF1651">
        <f t="shared" si="564"/>
        <v>1753.8900981500444</v>
      </c>
      <c r="AG1651">
        <f t="shared" si="565"/>
        <v>26.393487729218133</v>
      </c>
      <c r="AH1651">
        <f t="shared" si="566"/>
        <v>0</v>
      </c>
      <c r="AI1651">
        <f t="shared" si="567"/>
        <v>0</v>
      </c>
      <c r="AJ1651">
        <f t="shared" si="568"/>
        <v>26.393487729218133</v>
      </c>
    </row>
    <row r="1652" spans="2:36" x14ac:dyDescent="0.3">
      <c r="B1652" s="8" t="s">
        <v>13</v>
      </c>
      <c r="C1652" s="8">
        <v>1648</v>
      </c>
      <c r="D1652" s="8">
        <v>171</v>
      </c>
      <c r="E1652" s="10">
        <f t="shared" si="550"/>
        <v>30.138888888888889</v>
      </c>
      <c r="F1652" s="14">
        <v>108.5</v>
      </c>
      <c r="G1652" s="3">
        <f t="shared" si="569"/>
        <v>0.37500000000000039</v>
      </c>
      <c r="H1652" s="3">
        <f t="shared" si="570"/>
        <v>1.3500000000000014</v>
      </c>
      <c r="I1652" s="3">
        <f>SUM($E$4:$E1652)</f>
        <v>19125.833333333332</v>
      </c>
      <c r="J1652" s="15">
        <f t="shared" si="571"/>
        <v>30.138888888890506</v>
      </c>
      <c r="K1652" s="3">
        <f>'Vehicle Data'!$D$4*'WLTP Class 3'!$G1652</f>
        <v>481.87500000000051</v>
      </c>
      <c r="L1652" s="3">
        <f>('Vehicle Data'!$D$4*9.81)*'Vehicle Data'!$D$10</f>
        <v>138.66434999999998</v>
      </c>
      <c r="M1652" s="3">
        <f>(1/2)*1.225*'Vehicle Data'!$D$8*'Vehicle Data'!$D$9*'WLTP Class 3'!$E1652^2</f>
        <v>327.14319733796299</v>
      </c>
      <c r="N1652" s="3">
        <f t="shared" si="551"/>
        <v>947.68254733796346</v>
      </c>
      <c r="O1652" s="3">
        <f t="shared" si="552"/>
        <v>0</v>
      </c>
      <c r="P1652" s="3">
        <f t="shared" si="553"/>
        <v>28562.098996159599</v>
      </c>
      <c r="Q1652" s="3">
        <f>SUM($P$4:$P1652)</f>
        <v>6886471.276392349</v>
      </c>
      <c r="R1652" s="3">
        <f t="shared" si="554"/>
        <v>6886.471276392349</v>
      </c>
      <c r="S1652">
        <f t="shared" si="555"/>
        <v>0</v>
      </c>
      <c r="T1652">
        <f t="shared" si="556"/>
        <v>0</v>
      </c>
      <c r="U1652">
        <f t="shared" si="557"/>
        <v>0</v>
      </c>
      <c r="V1652" s="3">
        <f>SUM($S$4:$S1652)</f>
        <v>-2192362.6226875554</v>
      </c>
      <c r="W1652">
        <f>V1652*-1</f>
        <v>2192362.6226875554</v>
      </c>
      <c r="X1652">
        <f t="shared" si="558"/>
        <v>2192.3626226875554</v>
      </c>
      <c r="Y1652" s="3">
        <f>R1652-X1652</f>
        <v>4694.1086537047941</v>
      </c>
      <c r="Z1652" s="3">
        <f t="shared" si="559"/>
        <v>28562.098996159599</v>
      </c>
      <c r="AA1652">
        <f>1/2*'Vehicle Data'!$D$4*$E1652^2</f>
        <v>583616.56057098764</v>
      </c>
      <c r="AB1652">
        <f t="shared" si="560"/>
        <v>583.61656057098764</v>
      </c>
      <c r="AC1652">
        <f t="shared" si="561"/>
        <v>1.9129086878867636</v>
      </c>
      <c r="AD1652">
        <f t="shared" si="562"/>
        <v>0.60898961741320978</v>
      </c>
      <c r="AE1652">
        <f t="shared" si="563"/>
        <v>1.3039190704735537</v>
      </c>
      <c r="AF1652">
        <f t="shared" si="564"/>
        <v>1753.8900981500444</v>
      </c>
      <c r="AG1652">
        <f t="shared" si="565"/>
        <v>28.562098996158067</v>
      </c>
      <c r="AH1652">
        <f t="shared" si="566"/>
        <v>0</v>
      </c>
      <c r="AI1652">
        <f t="shared" si="567"/>
        <v>0</v>
      </c>
      <c r="AJ1652">
        <f t="shared" si="568"/>
        <v>28.562098996158067</v>
      </c>
    </row>
    <row r="1653" spans="2:36" x14ac:dyDescent="0.3">
      <c r="B1653" s="8" t="s">
        <v>13</v>
      </c>
      <c r="C1653" s="8">
        <v>1649</v>
      </c>
      <c r="D1653" s="8">
        <v>172</v>
      </c>
      <c r="E1653" s="10">
        <f t="shared" si="550"/>
        <v>30.527777777777779</v>
      </c>
      <c r="F1653" s="14">
        <v>109.9</v>
      </c>
      <c r="G1653" s="3">
        <f t="shared" si="569"/>
        <v>0.38888888888888851</v>
      </c>
      <c r="H1653" s="3">
        <f t="shared" si="570"/>
        <v>1.3999999999999986</v>
      </c>
      <c r="I1653" s="3">
        <f>SUM($E$4:$E1653)</f>
        <v>19156.361111111109</v>
      </c>
      <c r="J1653" s="15">
        <f t="shared" si="571"/>
        <v>30.527777777777374</v>
      </c>
      <c r="K1653" s="3">
        <f>'Vehicle Data'!$D$4*'WLTP Class 3'!$G1653</f>
        <v>499.72222222222172</v>
      </c>
      <c r="L1653" s="3">
        <f>('Vehicle Data'!$D$4*9.81)*'Vehicle Data'!$D$10</f>
        <v>138.66434999999998</v>
      </c>
      <c r="M1653" s="3">
        <f>(1/2)*1.225*'Vehicle Data'!$D$8*'Vehicle Data'!$D$9*'WLTP Class 3'!$E1653^2</f>
        <v>335.64006956018522</v>
      </c>
      <c r="N1653" s="3">
        <f t="shared" si="551"/>
        <v>974.02664178240695</v>
      </c>
      <c r="O1653" s="3">
        <f t="shared" si="552"/>
        <v>0</v>
      </c>
      <c r="P1653" s="3">
        <f t="shared" si="553"/>
        <v>29734.868869968086</v>
      </c>
      <c r="Q1653" s="3">
        <f>SUM($P$4:$P1653)</f>
        <v>6916206.1452623168</v>
      </c>
      <c r="R1653" s="3">
        <f t="shared" si="554"/>
        <v>6916.2061452623166</v>
      </c>
      <c r="S1653">
        <f t="shared" si="555"/>
        <v>0</v>
      </c>
      <c r="T1653">
        <f t="shared" si="556"/>
        <v>0</v>
      </c>
      <c r="U1653">
        <f t="shared" si="557"/>
        <v>0</v>
      </c>
      <c r="V1653" s="3">
        <f>SUM($S$4:$S1653)</f>
        <v>-2192362.6226875554</v>
      </c>
      <c r="W1653">
        <f>V1653*-1</f>
        <v>2192362.6226875554</v>
      </c>
      <c r="X1653">
        <f t="shared" si="558"/>
        <v>2192.3626226875554</v>
      </c>
      <c r="Y1653" s="3">
        <f>R1653-X1653</f>
        <v>4723.8435225747617</v>
      </c>
      <c r="Z1653" s="3">
        <f t="shared" si="559"/>
        <v>29734.868869968086</v>
      </c>
      <c r="AA1653">
        <f>1/2*'Vehicle Data'!$D$4*$E1653^2</f>
        <v>598774.80131172843</v>
      </c>
      <c r="AB1653">
        <f t="shared" si="560"/>
        <v>598.77480131172842</v>
      </c>
      <c r="AC1653">
        <f t="shared" si="561"/>
        <v>1.9211683736839769</v>
      </c>
      <c r="AD1653">
        <f t="shared" si="562"/>
        <v>0.60898961741320978</v>
      </c>
      <c r="AE1653">
        <f t="shared" si="563"/>
        <v>1.3121787562707672</v>
      </c>
      <c r="AF1653">
        <f t="shared" si="564"/>
        <v>1753.8900981500444</v>
      </c>
      <c r="AG1653">
        <f t="shared" si="565"/>
        <v>29.73486886996848</v>
      </c>
      <c r="AH1653">
        <f t="shared" si="566"/>
        <v>0</v>
      </c>
      <c r="AI1653">
        <f t="shared" si="567"/>
        <v>0</v>
      </c>
      <c r="AJ1653">
        <f t="shared" si="568"/>
        <v>29.73486886996848</v>
      </c>
    </row>
    <row r="1654" spans="2:36" x14ac:dyDescent="0.3">
      <c r="B1654" s="8" t="s">
        <v>13</v>
      </c>
      <c r="C1654" s="8">
        <v>1650</v>
      </c>
      <c r="D1654" s="8">
        <v>173</v>
      </c>
      <c r="E1654" s="10">
        <f t="shared" si="550"/>
        <v>30.916666666666668</v>
      </c>
      <c r="F1654" s="14">
        <v>111.3</v>
      </c>
      <c r="G1654" s="3">
        <f t="shared" si="569"/>
        <v>0.38888888888888851</v>
      </c>
      <c r="H1654" s="3">
        <f t="shared" si="570"/>
        <v>1.3999999999999986</v>
      </c>
      <c r="I1654" s="3">
        <f>SUM($E$4:$E1654)</f>
        <v>19187.277777777777</v>
      </c>
      <c r="J1654" s="15">
        <f t="shared" si="571"/>
        <v>30.916666666667879</v>
      </c>
      <c r="K1654" s="3">
        <f>'Vehicle Data'!$D$4*'WLTP Class 3'!$G1654</f>
        <v>499.72222222222172</v>
      </c>
      <c r="L1654" s="3">
        <f>('Vehicle Data'!$D$4*9.81)*'Vehicle Data'!$D$10</f>
        <v>138.66434999999998</v>
      </c>
      <c r="M1654" s="3">
        <f>(1/2)*1.225*'Vehicle Data'!$D$8*'Vehicle Data'!$D$9*'WLTP Class 3'!$E1654^2</f>
        <v>344.24587604166669</v>
      </c>
      <c r="N1654" s="3">
        <f t="shared" si="551"/>
        <v>982.63244826388836</v>
      </c>
      <c r="O1654" s="3">
        <f t="shared" si="552"/>
        <v>0</v>
      </c>
      <c r="P1654" s="3">
        <f t="shared" si="553"/>
        <v>30379.719858826407</v>
      </c>
      <c r="Q1654" s="3">
        <f>SUM($P$4:$P1654)</f>
        <v>6946585.8651211429</v>
      </c>
      <c r="R1654" s="3">
        <f t="shared" si="554"/>
        <v>6946.5858651211429</v>
      </c>
      <c r="S1654">
        <f t="shared" si="555"/>
        <v>0</v>
      </c>
      <c r="T1654">
        <f t="shared" si="556"/>
        <v>0</v>
      </c>
      <c r="U1654">
        <f t="shared" si="557"/>
        <v>0</v>
      </c>
      <c r="V1654" s="3">
        <f>SUM($S$4:$S1654)</f>
        <v>-2192362.6226875554</v>
      </c>
      <c r="W1654">
        <f>V1654*-1</f>
        <v>2192362.6226875554</v>
      </c>
      <c r="X1654">
        <f t="shared" si="558"/>
        <v>2192.3626226875554</v>
      </c>
      <c r="Y1654" s="3">
        <f>R1654-X1654</f>
        <v>4754.2232424335871</v>
      </c>
      <c r="Z1654" s="3">
        <f t="shared" si="559"/>
        <v>30379.719858826407</v>
      </c>
      <c r="AA1654">
        <f>1/2*'Vehicle Data'!$D$4*$E1654^2</f>
        <v>614127.37847222225</v>
      </c>
      <c r="AB1654">
        <f t="shared" si="560"/>
        <v>614.12737847222229</v>
      </c>
      <c r="AC1654">
        <f t="shared" si="561"/>
        <v>1.9296071847558731</v>
      </c>
      <c r="AD1654">
        <f t="shared" si="562"/>
        <v>0.60898961741320978</v>
      </c>
      <c r="AE1654">
        <f t="shared" si="563"/>
        <v>1.3206175673426634</v>
      </c>
      <c r="AF1654">
        <f t="shared" si="564"/>
        <v>1753.8900981500444</v>
      </c>
      <c r="AG1654">
        <f t="shared" si="565"/>
        <v>30.379719858825219</v>
      </c>
      <c r="AH1654">
        <f t="shared" si="566"/>
        <v>0</v>
      </c>
      <c r="AI1654">
        <f t="shared" si="567"/>
        <v>0</v>
      </c>
      <c r="AJ1654">
        <f t="shared" si="568"/>
        <v>30.379719858825219</v>
      </c>
    </row>
    <row r="1655" spans="2:36" x14ac:dyDescent="0.3">
      <c r="B1655" s="8" t="s">
        <v>13</v>
      </c>
      <c r="C1655" s="8">
        <v>1651</v>
      </c>
      <c r="D1655" s="8">
        <v>174</v>
      </c>
      <c r="E1655" s="10">
        <f t="shared" si="550"/>
        <v>31.305555555555557</v>
      </c>
      <c r="F1655" s="14">
        <v>112.7</v>
      </c>
      <c r="G1655" s="3">
        <f t="shared" si="569"/>
        <v>0.36111111111111227</v>
      </c>
      <c r="H1655" s="3">
        <f t="shared" si="570"/>
        <v>1.3000000000000043</v>
      </c>
      <c r="I1655" s="3">
        <f>SUM($E$4:$E1655)</f>
        <v>19218.583333333332</v>
      </c>
      <c r="J1655" s="15">
        <f t="shared" si="571"/>
        <v>31.305555555554747</v>
      </c>
      <c r="K1655" s="3">
        <f>'Vehicle Data'!$D$4*'WLTP Class 3'!$G1655</f>
        <v>464.02777777777925</v>
      </c>
      <c r="L1655" s="3">
        <f>('Vehicle Data'!$D$4*9.81)*'Vehicle Data'!$D$10</f>
        <v>138.66434999999998</v>
      </c>
      <c r="M1655" s="3">
        <f>(1/2)*1.225*'Vehicle Data'!$D$8*'Vehicle Data'!$D$9*'WLTP Class 3'!$E1655^2</f>
        <v>352.96061678240744</v>
      </c>
      <c r="N1655" s="3">
        <f t="shared" si="551"/>
        <v>955.65274456018665</v>
      </c>
      <c r="O1655" s="3">
        <f t="shared" si="552"/>
        <v>0</v>
      </c>
      <c r="P1655" s="3">
        <f t="shared" si="553"/>
        <v>29917.240086647293</v>
      </c>
      <c r="Q1655" s="3">
        <f>SUM($P$4:$P1655)</f>
        <v>6976503.1052077906</v>
      </c>
      <c r="R1655" s="3">
        <f t="shared" si="554"/>
        <v>6976.5031052077902</v>
      </c>
      <c r="S1655">
        <f t="shared" si="555"/>
        <v>0</v>
      </c>
      <c r="T1655">
        <f t="shared" si="556"/>
        <v>0</v>
      </c>
      <c r="U1655">
        <f t="shared" si="557"/>
        <v>0</v>
      </c>
      <c r="V1655" s="3">
        <f>SUM($S$4:$S1655)</f>
        <v>-2192362.6226875554</v>
      </c>
      <c r="W1655">
        <f>V1655*-1</f>
        <v>2192362.6226875554</v>
      </c>
      <c r="X1655">
        <f t="shared" si="558"/>
        <v>2192.3626226875554</v>
      </c>
      <c r="Y1655" s="3">
        <f>R1655-X1655</f>
        <v>4784.1404825202353</v>
      </c>
      <c r="Z1655" s="3">
        <f t="shared" si="559"/>
        <v>29917.240086647293</v>
      </c>
      <c r="AA1655">
        <f>1/2*'Vehicle Data'!$D$4*$E1655^2</f>
        <v>629674.29205246922</v>
      </c>
      <c r="AB1655">
        <f t="shared" si="560"/>
        <v>629.67429205246924</v>
      </c>
      <c r="AC1655">
        <f t="shared" si="561"/>
        <v>1.9379175292243862</v>
      </c>
      <c r="AD1655">
        <f t="shared" si="562"/>
        <v>0.60898961741320978</v>
      </c>
      <c r="AE1655">
        <f t="shared" si="563"/>
        <v>1.3289279118111765</v>
      </c>
      <c r="AF1655">
        <f t="shared" si="564"/>
        <v>1753.8900981500444</v>
      </c>
      <c r="AG1655">
        <f t="shared" si="565"/>
        <v>29.917240086648068</v>
      </c>
      <c r="AH1655">
        <f t="shared" si="566"/>
        <v>0</v>
      </c>
      <c r="AI1655">
        <f t="shared" si="567"/>
        <v>0</v>
      </c>
      <c r="AJ1655">
        <f t="shared" si="568"/>
        <v>29.917240086648068</v>
      </c>
    </row>
    <row r="1656" spans="2:36" x14ac:dyDescent="0.3">
      <c r="B1656" s="8" t="s">
        <v>13</v>
      </c>
      <c r="C1656" s="8">
        <v>1652</v>
      </c>
      <c r="D1656" s="8">
        <v>175</v>
      </c>
      <c r="E1656" s="10">
        <f t="shared" si="550"/>
        <v>31.638888888888889</v>
      </c>
      <c r="F1656" s="14">
        <v>113.9</v>
      </c>
      <c r="G1656" s="3">
        <f t="shared" si="569"/>
        <v>0.31944444444444403</v>
      </c>
      <c r="H1656" s="3">
        <f t="shared" si="570"/>
        <v>1.1499999999999986</v>
      </c>
      <c r="I1656" s="3">
        <f>SUM($E$4:$E1656)</f>
        <v>19250.222222222223</v>
      </c>
      <c r="J1656" s="15">
        <f t="shared" si="571"/>
        <v>31.638888888890506</v>
      </c>
      <c r="K1656" s="3">
        <f>'Vehicle Data'!$D$4*'WLTP Class 3'!$G1656</f>
        <v>410.48611111111057</v>
      </c>
      <c r="L1656" s="3">
        <f>('Vehicle Data'!$D$4*9.81)*'Vehicle Data'!$D$10</f>
        <v>138.66434999999998</v>
      </c>
      <c r="M1656" s="3">
        <f>(1/2)*1.225*'Vehicle Data'!$D$8*'Vehicle Data'!$D$9*'WLTP Class 3'!$E1656^2</f>
        <v>360.51709733796298</v>
      </c>
      <c r="N1656" s="3">
        <f t="shared" si="551"/>
        <v>909.66755844907357</v>
      </c>
      <c r="O1656" s="3">
        <f t="shared" si="552"/>
        <v>0</v>
      </c>
      <c r="P1656" s="3">
        <f t="shared" si="553"/>
        <v>28780.870807598549</v>
      </c>
      <c r="Q1656" s="3">
        <f>SUM($P$4:$P1656)</f>
        <v>7005283.976015389</v>
      </c>
      <c r="R1656" s="3">
        <f t="shared" si="554"/>
        <v>7005.2839760153893</v>
      </c>
      <c r="S1656">
        <f t="shared" si="555"/>
        <v>0</v>
      </c>
      <c r="T1656">
        <f t="shared" si="556"/>
        <v>0</v>
      </c>
      <c r="U1656">
        <f t="shared" si="557"/>
        <v>0</v>
      </c>
      <c r="V1656" s="3">
        <f>SUM($S$4:$S1656)</f>
        <v>-2192362.6226875554</v>
      </c>
      <c r="W1656">
        <f>V1656*-1</f>
        <v>2192362.6226875554</v>
      </c>
      <c r="X1656">
        <f t="shared" si="558"/>
        <v>2192.3626226875554</v>
      </c>
      <c r="Y1656" s="3">
        <f>R1656-X1656</f>
        <v>4812.9213533278344</v>
      </c>
      <c r="Z1656" s="3">
        <f t="shared" si="559"/>
        <v>28780.870807598549</v>
      </c>
      <c r="AA1656">
        <f>1/2*'Vehicle Data'!$D$4*$E1656^2</f>
        <v>643154.89390432101</v>
      </c>
      <c r="AB1656">
        <f t="shared" si="560"/>
        <v>643.15489390432106</v>
      </c>
      <c r="AC1656">
        <f t="shared" si="561"/>
        <v>1.9459122155598303</v>
      </c>
      <c r="AD1656">
        <f t="shared" si="562"/>
        <v>0.60898961741320978</v>
      </c>
      <c r="AE1656">
        <f t="shared" si="563"/>
        <v>1.3369225981466206</v>
      </c>
      <c r="AF1656">
        <f t="shared" si="564"/>
        <v>1753.8900981500444</v>
      </c>
      <c r="AG1656">
        <f t="shared" si="565"/>
        <v>28.780870807597079</v>
      </c>
      <c r="AH1656">
        <f t="shared" si="566"/>
        <v>0</v>
      </c>
      <c r="AI1656">
        <f t="shared" si="567"/>
        <v>0</v>
      </c>
      <c r="AJ1656">
        <f t="shared" si="568"/>
        <v>28.780870807597079</v>
      </c>
    </row>
    <row r="1657" spans="2:36" x14ac:dyDescent="0.3">
      <c r="B1657" s="8" t="s">
        <v>13</v>
      </c>
      <c r="C1657" s="8">
        <v>1653</v>
      </c>
      <c r="D1657" s="8">
        <v>176</v>
      </c>
      <c r="E1657" s="10">
        <f t="shared" si="550"/>
        <v>31.944444444444443</v>
      </c>
      <c r="F1657" s="14">
        <v>115</v>
      </c>
      <c r="G1657" s="3">
        <f t="shared" si="569"/>
        <v>0.29166666666666585</v>
      </c>
      <c r="H1657" s="3">
        <f t="shared" si="570"/>
        <v>1.0499999999999972</v>
      </c>
      <c r="I1657" s="3">
        <f>SUM($E$4:$E1657)</f>
        <v>19282.166666666668</v>
      </c>
      <c r="J1657" s="15">
        <f t="shared" si="571"/>
        <v>31.944444444445253</v>
      </c>
      <c r="K1657" s="3">
        <f>'Vehicle Data'!$D$4*'WLTP Class 3'!$G1657</f>
        <v>374.79166666666561</v>
      </c>
      <c r="L1657" s="3">
        <f>('Vehicle Data'!$D$4*9.81)*'Vehicle Data'!$D$10</f>
        <v>138.66434999999998</v>
      </c>
      <c r="M1657" s="3">
        <f>(1/2)*1.225*'Vehicle Data'!$D$8*'Vehicle Data'!$D$9*'WLTP Class 3'!$E1657^2</f>
        <v>367.51417824074076</v>
      </c>
      <c r="N1657" s="3">
        <f t="shared" si="551"/>
        <v>880.97019490740638</v>
      </c>
      <c r="O1657" s="3">
        <f t="shared" si="552"/>
        <v>0</v>
      </c>
      <c r="P1657" s="3">
        <f t="shared" si="553"/>
        <v>28142.10344843175</v>
      </c>
      <c r="Q1657" s="3">
        <f>SUM($P$4:$P1657)</f>
        <v>7033426.0794638209</v>
      </c>
      <c r="R1657" s="3">
        <f t="shared" si="554"/>
        <v>7033.4260794638212</v>
      </c>
      <c r="S1657">
        <f t="shared" si="555"/>
        <v>0</v>
      </c>
      <c r="T1657">
        <f t="shared" si="556"/>
        <v>0</v>
      </c>
      <c r="U1657">
        <f t="shared" si="557"/>
        <v>0</v>
      </c>
      <c r="V1657" s="3">
        <f>SUM($S$4:$S1657)</f>
        <v>-2192362.6226875554</v>
      </c>
      <c r="W1657">
        <f>V1657*-1</f>
        <v>2192362.6226875554</v>
      </c>
      <c r="X1657">
        <f t="shared" si="558"/>
        <v>2192.3626226875554</v>
      </c>
      <c r="Y1657" s="3">
        <f>R1657-X1657</f>
        <v>4841.0634567762663</v>
      </c>
      <c r="Z1657" s="3">
        <f t="shared" si="559"/>
        <v>28142.10344843175</v>
      </c>
      <c r="AA1657">
        <f>1/2*'Vehicle Data'!$D$4*$E1657^2</f>
        <v>655637.53858024685</v>
      </c>
      <c r="AB1657">
        <f t="shared" si="560"/>
        <v>655.63753858024688</v>
      </c>
      <c r="AC1657">
        <f t="shared" si="561"/>
        <v>1.9537294665177281</v>
      </c>
      <c r="AD1657">
        <f t="shared" si="562"/>
        <v>0.60898961741320978</v>
      </c>
      <c r="AE1657">
        <f t="shared" si="563"/>
        <v>1.3447398491045184</v>
      </c>
      <c r="AF1657">
        <f t="shared" si="564"/>
        <v>1753.8900981500444</v>
      </c>
      <c r="AG1657">
        <f t="shared" si="565"/>
        <v>28.142103448431037</v>
      </c>
      <c r="AH1657">
        <f t="shared" si="566"/>
        <v>0</v>
      </c>
      <c r="AI1657">
        <f t="shared" si="567"/>
        <v>0</v>
      </c>
      <c r="AJ1657">
        <f t="shared" si="568"/>
        <v>28.142103448431037</v>
      </c>
    </row>
    <row r="1658" spans="2:36" x14ac:dyDescent="0.3">
      <c r="B1658" s="8" t="s">
        <v>13</v>
      </c>
      <c r="C1658" s="8">
        <v>1654</v>
      </c>
      <c r="D1658" s="8">
        <v>177</v>
      </c>
      <c r="E1658" s="10">
        <f t="shared" si="550"/>
        <v>32.222222222222221</v>
      </c>
      <c r="F1658" s="14">
        <v>116</v>
      </c>
      <c r="G1658" s="3">
        <f t="shared" si="569"/>
        <v>0.24999999999999961</v>
      </c>
      <c r="H1658" s="3">
        <f t="shared" si="570"/>
        <v>0.89999999999999858</v>
      </c>
      <c r="I1658" s="3">
        <f>SUM($E$4:$E1658)</f>
        <v>19314.388888888891</v>
      </c>
      <c r="J1658" s="15">
        <f t="shared" si="571"/>
        <v>32.222222222222626</v>
      </c>
      <c r="K1658" s="3">
        <f>'Vehicle Data'!$D$4*'WLTP Class 3'!$G1658</f>
        <v>321.24999999999949</v>
      </c>
      <c r="L1658" s="3">
        <f>('Vehicle Data'!$D$4*9.81)*'Vehicle Data'!$D$10</f>
        <v>138.66434999999998</v>
      </c>
      <c r="M1658" s="3">
        <f>(1/2)*1.225*'Vehicle Data'!$D$8*'Vehicle Data'!$D$9*'WLTP Class 3'!$E1658^2</f>
        <v>373.93351851851855</v>
      </c>
      <c r="N1658" s="3">
        <f t="shared" si="551"/>
        <v>833.847868518518</v>
      </c>
      <c r="O1658" s="3">
        <f t="shared" si="552"/>
        <v>0</v>
      </c>
      <c r="P1658" s="3">
        <f t="shared" si="553"/>
        <v>26868.431318930361</v>
      </c>
      <c r="Q1658" s="3">
        <f>SUM($P$4:$P1658)</f>
        <v>7060294.5107827513</v>
      </c>
      <c r="R1658" s="3">
        <f t="shared" si="554"/>
        <v>7060.2945107827509</v>
      </c>
      <c r="S1658">
        <f t="shared" si="555"/>
        <v>0</v>
      </c>
      <c r="T1658">
        <f t="shared" si="556"/>
        <v>0</v>
      </c>
      <c r="U1658">
        <f t="shared" si="557"/>
        <v>0</v>
      </c>
      <c r="V1658" s="3">
        <f>SUM($S$4:$S1658)</f>
        <v>-2192362.6226875554</v>
      </c>
      <c r="W1658">
        <f>V1658*-1</f>
        <v>2192362.6226875554</v>
      </c>
      <c r="X1658">
        <f t="shared" si="558"/>
        <v>2192.3626226875554</v>
      </c>
      <c r="Y1658" s="3">
        <f>R1658-X1658</f>
        <v>4867.931888095196</v>
      </c>
      <c r="Z1658" s="3">
        <f t="shared" si="559"/>
        <v>26868.431318930361</v>
      </c>
      <c r="AA1658">
        <f>1/2*'Vehicle Data'!$D$4*$E1658^2</f>
        <v>667089.50617283955</v>
      </c>
      <c r="AB1658">
        <f t="shared" si="560"/>
        <v>667.08950617283961</v>
      </c>
      <c r="AC1658">
        <f t="shared" si="561"/>
        <v>1.9611929196618751</v>
      </c>
      <c r="AD1658">
        <f t="shared" si="562"/>
        <v>0.60898961741320978</v>
      </c>
      <c r="AE1658">
        <f t="shared" si="563"/>
        <v>1.3522033022486655</v>
      </c>
      <c r="AF1658">
        <f t="shared" si="564"/>
        <v>1753.8900981500444</v>
      </c>
      <c r="AG1658">
        <f t="shared" si="565"/>
        <v>26.868431318930021</v>
      </c>
      <c r="AH1658">
        <f t="shared" si="566"/>
        <v>0</v>
      </c>
      <c r="AI1658">
        <f t="shared" si="567"/>
        <v>0</v>
      </c>
      <c r="AJ1658">
        <f t="shared" si="568"/>
        <v>26.868431318930021</v>
      </c>
    </row>
    <row r="1659" spans="2:36" x14ac:dyDescent="0.3">
      <c r="B1659" s="8" t="s">
        <v>13</v>
      </c>
      <c r="C1659" s="8">
        <v>1655</v>
      </c>
      <c r="D1659" s="8">
        <v>178</v>
      </c>
      <c r="E1659" s="10">
        <f t="shared" si="550"/>
        <v>32.444444444444443</v>
      </c>
      <c r="F1659" s="14">
        <v>116.8</v>
      </c>
      <c r="G1659" s="3">
        <f t="shared" si="569"/>
        <v>0.22222222222222143</v>
      </c>
      <c r="H1659" s="3">
        <f t="shared" si="570"/>
        <v>0.79999999999999716</v>
      </c>
      <c r="I1659" s="3">
        <f>SUM($E$4:$E1659)</f>
        <v>19346.833333333336</v>
      </c>
      <c r="J1659" s="15">
        <f t="shared" si="571"/>
        <v>32.444444444445253</v>
      </c>
      <c r="K1659" s="3">
        <f>'Vehicle Data'!$D$4*'WLTP Class 3'!$G1659</f>
        <v>285.55555555555452</v>
      </c>
      <c r="L1659" s="3">
        <f>('Vehicle Data'!$D$4*9.81)*'Vehicle Data'!$D$10</f>
        <v>138.66434999999998</v>
      </c>
      <c r="M1659" s="3">
        <f>(1/2)*1.225*'Vehicle Data'!$D$8*'Vehicle Data'!$D$9*'WLTP Class 3'!$E1659^2</f>
        <v>379.10900740740738</v>
      </c>
      <c r="N1659" s="3">
        <f t="shared" si="551"/>
        <v>803.32891296296191</v>
      </c>
      <c r="O1659" s="3">
        <f t="shared" si="552"/>
        <v>0</v>
      </c>
      <c r="P1659" s="3">
        <f t="shared" si="553"/>
        <v>26063.560287243414</v>
      </c>
      <c r="Q1659" s="3">
        <f>SUM($P$4:$P1659)</f>
        <v>7086358.0710699949</v>
      </c>
      <c r="R1659" s="3">
        <f t="shared" si="554"/>
        <v>7086.3580710699953</v>
      </c>
      <c r="S1659">
        <f t="shared" si="555"/>
        <v>0</v>
      </c>
      <c r="T1659">
        <f t="shared" si="556"/>
        <v>0</v>
      </c>
      <c r="U1659">
        <f t="shared" si="557"/>
        <v>0</v>
      </c>
      <c r="V1659" s="3">
        <f>SUM($S$4:$S1659)</f>
        <v>-2192362.6226875554</v>
      </c>
      <c r="W1659">
        <f>V1659*-1</f>
        <v>2192362.6226875554</v>
      </c>
      <c r="X1659">
        <f t="shared" si="558"/>
        <v>2192.3626226875554</v>
      </c>
      <c r="Y1659" s="3">
        <f>R1659-X1659</f>
        <v>4893.9954483824404</v>
      </c>
      <c r="Z1659" s="3">
        <f t="shared" si="559"/>
        <v>26063.560287243414</v>
      </c>
      <c r="AA1659">
        <f>1/2*'Vehicle Data'!$D$4*$E1659^2</f>
        <v>676322.46913580236</v>
      </c>
      <c r="AB1659">
        <f t="shared" si="560"/>
        <v>676.32246913580241</v>
      </c>
      <c r="AC1659">
        <f t="shared" si="561"/>
        <v>1.9684327975194431</v>
      </c>
      <c r="AD1659">
        <f t="shared" si="562"/>
        <v>0.60898961741320978</v>
      </c>
      <c r="AE1659">
        <f t="shared" si="563"/>
        <v>1.3594431801062332</v>
      </c>
      <c r="AF1659">
        <f t="shared" si="564"/>
        <v>1753.8900981500444</v>
      </c>
      <c r="AG1659">
        <f t="shared" si="565"/>
        <v>26.063560287242762</v>
      </c>
      <c r="AH1659">
        <f t="shared" si="566"/>
        <v>0</v>
      </c>
      <c r="AI1659">
        <f t="shared" si="567"/>
        <v>0</v>
      </c>
      <c r="AJ1659">
        <f t="shared" si="568"/>
        <v>26.063560287242762</v>
      </c>
    </row>
    <row r="1660" spans="2:36" x14ac:dyDescent="0.3">
      <c r="B1660" s="8" t="s">
        <v>13</v>
      </c>
      <c r="C1660" s="8">
        <v>1656</v>
      </c>
      <c r="D1660" s="8">
        <v>179</v>
      </c>
      <c r="E1660" s="10">
        <f t="shared" si="550"/>
        <v>32.666666666666664</v>
      </c>
      <c r="F1660" s="14">
        <v>117.6</v>
      </c>
      <c r="G1660" s="3">
        <f t="shared" si="569"/>
        <v>0.2222222222222234</v>
      </c>
      <c r="H1660" s="3">
        <f t="shared" si="570"/>
        <v>0.80000000000000426</v>
      </c>
      <c r="I1660" s="3">
        <f>SUM($E$4:$E1660)</f>
        <v>19379.500000000004</v>
      </c>
      <c r="J1660" s="15">
        <f t="shared" si="571"/>
        <v>32.666666666667879</v>
      </c>
      <c r="K1660" s="3">
        <f>'Vehicle Data'!$D$4*'WLTP Class 3'!$G1660</f>
        <v>285.55555555555708</v>
      </c>
      <c r="L1660" s="3">
        <f>('Vehicle Data'!$D$4*9.81)*'Vehicle Data'!$D$10</f>
        <v>138.66434999999998</v>
      </c>
      <c r="M1660" s="3">
        <f>(1/2)*1.225*'Vehicle Data'!$D$8*'Vehicle Data'!$D$9*'WLTP Class 3'!$E1660^2</f>
        <v>384.32006666666661</v>
      </c>
      <c r="N1660" s="3">
        <f t="shared" si="551"/>
        <v>808.5399722222237</v>
      </c>
      <c r="O1660" s="3">
        <f t="shared" si="552"/>
        <v>0</v>
      </c>
      <c r="P1660" s="3">
        <f t="shared" si="553"/>
        <v>26412.305759260289</v>
      </c>
      <c r="Q1660" s="3">
        <f>SUM($P$4:$P1660)</f>
        <v>7112770.3768292554</v>
      </c>
      <c r="R1660" s="3">
        <f t="shared" si="554"/>
        <v>7112.7703768292549</v>
      </c>
      <c r="S1660">
        <f t="shared" si="555"/>
        <v>0</v>
      </c>
      <c r="T1660">
        <f t="shared" si="556"/>
        <v>0</v>
      </c>
      <c r="U1660">
        <f t="shared" si="557"/>
        <v>0</v>
      </c>
      <c r="V1660" s="3">
        <f>SUM($S$4:$S1660)</f>
        <v>-2192362.6226875554</v>
      </c>
      <c r="W1660">
        <f>V1660*-1</f>
        <v>2192362.6226875554</v>
      </c>
      <c r="X1660">
        <f t="shared" si="558"/>
        <v>2192.3626226875554</v>
      </c>
      <c r="Y1660" s="3">
        <f>R1660-X1660</f>
        <v>4920.4077541416991</v>
      </c>
      <c r="Z1660" s="3">
        <f t="shared" si="559"/>
        <v>26412.305759260289</v>
      </c>
      <c r="AA1660">
        <f>1/2*'Vehicle Data'!$D$4*$E1660^2</f>
        <v>685618.88888888876</v>
      </c>
      <c r="AB1660">
        <f t="shared" si="560"/>
        <v>685.6188888888887</v>
      </c>
      <c r="AC1660">
        <f t="shared" si="561"/>
        <v>1.9757695491192375</v>
      </c>
      <c r="AD1660">
        <f t="shared" si="562"/>
        <v>0.60898961741320978</v>
      </c>
      <c r="AE1660">
        <f t="shared" si="563"/>
        <v>1.3667799317060276</v>
      </c>
      <c r="AF1660">
        <f t="shared" si="564"/>
        <v>1753.8900981500444</v>
      </c>
      <c r="AG1660">
        <f t="shared" si="565"/>
        <v>26.412305759259308</v>
      </c>
      <c r="AH1660">
        <f t="shared" si="566"/>
        <v>0</v>
      </c>
      <c r="AI1660">
        <f t="shared" si="567"/>
        <v>0</v>
      </c>
      <c r="AJ1660">
        <f t="shared" si="568"/>
        <v>26.412305759259308</v>
      </c>
    </row>
    <row r="1661" spans="2:36" x14ac:dyDescent="0.3">
      <c r="B1661" s="8" t="s">
        <v>13</v>
      </c>
      <c r="C1661" s="8">
        <v>1657</v>
      </c>
      <c r="D1661" s="8">
        <v>180</v>
      </c>
      <c r="E1661" s="10">
        <f t="shared" si="550"/>
        <v>32.888888888888886</v>
      </c>
      <c r="F1661" s="14">
        <v>118.4</v>
      </c>
      <c r="G1661" s="3">
        <f t="shared" si="569"/>
        <v>0.2222222222222234</v>
      </c>
      <c r="H1661" s="3">
        <f t="shared" si="570"/>
        <v>0.80000000000000426</v>
      </c>
      <c r="I1661" s="3">
        <f>SUM($E$4:$E1661)</f>
        <v>19412.388888888894</v>
      </c>
      <c r="J1661" s="15">
        <f t="shared" si="571"/>
        <v>32.888888888890506</v>
      </c>
      <c r="K1661" s="3">
        <f>'Vehicle Data'!$D$4*'WLTP Class 3'!$G1661</f>
        <v>285.55555555555708</v>
      </c>
      <c r="L1661" s="3">
        <f>('Vehicle Data'!$D$4*9.81)*'Vehicle Data'!$D$10</f>
        <v>138.66434999999998</v>
      </c>
      <c r="M1661" s="3">
        <f>(1/2)*1.225*'Vehicle Data'!$D$8*'Vehicle Data'!$D$9*'WLTP Class 3'!$E1661^2</f>
        <v>389.56669629629624</v>
      </c>
      <c r="N1661" s="3">
        <f t="shared" si="551"/>
        <v>813.78660185185322</v>
      </c>
      <c r="O1661" s="3">
        <f t="shared" si="552"/>
        <v>0</v>
      </c>
      <c r="P1661" s="3">
        <f t="shared" si="553"/>
        <v>26764.537127573378</v>
      </c>
      <c r="Q1661" s="3">
        <f>SUM($P$4:$P1661)</f>
        <v>7139534.9139568284</v>
      </c>
      <c r="R1661" s="3">
        <f t="shared" si="554"/>
        <v>7139.5349139568289</v>
      </c>
      <c r="S1661">
        <f t="shared" si="555"/>
        <v>0</v>
      </c>
      <c r="T1661">
        <f t="shared" si="556"/>
        <v>0</v>
      </c>
      <c r="U1661">
        <f t="shared" si="557"/>
        <v>0</v>
      </c>
      <c r="V1661" s="3">
        <f>SUM($S$4:$S1661)</f>
        <v>-2192362.6226875554</v>
      </c>
      <c r="W1661">
        <f>V1661*-1</f>
        <v>2192362.6226875554</v>
      </c>
      <c r="X1661">
        <f t="shared" si="558"/>
        <v>2192.3626226875554</v>
      </c>
      <c r="Y1661" s="3">
        <f>R1661-X1661</f>
        <v>4947.172291269273</v>
      </c>
      <c r="Z1661" s="3">
        <f t="shared" si="559"/>
        <v>26764.537127573378</v>
      </c>
      <c r="AA1661">
        <f>1/2*'Vehicle Data'!$D$4*$E1661^2</f>
        <v>694978.76543209865</v>
      </c>
      <c r="AB1661">
        <f t="shared" si="560"/>
        <v>694.97876543209861</v>
      </c>
      <c r="AC1661">
        <f t="shared" si="561"/>
        <v>1.9832041427657858</v>
      </c>
      <c r="AD1661">
        <f t="shared" si="562"/>
        <v>0.60898961741320978</v>
      </c>
      <c r="AE1661">
        <f t="shared" si="563"/>
        <v>1.3742145253525759</v>
      </c>
      <c r="AF1661">
        <f t="shared" si="564"/>
        <v>1753.8900981500444</v>
      </c>
      <c r="AG1661">
        <f t="shared" si="565"/>
        <v>26.764537127572058</v>
      </c>
      <c r="AH1661">
        <f t="shared" si="566"/>
        <v>0</v>
      </c>
      <c r="AI1661">
        <f t="shared" si="567"/>
        <v>0</v>
      </c>
      <c r="AJ1661">
        <f t="shared" si="568"/>
        <v>26.764537127572058</v>
      </c>
    </row>
    <row r="1662" spans="2:36" x14ac:dyDescent="0.3">
      <c r="B1662" s="8" t="s">
        <v>13</v>
      </c>
      <c r="C1662" s="8">
        <v>1658</v>
      </c>
      <c r="D1662" s="8">
        <v>181</v>
      </c>
      <c r="E1662" s="10">
        <f t="shared" si="550"/>
        <v>33.111111111111114</v>
      </c>
      <c r="F1662" s="14">
        <v>119.2</v>
      </c>
      <c r="G1662" s="3">
        <f t="shared" si="569"/>
        <v>0.22222222222222143</v>
      </c>
      <c r="H1662" s="3">
        <f t="shared" si="570"/>
        <v>0.79999999999999716</v>
      </c>
      <c r="I1662" s="3">
        <f>SUM($E$4:$E1662)</f>
        <v>19445.500000000004</v>
      </c>
      <c r="J1662" s="15">
        <f t="shared" si="571"/>
        <v>33.111111111109494</v>
      </c>
      <c r="K1662" s="3">
        <f>'Vehicle Data'!$D$4*'WLTP Class 3'!$G1662</f>
        <v>285.55555555555452</v>
      </c>
      <c r="L1662" s="3">
        <f>('Vehicle Data'!$D$4*9.81)*'Vehicle Data'!$D$10</f>
        <v>138.66434999999998</v>
      </c>
      <c r="M1662" s="3">
        <f>(1/2)*1.225*'Vehicle Data'!$D$8*'Vehicle Data'!$D$9*'WLTP Class 3'!$E1662^2</f>
        <v>394.8488962962964</v>
      </c>
      <c r="N1662" s="3">
        <f t="shared" si="551"/>
        <v>819.06880185185094</v>
      </c>
      <c r="O1662" s="3">
        <f t="shared" si="552"/>
        <v>0</v>
      </c>
      <c r="P1662" s="3">
        <f t="shared" si="553"/>
        <v>27120.27810575996</v>
      </c>
      <c r="Q1662" s="3">
        <f>SUM($P$4:$P1662)</f>
        <v>7166655.1920625884</v>
      </c>
      <c r="R1662" s="3">
        <f t="shared" si="554"/>
        <v>7166.655192062588</v>
      </c>
      <c r="S1662">
        <f t="shared" si="555"/>
        <v>0</v>
      </c>
      <c r="T1662">
        <f t="shared" si="556"/>
        <v>0</v>
      </c>
      <c r="U1662">
        <f t="shared" si="557"/>
        <v>0</v>
      </c>
      <c r="V1662" s="3">
        <f>SUM($S$4:$S1662)</f>
        <v>-2192362.6226875554</v>
      </c>
      <c r="W1662">
        <f>V1662*-1</f>
        <v>2192362.6226875554</v>
      </c>
      <c r="X1662">
        <f t="shared" si="558"/>
        <v>2192.3626226875554</v>
      </c>
      <c r="Y1662" s="3">
        <f>R1662-X1662</f>
        <v>4974.2925693750331</v>
      </c>
      <c r="Z1662" s="3">
        <f t="shared" si="559"/>
        <v>27120.27810575996</v>
      </c>
      <c r="AA1662">
        <f>1/2*'Vehicle Data'!$D$4*$E1662^2</f>
        <v>704402.09876543225</v>
      </c>
      <c r="AB1662">
        <f t="shared" si="560"/>
        <v>704.40209876543224</v>
      </c>
      <c r="AC1662">
        <f t="shared" si="561"/>
        <v>1.9907375533507188</v>
      </c>
      <c r="AD1662">
        <f t="shared" si="562"/>
        <v>0.60898961741320978</v>
      </c>
      <c r="AE1662">
        <f t="shared" si="563"/>
        <v>1.3817479359375091</v>
      </c>
      <c r="AF1662">
        <f t="shared" si="564"/>
        <v>1753.8900981500444</v>
      </c>
      <c r="AG1662">
        <f t="shared" si="565"/>
        <v>27.120278105761287</v>
      </c>
      <c r="AH1662">
        <f t="shared" si="566"/>
        <v>0</v>
      </c>
      <c r="AI1662">
        <f t="shared" si="567"/>
        <v>0</v>
      </c>
      <c r="AJ1662">
        <f t="shared" si="568"/>
        <v>27.120278105761287</v>
      </c>
    </row>
    <row r="1663" spans="2:36" x14ac:dyDescent="0.3">
      <c r="B1663" s="8" t="s">
        <v>13</v>
      </c>
      <c r="C1663" s="8">
        <v>1659</v>
      </c>
      <c r="D1663" s="8">
        <v>182</v>
      </c>
      <c r="E1663" s="10">
        <f t="shared" si="550"/>
        <v>33.333333333333336</v>
      </c>
      <c r="F1663" s="14">
        <v>120</v>
      </c>
      <c r="G1663" s="3">
        <f t="shared" si="569"/>
        <v>0.22222222222222143</v>
      </c>
      <c r="H1663" s="3">
        <f t="shared" si="570"/>
        <v>0.79999999999999716</v>
      </c>
      <c r="I1663" s="3">
        <f>SUM($E$4:$E1663)</f>
        <v>19478.833333333336</v>
      </c>
      <c r="J1663" s="15">
        <f t="shared" si="571"/>
        <v>33.333333333332121</v>
      </c>
      <c r="K1663" s="3">
        <f>'Vehicle Data'!$D$4*'WLTP Class 3'!$G1663</f>
        <v>285.55555555555452</v>
      </c>
      <c r="L1663" s="3">
        <f>('Vehicle Data'!$D$4*9.81)*'Vehicle Data'!$D$10</f>
        <v>138.66434999999998</v>
      </c>
      <c r="M1663" s="3">
        <f>(1/2)*1.225*'Vehicle Data'!$D$8*'Vehicle Data'!$D$9*'WLTP Class 3'!$E1663^2</f>
        <v>400.16666666666674</v>
      </c>
      <c r="N1663" s="3">
        <f t="shared" si="551"/>
        <v>824.38657222222128</v>
      </c>
      <c r="O1663" s="3">
        <f t="shared" si="552"/>
        <v>0</v>
      </c>
      <c r="P1663" s="3">
        <f t="shared" si="553"/>
        <v>27479.552407406376</v>
      </c>
      <c r="Q1663" s="3">
        <f>SUM($P$4:$P1663)</f>
        <v>7194134.7444699947</v>
      </c>
      <c r="R1663" s="3">
        <f t="shared" si="554"/>
        <v>7194.134744469995</v>
      </c>
      <c r="S1663">
        <f t="shared" si="555"/>
        <v>0</v>
      </c>
      <c r="T1663">
        <f t="shared" si="556"/>
        <v>0</v>
      </c>
      <c r="U1663">
        <f t="shared" si="557"/>
        <v>0</v>
      </c>
      <c r="V1663" s="3">
        <f>SUM($S$4:$S1663)</f>
        <v>-2192362.6226875554</v>
      </c>
      <c r="W1663">
        <f>V1663*-1</f>
        <v>2192362.6226875554</v>
      </c>
      <c r="X1663">
        <f t="shared" si="558"/>
        <v>2192.3626226875554</v>
      </c>
      <c r="Y1663" s="3">
        <f>R1663-X1663</f>
        <v>5001.7721217824401</v>
      </c>
      <c r="Z1663" s="3">
        <f t="shared" si="559"/>
        <v>27479.552407406376</v>
      </c>
      <c r="AA1663">
        <f>1/2*'Vehicle Data'!$D$4*$E1663^2</f>
        <v>713888.88888888899</v>
      </c>
      <c r="AB1663">
        <f t="shared" si="560"/>
        <v>713.88888888888903</v>
      </c>
      <c r="AC1663">
        <f t="shared" si="561"/>
        <v>1.9983707623527764</v>
      </c>
      <c r="AD1663">
        <f t="shared" si="562"/>
        <v>0.60898961741320978</v>
      </c>
      <c r="AE1663">
        <f t="shared" si="563"/>
        <v>1.3893811449395668</v>
      </c>
      <c r="AF1663">
        <f t="shared" si="564"/>
        <v>1753.8900981500444</v>
      </c>
      <c r="AG1663">
        <f t="shared" si="565"/>
        <v>27.479552407407375</v>
      </c>
      <c r="AH1663">
        <f t="shared" si="566"/>
        <v>0</v>
      </c>
      <c r="AI1663">
        <f t="shared" si="567"/>
        <v>0</v>
      </c>
      <c r="AJ1663">
        <f t="shared" si="568"/>
        <v>27.479552407407375</v>
      </c>
    </row>
    <row r="1664" spans="2:36" x14ac:dyDescent="0.3">
      <c r="B1664" s="8" t="s">
        <v>13</v>
      </c>
      <c r="C1664" s="8">
        <v>1660</v>
      </c>
      <c r="D1664" s="8">
        <v>183</v>
      </c>
      <c r="E1664" s="10">
        <f t="shared" si="550"/>
        <v>33.555555555555557</v>
      </c>
      <c r="F1664" s="14">
        <v>120.8</v>
      </c>
      <c r="G1664" s="3">
        <f t="shared" si="569"/>
        <v>0.22222222222222143</v>
      </c>
      <c r="H1664" s="3">
        <f t="shared" si="570"/>
        <v>0.79999999999999716</v>
      </c>
      <c r="I1664" s="3">
        <f>SUM($E$4:$E1664)</f>
        <v>19512.388888888891</v>
      </c>
      <c r="J1664" s="15">
        <f t="shared" si="571"/>
        <v>33.555555555554747</v>
      </c>
      <c r="K1664" s="3">
        <f>'Vehicle Data'!$D$4*'WLTP Class 3'!$G1664</f>
        <v>285.55555555555452</v>
      </c>
      <c r="L1664" s="3">
        <f>('Vehicle Data'!$D$4*9.81)*'Vehicle Data'!$D$10</f>
        <v>138.66434999999998</v>
      </c>
      <c r="M1664" s="3">
        <f>(1/2)*1.225*'Vehicle Data'!$D$8*'Vehicle Data'!$D$9*'WLTP Class 3'!$E1664^2</f>
        <v>405.52000740740749</v>
      </c>
      <c r="N1664" s="3">
        <f t="shared" si="551"/>
        <v>829.73991296296208</v>
      </c>
      <c r="O1664" s="3">
        <f t="shared" si="552"/>
        <v>0</v>
      </c>
      <c r="P1664" s="3">
        <f t="shared" si="553"/>
        <v>27842.383746089836</v>
      </c>
      <c r="Q1664" s="3">
        <f>SUM($P$4:$P1664)</f>
        <v>7221977.1282160841</v>
      </c>
      <c r="R1664" s="3">
        <f t="shared" si="554"/>
        <v>7221.9771282160837</v>
      </c>
      <c r="S1664">
        <f t="shared" si="555"/>
        <v>0</v>
      </c>
      <c r="T1664">
        <f t="shared" si="556"/>
        <v>0</v>
      </c>
      <c r="U1664">
        <f t="shared" si="557"/>
        <v>0</v>
      </c>
      <c r="V1664" s="3">
        <f>SUM($S$4:$S1664)</f>
        <v>-2192362.6226875554</v>
      </c>
      <c r="W1664">
        <f>V1664*-1</f>
        <v>2192362.6226875554</v>
      </c>
      <c r="X1664">
        <f t="shared" si="558"/>
        <v>2192.3626226875554</v>
      </c>
      <c r="Y1664" s="3">
        <f>R1664-X1664</f>
        <v>5029.6145055285288</v>
      </c>
      <c r="Z1664" s="3">
        <f t="shared" si="559"/>
        <v>27842.383746089836</v>
      </c>
      <c r="AA1664">
        <f>1/2*'Vehicle Data'!$D$4*$E1664^2</f>
        <v>723439.13580246922</v>
      </c>
      <c r="AB1664">
        <f t="shared" si="560"/>
        <v>723.4391358024692</v>
      </c>
      <c r="AC1664">
        <f t="shared" si="561"/>
        <v>2.0061047578378011</v>
      </c>
      <c r="AD1664">
        <f t="shared" si="562"/>
        <v>0.60898961741320978</v>
      </c>
      <c r="AE1664">
        <f t="shared" si="563"/>
        <v>1.3971151404245914</v>
      </c>
      <c r="AF1664">
        <f t="shared" si="564"/>
        <v>1753.8900981500444</v>
      </c>
      <c r="AG1664">
        <f t="shared" si="565"/>
        <v>27.842383746090505</v>
      </c>
      <c r="AH1664">
        <f t="shared" si="566"/>
        <v>0</v>
      </c>
      <c r="AI1664">
        <f t="shared" si="567"/>
        <v>0</v>
      </c>
      <c r="AJ1664">
        <f t="shared" si="568"/>
        <v>27.842383746090505</v>
      </c>
    </row>
    <row r="1665" spans="2:36" x14ac:dyDescent="0.3">
      <c r="B1665" s="8" t="s">
        <v>13</v>
      </c>
      <c r="C1665" s="8">
        <v>1661</v>
      </c>
      <c r="D1665" s="8">
        <v>184</v>
      </c>
      <c r="E1665" s="10">
        <f t="shared" si="550"/>
        <v>33.777777777777779</v>
      </c>
      <c r="F1665" s="14">
        <v>121.6</v>
      </c>
      <c r="G1665" s="3">
        <f t="shared" si="569"/>
        <v>0.20833333333333331</v>
      </c>
      <c r="H1665" s="3">
        <f t="shared" si="570"/>
        <v>0.75</v>
      </c>
      <c r="I1665" s="3">
        <f>SUM($E$4:$E1665)</f>
        <v>19546.166666666668</v>
      </c>
      <c r="J1665" s="15">
        <f t="shared" si="571"/>
        <v>33.777777777777374</v>
      </c>
      <c r="K1665" s="3">
        <f>'Vehicle Data'!$D$4*'WLTP Class 3'!$G1665</f>
        <v>267.70833333333331</v>
      </c>
      <c r="L1665" s="3">
        <f>('Vehicle Data'!$D$4*9.81)*'Vehicle Data'!$D$10</f>
        <v>138.66434999999998</v>
      </c>
      <c r="M1665" s="3">
        <f>(1/2)*1.225*'Vehicle Data'!$D$8*'Vehicle Data'!$D$9*'WLTP Class 3'!$E1665^2</f>
        <v>410.90891851851859</v>
      </c>
      <c r="N1665" s="3">
        <f t="shared" si="551"/>
        <v>817.28160185185186</v>
      </c>
      <c r="O1665" s="3">
        <f t="shared" si="552"/>
        <v>0</v>
      </c>
      <c r="P1665" s="3">
        <f t="shared" si="553"/>
        <v>27605.956329217777</v>
      </c>
      <c r="Q1665" s="3">
        <f>SUM($P$4:$P1665)</f>
        <v>7249583.0845453022</v>
      </c>
      <c r="R1665" s="3">
        <f t="shared" si="554"/>
        <v>7249.583084545302</v>
      </c>
      <c r="S1665">
        <f t="shared" si="555"/>
        <v>0</v>
      </c>
      <c r="T1665">
        <f t="shared" si="556"/>
        <v>0</v>
      </c>
      <c r="U1665">
        <f t="shared" si="557"/>
        <v>0</v>
      </c>
      <c r="V1665" s="3">
        <f>SUM($S$4:$S1665)</f>
        <v>-2192362.6226875554</v>
      </c>
      <c r="W1665">
        <f>V1665*-1</f>
        <v>2192362.6226875554</v>
      </c>
      <c r="X1665">
        <f t="shared" si="558"/>
        <v>2192.3626226875554</v>
      </c>
      <c r="Y1665" s="3">
        <f>R1665-X1665</f>
        <v>5057.2204618577471</v>
      </c>
      <c r="Z1665" s="3">
        <f t="shared" si="559"/>
        <v>27605.956329217777</v>
      </c>
      <c r="AA1665">
        <f>1/2*'Vehicle Data'!$D$4*$E1665^2</f>
        <v>733052.83950617292</v>
      </c>
      <c r="AB1665">
        <f t="shared" si="560"/>
        <v>733.05283950617297</v>
      </c>
      <c r="AC1665">
        <f t="shared" si="561"/>
        <v>2.0137730790403618</v>
      </c>
      <c r="AD1665">
        <f t="shared" si="562"/>
        <v>0.60898961741320978</v>
      </c>
      <c r="AE1665">
        <f t="shared" si="563"/>
        <v>1.4047834616271522</v>
      </c>
      <c r="AF1665">
        <f t="shared" si="564"/>
        <v>1753.8900981500444</v>
      </c>
      <c r="AG1665">
        <f t="shared" si="565"/>
        <v>27.60595632921811</v>
      </c>
      <c r="AH1665">
        <f t="shared" si="566"/>
        <v>0</v>
      </c>
      <c r="AI1665">
        <f t="shared" si="567"/>
        <v>0</v>
      </c>
      <c r="AJ1665">
        <f t="shared" si="568"/>
        <v>27.60595632921811</v>
      </c>
    </row>
    <row r="1666" spans="2:36" x14ac:dyDescent="0.3">
      <c r="B1666" s="8" t="s">
        <v>13</v>
      </c>
      <c r="C1666" s="8">
        <v>1662</v>
      </c>
      <c r="D1666" s="8">
        <v>185</v>
      </c>
      <c r="E1666" s="10">
        <f t="shared" si="550"/>
        <v>33.972222222222221</v>
      </c>
      <c r="F1666" s="14">
        <v>122.3</v>
      </c>
      <c r="G1666" s="3">
        <f t="shared" si="569"/>
        <v>0.20833333333333331</v>
      </c>
      <c r="H1666" s="3">
        <f t="shared" si="570"/>
        <v>0.75</v>
      </c>
      <c r="I1666" s="3">
        <f>SUM($E$4:$E1666)</f>
        <v>19580.138888888891</v>
      </c>
      <c r="J1666" s="15">
        <f t="shared" si="571"/>
        <v>33.972222222222626</v>
      </c>
      <c r="K1666" s="3">
        <f>'Vehicle Data'!$D$4*'WLTP Class 3'!$G1666</f>
        <v>267.70833333333331</v>
      </c>
      <c r="L1666" s="3">
        <f>('Vehicle Data'!$D$4*9.81)*'Vehicle Data'!$D$10</f>
        <v>138.66434999999998</v>
      </c>
      <c r="M1666" s="3">
        <f>(1/2)*1.225*'Vehicle Data'!$D$8*'Vehicle Data'!$D$9*'WLTP Class 3'!$E1666^2</f>
        <v>415.65339456018523</v>
      </c>
      <c r="N1666" s="3">
        <f t="shared" si="551"/>
        <v>822.0260778935185</v>
      </c>
      <c r="O1666" s="3">
        <f t="shared" si="552"/>
        <v>0</v>
      </c>
      <c r="P1666" s="3">
        <f t="shared" si="553"/>
        <v>27926.052590660696</v>
      </c>
      <c r="Q1666" s="3">
        <f>SUM($P$4:$P1666)</f>
        <v>7277509.137135963</v>
      </c>
      <c r="R1666" s="3">
        <f t="shared" si="554"/>
        <v>7277.5091371359631</v>
      </c>
      <c r="S1666">
        <f t="shared" si="555"/>
        <v>0</v>
      </c>
      <c r="T1666">
        <f t="shared" si="556"/>
        <v>0</v>
      </c>
      <c r="U1666">
        <f t="shared" si="557"/>
        <v>0</v>
      </c>
      <c r="V1666" s="3">
        <f>SUM($S$4:$S1666)</f>
        <v>-2192362.6226875554</v>
      </c>
      <c r="W1666">
        <f>V1666*-1</f>
        <v>2192362.6226875554</v>
      </c>
      <c r="X1666">
        <f t="shared" si="558"/>
        <v>2192.3626226875554</v>
      </c>
      <c r="Y1666" s="3">
        <f>R1666-X1666</f>
        <v>5085.1465144484082</v>
      </c>
      <c r="Z1666" s="3">
        <f t="shared" si="559"/>
        <v>27926.052590660696</v>
      </c>
      <c r="AA1666">
        <f>1/2*'Vehicle Data'!$D$4*$E1666^2</f>
        <v>741516.8846450618</v>
      </c>
      <c r="AB1666">
        <f t="shared" si="560"/>
        <v>741.51688464506185</v>
      </c>
      <c r="AC1666">
        <f t="shared" si="561"/>
        <v>2.0215303158711007</v>
      </c>
      <c r="AD1666">
        <f t="shared" si="562"/>
        <v>0.60898961741320978</v>
      </c>
      <c r="AE1666">
        <f t="shared" si="563"/>
        <v>1.412540698457891</v>
      </c>
      <c r="AF1666">
        <f t="shared" si="564"/>
        <v>1753.8900981500444</v>
      </c>
      <c r="AG1666">
        <f t="shared" si="565"/>
        <v>27.926052590660365</v>
      </c>
      <c r="AH1666">
        <f t="shared" si="566"/>
        <v>0</v>
      </c>
      <c r="AI1666">
        <f t="shared" si="567"/>
        <v>0</v>
      </c>
      <c r="AJ1666">
        <f t="shared" si="568"/>
        <v>27.926052590660365</v>
      </c>
    </row>
    <row r="1667" spans="2:36" x14ac:dyDescent="0.3">
      <c r="B1667" s="8" t="s">
        <v>13</v>
      </c>
      <c r="C1667" s="8">
        <v>1663</v>
      </c>
      <c r="D1667" s="8">
        <v>186</v>
      </c>
      <c r="E1667" s="10">
        <f t="shared" si="550"/>
        <v>34.194444444444443</v>
      </c>
      <c r="F1667" s="14">
        <v>123.1</v>
      </c>
      <c r="G1667" s="3">
        <f t="shared" si="569"/>
        <v>0.20833333333333331</v>
      </c>
      <c r="H1667" s="3">
        <f t="shared" si="570"/>
        <v>0.75</v>
      </c>
      <c r="I1667" s="3">
        <f>SUM($E$4:$E1667)</f>
        <v>19614.333333333336</v>
      </c>
      <c r="J1667" s="15">
        <f t="shared" si="571"/>
        <v>34.194444444445253</v>
      </c>
      <c r="K1667" s="3">
        <f>'Vehicle Data'!$D$4*'WLTP Class 3'!$G1667</f>
        <v>267.70833333333331</v>
      </c>
      <c r="L1667" s="3">
        <f>('Vehicle Data'!$D$4*9.81)*'Vehicle Data'!$D$10</f>
        <v>138.66434999999998</v>
      </c>
      <c r="M1667" s="3">
        <f>(1/2)*1.225*'Vehicle Data'!$D$8*'Vehicle Data'!$D$9*'WLTP Class 3'!$E1667^2</f>
        <v>421.10900011574074</v>
      </c>
      <c r="N1667" s="3">
        <f t="shared" si="551"/>
        <v>827.48168344907401</v>
      </c>
      <c r="O1667" s="3">
        <f t="shared" si="552"/>
        <v>0</v>
      </c>
      <c r="P1667" s="3">
        <f t="shared" si="553"/>
        <v>28295.276453495393</v>
      </c>
      <c r="Q1667" s="3">
        <f>SUM($P$4:$P1667)</f>
        <v>7305804.413589458</v>
      </c>
      <c r="R1667" s="3">
        <f t="shared" si="554"/>
        <v>7305.8044135894579</v>
      </c>
      <c r="S1667">
        <f t="shared" si="555"/>
        <v>0</v>
      </c>
      <c r="T1667">
        <f t="shared" si="556"/>
        <v>0</v>
      </c>
      <c r="U1667">
        <f t="shared" si="557"/>
        <v>0</v>
      </c>
      <c r="V1667" s="3">
        <f>SUM($S$4:$S1667)</f>
        <v>-2192362.6226875554</v>
      </c>
      <c r="W1667">
        <f>V1667*-1</f>
        <v>2192362.6226875554</v>
      </c>
      <c r="X1667">
        <f t="shared" si="558"/>
        <v>2192.3626226875554</v>
      </c>
      <c r="Y1667" s="3">
        <f>R1667-X1667</f>
        <v>5113.441790901903</v>
      </c>
      <c r="Z1667" s="3">
        <f t="shared" si="559"/>
        <v>28295.276453495393</v>
      </c>
      <c r="AA1667">
        <f>1/2*'Vehicle Data'!$D$4*$E1667^2</f>
        <v>751249.56983024685</v>
      </c>
      <c r="AB1667">
        <f t="shared" si="560"/>
        <v>751.24956983024686</v>
      </c>
      <c r="AC1667">
        <f t="shared" si="561"/>
        <v>2.0293901148859605</v>
      </c>
      <c r="AD1667">
        <f t="shared" si="562"/>
        <v>0.60898961741320978</v>
      </c>
      <c r="AE1667">
        <f t="shared" si="563"/>
        <v>1.4204004974727509</v>
      </c>
      <c r="AF1667">
        <f t="shared" si="564"/>
        <v>1753.8900981500444</v>
      </c>
      <c r="AG1667">
        <f t="shared" si="565"/>
        <v>28.295276453494722</v>
      </c>
      <c r="AH1667">
        <f t="shared" si="566"/>
        <v>0</v>
      </c>
      <c r="AI1667">
        <f t="shared" si="567"/>
        <v>0</v>
      </c>
      <c r="AJ1667">
        <f t="shared" si="568"/>
        <v>28.295276453494722</v>
      </c>
    </row>
    <row r="1668" spans="2:36" x14ac:dyDescent="0.3">
      <c r="B1668" s="8" t="s">
        <v>13</v>
      </c>
      <c r="C1668" s="8">
        <v>1664</v>
      </c>
      <c r="D1668" s="8">
        <v>187</v>
      </c>
      <c r="E1668" s="10">
        <f t="shared" si="550"/>
        <v>34.388888888888886</v>
      </c>
      <c r="F1668" s="14">
        <v>123.8</v>
      </c>
      <c r="G1668" s="3">
        <f t="shared" si="569"/>
        <v>0.18055555555555713</v>
      </c>
      <c r="H1668" s="3">
        <f t="shared" si="570"/>
        <v>0.65000000000000568</v>
      </c>
      <c r="I1668" s="3">
        <f>SUM($E$4:$E1668)</f>
        <v>19648.722222222226</v>
      </c>
      <c r="J1668" s="15">
        <f t="shared" si="571"/>
        <v>34.388888888890506</v>
      </c>
      <c r="K1668" s="3">
        <f>'Vehicle Data'!$D$4*'WLTP Class 3'!$G1668</f>
        <v>232.0138888888909</v>
      </c>
      <c r="L1668" s="3">
        <f>('Vehicle Data'!$D$4*9.81)*'Vehicle Data'!$D$10</f>
        <v>138.66434999999998</v>
      </c>
      <c r="M1668" s="3">
        <f>(1/2)*1.225*'Vehicle Data'!$D$8*'Vehicle Data'!$D$9*'WLTP Class 3'!$E1668^2</f>
        <v>425.91183379629626</v>
      </c>
      <c r="N1668" s="3">
        <f t="shared" si="551"/>
        <v>796.59007268518712</v>
      </c>
      <c r="O1668" s="3">
        <f t="shared" si="552"/>
        <v>0</v>
      </c>
      <c r="P1668" s="3">
        <f t="shared" si="553"/>
        <v>27393.847499564112</v>
      </c>
      <c r="Q1668" s="3">
        <f>SUM($P$4:$P1668)</f>
        <v>7333198.2610890223</v>
      </c>
      <c r="R1668" s="3">
        <f t="shared" si="554"/>
        <v>7333.1982610890227</v>
      </c>
      <c r="S1668">
        <f t="shared" si="555"/>
        <v>0</v>
      </c>
      <c r="T1668">
        <f t="shared" si="556"/>
        <v>0</v>
      </c>
      <c r="U1668">
        <f t="shared" si="557"/>
        <v>0</v>
      </c>
      <c r="V1668" s="3">
        <f>SUM($S$4:$S1668)</f>
        <v>-2192362.6226875554</v>
      </c>
      <c r="W1668">
        <f>V1668*-1</f>
        <v>2192362.6226875554</v>
      </c>
      <c r="X1668">
        <f t="shared" si="558"/>
        <v>2192.3626226875554</v>
      </c>
      <c r="Y1668" s="3">
        <f>R1668-X1668</f>
        <v>5140.8356384014678</v>
      </c>
      <c r="Z1668" s="3">
        <f t="shared" si="559"/>
        <v>27393.847499564112</v>
      </c>
      <c r="AA1668">
        <f>1/2*'Vehicle Data'!$D$4*$E1668^2</f>
        <v>759817.72376543202</v>
      </c>
      <c r="AB1668">
        <f t="shared" si="560"/>
        <v>759.81772376543199</v>
      </c>
      <c r="AC1668">
        <f t="shared" si="561"/>
        <v>2.036999516969173</v>
      </c>
      <c r="AD1668">
        <f t="shared" si="562"/>
        <v>0.60898961741320978</v>
      </c>
      <c r="AE1668">
        <f t="shared" si="563"/>
        <v>1.4280098995559634</v>
      </c>
      <c r="AF1668">
        <f t="shared" si="564"/>
        <v>1753.8900981500444</v>
      </c>
      <c r="AG1668">
        <f t="shared" si="565"/>
        <v>27.393847499562821</v>
      </c>
      <c r="AH1668">
        <f t="shared" si="566"/>
        <v>0</v>
      </c>
      <c r="AI1668">
        <f t="shared" si="567"/>
        <v>0</v>
      </c>
      <c r="AJ1668">
        <f t="shared" si="568"/>
        <v>27.393847499562821</v>
      </c>
    </row>
    <row r="1669" spans="2:36" x14ac:dyDescent="0.3">
      <c r="B1669" s="8" t="s">
        <v>13</v>
      </c>
      <c r="C1669" s="8">
        <v>1665</v>
      </c>
      <c r="D1669" s="8">
        <v>188</v>
      </c>
      <c r="E1669" s="10">
        <f t="shared" ref="E1669:E1732" si="572">(F1669*1000)/3600</f>
        <v>34.555555555555557</v>
      </c>
      <c r="F1669" s="14">
        <v>124.4</v>
      </c>
      <c r="G1669" s="3">
        <f t="shared" si="569"/>
        <v>0.16666666666666705</v>
      </c>
      <c r="H1669" s="3">
        <f t="shared" si="570"/>
        <v>0.60000000000000142</v>
      </c>
      <c r="I1669" s="3">
        <f>SUM($E$4:$E1669)</f>
        <v>19683.277777777781</v>
      </c>
      <c r="J1669" s="15">
        <f t="shared" si="571"/>
        <v>34.555555555554747</v>
      </c>
      <c r="K1669" s="3">
        <f>'Vehicle Data'!$D$4*'WLTP Class 3'!$G1669</f>
        <v>214.16666666666714</v>
      </c>
      <c r="L1669" s="3">
        <f>('Vehicle Data'!$D$4*9.81)*'Vehicle Data'!$D$10</f>
        <v>138.66434999999998</v>
      </c>
      <c r="M1669" s="3">
        <f>(1/2)*1.225*'Vehicle Data'!$D$8*'Vehicle Data'!$D$9*'WLTP Class 3'!$E1669^2</f>
        <v>430.05022407407415</v>
      </c>
      <c r="N1669" s="3">
        <f t="shared" ref="N1669:N1732" si="573">SUM(K1669:M1669)</f>
        <v>782.8812407407413</v>
      </c>
      <c r="O1669" s="3">
        <f t="shared" ref="O1669:O1732" si="574">IF($N1669&gt;0.0001, 0, 1)</f>
        <v>0</v>
      </c>
      <c r="P1669" s="3">
        <f t="shared" ref="P1669:P1732" si="575">IF(G1669&lt;0.00001,0,$N1669*$J1669)</f>
        <v>27052.896207818318</v>
      </c>
      <c r="Q1669" s="3">
        <f>SUM($P$4:$P1669)</f>
        <v>7360251.157296841</v>
      </c>
      <c r="R1669" s="3">
        <f t="shared" ref="R1669:R1732" si="576">Q1669/1000</f>
        <v>7360.2511572968415</v>
      </c>
      <c r="S1669">
        <f t="shared" ref="S1669:S1732" si="577">IF($N1669&gt;0,0,$N1669*$J1669)</f>
        <v>0</v>
      </c>
      <c r="T1669">
        <f t="shared" ref="T1669:T1732" si="578">S1669*-1</f>
        <v>0</v>
      </c>
      <c r="U1669">
        <f t="shared" ref="U1669:U1732" si="579">T1669/1000</f>
        <v>0</v>
      </c>
      <c r="V1669" s="3">
        <f>SUM($S$4:$S1669)</f>
        <v>-2192362.6226875554</v>
      </c>
      <c r="W1669">
        <f>V1669*-1</f>
        <v>2192362.6226875554</v>
      </c>
      <c r="X1669">
        <f t="shared" ref="X1669:X1732" si="580">W1669/1000</f>
        <v>2192.3626226875554</v>
      </c>
      <c r="Y1669" s="3">
        <f>R1669-X1669</f>
        <v>5167.8885346092866</v>
      </c>
      <c r="Z1669" s="3">
        <f t="shared" ref="Z1669:Z1732" si="581">$P1669+$S1669</f>
        <v>27052.896207818318</v>
      </c>
      <c r="AA1669">
        <f>1/2*'Vehicle Data'!$D$4*$E1669^2</f>
        <v>767200.52469135809</v>
      </c>
      <c r="AB1669">
        <f t="shared" ref="AB1669:AB1732" si="582">AA1669/1000</f>
        <v>767.20052469135805</v>
      </c>
      <c r="AC1669">
        <f t="shared" ref="AC1669:AC1732" si="583">$R1669/3600</f>
        <v>2.0445142103602336</v>
      </c>
      <c r="AD1669">
        <f t="shared" ref="AD1669:AD1732" si="584">X1669/3600</f>
        <v>0.60898961741320978</v>
      </c>
      <c r="AE1669">
        <f t="shared" ref="AE1669:AE1732" si="585">AC1669-AD1669</f>
        <v>1.4355245929470239</v>
      </c>
      <c r="AF1669">
        <f t="shared" ref="AF1669:AF1732" si="586">$X1669*80%</f>
        <v>1753.8900981500444</v>
      </c>
      <c r="AG1669">
        <f t="shared" ref="AG1669:AG1732" si="587">IF($AJ1669&gt;0,$AJ1669,0)</f>
        <v>27.05289620781895</v>
      </c>
      <c r="AH1669">
        <f t="shared" ref="AH1669:AH1732" si="588">IF($AJ1669&lt;0,$AJ1669,0)</f>
        <v>0</v>
      </c>
      <c r="AI1669">
        <f t="shared" ref="AI1669:AI1732" si="589">AH1669*-1</f>
        <v>0</v>
      </c>
      <c r="AJ1669">
        <f t="shared" ref="AJ1669:AJ1732" si="590">($E1669*$N1669)/1000</f>
        <v>27.05289620781895</v>
      </c>
    </row>
    <row r="1670" spans="2:36" x14ac:dyDescent="0.3">
      <c r="B1670" s="8" t="s">
        <v>13</v>
      </c>
      <c r="C1670" s="8">
        <v>1666</v>
      </c>
      <c r="D1670" s="8">
        <v>189</v>
      </c>
      <c r="E1670" s="10">
        <f t="shared" si="572"/>
        <v>34.722222222222221</v>
      </c>
      <c r="F1670" s="14">
        <v>125</v>
      </c>
      <c r="G1670" s="3">
        <f t="shared" ref="G1670:G1733" si="591">($F1671-$F1669)/2/3.6</f>
        <v>0.1388888888888889</v>
      </c>
      <c r="H1670" s="3">
        <f t="shared" ref="H1670:H1733" si="592">($F1671-$F1669)/2</f>
        <v>0.5</v>
      </c>
      <c r="I1670" s="3">
        <f>SUM($E$4:$E1670)</f>
        <v>19718.000000000004</v>
      </c>
      <c r="J1670" s="15">
        <f t="shared" ref="J1670:J1733" si="593">I1670-I1669</f>
        <v>34.722222222222626</v>
      </c>
      <c r="K1670" s="3">
        <f>'Vehicle Data'!$D$4*'WLTP Class 3'!$G1670</f>
        <v>178.47222222222223</v>
      </c>
      <c r="L1670" s="3">
        <f>('Vehicle Data'!$D$4*9.81)*'Vehicle Data'!$D$10</f>
        <v>138.66434999999998</v>
      </c>
      <c r="M1670" s="3">
        <f>(1/2)*1.225*'Vehicle Data'!$D$8*'Vehicle Data'!$D$9*'WLTP Class 3'!$E1670^2</f>
        <v>434.20862268518522</v>
      </c>
      <c r="N1670" s="3">
        <f t="shared" si="573"/>
        <v>751.3451949074074</v>
      </c>
      <c r="O1670" s="3">
        <f t="shared" si="574"/>
        <v>0</v>
      </c>
      <c r="P1670" s="3">
        <f t="shared" si="575"/>
        <v>26088.37482317417</v>
      </c>
      <c r="Q1670" s="3">
        <f>SUM($P$4:$P1670)</f>
        <v>7386339.5321200155</v>
      </c>
      <c r="R1670" s="3">
        <f t="shared" si="576"/>
        <v>7386.3395321200151</v>
      </c>
      <c r="S1670">
        <f t="shared" si="577"/>
        <v>0</v>
      </c>
      <c r="T1670">
        <f t="shared" si="578"/>
        <v>0</v>
      </c>
      <c r="U1670">
        <f t="shared" si="579"/>
        <v>0</v>
      </c>
      <c r="V1670" s="3">
        <f>SUM($S$4:$S1670)</f>
        <v>-2192362.6226875554</v>
      </c>
      <c r="W1670">
        <f>V1670*-1</f>
        <v>2192362.6226875554</v>
      </c>
      <c r="X1670">
        <f t="shared" si="580"/>
        <v>2192.3626226875554</v>
      </c>
      <c r="Y1670" s="3">
        <f>R1670-X1670</f>
        <v>5193.9769094324602</v>
      </c>
      <c r="Z1670" s="3">
        <f t="shared" si="581"/>
        <v>26088.37482317417</v>
      </c>
      <c r="AA1670">
        <f>1/2*'Vehicle Data'!$D$4*$E1670^2</f>
        <v>774619.02006172843</v>
      </c>
      <c r="AB1670">
        <f t="shared" si="582"/>
        <v>774.61902006172841</v>
      </c>
      <c r="AC1670">
        <f t="shared" si="583"/>
        <v>2.0517609811444486</v>
      </c>
      <c r="AD1670">
        <f t="shared" si="584"/>
        <v>0.60898961741320978</v>
      </c>
      <c r="AE1670">
        <f t="shared" si="585"/>
        <v>1.4427713637312389</v>
      </c>
      <c r="AF1670">
        <f t="shared" si="586"/>
        <v>1753.8900981500444</v>
      </c>
      <c r="AG1670">
        <f t="shared" si="587"/>
        <v>26.088374823173869</v>
      </c>
      <c r="AH1670">
        <f t="shared" si="588"/>
        <v>0</v>
      </c>
      <c r="AI1670">
        <f t="shared" si="589"/>
        <v>0</v>
      </c>
      <c r="AJ1670">
        <f t="shared" si="590"/>
        <v>26.088374823173869</v>
      </c>
    </row>
    <row r="1671" spans="2:36" x14ac:dyDescent="0.3">
      <c r="B1671" s="8" t="s">
        <v>13</v>
      </c>
      <c r="C1671" s="8">
        <v>1667</v>
      </c>
      <c r="D1671" s="8">
        <v>190</v>
      </c>
      <c r="E1671" s="10">
        <f t="shared" si="572"/>
        <v>34.833333333333336</v>
      </c>
      <c r="F1671" s="14">
        <v>125.4</v>
      </c>
      <c r="G1671" s="3">
        <f t="shared" si="591"/>
        <v>0.11111111111111072</v>
      </c>
      <c r="H1671" s="3">
        <f t="shared" si="592"/>
        <v>0.39999999999999858</v>
      </c>
      <c r="I1671" s="3">
        <f>SUM($E$4:$E1671)</f>
        <v>19752.833333333336</v>
      </c>
      <c r="J1671" s="15">
        <f t="shared" si="593"/>
        <v>34.833333333332121</v>
      </c>
      <c r="K1671" s="3">
        <f>'Vehicle Data'!$D$4*'WLTP Class 3'!$G1671</f>
        <v>142.77777777777726</v>
      </c>
      <c r="L1671" s="3">
        <f>('Vehicle Data'!$D$4*9.81)*'Vehicle Data'!$D$10</f>
        <v>138.66434999999998</v>
      </c>
      <c r="M1671" s="3">
        <f>(1/2)*1.225*'Vehicle Data'!$D$8*'Vehicle Data'!$D$9*'WLTP Class 3'!$E1671^2</f>
        <v>436.99200416666679</v>
      </c>
      <c r="N1671" s="3">
        <f t="shared" si="573"/>
        <v>718.43413194444406</v>
      </c>
      <c r="O1671" s="3">
        <f t="shared" si="574"/>
        <v>0</v>
      </c>
      <c r="P1671" s="3">
        <f t="shared" si="575"/>
        <v>25025.45559606393</v>
      </c>
      <c r="Q1671" s="3">
        <f>SUM($P$4:$P1671)</f>
        <v>7411364.9877160797</v>
      </c>
      <c r="R1671" s="3">
        <f t="shared" si="576"/>
        <v>7411.3649877160797</v>
      </c>
      <c r="S1671">
        <f t="shared" si="577"/>
        <v>0</v>
      </c>
      <c r="T1671">
        <f t="shared" si="578"/>
        <v>0</v>
      </c>
      <c r="U1671">
        <f t="shared" si="579"/>
        <v>0</v>
      </c>
      <c r="V1671" s="3">
        <f>SUM($S$4:$S1671)</f>
        <v>-2192362.6226875554</v>
      </c>
      <c r="W1671">
        <f>V1671*-1</f>
        <v>2192362.6226875554</v>
      </c>
      <c r="X1671">
        <f t="shared" si="580"/>
        <v>2192.3626226875554</v>
      </c>
      <c r="Y1671" s="3">
        <f>R1671-X1671</f>
        <v>5219.0023650285239</v>
      </c>
      <c r="Z1671" s="3">
        <f t="shared" si="581"/>
        <v>25025.45559606393</v>
      </c>
      <c r="AA1671">
        <f>1/2*'Vehicle Data'!$D$4*$E1671^2</f>
        <v>779584.51388888899</v>
      </c>
      <c r="AB1671">
        <f t="shared" si="582"/>
        <v>779.58451388888898</v>
      </c>
      <c r="AC1671">
        <f t="shared" si="583"/>
        <v>2.0587124965878001</v>
      </c>
      <c r="AD1671">
        <f t="shared" si="584"/>
        <v>0.60898961741320978</v>
      </c>
      <c r="AE1671">
        <f t="shared" si="585"/>
        <v>1.4497228791745904</v>
      </c>
      <c r="AF1671">
        <f t="shared" si="586"/>
        <v>1753.8900981500444</v>
      </c>
      <c r="AG1671">
        <f t="shared" si="587"/>
        <v>25.025455596064802</v>
      </c>
      <c r="AH1671">
        <f t="shared" si="588"/>
        <v>0</v>
      </c>
      <c r="AI1671">
        <f t="shared" si="589"/>
        <v>0</v>
      </c>
      <c r="AJ1671">
        <f t="shared" si="590"/>
        <v>25.025455596064802</v>
      </c>
    </row>
    <row r="1672" spans="2:36" x14ac:dyDescent="0.3">
      <c r="B1672" s="8" t="s">
        <v>13</v>
      </c>
      <c r="C1672" s="8">
        <v>1668</v>
      </c>
      <c r="D1672" s="8">
        <v>191</v>
      </c>
      <c r="E1672" s="10">
        <f t="shared" si="572"/>
        <v>34.944444444444443</v>
      </c>
      <c r="F1672" s="14">
        <v>125.8</v>
      </c>
      <c r="G1672" s="3">
        <f t="shared" si="591"/>
        <v>9.7222222222220642E-2</v>
      </c>
      <c r="H1672" s="3">
        <f t="shared" si="592"/>
        <v>0.34999999999999432</v>
      </c>
      <c r="I1672" s="3">
        <f>SUM($E$4:$E1672)</f>
        <v>19787.777777777781</v>
      </c>
      <c r="J1672" s="15">
        <f t="shared" si="593"/>
        <v>34.944444444445253</v>
      </c>
      <c r="K1672" s="3">
        <f>'Vehicle Data'!$D$4*'WLTP Class 3'!$G1672</f>
        <v>124.93055555555352</v>
      </c>
      <c r="L1672" s="3">
        <f>('Vehicle Data'!$D$4*9.81)*'Vehicle Data'!$D$10</f>
        <v>138.66434999999998</v>
      </c>
      <c r="M1672" s="3">
        <f>(1/2)*1.225*'Vehicle Data'!$D$8*'Vehicle Data'!$D$9*'WLTP Class 3'!$E1672^2</f>
        <v>439.78427824074072</v>
      </c>
      <c r="N1672" s="3">
        <f t="shared" si="573"/>
        <v>703.37918379629423</v>
      </c>
      <c r="O1672" s="3">
        <f t="shared" si="574"/>
        <v>0</v>
      </c>
      <c r="P1672" s="3">
        <f t="shared" si="575"/>
        <v>24579.194811548849</v>
      </c>
      <c r="Q1672" s="3">
        <f>SUM($P$4:$P1672)</f>
        <v>7435944.1825276287</v>
      </c>
      <c r="R1672" s="3">
        <f t="shared" si="576"/>
        <v>7435.944182527629</v>
      </c>
      <c r="S1672">
        <f t="shared" si="577"/>
        <v>0</v>
      </c>
      <c r="T1672">
        <f t="shared" si="578"/>
        <v>0</v>
      </c>
      <c r="U1672">
        <f t="shared" si="579"/>
        <v>0</v>
      </c>
      <c r="V1672" s="3">
        <f>SUM($S$4:$S1672)</f>
        <v>-2192362.6226875554</v>
      </c>
      <c r="W1672">
        <f>V1672*-1</f>
        <v>2192362.6226875554</v>
      </c>
      <c r="X1672">
        <f t="shared" si="580"/>
        <v>2192.3626226875554</v>
      </c>
      <c r="Y1672" s="3">
        <f>R1672-X1672</f>
        <v>5243.5815598400732</v>
      </c>
      <c r="Z1672" s="3">
        <f t="shared" si="581"/>
        <v>24579.194811548849</v>
      </c>
      <c r="AA1672">
        <f>1/2*'Vehicle Data'!$D$4*$E1672^2</f>
        <v>784565.87191358011</v>
      </c>
      <c r="AB1672">
        <f t="shared" si="582"/>
        <v>784.56587191358005</v>
      </c>
      <c r="AC1672">
        <f t="shared" si="583"/>
        <v>2.0655400507021193</v>
      </c>
      <c r="AD1672">
        <f t="shared" si="584"/>
        <v>0.60898961741320978</v>
      </c>
      <c r="AE1672">
        <f t="shared" si="585"/>
        <v>1.4565504332889097</v>
      </c>
      <c r="AF1672">
        <f t="shared" si="586"/>
        <v>1753.8900981500444</v>
      </c>
      <c r="AG1672">
        <f t="shared" si="587"/>
        <v>24.57919481154828</v>
      </c>
      <c r="AH1672">
        <f t="shared" si="588"/>
        <v>0</v>
      </c>
      <c r="AI1672">
        <f t="shared" si="589"/>
        <v>0</v>
      </c>
      <c r="AJ1672">
        <f t="shared" si="590"/>
        <v>24.57919481154828</v>
      </c>
    </row>
    <row r="1673" spans="2:36" x14ac:dyDescent="0.3">
      <c r="B1673" s="8" t="s">
        <v>13</v>
      </c>
      <c r="C1673" s="8">
        <v>1669</v>
      </c>
      <c r="D1673" s="8">
        <v>192</v>
      </c>
      <c r="E1673" s="10">
        <f t="shared" si="572"/>
        <v>35.027777777777779</v>
      </c>
      <c r="F1673" s="14">
        <v>126.1</v>
      </c>
      <c r="G1673" s="3">
        <f t="shared" si="591"/>
        <v>8.3333333333334522E-2</v>
      </c>
      <c r="H1673" s="3">
        <f t="shared" si="592"/>
        <v>0.30000000000000426</v>
      </c>
      <c r="I1673" s="3">
        <f>SUM($E$4:$E1673)</f>
        <v>19822.805555555558</v>
      </c>
      <c r="J1673" s="15">
        <f t="shared" si="593"/>
        <v>35.027777777777374</v>
      </c>
      <c r="K1673" s="3">
        <f>'Vehicle Data'!$D$4*'WLTP Class 3'!$G1673</f>
        <v>107.08333333333486</v>
      </c>
      <c r="L1673" s="3">
        <f>('Vehicle Data'!$D$4*9.81)*'Vehicle Data'!$D$10</f>
        <v>138.66434999999998</v>
      </c>
      <c r="M1673" s="3">
        <f>(1/2)*1.225*'Vehicle Data'!$D$8*'Vehicle Data'!$D$9*'WLTP Class 3'!$E1673^2</f>
        <v>441.88431956018519</v>
      </c>
      <c r="N1673" s="3">
        <f t="shared" si="573"/>
        <v>687.63200289352005</v>
      </c>
      <c r="O1673" s="3">
        <f t="shared" si="574"/>
        <v>0</v>
      </c>
      <c r="P1673" s="3">
        <f t="shared" si="575"/>
        <v>24086.220990242189</v>
      </c>
      <c r="Q1673" s="3">
        <f>SUM($P$4:$P1673)</f>
        <v>7460030.4035178712</v>
      </c>
      <c r="R1673" s="3">
        <f t="shared" si="576"/>
        <v>7460.0304035178715</v>
      </c>
      <c r="S1673">
        <f t="shared" si="577"/>
        <v>0</v>
      </c>
      <c r="T1673">
        <f t="shared" si="578"/>
        <v>0</v>
      </c>
      <c r="U1673">
        <f t="shared" si="579"/>
        <v>0</v>
      </c>
      <c r="V1673" s="3">
        <f>SUM($S$4:$S1673)</f>
        <v>-2192362.6226875554</v>
      </c>
      <c r="W1673">
        <f>V1673*-1</f>
        <v>2192362.6226875554</v>
      </c>
      <c r="X1673">
        <f t="shared" si="580"/>
        <v>2192.3626226875554</v>
      </c>
      <c r="Y1673" s="3">
        <f>R1673-X1673</f>
        <v>5267.6677808303157</v>
      </c>
      <c r="Z1673" s="3">
        <f t="shared" si="581"/>
        <v>24086.220990242189</v>
      </c>
      <c r="AA1673">
        <f>1/2*'Vehicle Data'!$D$4*$E1673^2</f>
        <v>788312.30131172843</v>
      </c>
      <c r="AB1673">
        <f t="shared" si="582"/>
        <v>788.31230131172845</v>
      </c>
      <c r="AC1673">
        <f t="shared" si="583"/>
        <v>2.0722306676438533</v>
      </c>
      <c r="AD1673">
        <f t="shared" si="584"/>
        <v>0.60898961741320978</v>
      </c>
      <c r="AE1673">
        <f t="shared" si="585"/>
        <v>1.4632410502306437</v>
      </c>
      <c r="AF1673">
        <f t="shared" si="586"/>
        <v>1753.8900981500444</v>
      </c>
      <c r="AG1673">
        <f t="shared" si="587"/>
        <v>24.086220990242467</v>
      </c>
      <c r="AH1673">
        <f t="shared" si="588"/>
        <v>0</v>
      </c>
      <c r="AI1673">
        <f t="shared" si="589"/>
        <v>0</v>
      </c>
      <c r="AJ1673">
        <f t="shared" si="590"/>
        <v>24.086220990242467</v>
      </c>
    </row>
    <row r="1674" spans="2:36" x14ac:dyDescent="0.3">
      <c r="B1674" s="8" t="s">
        <v>13</v>
      </c>
      <c r="C1674" s="8">
        <v>1670</v>
      </c>
      <c r="D1674" s="8">
        <v>193</v>
      </c>
      <c r="E1674" s="10">
        <f t="shared" si="572"/>
        <v>35.111111111111114</v>
      </c>
      <c r="F1674" s="14">
        <v>126.4</v>
      </c>
      <c r="G1674" s="3">
        <f t="shared" si="591"/>
        <v>6.9444444444444448E-2</v>
      </c>
      <c r="H1674" s="3">
        <f t="shared" si="592"/>
        <v>0.25</v>
      </c>
      <c r="I1674" s="3">
        <f>SUM($E$4:$E1674)</f>
        <v>19857.916666666668</v>
      </c>
      <c r="J1674" s="15">
        <f t="shared" si="593"/>
        <v>35.111111111109494</v>
      </c>
      <c r="K1674" s="3">
        <f>'Vehicle Data'!$D$4*'WLTP Class 3'!$G1674</f>
        <v>89.236111111111114</v>
      </c>
      <c r="L1674" s="3">
        <f>('Vehicle Data'!$D$4*9.81)*'Vehicle Data'!$D$10</f>
        <v>138.66434999999998</v>
      </c>
      <c r="M1674" s="3">
        <f>(1/2)*1.225*'Vehicle Data'!$D$8*'Vehicle Data'!$D$9*'WLTP Class 3'!$E1674^2</f>
        <v>443.98936296296307</v>
      </c>
      <c r="N1674" s="3">
        <f t="shared" si="573"/>
        <v>671.88982407407411</v>
      </c>
      <c r="O1674" s="3">
        <f t="shared" si="574"/>
        <v>0</v>
      </c>
      <c r="P1674" s="3">
        <f t="shared" si="575"/>
        <v>23590.798267488626</v>
      </c>
      <c r="Q1674" s="3">
        <f>SUM($P$4:$P1674)</f>
        <v>7483621.2017853595</v>
      </c>
      <c r="R1674" s="3">
        <f t="shared" si="576"/>
        <v>7483.6212017853595</v>
      </c>
      <c r="S1674">
        <f t="shared" si="577"/>
        <v>0</v>
      </c>
      <c r="T1674">
        <f t="shared" si="578"/>
        <v>0</v>
      </c>
      <c r="U1674">
        <f t="shared" si="579"/>
        <v>0</v>
      </c>
      <c r="V1674" s="3">
        <f>SUM($S$4:$S1674)</f>
        <v>-2192362.6226875554</v>
      </c>
      <c r="W1674">
        <f>V1674*-1</f>
        <v>2192362.6226875554</v>
      </c>
      <c r="X1674">
        <f t="shared" si="580"/>
        <v>2192.3626226875554</v>
      </c>
      <c r="Y1674" s="3">
        <f>R1674-X1674</f>
        <v>5291.2585790978046</v>
      </c>
      <c r="Z1674" s="3">
        <f t="shared" si="581"/>
        <v>23590.798267488626</v>
      </c>
      <c r="AA1674">
        <f>1/2*'Vehicle Data'!$D$4*$E1674^2</f>
        <v>792067.65432098776</v>
      </c>
      <c r="AB1674">
        <f t="shared" si="582"/>
        <v>792.0676543209878</v>
      </c>
      <c r="AC1674">
        <f t="shared" si="583"/>
        <v>2.0787836671625999</v>
      </c>
      <c r="AD1674">
        <f t="shared" si="584"/>
        <v>0.60898961741320978</v>
      </c>
      <c r="AE1674">
        <f t="shared" si="585"/>
        <v>1.4697940497493902</v>
      </c>
      <c r="AF1674">
        <f t="shared" si="586"/>
        <v>1753.8900981500444</v>
      </c>
      <c r="AG1674">
        <f t="shared" si="587"/>
        <v>23.590798267489713</v>
      </c>
      <c r="AH1674">
        <f t="shared" si="588"/>
        <v>0</v>
      </c>
      <c r="AI1674">
        <f t="shared" si="589"/>
        <v>0</v>
      </c>
      <c r="AJ1674">
        <f t="shared" si="590"/>
        <v>23.590798267489713</v>
      </c>
    </row>
    <row r="1675" spans="2:36" x14ac:dyDescent="0.3">
      <c r="B1675" s="8" t="s">
        <v>13</v>
      </c>
      <c r="C1675" s="8">
        <v>1671</v>
      </c>
      <c r="D1675" s="8">
        <v>194</v>
      </c>
      <c r="E1675" s="10">
        <f t="shared" si="572"/>
        <v>35.166666666666664</v>
      </c>
      <c r="F1675" s="14">
        <v>126.6</v>
      </c>
      <c r="G1675" s="3">
        <f t="shared" si="591"/>
        <v>4.1666666666666269E-2</v>
      </c>
      <c r="H1675" s="3">
        <f t="shared" si="592"/>
        <v>0.14999999999999858</v>
      </c>
      <c r="I1675" s="3">
        <f>SUM($E$4:$E1675)</f>
        <v>19893.083333333336</v>
      </c>
      <c r="J1675" s="15">
        <f t="shared" si="593"/>
        <v>35.166666666667879</v>
      </c>
      <c r="K1675" s="3">
        <f>'Vehicle Data'!$D$4*'WLTP Class 3'!$G1675</f>
        <v>53.541666666666153</v>
      </c>
      <c r="L1675" s="3">
        <f>('Vehicle Data'!$D$4*9.81)*'Vehicle Data'!$D$10</f>
        <v>138.66434999999998</v>
      </c>
      <c r="M1675" s="3">
        <f>(1/2)*1.225*'Vehicle Data'!$D$8*'Vehicle Data'!$D$9*'WLTP Class 3'!$E1675^2</f>
        <v>445.39550416666668</v>
      </c>
      <c r="N1675" s="3">
        <f t="shared" si="573"/>
        <v>637.60152083333287</v>
      </c>
      <c r="O1675" s="3">
        <f t="shared" si="574"/>
        <v>0</v>
      </c>
      <c r="P1675" s="3">
        <f t="shared" si="575"/>
        <v>22422.320149306313</v>
      </c>
      <c r="Q1675" s="3">
        <f>SUM($P$4:$P1675)</f>
        <v>7506043.5219346657</v>
      </c>
      <c r="R1675" s="3">
        <f t="shared" si="576"/>
        <v>7506.0435219346655</v>
      </c>
      <c r="S1675">
        <f t="shared" si="577"/>
        <v>0</v>
      </c>
      <c r="T1675">
        <f t="shared" si="578"/>
        <v>0</v>
      </c>
      <c r="U1675">
        <f t="shared" si="579"/>
        <v>0</v>
      </c>
      <c r="V1675" s="3">
        <f>SUM($S$4:$S1675)</f>
        <v>-2192362.6226875554</v>
      </c>
      <c r="W1675">
        <f>V1675*-1</f>
        <v>2192362.6226875554</v>
      </c>
      <c r="X1675">
        <f t="shared" si="580"/>
        <v>2192.3626226875554</v>
      </c>
      <c r="Y1675" s="3">
        <f>R1675-X1675</f>
        <v>5313.6808992471106</v>
      </c>
      <c r="Z1675" s="3">
        <f t="shared" si="581"/>
        <v>22422.320149306313</v>
      </c>
      <c r="AA1675">
        <f>1/2*'Vehicle Data'!$D$4*$E1675^2</f>
        <v>794576.1805555555</v>
      </c>
      <c r="AB1675">
        <f t="shared" si="582"/>
        <v>794.57618055555554</v>
      </c>
      <c r="AC1675">
        <f t="shared" si="583"/>
        <v>2.085012089426296</v>
      </c>
      <c r="AD1675">
        <f t="shared" si="584"/>
        <v>0.60898961741320978</v>
      </c>
      <c r="AE1675">
        <f t="shared" si="585"/>
        <v>1.4760224720130863</v>
      </c>
      <c r="AF1675">
        <f t="shared" si="586"/>
        <v>1753.8900981500444</v>
      </c>
      <c r="AG1675">
        <f t="shared" si="587"/>
        <v>22.422320149305538</v>
      </c>
      <c r="AH1675">
        <f t="shared" si="588"/>
        <v>0</v>
      </c>
      <c r="AI1675">
        <f t="shared" si="589"/>
        <v>0</v>
      </c>
      <c r="AJ1675">
        <f t="shared" si="590"/>
        <v>22.422320149305538</v>
      </c>
    </row>
    <row r="1676" spans="2:36" x14ac:dyDescent="0.3">
      <c r="B1676" s="8" t="s">
        <v>13</v>
      </c>
      <c r="C1676" s="8">
        <v>1672</v>
      </c>
      <c r="D1676" s="8">
        <v>195</v>
      </c>
      <c r="E1676" s="10">
        <f t="shared" si="572"/>
        <v>35.194444444444443</v>
      </c>
      <c r="F1676" s="14">
        <v>126.7</v>
      </c>
      <c r="G1676" s="3">
        <f t="shared" si="591"/>
        <v>2.7777777777778172E-2</v>
      </c>
      <c r="H1676" s="3">
        <f t="shared" si="592"/>
        <v>0.10000000000000142</v>
      </c>
      <c r="I1676" s="3">
        <f>SUM($E$4:$E1676)</f>
        <v>19928.277777777781</v>
      </c>
      <c r="J1676" s="15">
        <f t="shared" si="593"/>
        <v>35.194444444445253</v>
      </c>
      <c r="K1676" s="3">
        <f>'Vehicle Data'!$D$4*'WLTP Class 3'!$G1676</f>
        <v>35.694444444444947</v>
      </c>
      <c r="L1676" s="3">
        <f>('Vehicle Data'!$D$4*9.81)*'Vehicle Data'!$D$10</f>
        <v>138.66434999999998</v>
      </c>
      <c r="M1676" s="3">
        <f>(1/2)*1.225*'Vehicle Data'!$D$8*'Vehicle Data'!$D$9*'WLTP Class 3'!$E1676^2</f>
        <v>446.09940844907408</v>
      </c>
      <c r="N1676" s="3">
        <f t="shared" si="573"/>
        <v>620.458202893519</v>
      </c>
      <c r="O1676" s="3">
        <f t="shared" si="574"/>
        <v>0</v>
      </c>
      <c r="P1676" s="3">
        <f t="shared" si="575"/>
        <v>21836.681751836295</v>
      </c>
      <c r="Q1676" s="3">
        <f>SUM($P$4:$P1676)</f>
        <v>7527880.2036865018</v>
      </c>
      <c r="R1676" s="3">
        <f t="shared" si="576"/>
        <v>7527.8802036865018</v>
      </c>
      <c r="S1676">
        <f t="shared" si="577"/>
        <v>0</v>
      </c>
      <c r="T1676">
        <f t="shared" si="578"/>
        <v>0</v>
      </c>
      <c r="U1676">
        <f t="shared" si="579"/>
        <v>0</v>
      </c>
      <c r="V1676" s="3">
        <f>SUM($S$4:$S1676)</f>
        <v>-2192362.6226875554</v>
      </c>
      <c r="W1676">
        <f>V1676*-1</f>
        <v>2192362.6226875554</v>
      </c>
      <c r="X1676">
        <f t="shared" si="580"/>
        <v>2192.3626226875554</v>
      </c>
      <c r="Y1676" s="3">
        <f>R1676-X1676</f>
        <v>5335.5175809989469</v>
      </c>
      <c r="Z1676" s="3">
        <f t="shared" si="581"/>
        <v>21836.681751836295</v>
      </c>
      <c r="AA1676">
        <f>1/2*'Vehicle Data'!$D$4*$E1676^2</f>
        <v>795831.93094135798</v>
      </c>
      <c r="AB1676">
        <f t="shared" si="582"/>
        <v>795.831930941358</v>
      </c>
      <c r="AC1676">
        <f t="shared" si="583"/>
        <v>2.0910778343573617</v>
      </c>
      <c r="AD1676">
        <f t="shared" si="584"/>
        <v>0.60898961741320978</v>
      </c>
      <c r="AE1676">
        <f t="shared" si="585"/>
        <v>1.482088216944152</v>
      </c>
      <c r="AF1676">
        <f t="shared" si="586"/>
        <v>1753.8900981500444</v>
      </c>
      <c r="AG1676">
        <f t="shared" si="587"/>
        <v>21.836681751835794</v>
      </c>
      <c r="AH1676">
        <f t="shared" si="588"/>
        <v>0</v>
      </c>
      <c r="AI1676">
        <f t="shared" si="589"/>
        <v>0</v>
      </c>
      <c r="AJ1676">
        <f t="shared" si="590"/>
        <v>21.836681751835794</v>
      </c>
    </row>
    <row r="1677" spans="2:36" x14ac:dyDescent="0.3">
      <c r="B1677" s="8" t="s">
        <v>13</v>
      </c>
      <c r="C1677" s="8">
        <v>1673</v>
      </c>
      <c r="D1677" s="8">
        <v>196</v>
      </c>
      <c r="E1677" s="10">
        <f t="shared" si="572"/>
        <v>35.222222222222221</v>
      </c>
      <c r="F1677" s="14">
        <v>126.8</v>
      </c>
      <c r="G1677" s="3">
        <f t="shared" si="591"/>
        <v>2.7777777777778172E-2</v>
      </c>
      <c r="H1677" s="3">
        <f t="shared" si="592"/>
        <v>0.10000000000000142</v>
      </c>
      <c r="I1677" s="3">
        <f>SUM($E$4:$E1677)</f>
        <v>19963.500000000004</v>
      </c>
      <c r="J1677" s="15">
        <f t="shared" si="593"/>
        <v>35.222222222222626</v>
      </c>
      <c r="K1677" s="3">
        <f>'Vehicle Data'!$D$4*'WLTP Class 3'!$G1677</f>
        <v>35.694444444444947</v>
      </c>
      <c r="L1677" s="3">
        <f>('Vehicle Data'!$D$4*9.81)*'Vehicle Data'!$D$10</f>
        <v>138.66434999999998</v>
      </c>
      <c r="M1677" s="3">
        <f>(1/2)*1.225*'Vehicle Data'!$D$8*'Vehicle Data'!$D$9*'WLTP Class 3'!$E1677^2</f>
        <v>446.80386851851853</v>
      </c>
      <c r="N1677" s="3">
        <f t="shared" si="573"/>
        <v>621.1626629629634</v>
      </c>
      <c r="O1677" s="3">
        <f t="shared" si="574"/>
        <v>0</v>
      </c>
      <c r="P1677" s="3">
        <f t="shared" si="575"/>
        <v>21878.729351029073</v>
      </c>
      <c r="Q1677" s="3">
        <f>SUM($P$4:$P1677)</f>
        <v>7549758.9330375306</v>
      </c>
      <c r="R1677" s="3">
        <f t="shared" si="576"/>
        <v>7549.7589330375304</v>
      </c>
      <c r="S1677">
        <f t="shared" si="577"/>
        <v>0</v>
      </c>
      <c r="T1677">
        <f t="shared" si="578"/>
        <v>0</v>
      </c>
      <c r="U1677">
        <f t="shared" si="579"/>
        <v>0</v>
      </c>
      <c r="V1677" s="3">
        <f>SUM($S$4:$S1677)</f>
        <v>-2192362.6226875554</v>
      </c>
      <c r="W1677">
        <f>V1677*-1</f>
        <v>2192362.6226875554</v>
      </c>
      <c r="X1677">
        <f t="shared" si="580"/>
        <v>2192.3626226875554</v>
      </c>
      <c r="Y1677" s="3">
        <f>R1677-X1677</f>
        <v>5357.3963103499755</v>
      </c>
      <c r="Z1677" s="3">
        <f t="shared" si="581"/>
        <v>21878.729351029073</v>
      </c>
      <c r="AA1677">
        <f>1/2*'Vehicle Data'!$D$4*$E1677^2</f>
        <v>797088.67283950606</v>
      </c>
      <c r="AB1677">
        <f t="shared" si="582"/>
        <v>797.0886728395061</v>
      </c>
      <c r="AC1677">
        <f t="shared" si="583"/>
        <v>2.0971552591770917</v>
      </c>
      <c r="AD1677">
        <f t="shared" si="584"/>
        <v>0.60898961741320978</v>
      </c>
      <c r="AE1677">
        <f t="shared" si="585"/>
        <v>1.488165641763882</v>
      </c>
      <c r="AF1677">
        <f t="shared" si="586"/>
        <v>1753.8900981500444</v>
      </c>
      <c r="AG1677">
        <f t="shared" si="587"/>
        <v>21.87872935102882</v>
      </c>
      <c r="AH1677">
        <f t="shared" si="588"/>
        <v>0</v>
      </c>
      <c r="AI1677">
        <f t="shared" si="589"/>
        <v>0</v>
      </c>
      <c r="AJ1677">
        <f t="shared" si="590"/>
        <v>21.87872935102882</v>
      </c>
    </row>
    <row r="1678" spans="2:36" x14ac:dyDescent="0.3">
      <c r="B1678" s="8" t="s">
        <v>13</v>
      </c>
      <c r="C1678" s="8">
        <v>1674</v>
      </c>
      <c r="D1678" s="8">
        <v>197</v>
      </c>
      <c r="E1678" s="10">
        <f t="shared" si="572"/>
        <v>35.25</v>
      </c>
      <c r="F1678" s="14">
        <v>126.9</v>
      </c>
      <c r="G1678" s="3">
        <f t="shared" si="591"/>
        <v>1.3888888888890073E-2</v>
      </c>
      <c r="H1678" s="3">
        <f t="shared" si="592"/>
        <v>5.0000000000004263E-2</v>
      </c>
      <c r="I1678" s="3">
        <f>SUM($E$4:$E1678)</f>
        <v>19998.750000000004</v>
      </c>
      <c r="J1678" s="15">
        <f t="shared" si="593"/>
        <v>35.25</v>
      </c>
      <c r="K1678" s="3">
        <f>'Vehicle Data'!$D$4*'WLTP Class 3'!$G1678</f>
        <v>17.847222222223742</v>
      </c>
      <c r="L1678" s="3">
        <f>('Vehicle Data'!$D$4*9.81)*'Vehicle Data'!$D$10</f>
        <v>138.66434999999998</v>
      </c>
      <c r="M1678" s="3">
        <f>(1/2)*1.225*'Vehicle Data'!$D$8*'Vehicle Data'!$D$9*'WLTP Class 3'!$E1678^2</f>
        <v>447.50888437500004</v>
      </c>
      <c r="N1678" s="3">
        <f t="shared" si="573"/>
        <v>604.02045659722376</v>
      </c>
      <c r="O1678" s="3">
        <f t="shared" si="574"/>
        <v>0</v>
      </c>
      <c r="P1678" s="3">
        <f t="shared" si="575"/>
        <v>21291.721095052137</v>
      </c>
      <c r="Q1678" s="3">
        <f>SUM($P$4:$P1678)</f>
        <v>7571050.6541325832</v>
      </c>
      <c r="R1678" s="3">
        <f t="shared" si="576"/>
        <v>7571.0506541325831</v>
      </c>
      <c r="S1678">
        <f t="shared" si="577"/>
        <v>0</v>
      </c>
      <c r="T1678">
        <f t="shared" si="578"/>
        <v>0</v>
      </c>
      <c r="U1678">
        <f t="shared" si="579"/>
        <v>0</v>
      </c>
      <c r="V1678" s="3">
        <f>SUM($S$4:$S1678)</f>
        <v>-2192362.6226875554</v>
      </c>
      <c r="W1678">
        <f>V1678*-1</f>
        <v>2192362.6226875554</v>
      </c>
      <c r="X1678">
        <f t="shared" si="580"/>
        <v>2192.3626226875554</v>
      </c>
      <c r="Y1678" s="3">
        <f>R1678-X1678</f>
        <v>5378.6880314450282</v>
      </c>
      <c r="Z1678" s="3">
        <f t="shared" si="581"/>
        <v>21291.721095052137</v>
      </c>
      <c r="AA1678">
        <f>1/2*'Vehicle Data'!$D$4*$E1678^2</f>
        <v>798346.40625</v>
      </c>
      <c r="AB1678">
        <f t="shared" si="582"/>
        <v>798.34640624999997</v>
      </c>
      <c r="AC1678">
        <f t="shared" si="583"/>
        <v>2.1030696261479398</v>
      </c>
      <c r="AD1678">
        <f t="shared" si="584"/>
        <v>0.60898961741320978</v>
      </c>
      <c r="AE1678">
        <f t="shared" si="585"/>
        <v>1.4940800087347301</v>
      </c>
      <c r="AF1678">
        <f t="shared" si="586"/>
        <v>1753.8900981500444</v>
      </c>
      <c r="AG1678">
        <f t="shared" si="587"/>
        <v>21.291721095052136</v>
      </c>
      <c r="AH1678">
        <f t="shared" si="588"/>
        <v>0</v>
      </c>
      <c r="AI1678">
        <f t="shared" si="589"/>
        <v>0</v>
      </c>
      <c r="AJ1678">
        <f t="shared" si="590"/>
        <v>21.291721095052136</v>
      </c>
    </row>
    <row r="1679" spans="2:36" x14ac:dyDescent="0.3">
      <c r="B1679" s="8" t="s">
        <v>13</v>
      </c>
      <c r="C1679" s="8">
        <v>1675</v>
      </c>
      <c r="D1679" s="8">
        <v>198</v>
      </c>
      <c r="E1679" s="10">
        <f t="shared" si="572"/>
        <v>35.25</v>
      </c>
      <c r="F1679" s="14">
        <v>126.9</v>
      </c>
      <c r="G1679" s="3">
        <f t="shared" si="591"/>
        <v>0</v>
      </c>
      <c r="H1679" s="3">
        <f t="shared" si="592"/>
        <v>0</v>
      </c>
      <c r="I1679" s="3">
        <f>SUM($E$4:$E1679)</f>
        <v>20034.000000000004</v>
      </c>
      <c r="J1679" s="15">
        <f t="shared" si="593"/>
        <v>35.25</v>
      </c>
      <c r="K1679" s="3">
        <f>'Vehicle Data'!$D$4*'WLTP Class 3'!$G1679</f>
        <v>0</v>
      </c>
      <c r="L1679" s="3">
        <f>('Vehicle Data'!$D$4*9.81)*'Vehicle Data'!$D$10</f>
        <v>138.66434999999998</v>
      </c>
      <c r="M1679" s="3">
        <f>(1/2)*1.225*'Vehicle Data'!$D$8*'Vehicle Data'!$D$9*'WLTP Class 3'!$E1679^2</f>
        <v>447.50888437500004</v>
      </c>
      <c r="N1679" s="3">
        <f t="shared" si="573"/>
        <v>586.17323437499999</v>
      </c>
      <c r="O1679" s="3">
        <f t="shared" si="574"/>
        <v>0</v>
      </c>
      <c r="P1679" s="3">
        <f t="shared" si="575"/>
        <v>0</v>
      </c>
      <c r="Q1679" s="3">
        <f>SUM($P$4:$P1679)</f>
        <v>7571050.6541325832</v>
      </c>
      <c r="R1679" s="3">
        <f t="shared" si="576"/>
        <v>7571.0506541325831</v>
      </c>
      <c r="S1679">
        <f t="shared" si="577"/>
        <v>0</v>
      </c>
      <c r="T1679">
        <f t="shared" si="578"/>
        <v>0</v>
      </c>
      <c r="U1679">
        <f t="shared" si="579"/>
        <v>0</v>
      </c>
      <c r="V1679" s="3">
        <f>SUM($S$4:$S1679)</f>
        <v>-2192362.6226875554</v>
      </c>
      <c r="W1679">
        <f>V1679*-1</f>
        <v>2192362.6226875554</v>
      </c>
      <c r="X1679">
        <f t="shared" si="580"/>
        <v>2192.3626226875554</v>
      </c>
      <c r="Y1679" s="3">
        <f>R1679-X1679</f>
        <v>5378.6880314450282</v>
      </c>
      <c r="Z1679" s="3">
        <f t="shared" si="581"/>
        <v>0</v>
      </c>
      <c r="AA1679">
        <f>1/2*'Vehicle Data'!$D$4*$E1679^2</f>
        <v>798346.40625</v>
      </c>
      <c r="AB1679">
        <f t="shared" si="582"/>
        <v>798.34640624999997</v>
      </c>
      <c r="AC1679">
        <f t="shared" si="583"/>
        <v>2.1030696261479398</v>
      </c>
      <c r="AD1679">
        <f t="shared" si="584"/>
        <v>0.60898961741320978</v>
      </c>
      <c r="AE1679">
        <f t="shared" si="585"/>
        <v>1.4940800087347301</v>
      </c>
      <c r="AF1679">
        <f t="shared" si="586"/>
        <v>1753.8900981500444</v>
      </c>
      <c r="AG1679">
        <f t="shared" si="587"/>
        <v>20.662606511718749</v>
      </c>
      <c r="AH1679">
        <f t="shared" si="588"/>
        <v>0</v>
      </c>
      <c r="AI1679">
        <f t="shared" si="589"/>
        <v>0</v>
      </c>
      <c r="AJ1679">
        <f t="shared" si="590"/>
        <v>20.662606511718749</v>
      </c>
    </row>
    <row r="1680" spans="2:36" x14ac:dyDescent="0.3">
      <c r="B1680" s="8" t="s">
        <v>13</v>
      </c>
      <c r="C1680" s="8">
        <v>1676</v>
      </c>
      <c r="D1680" s="8">
        <v>199</v>
      </c>
      <c r="E1680" s="10">
        <f t="shared" si="572"/>
        <v>35.25</v>
      </c>
      <c r="F1680" s="14">
        <v>126.9</v>
      </c>
      <c r="G1680" s="3">
        <f t="shared" si="591"/>
        <v>-1.3888888888890073E-2</v>
      </c>
      <c r="H1680" s="3">
        <f t="shared" si="592"/>
        <v>-5.0000000000004263E-2</v>
      </c>
      <c r="I1680" s="3">
        <f>SUM($E$4:$E1680)</f>
        <v>20069.250000000004</v>
      </c>
      <c r="J1680" s="15">
        <f t="shared" si="593"/>
        <v>35.25</v>
      </c>
      <c r="K1680" s="3">
        <f>'Vehicle Data'!$D$4*'WLTP Class 3'!$G1680</f>
        <v>-17.847222222223742</v>
      </c>
      <c r="L1680" s="3">
        <f>('Vehicle Data'!$D$4*9.81)*'Vehicle Data'!$D$10</f>
        <v>138.66434999999998</v>
      </c>
      <c r="M1680" s="3">
        <f>(1/2)*1.225*'Vehicle Data'!$D$8*'Vehicle Data'!$D$9*'WLTP Class 3'!$E1680^2</f>
        <v>447.50888437500004</v>
      </c>
      <c r="N1680" s="3">
        <f t="shared" si="573"/>
        <v>568.32601215277623</v>
      </c>
      <c r="O1680" s="3">
        <f t="shared" si="574"/>
        <v>0</v>
      </c>
      <c r="P1680" s="3">
        <f t="shared" si="575"/>
        <v>0</v>
      </c>
      <c r="Q1680" s="3">
        <f>SUM($P$4:$P1680)</f>
        <v>7571050.6541325832</v>
      </c>
      <c r="R1680" s="3">
        <f t="shared" si="576"/>
        <v>7571.0506541325831</v>
      </c>
      <c r="S1680">
        <f t="shared" si="577"/>
        <v>0</v>
      </c>
      <c r="T1680">
        <f t="shared" si="578"/>
        <v>0</v>
      </c>
      <c r="U1680">
        <f t="shared" si="579"/>
        <v>0</v>
      </c>
      <c r="V1680" s="3">
        <f>SUM($S$4:$S1680)</f>
        <v>-2192362.6226875554</v>
      </c>
      <c r="W1680">
        <f>V1680*-1</f>
        <v>2192362.6226875554</v>
      </c>
      <c r="X1680">
        <f t="shared" si="580"/>
        <v>2192.3626226875554</v>
      </c>
      <c r="Y1680" s="3">
        <f>R1680-X1680</f>
        <v>5378.6880314450282</v>
      </c>
      <c r="Z1680" s="3">
        <f t="shared" si="581"/>
        <v>0</v>
      </c>
      <c r="AA1680">
        <f>1/2*'Vehicle Data'!$D$4*$E1680^2</f>
        <v>798346.40625</v>
      </c>
      <c r="AB1680">
        <f t="shared" si="582"/>
        <v>798.34640624999997</v>
      </c>
      <c r="AC1680">
        <f t="shared" si="583"/>
        <v>2.1030696261479398</v>
      </c>
      <c r="AD1680">
        <f t="shared" si="584"/>
        <v>0.60898961741320978</v>
      </c>
      <c r="AE1680">
        <f t="shared" si="585"/>
        <v>1.4940800087347301</v>
      </c>
      <c r="AF1680">
        <f t="shared" si="586"/>
        <v>1753.8900981500444</v>
      </c>
      <c r="AG1680">
        <f t="shared" si="587"/>
        <v>20.033491928385363</v>
      </c>
      <c r="AH1680">
        <f t="shared" si="588"/>
        <v>0</v>
      </c>
      <c r="AI1680">
        <f t="shared" si="589"/>
        <v>0</v>
      </c>
      <c r="AJ1680">
        <f t="shared" si="590"/>
        <v>20.033491928385363</v>
      </c>
    </row>
    <row r="1681" spans="2:36" x14ac:dyDescent="0.3">
      <c r="B1681" s="8" t="s">
        <v>13</v>
      </c>
      <c r="C1681" s="8">
        <v>1677</v>
      </c>
      <c r="D1681" s="8">
        <v>200</v>
      </c>
      <c r="E1681" s="10">
        <f t="shared" si="572"/>
        <v>35.222222222222221</v>
      </c>
      <c r="F1681" s="14">
        <v>126.8</v>
      </c>
      <c r="G1681" s="3">
        <f t="shared" si="591"/>
        <v>-4.1666666666668246E-2</v>
      </c>
      <c r="H1681" s="3">
        <f t="shared" si="592"/>
        <v>-0.15000000000000568</v>
      </c>
      <c r="I1681" s="3">
        <f>SUM($E$4:$E1681)</f>
        <v>20104.472222222226</v>
      </c>
      <c r="J1681" s="15">
        <f t="shared" si="593"/>
        <v>35.222222222222626</v>
      </c>
      <c r="K1681" s="3">
        <f>'Vehicle Data'!$D$4*'WLTP Class 3'!$G1681</f>
        <v>-53.541666666668696</v>
      </c>
      <c r="L1681" s="3">
        <f>('Vehicle Data'!$D$4*9.81)*'Vehicle Data'!$D$10</f>
        <v>138.66434999999998</v>
      </c>
      <c r="M1681" s="3">
        <f>(1/2)*1.225*'Vehicle Data'!$D$8*'Vehicle Data'!$D$9*'WLTP Class 3'!$E1681^2</f>
        <v>446.80386851851853</v>
      </c>
      <c r="N1681" s="3">
        <f t="shared" si="573"/>
        <v>531.92655185184981</v>
      </c>
      <c r="O1681" s="3">
        <f t="shared" si="574"/>
        <v>0</v>
      </c>
      <c r="P1681" s="3">
        <f t="shared" si="575"/>
        <v>0</v>
      </c>
      <c r="Q1681" s="3">
        <f>SUM($P$4:$P1681)</f>
        <v>7571050.6541325832</v>
      </c>
      <c r="R1681" s="3">
        <f t="shared" si="576"/>
        <v>7571.0506541325831</v>
      </c>
      <c r="S1681">
        <f t="shared" si="577"/>
        <v>0</v>
      </c>
      <c r="T1681">
        <f t="shared" si="578"/>
        <v>0</v>
      </c>
      <c r="U1681">
        <f t="shared" si="579"/>
        <v>0</v>
      </c>
      <c r="V1681" s="3">
        <f>SUM($S$4:$S1681)</f>
        <v>-2192362.6226875554</v>
      </c>
      <c r="W1681">
        <f>V1681*-1</f>
        <v>2192362.6226875554</v>
      </c>
      <c r="X1681">
        <f t="shared" si="580"/>
        <v>2192.3626226875554</v>
      </c>
      <c r="Y1681" s="3">
        <f>R1681-X1681</f>
        <v>5378.6880314450282</v>
      </c>
      <c r="Z1681" s="3">
        <f t="shared" si="581"/>
        <v>0</v>
      </c>
      <c r="AA1681">
        <f>1/2*'Vehicle Data'!$D$4*$E1681^2</f>
        <v>797088.67283950606</v>
      </c>
      <c r="AB1681">
        <f t="shared" si="582"/>
        <v>797.0886728395061</v>
      </c>
      <c r="AC1681">
        <f t="shared" si="583"/>
        <v>2.1030696261479398</v>
      </c>
      <c r="AD1681">
        <f t="shared" si="584"/>
        <v>0.60898961741320978</v>
      </c>
      <c r="AE1681">
        <f t="shared" si="585"/>
        <v>1.4940800087347301</v>
      </c>
      <c r="AF1681">
        <f t="shared" si="586"/>
        <v>1753.8900981500444</v>
      </c>
      <c r="AG1681">
        <f t="shared" si="587"/>
        <v>18.735635215226267</v>
      </c>
      <c r="AH1681">
        <f t="shared" si="588"/>
        <v>0</v>
      </c>
      <c r="AI1681">
        <f t="shared" si="589"/>
        <v>0</v>
      </c>
      <c r="AJ1681">
        <f t="shared" si="590"/>
        <v>18.735635215226267</v>
      </c>
    </row>
    <row r="1682" spans="2:36" x14ac:dyDescent="0.3">
      <c r="B1682" s="8" t="s">
        <v>13</v>
      </c>
      <c r="C1682" s="8">
        <v>1678</v>
      </c>
      <c r="D1682" s="8">
        <v>201</v>
      </c>
      <c r="E1682" s="10">
        <f t="shared" si="572"/>
        <v>35.166666666666664</v>
      </c>
      <c r="F1682" s="14">
        <v>126.6</v>
      </c>
      <c r="G1682" s="3">
        <f t="shared" si="591"/>
        <v>-6.9444444444444448E-2</v>
      </c>
      <c r="H1682" s="3">
        <f t="shared" si="592"/>
        <v>-0.25</v>
      </c>
      <c r="I1682" s="3">
        <f>SUM($E$4:$E1682)</f>
        <v>20139.638888888894</v>
      </c>
      <c r="J1682" s="15">
        <f t="shared" si="593"/>
        <v>35.166666666667879</v>
      </c>
      <c r="K1682" s="3">
        <f>'Vehicle Data'!$D$4*'WLTP Class 3'!$G1682</f>
        <v>-89.236111111111114</v>
      </c>
      <c r="L1682" s="3">
        <f>('Vehicle Data'!$D$4*9.81)*'Vehicle Data'!$D$10</f>
        <v>138.66434999999998</v>
      </c>
      <c r="M1682" s="3">
        <f>(1/2)*1.225*'Vehicle Data'!$D$8*'Vehicle Data'!$D$9*'WLTP Class 3'!$E1682^2</f>
        <v>445.39550416666668</v>
      </c>
      <c r="N1682" s="3">
        <f t="shared" si="573"/>
        <v>494.82374305555555</v>
      </c>
      <c r="O1682" s="3">
        <f t="shared" si="574"/>
        <v>0</v>
      </c>
      <c r="P1682" s="3">
        <f t="shared" si="575"/>
        <v>0</v>
      </c>
      <c r="Q1682" s="3">
        <f>SUM($P$4:$P1682)</f>
        <v>7571050.6541325832</v>
      </c>
      <c r="R1682" s="3">
        <f t="shared" si="576"/>
        <v>7571.0506541325831</v>
      </c>
      <c r="S1682">
        <f t="shared" si="577"/>
        <v>0</v>
      </c>
      <c r="T1682">
        <f t="shared" si="578"/>
        <v>0</v>
      </c>
      <c r="U1682">
        <f t="shared" si="579"/>
        <v>0</v>
      </c>
      <c r="V1682" s="3">
        <f>SUM($S$4:$S1682)</f>
        <v>-2192362.6226875554</v>
      </c>
      <c r="W1682">
        <f>V1682*-1</f>
        <v>2192362.6226875554</v>
      </c>
      <c r="X1682">
        <f t="shared" si="580"/>
        <v>2192.3626226875554</v>
      </c>
      <c r="Y1682" s="3">
        <f>R1682-X1682</f>
        <v>5378.6880314450282</v>
      </c>
      <c r="Z1682" s="3">
        <f t="shared" si="581"/>
        <v>0</v>
      </c>
      <c r="AA1682">
        <f>1/2*'Vehicle Data'!$D$4*$E1682^2</f>
        <v>794576.1805555555</v>
      </c>
      <c r="AB1682">
        <f t="shared" si="582"/>
        <v>794.57618055555554</v>
      </c>
      <c r="AC1682">
        <f t="shared" si="583"/>
        <v>2.1030696261479398</v>
      </c>
      <c r="AD1682">
        <f t="shared" si="584"/>
        <v>0.60898961741320978</v>
      </c>
      <c r="AE1682">
        <f t="shared" si="585"/>
        <v>1.4940800087347301</v>
      </c>
      <c r="AF1682">
        <f t="shared" si="586"/>
        <v>1753.8900981500444</v>
      </c>
      <c r="AG1682">
        <f t="shared" si="587"/>
        <v>17.401301630787035</v>
      </c>
      <c r="AH1682">
        <f t="shared" si="588"/>
        <v>0</v>
      </c>
      <c r="AI1682">
        <f t="shared" si="589"/>
        <v>0</v>
      </c>
      <c r="AJ1682">
        <f t="shared" si="590"/>
        <v>17.401301630787035</v>
      </c>
    </row>
    <row r="1683" spans="2:36" x14ac:dyDescent="0.3">
      <c r="B1683" s="8" t="s">
        <v>13</v>
      </c>
      <c r="C1683" s="8">
        <v>1679</v>
      </c>
      <c r="D1683" s="8">
        <v>202</v>
      </c>
      <c r="E1683" s="10">
        <f t="shared" si="572"/>
        <v>35.083333333333336</v>
      </c>
      <c r="F1683" s="14">
        <v>126.3</v>
      </c>
      <c r="G1683" s="3">
        <f t="shared" si="591"/>
        <v>-8.3333333333332538E-2</v>
      </c>
      <c r="H1683" s="3">
        <f t="shared" si="592"/>
        <v>-0.29999999999999716</v>
      </c>
      <c r="I1683" s="3">
        <f>SUM($E$4:$E1683)</f>
        <v>20174.722222222226</v>
      </c>
      <c r="J1683" s="15">
        <f t="shared" si="593"/>
        <v>35.083333333332121</v>
      </c>
      <c r="K1683" s="3">
        <f>'Vehicle Data'!$D$4*'WLTP Class 3'!$G1683</f>
        <v>-107.08333333333231</v>
      </c>
      <c r="L1683" s="3">
        <f>('Vehicle Data'!$D$4*9.81)*'Vehicle Data'!$D$10</f>
        <v>138.66434999999998</v>
      </c>
      <c r="M1683" s="3">
        <f>(1/2)*1.225*'Vehicle Data'!$D$8*'Vehicle Data'!$D$9*'WLTP Class 3'!$E1683^2</f>
        <v>443.2871260416668</v>
      </c>
      <c r="N1683" s="3">
        <f t="shared" si="573"/>
        <v>474.86814270833446</v>
      </c>
      <c r="O1683" s="3">
        <f t="shared" si="574"/>
        <v>0</v>
      </c>
      <c r="P1683" s="3">
        <f t="shared" si="575"/>
        <v>0</v>
      </c>
      <c r="Q1683" s="3">
        <f>SUM($P$4:$P1683)</f>
        <v>7571050.6541325832</v>
      </c>
      <c r="R1683" s="3">
        <f t="shared" si="576"/>
        <v>7571.0506541325831</v>
      </c>
      <c r="S1683">
        <f t="shared" si="577"/>
        <v>0</v>
      </c>
      <c r="T1683">
        <f t="shared" si="578"/>
        <v>0</v>
      </c>
      <c r="U1683">
        <f t="shared" si="579"/>
        <v>0</v>
      </c>
      <c r="V1683" s="3">
        <f>SUM($S$4:$S1683)</f>
        <v>-2192362.6226875554</v>
      </c>
      <c r="W1683">
        <f>V1683*-1</f>
        <v>2192362.6226875554</v>
      </c>
      <c r="X1683">
        <f t="shared" si="580"/>
        <v>2192.3626226875554</v>
      </c>
      <c r="Y1683" s="3">
        <f>R1683-X1683</f>
        <v>5378.6880314450282</v>
      </c>
      <c r="Z1683" s="3">
        <f t="shared" si="581"/>
        <v>0</v>
      </c>
      <c r="AA1683">
        <f>1/2*'Vehicle Data'!$D$4*$E1683^2</f>
        <v>790814.87847222236</v>
      </c>
      <c r="AB1683">
        <f t="shared" si="582"/>
        <v>790.8148784722224</v>
      </c>
      <c r="AC1683">
        <f t="shared" si="583"/>
        <v>2.1030696261479398</v>
      </c>
      <c r="AD1683">
        <f t="shared" si="584"/>
        <v>0.60898961741320978</v>
      </c>
      <c r="AE1683">
        <f t="shared" si="585"/>
        <v>1.4940800087347301</v>
      </c>
      <c r="AF1683">
        <f t="shared" si="586"/>
        <v>1753.8900981500444</v>
      </c>
      <c r="AG1683">
        <f t="shared" si="587"/>
        <v>16.659957340017403</v>
      </c>
      <c r="AH1683">
        <f t="shared" si="588"/>
        <v>0</v>
      </c>
      <c r="AI1683">
        <f t="shared" si="589"/>
        <v>0</v>
      </c>
      <c r="AJ1683">
        <f t="shared" si="590"/>
        <v>16.659957340017403</v>
      </c>
    </row>
    <row r="1684" spans="2:36" x14ac:dyDescent="0.3">
      <c r="B1684" s="8" t="s">
        <v>13</v>
      </c>
      <c r="C1684" s="8">
        <v>1680</v>
      </c>
      <c r="D1684" s="8">
        <v>203</v>
      </c>
      <c r="E1684" s="10">
        <f t="shared" si="572"/>
        <v>35</v>
      </c>
      <c r="F1684" s="14">
        <v>126</v>
      </c>
      <c r="G1684" s="3">
        <f t="shared" si="591"/>
        <v>-8.3333333333332538E-2</v>
      </c>
      <c r="H1684" s="3">
        <f t="shared" si="592"/>
        <v>-0.29999999999999716</v>
      </c>
      <c r="I1684" s="3">
        <f>SUM($E$4:$E1684)</f>
        <v>20209.722222222226</v>
      </c>
      <c r="J1684" s="15">
        <f t="shared" si="593"/>
        <v>35</v>
      </c>
      <c r="K1684" s="3">
        <f>'Vehicle Data'!$D$4*'WLTP Class 3'!$G1684</f>
        <v>-107.08333333333231</v>
      </c>
      <c r="L1684" s="3">
        <f>('Vehicle Data'!$D$4*9.81)*'Vehicle Data'!$D$10</f>
        <v>138.66434999999998</v>
      </c>
      <c r="M1684" s="3">
        <f>(1/2)*1.225*'Vehicle Data'!$D$8*'Vehicle Data'!$D$9*'WLTP Class 3'!$E1684^2</f>
        <v>441.18375000000003</v>
      </c>
      <c r="N1684" s="3">
        <f t="shared" si="573"/>
        <v>472.7647666666677</v>
      </c>
      <c r="O1684" s="3">
        <f t="shared" si="574"/>
        <v>0</v>
      </c>
      <c r="P1684" s="3">
        <f t="shared" si="575"/>
        <v>0</v>
      </c>
      <c r="Q1684" s="3">
        <f>SUM($P$4:$P1684)</f>
        <v>7571050.6541325832</v>
      </c>
      <c r="R1684" s="3">
        <f t="shared" si="576"/>
        <v>7571.0506541325831</v>
      </c>
      <c r="S1684">
        <f t="shared" si="577"/>
        <v>0</v>
      </c>
      <c r="T1684">
        <f t="shared" si="578"/>
        <v>0</v>
      </c>
      <c r="U1684">
        <f t="shared" si="579"/>
        <v>0</v>
      </c>
      <c r="V1684" s="3">
        <f>SUM($S$4:$S1684)</f>
        <v>-2192362.6226875554</v>
      </c>
      <c r="W1684">
        <f>V1684*-1</f>
        <v>2192362.6226875554</v>
      </c>
      <c r="X1684">
        <f t="shared" si="580"/>
        <v>2192.3626226875554</v>
      </c>
      <c r="Y1684" s="3">
        <f>R1684-X1684</f>
        <v>5378.6880314450282</v>
      </c>
      <c r="Z1684" s="3">
        <f t="shared" si="581"/>
        <v>0</v>
      </c>
      <c r="AA1684">
        <f>1/2*'Vehicle Data'!$D$4*$E1684^2</f>
        <v>787062.5</v>
      </c>
      <c r="AB1684">
        <f t="shared" si="582"/>
        <v>787.0625</v>
      </c>
      <c r="AC1684">
        <f t="shared" si="583"/>
        <v>2.1030696261479398</v>
      </c>
      <c r="AD1684">
        <f t="shared" si="584"/>
        <v>0.60898961741320978</v>
      </c>
      <c r="AE1684">
        <f t="shared" si="585"/>
        <v>1.4940800087347301</v>
      </c>
      <c r="AF1684">
        <f t="shared" si="586"/>
        <v>1753.8900981500444</v>
      </c>
      <c r="AG1684">
        <f t="shared" si="587"/>
        <v>16.546766833333368</v>
      </c>
      <c r="AH1684">
        <f t="shared" si="588"/>
        <v>0</v>
      </c>
      <c r="AI1684">
        <f t="shared" si="589"/>
        <v>0</v>
      </c>
      <c r="AJ1684">
        <f t="shared" si="590"/>
        <v>16.546766833333368</v>
      </c>
    </row>
    <row r="1685" spans="2:36" x14ac:dyDescent="0.3">
      <c r="B1685" s="8" t="s">
        <v>13</v>
      </c>
      <c r="C1685" s="8">
        <v>1681</v>
      </c>
      <c r="D1685" s="8">
        <v>204</v>
      </c>
      <c r="E1685" s="10">
        <f t="shared" si="572"/>
        <v>34.916666666666664</v>
      </c>
      <c r="F1685" s="14">
        <v>125.7</v>
      </c>
      <c r="G1685" s="3">
        <f t="shared" si="591"/>
        <v>-5.5555555555556344E-2</v>
      </c>
      <c r="H1685" s="3">
        <f t="shared" si="592"/>
        <v>-0.20000000000000284</v>
      </c>
      <c r="I1685" s="3">
        <f>SUM($E$4:$E1685)</f>
        <v>20244.638888888894</v>
      </c>
      <c r="J1685" s="15">
        <f t="shared" si="593"/>
        <v>34.916666666667879</v>
      </c>
      <c r="K1685" s="3">
        <f>'Vehicle Data'!$D$4*'WLTP Class 3'!$G1685</f>
        <v>-71.388888888889895</v>
      </c>
      <c r="L1685" s="3">
        <f>('Vehicle Data'!$D$4*9.81)*'Vehicle Data'!$D$10</f>
        <v>138.66434999999998</v>
      </c>
      <c r="M1685" s="3">
        <f>(1/2)*1.225*'Vehicle Data'!$D$8*'Vehicle Data'!$D$9*'WLTP Class 3'!$E1685^2</f>
        <v>439.08537604166662</v>
      </c>
      <c r="N1685" s="3">
        <f t="shared" si="573"/>
        <v>506.3608371527767</v>
      </c>
      <c r="O1685" s="3">
        <f t="shared" si="574"/>
        <v>0</v>
      </c>
      <c r="P1685" s="3">
        <f t="shared" si="575"/>
        <v>0</v>
      </c>
      <c r="Q1685" s="3">
        <f>SUM($P$4:$P1685)</f>
        <v>7571050.6541325832</v>
      </c>
      <c r="R1685" s="3">
        <f t="shared" si="576"/>
        <v>7571.0506541325831</v>
      </c>
      <c r="S1685">
        <f t="shared" si="577"/>
        <v>0</v>
      </c>
      <c r="T1685">
        <f t="shared" si="578"/>
        <v>0</v>
      </c>
      <c r="U1685">
        <f t="shared" si="579"/>
        <v>0</v>
      </c>
      <c r="V1685" s="3">
        <f>SUM($S$4:$S1685)</f>
        <v>-2192362.6226875554</v>
      </c>
      <c r="W1685">
        <f>V1685*-1</f>
        <v>2192362.6226875554</v>
      </c>
      <c r="X1685">
        <f t="shared" si="580"/>
        <v>2192.3626226875554</v>
      </c>
      <c r="Y1685" s="3">
        <f>R1685-X1685</f>
        <v>5378.6880314450282</v>
      </c>
      <c r="Z1685" s="3">
        <f t="shared" si="581"/>
        <v>0</v>
      </c>
      <c r="AA1685">
        <f>1/2*'Vehicle Data'!$D$4*$E1685^2</f>
        <v>783319.04513888876</v>
      </c>
      <c r="AB1685">
        <f t="shared" si="582"/>
        <v>783.31904513888878</v>
      </c>
      <c r="AC1685">
        <f t="shared" si="583"/>
        <v>2.1030696261479398</v>
      </c>
      <c r="AD1685">
        <f t="shared" si="584"/>
        <v>0.60898961741320978</v>
      </c>
      <c r="AE1685">
        <f t="shared" si="585"/>
        <v>1.4940800087347301</v>
      </c>
      <c r="AF1685">
        <f t="shared" si="586"/>
        <v>1753.8900981500444</v>
      </c>
      <c r="AG1685">
        <f t="shared" si="587"/>
        <v>17.680432563917783</v>
      </c>
      <c r="AH1685">
        <f t="shared" si="588"/>
        <v>0</v>
      </c>
      <c r="AI1685">
        <f t="shared" si="589"/>
        <v>0</v>
      </c>
      <c r="AJ1685">
        <f t="shared" si="590"/>
        <v>17.680432563917783</v>
      </c>
    </row>
    <row r="1686" spans="2:36" x14ac:dyDescent="0.3">
      <c r="B1686" s="8" t="s">
        <v>13</v>
      </c>
      <c r="C1686" s="8">
        <v>1682</v>
      </c>
      <c r="D1686" s="8">
        <v>205</v>
      </c>
      <c r="E1686" s="10">
        <f t="shared" si="572"/>
        <v>34.888888888888886</v>
      </c>
      <c r="F1686" s="14">
        <v>125.6</v>
      </c>
      <c r="G1686" s="3">
        <f t="shared" si="591"/>
        <v>-1.3888888888890073E-2</v>
      </c>
      <c r="H1686" s="3">
        <f t="shared" si="592"/>
        <v>-5.0000000000004263E-2</v>
      </c>
      <c r="I1686" s="3">
        <f>SUM($E$4:$E1686)</f>
        <v>20279.527777777785</v>
      </c>
      <c r="J1686" s="15">
        <f t="shared" si="593"/>
        <v>34.888888888890506</v>
      </c>
      <c r="K1686" s="3">
        <f>'Vehicle Data'!$D$4*'WLTP Class 3'!$G1686</f>
        <v>-17.847222222223742</v>
      </c>
      <c r="L1686" s="3">
        <f>('Vehicle Data'!$D$4*9.81)*'Vehicle Data'!$D$10</f>
        <v>138.66434999999998</v>
      </c>
      <c r="M1686" s="3">
        <f>(1/2)*1.225*'Vehicle Data'!$D$8*'Vehicle Data'!$D$9*'WLTP Class 3'!$E1686^2</f>
        <v>438.38702962962958</v>
      </c>
      <c r="N1686" s="3">
        <f t="shared" si="573"/>
        <v>559.20415740740577</v>
      </c>
      <c r="O1686" s="3">
        <f t="shared" si="574"/>
        <v>0</v>
      </c>
      <c r="P1686" s="3">
        <f t="shared" si="575"/>
        <v>0</v>
      </c>
      <c r="Q1686" s="3">
        <f>SUM($P$4:$P1686)</f>
        <v>7571050.6541325832</v>
      </c>
      <c r="R1686" s="3">
        <f t="shared" si="576"/>
        <v>7571.0506541325831</v>
      </c>
      <c r="S1686">
        <f t="shared" si="577"/>
        <v>0</v>
      </c>
      <c r="T1686">
        <f t="shared" si="578"/>
        <v>0</v>
      </c>
      <c r="U1686">
        <f t="shared" si="579"/>
        <v>0</v>
      </c>
      <c r="V1686" s="3">
        <f>SUM($S$4:$S1686)</f>
        <v>-2192362.6226875554</v>
      </c>
      <c r="W1686">
        <f>V1686*-1</f>
        <v>2192362.6226875554</v>
      </c>
      <c r="X1686">
        <f t="shared" si="580"/>
        <v>2192.3626226875554</v>
      </c>
      <c r="Y1686" s="3">
        <f>R1686-X1686</f>
        <v>5378.6880314450282</v>
      </c>
      <c r="Z1686" s="3">
        <f t="shared" si="581"/>
        <v>0</v>
      </c>
      <c r="AA1686">
        <f>1/2*'Vehicle Data'!$D$4*$E1686^2</f>
        <v>782073.20987654314</v>
      </c>
      <c r="AB1686">
        <f t="shared" si="582"/>
        <v>782.07320987654316</v>
      </c>
      <c r="AC1686">
        <f t="shared" si="583"/>
        <v>2.1030696261479398</v>
      </c>
      <c r="AD1686">
        <f t="shared" si="584"/>
        <v>0.60898961741320978</v>
      </c>
      <c r="AE1686">
        <f t="shared" si="585"/>
        <v>1.4940800087347301</v>
      </c>
      <c r="AF1686">
        <f t="shared" si="586"/>
        <v>1753.8900981500444</v>
      </c>
      <c r="AG1686">
        <f t="shared" si="587"/>
        <v>19.510011713991709</v>
      </c>
      <c r="AH1686">
        <f t="shared" si="588"/>
        <v>0</v>
      </c>
      <c r="AI1686">
        <f t="shared" si="589"/>
        <v>0</v>
      </c>
      <c r="AJ1686">
        <f t="shared" si="590"/>
        <v>19.510011713991709</v>
      </c>
    </row>
    <row r="1687" spans="2:36" x14ac:dyDescent="0.3">
      <c r="B1687" s="8" t="s">
        <v>13</v>
      </c>
      <c r="C1687" s="8">
        <v>1683</v>
      </c>
      <c r="D1687" s="8">
        <v>206</v>
      </c>
      <c r="E1687" s="10">
        <f t="shared" si="572"/>
        <v>34.888888888888886</v>
      </c>
      <c r="F1687" s="14">
        <v>125.6</v>
      </c>
      <c r="G1687" s="3">
        <f t="shared" si="591"/>
        <v>2.7777777777778172E-2</v>
      </c>
      <c r="H1687" s="3">
        <f t="shared" si="592"/>
        <v>0.10000000000000142</v>
      </c>
      <c r="I1687" s="3">
        <f>SUM($E$4:$E1687)</f>
        <v>20314.416666666675</v>
      </c>
      <c r="J1687" s="15">
        <f t="shared" si="593"/>
        <v>34.888888888890506</v>
      </c>
      <c r="K1687" s="3">
        <f>'Vehicle Data'!$D$4*'WLTP Class 3'!$G1687</f>
        <v>35.694444444444947</v>
      </c>
      <c r="L1687" s="3">
        <f>('Vehicle Data'!$D$4*9.81)*'Vehicle Data'!$D$10</f>
        <v>138.66434999999998</v>
      </c>
      <c r="M1687" s="3">
        <f>(1/2)*1.225*'Vehicle Data'!$D$8*'Vehicle Data'!$D$9*'WLTP Class 3'!$E1687^2</f>
        <v>438.38702962962958</v>
      </c>
      <c r="N1687" s="3">
        <f t="shared" si="573"/>
        <v>612.74582407407456</v>
      </c>
      <c r="O1687" s="3">
        <f t="shared" si="574"/>
        <v>0</v>
      </c>
      <c r="P1687" s="3">
        <f t="shared" si="575"/>
        <v>21378.020973252038</v>
      </c>
      <c r="Q1687" s="3">
        <f>SUM($P$4:$P1687)</f>
        <v>7592428.6751058353</v>
      </c>
      <c r="R1687" s="3">
        <f t="shared" si="576"/>
        <v>7592.4286751058353</v>
      </c>
      <c r="S1687">
        <f t="shared" si="577"/>
        <v>0</v>
      </c>
      <c r="T1687">
        <f t="shared" si="578"/>
        <v>0</v>
      </c>
      <c r="U1687">
        <f t="shared" si="579"/>
        <v>0</v>
      </c>
      <c r="V1687" s="3">
        <f>SUM($S$4:$S1687)</f>
        <v>-2192362.6226875554</v>
      </c>
      <c r="W1687">
        <f>V1687*-1</f>
        <v>2192362.6226875554</v>
      </c>
      <c r="X1687">
        <f t="shared" si="580"/>
        <v>2192.3626226875554</v>
      </c>
      <c r="Y1687" s="3">
        <f>R1687-X1687</f>
        <v>5400.0660524182804</v>
      </c>
      <c r="Z1687" s="3">
        <f t="shared" si="581"/>
        <v>21378.020973252038</v>
      </c>
      <c r="AA1687">
        <f>1/2*'Vehicle Data'!$D$4*$E1687^2</f>
        <v>782073.20987654314</v>
      </c>
      <c r="AB1687">
        <f t="shared" si="582"/>
        <v>782.07320987654316</v>
      </c>
      <c r="AC1687">
        <f t="shared" si="583"/>
        <v>2.1090079653071765</v>
      </c>
      <c r="AD1687">
        <f t="shared" si="584"/>
        <v>0.60898961741320978</v>
      </c>
      <c r="AE1687">
        <f t="shared" si="585"/>
        <v>1.5000183478939668</v>
      </c>
      <c r="AF1687">
        <f t="shared" si="586"/>
        <v>1753.8900981500444</v>
      </c>
      <c r="AG1687">
        <f t="shared" si="587"/>
        <v>21.378020973251044</v>
      </c>
      <c r="AH1687">
        <f t="shared" si="588"/>
        <v>0</v>
      </c>
      <c r="AI1687">
        <f t="shared" si="589"/>
        <v>0</v>
      </c>
      <c r="AJ1687">
        <f t="shared" si="590"/>
        <v>21.378020973251044</v>
      </c>
    </row>
    <row r="1688" spans="2:36" x14ac:dyDescent="0.3">
      <c r="B1688" s="8" t="s">
        <v>13</v>
      </c>
      <c r="C1688" s="8">
        <v>1684</v>
      </c>
      <c r="D1688" s="8">
        <v>207</v>
      </c>
      <c r="E1688" s="10">
        <f t="shared" si="572"/>
        <v>34.944444444444443</v>
      </c>
      <c r="F1688" s="14">
        <v>125.8</v>
      </c>
      <c r="G1688" s="3">
        <f t="shared" si="591"/>
        <v>8.3333333333334522E-2</v>
      </c>
      <c r="H1688" s="3">
        <f t="shared" si="592"/>
        <v>0.30000000000000426</v>
      </c>
      <c r="I1688" s="3">
        <f>SUM($E$4:$E1688)</f>
        <v>20349.36111111112</v>
      </c>
      <c r="J1688" s="15">
        <f t="shared" si="593"/>
        <v>34.944444444445253</v>
      </c>
      <c r="K1688" s="3">
        <f>'Vehicle Data'!$D$4*'WLTP Class 3'!$G1688</f>
        <v>107.08333333333486</v>
      </c>
      <c r="L1688" s="3">
        <f>('Vehicle Data'!$D$4*9.81)*'Vehicle Data'!$D$10</f>
        <v>138.66434999999998</v>
      </c>
      <c r="M1688" s="3">
        <f>(1/2)*1.225*'Vehicle Data'!$D$8*'Vehicle Data'!$D$9*'WLTP Class 3'!$E1688^2</f>
        <v>439.78427824074072</v>
      </c>
      <c r="N1688" s="3">
        <f t="shared" si="573"/>
        <v>685.53196157407558</v>
      </c>
      <c r="O1688" s="3">
        <f t="shared" si="574"/>
        <v>0</v>
      </c>
      <c r="P1688" s="3">
        <f t="shared" si="575"/>
        <v>23955.533546116862</v>
      </c>
      <c r="Q1688" s="3">
        <f>SUM($P$4:$P1688)</f>
        <v>7616384.2086519524</v>
      </c>
      <c r="R1688" s="3">
        <f t="shared" si="576"/>
        <v>7616.3842086519526</v>
      </c>
      <c r="S1688">
        <f t="shared" si="577"/>
        <v>0</v>
      </c>
      <c r="T1688">
        <f t="shared" si="578"/>
        <v>0</v>
      </c>
      <c r="U1688">
        <f t="shared" si="579"/>
        <v>0</v>
      </c>
      <c r="V1688" s="3">
        <f>SUM($S$4:$S1688)</f>
        <v>-2192362.6226875554</v>
      </c>
      <c r="W1688">
        <f>V1688*-1</f>
        <v>2192362.6226875554</v>
      </c>
      <c r="X1688">
        <f t="shared" si="580"/>
        <v>2192.3626226875554</v>
      </c>
      <c r="Y1688" s="3">
        <f>R1688-X1688</f>
        <v>5424.0215859643977</v>
      </c>
      <c r="Z1688" s="3">
        <f t="shared" si="581"/>
        <v>23955.533546116862</v>
      </c>
      <c r="AA1688">
        <f>1/2*'Vehicle Data'!$D$4*$E1688^2</f>
        <v>784565.87191358011</v>
      </c>
      <c r="AB1688">
        <f t="shared" si="582"/>
        <v>784.56587191358005</v>
      </c>
      <c r="AC1688">
        <f t="shared" si="583"/>
        <v>2.1156622801810978</v>
      </c>
      <c r="AD1688">
        <f t="shared" si="584"/>
        <v>0.60898961741320978</v>
      </c>
      <c r="AE1688">
        <f t="shared" si="585"/>
        <v>1.5066726627678881</v>
      </c>
      <c r="AF1688">
        <f t="shared" si="586"/>
        <v>1753.8900981500444</v>
      </c>
      <c r="AG1688">
        <f t="shared" si="587"/>
        <v>23.955533546116303</v>
      </c>
      <c r="AH1688">
        <f t="shared" si="588"/>
        <v>0</v>
      </c>
      <c r="AI1688">
        <f t="shared" si="589"/>
        <v>0</v>
      </c>
      <c r="AJ1688">
        <f t="shared" si="590"/>
        <v>23.955533546116303</v>
      </c>
    </row>
    <row r="1689" spans="2:36" x14ac:dyDescent="0.3">
      <c r="B1689" s="8" t="s">
        <v>13</v>
      </c>
      <c r="C1689" s="8">
        <v>1685</v>
      </c>
      <c r="D1689" s="8">
        <v>208</v>
      </c>
      <c r="E1689" s="10">
        <f t="shared" si="572"/>
        <v>35.055555555555557</v>
      </c>
      <c r="F1689" s="14">
        <v>126.2</v>
      </c>
      <c r="G1689" s="3">
        <f t="shared" si="591"/>
        <v>0.11111111111111072</v>
      </c>
      <c r="H1689" s="3">
        <f t="shared" si="592"/>
        <v>0.39999999999999858</v>
      </c>
      <c r="I1689" s="3">
        <f>SUM($E$4:$E1689)</f>
        <v>20384.416666666675</v>
      </c>
      <c r="J1689" s="15">
        <f t="shared" si="593"/>
        <v>35.055555555554747</v>
      </c>
      <c r="K1689" s="3">
        <f>'Vehicle Data'!$D$4*'WLTP Class 3'!$G1689</f>
        <v>142.77777777777726</v>
      </c>
      <c r="L1689" s="3">
        <f>('Vehicle Data'!$D$4*9.81)*'Vehicle Data'!$D$10</f>
        <v>138.66434999999998</v>
      </c>
      <c r="M1689" s="3">
        <f>(1/2)*1.225*'Vehicle Data'!$D$8*'Vehicle Data'!$D$9*'WLTP Class 3'!$E1689^2</f>
        <v>442.58544490740746</v>
      </c>
      <c r="N1689" s="3">
        <f t="shared" si="573"/>
        <v>724.02757268518474</v>
      </c>
      <c r="O1689" s="3">
        <f t="shared" si="574"/>
        <v>0</v>
      </c>
      <c r="P1689" s="3">
        <f t="shared" si="575"/>
        <v>25381.188798018946</v>
      </c>
      <c r="Q1689" s="3">
        <f>SUM($P$4:$P1689)</f>
        <v>7641765.3974499712</v>
      </c>
      <c r="R1689" s="3">
        <f t="shared" si="576"/>
        <v>7641.7653974499708</v>
      </c>
      <c r="S1689">
        <f t="shared" si="577"/>
        <v>0</v>
      </c>
      <c r="T1689">
        <f t="shared" si="578"/>
        <v>0</v>
      </c>
      <c r="U1689">
        <f t="shared" si="579"/>
        <v>0</v>
      </c>
      <c r="V1689" s="3">
        <f>SUM($S$4:$S1689)</f>
        <v>-2192362.6226875554</v>
      </c>
      <c r="W1689">
        <f>V1689*-1</f>
        <v>2192362.6226875554</v>
      </c>
      <c r="X1689">
        <f t="shared" si="580"/>
        <v>2192.3626226875554</v>
      </c>
      <c r="Y1689" s="3">
        <f>R1689-X1689</f>
        <v>5449.402774762415</v>
      </c>
      <c r="Z1689" s="3">
        <f t="shared" si="581"/>
        <v>25381.188798018946</v>
      </c>
      <c r="AA1689">
        <f>1/2*'Vehicle Data'!$D$4*$E1689^2</f>
        <v>789563.09413580247</v>
      </c>
      <c r="AB1689">
        <f t="shared" si="582"/>
        <v>789.56309413580243</v>
      </c>
      <c r="AC1689">
        <f t="shared" si="583"/>
        <v>2.1227126104027696</v>
      </c>
      <c r="AD1689">
        <f t="shared" si="584"/>
        <v>0.60898961741320978</v>
      </c>
      <c r="AE1689">
        <f t="shared" si="585"/>
        <v>1.5137229929895599</v>
      </c>
      <c r="AF1689">
        <f t="shared" si="586"/>
        <v>1753.8900981500444</v>
      </c>
      <c r="AG1689">
        <f t="shared" si="587"/>
        <v>25.381188798019533</v>
      </c>
      <c r="AH1689">
        <f t="shared" si="588"/>
        <v>0</v>
      </c>
      <c r="AI1689">
        <f t="shared" si="589"/>
        <v>0</v>
      </c>
      <c r="AJ1689">
        <f t="shared" si="590"/>
        <v>25.381188798019533</v>
      </c>
    </row>
    <row r="1690" spans="2:36" x14ac:dyDescent="0.3">
      <c r="B1690" s="8" t="s">
        <v>13</v>
      </c>
      <c r="C1690" s="8">
        <v>1686</v>
      </c>
      <c r="D1690" s="8">
        <v>209</v>
      </c>
      <c r="E1690" s="10">
        <f t="shared" si="572"/>
        <v>35.166666666666664</v>
      </c>
      <c r="F1690" s="14">
        <v>126.6</v>
      </c>
      <c r="G1690" s="3">
        <f t="shared" si="591"/>
        <v>0.11111111111111072</v>
      </c>
      <c r="H1690" s="3">
        <f t="shared" si="592"/>
        <v>0.39999999999999858</v>
      </c>
      <c r="I1690" s="3">
        <f>SUM($E$4:$E1690)</f>
        <v>20419.583333333343</v>
      </c>
      <c r="J1690" s="15">
        <f t="shared" si="593"/>
        <v>35.166666666667879</v>
      </c>
      <c r="K1690" s="3">
        <f>'Vehicle Data'!$D$4*'WLTP Class 3'!$G1690</f>
        <v>142.77777777777726</v>
      </c>
      <c r="L1690" s="3">
        <f>('Vehicle Data'!$D$4*9.81)*'Vehicle Data'!$D$10</f>
        <v>138.66434999999998</v>
      </c>
      <c r="M1690" s="3">
        <f>(1/2)*1.225*'Vehicle Data'!$D$8*'Vehicle Data'!$D$9*'WLTP Class 3'!$E1690^2</f>
        <v>445.39550416666668</v>
      </c>
      <c r="N1690" s="3">
        <f t="shared" si="573"/>
        <v>726.83763194444396</v>
      </c>
      <c r="O1690" s="3">
        <f t="shared" si="574"/>
        <v>0</v>
      </c>
      <c r="P1690" s="3">
        <f t="shared" si="575"/>
        <v>25560.456723380496</v>
      </c>
      <c r="Q1690" s="3">
        <f>SUM($P$4:$P1690)</f>
        <v>7667325.854173352</v>
      </c>
      <c r="R1690" s="3">
        <f t="shared" si="576"/>
        <v>7667.3258541733521</v>
      </c>
      <c r="S1690">
        <f t="shared" si="577"/>
        <v>0</v>
      </c>
      <c r="T1690">
        <f t="shared" si="578"/>
        <v>0</v>
      </c>
      <c r="U1690">
        <f t="shared" si="579"/>
        <v>0</v>
      </c>
      <c r="V1690" s="3">
        <f>SUM($S$4:$S1690)</f>
        <v>-2192362.6226875554</v>
      </c>
      <c r="W1690">
        <f>V1690*-1</f>
        <v>2192362.6226875554</v>
      </c>
      <c r="X1690">
        <f t="shared" si="580"/>
        <v>2192.3626226875554</v>
      </c>
      <c r="Y1690" s="3">
        <f>R1690-X1690</f>
        <v>5474.9632314857972</v>
      </c>
      <c r="Z1690" s="3">
        <f t="shared" si="581"/>
        <v>25560.456723380496</v>
      </c>
      <c r="AA1690">
        <f>1/2*'Vehicle Data'!$D$4*$E1690^2</f>
        <v>794576.1805555555</v>
      </c>
      <c r="AB1690">
        <f t="shared" si="582"/>
        <v>794.57618055555554</v>
      </c>
      <c r="AC1690">
        <f t="shared" si="583"/>
        <v>2.1298127372703757</v>
      </c>
      <c r="AD1690">
        <f t="shared" si="584"/>
        <v>0.60898961741320978</v>
      </c>
      <c r="AE1690">
        <f t="shared" si="585"/>
        <v>1.520823119857166</v>
      </c>
      <c r="AF1690">
        <f t="shared" si="586"/>
        <v>1753.8900981500444</v>
      </c>
      <c r="AG1690">
        <f t="shared" si="587"/>
        <v>25.560456723379612</v>
      </c>
      <c r="AH1690">
        <f t="shared" si="588"/>
        <v>0</v>
      </c>
      <c r="AI1690">
        <f t="shared" si="589"/>
        <v>0</v>
      </c>
      <c r="AJ1690">
        <f t="shared" si="590"/>
        <v>25.560456723379612</v>
      </c>
    </row>
    <row r="1691" spans="2:36" x14ac:dyDescent="0.3">
      <c r="B1691" s="8" t="s">
        <v>13</v>
      </c>
      <c r="C1691" s="8">
        <v>1687</v>
      </c>
      <c r="D1691" s="8">
        <v>210</v>
      </c>
      <c r="E1691" s="10">
        <f t="shared" si="572"/>
        <v>35.277777777777779</v>
      </c>
      <c r="F1691" s="14">
        <v>127</v>
      </c>
      <c r="G1691" s="3">
        <f t="shared" si="591"/>
        <v>0.11111111111111269</v>
      </c>
      <c r="H1691" s="3">
        <f t="shared" si="592"/>
        <v>0.40000000000000568</v>
      </c>
      <c r="I1691" s="3">
        <f>SUM($E$4:$E1691)</f>
        <v>20454.86111111112</v>
      </c>
      <c r="J1691" s="15">
        <f t="shared" si="593"/>
        <v>35.277777777777374</v>
      </c>
      <c r="K1691" s="3">
        <f>'Vehicle Data'!$D$4*'WLTP Class 3'!$G1691</f>
        <v>142.77777777777979</v>
      </c>
      <c r="L1691" s="3">
        <f>('Vehicle Data'!$D$4*9.81)*'Vehicle Data'!$D$10</f>
        <v>138.66434999999998</v>
      </c>
      <c r="M1691" s="3">
        <f>(1/2)*1.225*'Vehicle Data'!$D$8*'Vehicle Data'!$D$9*'WLTP Class 3'!$E1691^2</f>
        <v>448.21445601851855</v>
      </c>
      <c r="N1691" s="3">
        <f t="shared" si="573"/>
        <v>729.65658379629826</v>
      </c>
      <c r="O1691" s="3">
        <f t="shared" si="574"/>
        <v>0</v>
      </c>
      <c r="P1691" s="3">
        <f t="shared" si="575"/>
        <v>25740.662817258006</v>
      </c>
      <c r="Q1691" s="3">
        <f>SUM($P$4:$P1691)</f>
        <v>7693066.5169906104</v>
      </c>
      <c r="R1691" s="3">
        <f t="shared" si="576"/>
        <v>7693.0665169906106</v>
      </c>
      <c r="S1691">
        <f t="shared" si="577"/>
        <v>0</v>
      </c>
      <c r="T1691">
        <f t="shared" si="578"/>
        <v>0</v>
      </c>
      <c r="U1691">
        <f t="shared" si="579"/>
        <v>0</v>
      </c>
      <c r="V1691" s="3">
        <f>SUM($S$4:$S1691)</f>
        <v>-2192362.6226875554</v>
      </c>
      <c r="W1691">
        <f>V1691*-1</f>
        <v>2192362.6226875554</v>
      </c>
      <c r="X1691">
        <f t="shared" si="580"/>
        <v>2192.3626226875554</v>
      </c>
      <c r="Y1691" s="3">
        <f>R1691-X1691</f>
        <v>5500.7038943030548</v>
      </c>
      <c r="Z1691" s="3">
        <f t="shared" si="581"/>
        <v>25740.662817258006</v>
      </c>
      <c r="AA1691">
        <f>1/2*'Vehicle Data'!$D$4*$E1691^2</f>
        <v>799605.13117283955</v>
      </c>
      <c r="AB1691">
        <f t="shared" si="582"/>
        <v>799.60513117283961</v>
      </c>
      <c r="AC1691">
        <f t="shared" si="583"/>
        <v>2.1369629213862806</v>
      </c>
      <c r="AD1691">
        <f t="shared" si="584"/>
        <v>0.60898961741320978</v>
      </c>
      <c r="AE1691">
        <f t="shared" si="585"/>
        <v>1.527973303973071</v>
      </c>
      <c r="AF1691">
        <f t="shared" si="586"/>
        <v>1753.8900981500444</v>
      </c>
      <c r="AG1691">
        <f t="shared" si="587"/>
        <v>25.740662817258301</v>
      </c>
      <c r="AH1691">
        <f t="shared" si="588"/>
        <v>0</v>
      </c>
      <c r="AI1691">
        <f t="shared" si="589"/>
        <v>0</v>
      </c>
      <c r="AJ1691">
        <f t="shared" si="590"/>
        <v>25.740662817258301</v>
      </c>
    </row>
    <row r="1692" spans="2:36" x14ac:dyDescent="0.3">
      <c r="B1692" s="8" t="s">
        <v>13</v>
      </c>
      <c r="C1692" s="8">
        <v>1688</v>
      </c>
      <c r="D1692" s="8">
        <v>211</v>
      </c>
      <c r="E1692" s="10">
        <f t="shared" si="572"/>
        <v>35.388888888888886</v>
      </c>
      <c r="F1692" s="14">
        <v>127.4</v>
      </c>
      <c r="G1692" s="3">
        <f t="shared" si="591"/>
        <v>8.3333333333332538E-2</v>
      </c>
      <c r="H1692" s="3">
        <f t="shared" si="592"/>
        <v>0.29999999999999716</v>
      </c>
      <c r="I1692" s="3">
        <f>SUM($E$4:$E1692)</f>
        <v>20490.250000000011</v>
      </c>
      <c r="J1692" s="15">
        <f t="shared" si="593"/>
        <v>35.388888888890506</v>
      </c>
      <c r="K1692" s="3">
        <f>'Vehicle Data'!$D$4*'WLTP Class 3'!$G1692</f>
        <v>107.08333333333231</v>
      </c>
      <c r="L1692" s="3">
        <f>('Vehicle Data'!$D$4*9.81)*'Vehicle Data'!$D$10</f>
        <v>138.66434999999998</v>
      </c>
      <c r="M1692" s="3">
        <f>(1/2)*1.225*'Vehicle Data'!$D$8*'Vehicle Data'!$D$9*'WLTP Class 3'!$E1692^2</f>
        <v>451.04230046296294</v>
      </c>
      <c r="N1692" s="3">
        <f t="shared" si="573"/>
        <v>696.78998379629525</v>
      </c>
      <c r="O1692" s="3">
        <f t="shared" si="574"/>
        <v>0</v>
      </c>
      <c r="P1692" s="3">
        <f t="shared" si="575"/>
        <v>24658.62331545891</v>
      </c>
      <c r="Q1692" s="3">
        <f>SUM($P$4:$P1692)</f>
        <v>7717725.1403060695</v>
      </c>
      <c r="R1692" s="3">
        <f t="shared" si="576"/>
        <v>7717.7251403060691</v>
      </c>
      <c r="S1692">
        <f t="shared" si="577"/>
        <v>0</v>
      </c>
      <c r="T1692">
        <f t="shared" si="578"/>
        <v>0</v>
      </c>
      <c r="U1692">
        <f t="shared" si="579"/>
        <v>0</v>
      </c>
      <c r="V1692" s="3">
        <f>SUM($S$4:$S1692)</f>
        <v>-2192362.6226875554</v>
      </c>
      <c r="W1692">
        <f>V1692*-1</f>
        <v>2192362.6226875554</v>
      </c>
      <c r="X1692">
        <f t="shared" si="580"/>
        <v>2192.3626226875554</v>
      </c>
      <c r="Y1692" s="3">
        <f>R1692-X1692</f>
        <v>5525.3625176185142</v>
      </c>
      <c r="Z1692" s="3">
        <f t="shared" si="581"/>
        <v>24658.62331545891</v>
      </c>
      <c r="AA1692">
        <f>1/2*'Vehicle Data'!$D$4*$E1692^2</f>
        <v>804649.94598765427</v>
      </c>
      <c r="AB1692">
        <f t="shared" si="582"/>
        <v>804.64994598765429</v>
      </c>
      <c r="AC1692">
        <f t="shared" si="583"/>
        <v>2.1438125389739082</v>
      </c>
      <c r="AD1692">
        <f t="shared" si="584"/>
        <v>0.60898961741320978</v>
      </c>
      <c r="AE1692">
        <f t="shared" si="585"/>
        <v>1.5348229215606985</v>
      </c>
      <c r="AF1692">
        <f t="shared" si="586"/>
        <v>1753.8900981500444</v>
      </c>
      <c r="AG1692">
        <f t="shared" si="587"/>
        <v>24.658623315457778</v>
      </c>
      <c r="AH1692">
        <f t="shared" si="588"/>
        <v>0</v>
      </c>
      <c r="AI1692">
        <f t="shared" si="589"/>
        <v>0</v>
      </c>
      <c r="AJ1692">
        <f t="shared" si="590"/>
        <v>24.658623315457778</v>
      </c>
    </row>
    <row r="1693" spans="2:36" x14ac:dyDescent="0.3">
      <c r="B1693" s="8" t="s">
        <v>13</v>
      </c>
      <c r="C1693" s="8">
        <v>1689</v>
      </c>
      <c r="D1693" s="8">
        <v>212</v>
      </c>
      <c r="E1693" s="10">
        <f t="shared" si="572"/>
        <v>35.444444444444443</v>
      </c>
      <c r="F1693" s="14">
        <v>127.6</v>
      </c>
      <c r="G1693" s="3">
        <f t="shared" si="591"/>
        <v>5.5555555555554373E-2</v>
      </c>
      <c r="H1693" s="3">
        <f t="shared" si="592"/>
        <v>0.19999999999999574</v>
      </c>
      <c r="I1693" s="3">
        <f>SUM($E$4:$E1693)</f>
        <v>20525.694444444456</v>
      </c>
      <c r="J1693" s="15">
        <f t="shared" si="593"/>
        <v>35.444444444445253</v>
      </c>
      <c r="K1693" s="3">
        <f>'Vehicle Data'!$D$4*'WLTP Class 3'!$G1693</f>
        <v>71.388888888887365</v>
      </c>
      <c r="L1693" s="3">
        <f>('Vehicle Data'!$D$4*9.81)*'Vehicle Data'!$D$10</f>
        <v>138.66434999999998</v>
      </c>
      <c r="M1693" s="3">
        <f>(1/2)*1.225*'Vehicle Data'!$D$8*'Vehicle Data'!$D$9*'WLTP Class 3'!$E1693^2</f>
        <v>452.45955740740743</v>
      </c>
      <c r="N1693" s="3">
        <f t="shared" si="573"/>
        <v>662.51279629629471</v>
      </c>
      <c r="O1693" s="3">
        <f t="shared" si="574"/>
        <v>0</v>
      </c>
      <c r="P1693" s="3">
        <f t="shared" si="575"/>
        <v>23482.398002058093</v>
      </c>
      <c r="Q1693" s="3">
        <f>SUM($P$4:$P1693)</f>
        <v>7741207.5383081278</v>
      </c>
      <c r="R1693" s="3">
        <f t="shared" si="576"/>
        <v>7741.2075383081274</v>
      </c>
      <c r="S1693">
        <f t="shared" si="577"/>
        <v>0</v>
      </c>
      <c r="T1693">
        <f t="shared" si="578"/>
        <v>0</v>
      </c>
      <c r="U1693">
        <f t="shared" si="579"/>
        <v>0</v>
      </c>
      <c r="V1693" s="3">
        <f>SUM($S$4:$S1693)</f>
        <v>-2192362.6226875554</v>
      </c>
      <c r="W1693">
        <f>V1693*-1</f>
        <v>2192362.6226875554</v>
      </c>
      <c r="X1693">
        <f t="shared" si="580"/>
        <v>2192.3626226875554</v>
      </c>
      <c r="Y1693" s="3">
        <f>R1693-X1693</f>
        <v>5548.8449156205716</v>
      </c>
      <c r="Z1693" s="3">
        <f t="shared" si="581"/>
        <v>23482.398002058093</v>
      </c>
      <c r="AA1693">
        <f>1/2*'Vehicle Data'!$D$4*$E1693^2</f>
        <v>807178.30246913573</v>
      </c>
      <c r="AB1693">
        <f t="shared" si="582"/>
        <v>807.1783024691357</v>
      </c>
      <c r="AC1693">
        <f t="shared" si="583"/>
        <v>2.1503354273078132</v>
      </c>
      <c r="AD1693">
        <f t="shared" si="584"/>
        <v>0.60898961741320978</v>
      </c>
      <c r="AE1693">
        <f t="shared" si="585"/>
        <v>1.5413458098946036</v>
      </c>
      <c r="AF1693">
        <f t="shared" si="586"/>
        <v>1753.8900981500444</v>
      </c>
      <c r="AG1693">
        <f t="shared" si="587"/>
        <v>23.482398002057554</v>
      </c>
      <c r="AH1693">
        <f t="shared" si="588"/>
        <v>0</v>
      </c>
      <c r="AI1693">
        <f t="shared" si="589"/>
        <v>0</v>
      </c>
      <c r="AJ1693">
        <f t="shared" si="590"/>
        <v>23.482398002057554</v>
      </c>
    </row>
    <row r="1694" spans="2:36" x14ac:dyDescent="0.3">
      <c r="B1694" s="8" t="s">
        <v>13</v>
      </c>
      <c r="C1694" s="8">
        <v>1690</v>
      </c>
      <c r="D1694" s="8">
        <v>213</v>
      </c>
      <c r="E1694" s="10">
        <f t="shared" si="572"/>
        <v>35.5</v>
      </c>
      <c r="F1694" s="14">
        <v>127.8</v>
      </c>
      <c r="G1694" s="3">
        <f t="shared" si="591"/>
        <v>4.1666666666668246E-2</v>
      </c>
      <c r="H1694" s="3">
        <f t="shared" si="592"/>
        <v>0.15000000000000568</v>
      </c>
      <c r="I1694" s="3">
        <f>SUM($E$4:$E1694)</f>
        <v>20561.194444444456</v>
      </c>
      <c r="J1694" s="15">
        <f t="shared" si="593"/>
        <v>35.5</v>
      </c>
      <c r="K1694" s="3">
        <f>'Vehicle Data'!$D$4*'WLTP Class 3'!$G1694</f>
        <v>53.541666666668696</v>
      </c>
      <c r="L1694" s="3">
        <f>('Vehicle Data'!$D$4*9.81)*'Vehicle Data'!$D$10</f>
        <v>138.66434999999998</v>
      </c>
      <c r="M1694" s="3">
        <f>(1/2)*1.225*'Vehicle Data'!$D$8*'Vehicle Data'!$D$9*'WLTP Class 3'!$E1694^2</f>
        <v>453.87903750000004</v>
      </c>
      <c r="N1694" s="3">
        <f t="shared" si="573"/>
        <v>646.08505416666867</v>
      </c>
      <c r="O1694" s="3">
        <f t="shared" si="574"/>
        <v>0</v>
      </c>
      <c r="P1694" s="3">
        <f t="shared" si="575"/>
        <v>22936.019422916739</v>
      </c>
      <c r="Q1694" s="3">
        <f>SUM($P$4:$P1694)</f>
        <v>7764143.5577310445</v>
      </c>
      <c r="R1694" s="3">
        <f t="shared" si="576"/>
        <v>7764.1435577310449</v>
      </c>
      <c r="S1694">
        <f t="shared" si="577"/>
        <v>0</v>
      </c>
      <c r="T1694">
        <f t="shared" si="578"/>
        <v>0</v>
      </c>
      <c r="U1694">
        <f t="shared" si="579"/>
        <v>0</v>
      </c>
      <c r="V1694" s="3">
        <f>SUM($S$4:$S1694)</f>
        <v>-2192362.6226875554</v>
      </c>
      <c r="W1694">
        <f>V1694*-1</f>
        <v>2192362.6226875554</v>
      </c>
      <c r="X1694">
        <f t="shared" si="580"/>
        <v>2192.3626226875554</v>
      </c>
      <c r="Y1694" s="3">
        <f>R1694-X1694</f>
        <v>5571.7809350434891</v>
      </c>
      <c r="Z1694" s="3">
        <f t="shared" si="581"/>
        <v>22936.019422916739</v>
      </c>
      <c r="AA1694">
        <f>1/2*'Vehicle Data'!$D$4*$E1694^2</f>
        <v>809710.625</v>
      </c>
      <c r="AB1694">
        <f t="shared" si="582"/>
        <v>809.71062500000005</v>
      </c>
      <c r="AC1694">
        <f t="shared" si="583"/>
        <v>2.1567065438141793</v>
      </c>
      <c r="AD1694">
        <f t="shared" si="584"/>
        <v>0.60898961741320978</v>
      </c>
      <c r="AE1694">
        <f t="shared" si="585"/>
        <v>1.5477169264009696</v>
      </c>
      <c r="AF1694">
        <f t="shared" si="586"/>
        <v>1753.8900981500444</v>
      </c>
      <c r="AG1694">
        <f t="shared" si="587"/>
        <v>22.93601942291674</v>
      </c>
      <c r="AH1694">
        <f t="shared" si="588"/>
        <v>0</v>
      </c>
      <c r="AI1694">
        <f t="shared" si="589"/>
        <v>0</v>
      </c>
      <c r="AJ1694">
        <f t="shared" si="590"/>
        <v>22.93601942291674</v>
      </c>
    </row>
    <row r="1695" spans="2:36" x14ac:dyDescent="0.3">
      <c r="B1695" s="8" t="s">
        <v>13</v>
      </c>
      <c r="C1695" s="8">
        <v>1691</v>
      </c>
      <c r="D1695" s="8">
        <v>214</v>
      </c>
      <c r="E1695" s="10">
        <f t="shared" si="572"/>
        <v>35.527777777777779</v>
      </c>
      <c r="F1695" s="14">
        <v>127.9</v>
      </c>
      <c r="G1695" s="3">
        <f t="shared" si="591"/>
        <v>2.7777777777778172E-2</v>
      </c>
      <c r="H1695" s="3">
        <f t="shared" si="592"/>
        <v>0.10000000000000142</v>
      </c>
      <c r="I1695" s="3">
        <f>SUM($E$4:$E1695)</f>
        <v>20596.722222222234</v>
      </c>
      <c r="J1695" s="15">
        <f t="shared" si="593"/>
        <v>35.527777777777374</v>
      </c>
      <c r="K1695" s="3">
        <f>'Vehicle Data'!$D$4*'WLTP Class 3'!$G1695</f>
        <v>35.694444444444947</v>
      </c>
      <c r="L1695" s="3">
        <f>('Vehicle Data'!$D$4*9.81)*'Vehicle Data'!$D$10</f>
        <v>138.66434999999998</v>
      </c>
      <c r="M1695" s="3">
        <f>(1/2)*1.225*'Vehicle Data'!$D$8*'Vehicle Data'!$D$9*'WLTP Class 3'!$E1695^2</f>
        <v>454.5896112268519</v>
      </c>
      <c r="N1695" s="3">
        <f t="shared" si="573"/>
        <v>628.94840567129677</v>
      </c>
      <c r="O1695" s="3">
        <f t="shared" si="574"/>
        <v>0</v>
      </c>
      <c r="P1695" s="3">
        <f t="shared" si="575"/>
        <v>22345.139190377206</v>
      </c>
      <c r="Q1695" s="3">
        <f>SUM($P$4:$P1695)</f>
        <v>7786488.6969214221</v>
      </c>
      <c r="R1695" s="3">
        <f t="shared" si="576"/>
        <v>7786.4886969214222</v>
      </c>
      <c r="S1695">
        <f t="shared" si="577"/>
        <v>0</v>
      </c>
      <c r="T1695">
        <f t="shared" si="578"/>
        <v>0</v>
      </c>
      <c r="U1695">
        <f t="shared" si="579"/>
        <v>0</v>
      </c>
      <c r="V1695" s="3">
        <f>SUM($S$4:$S1695)</f>
        <v>-2192362.6226875554</v>
      </c>
      <c r="W1695">
        <f>V1695*-1</f>
        <v>2192362.6226875554</v>
      </c>
      <c r="X1695">
        <f t="shared" si="580"/>
        <v>2192.3626226875554</v>
      </c>
      <c r="Y1695" s="3">
        <f>R1695-X1695</f>
        <v>5594.1260742338673</v>
      </c>
      <c r="Z1695" s="3">
        <f t="shared" si="581"/>
        <v>22345.139190377206</v>
      </c>
      <c r="AA1695">
        <f>1/2*'Vehicle Data'!$D$4*$E1695^2</f>
        <v>810978.27353395068</v>
      </c>
      <c r="AB1695">
        <f t="shared" si="582"/>
        <v>810.97827353395064</v>
      </c>
      <c r="AC1695">
        <f t="shared" si="583"/>
        <v>2.1629135269226172</v>
      </c>
      <c r="AD1695">
        <f t="shared" si="584"/>
        <v>0.60898961741320978</v>
      </c>
      <c r="AE1695">
        <f t="shared" si="585"/>
        <v>1.5539239095094075</v>
      </c>
      <c r="AF1695">
        <f t="shared" si="586"/>
        <v>1753.8900981500444</v>
      </c>
      <c r="AG1695">
        <f t="shared" si="587"/>
        <v>22.345139190377459</v>
      </c>
      <c r="AH1695">
        <f t="shared" si="588"/>
        <v>0</v>
      </c>
      <c r="AI1695">
        <f t="shared" si="589"/>
        <v>0</v>
      </c>
      <c r="AJ1695">
        <f t="shared" si="590"/>
        <v>22.345139190377459</v>
      </c>
    </row>
    <row r="1696" spans="2:36" x14ac:dyDescent="0.3">
      <c r="B1696" s="8" t="s">
        <v>13</v>
      </c>
      <c r="C1696" s="8">
        <v>1692</v>
      </c>
      <c r="D1696" s="8">
        <v>215</v>
      </c>
      <c r="E1696" s="10">
        <f t="shared" si="572"/>
        <v>35.555555555555557</v>
      </c>
      <c r="F1696" s="14">
        <v>128</v>
      </c>
      <c r="G1696" s="3">
        <f t="shared" si="591"/>
        <v>2.7777777777776198E-2</v>
      </c>
      <c r="H1696" s="3">
        <f t="shared" si="592"/>
        <v>9.9999999999994316E-2</v>
      </c>
      <c r="I1696" s="3">
        <f>SUM($E$4:$E1696)</f>
        <v>20632.277777777788</v>
      </c>
      <c r="J1696" s="15">
        <f t="shared" si="593"/>
        <v>35.555555555554747</v>
      </c>
      <c r="K1696" s="3">
        <f>'Vehicle Data'!$D$4*'WLTP Class 3'!$G1696</f>
        <v>35.694444444442411</v>
      </c>
      <c r="L1696" s="3">
        <f>('Vehicle Data'!$D$4*9.81)*'Vehicle Data'!$D$10</f>
        <v>138.66434999999998</v>
      </c>
      <c r="M1696" s="3">
        <f>(1/2)*1.225*'Vehicle Data'!$D$8*'Vehicle Data'!$D$9*'WLTP Class 3'!$E1696^2</f>
        <v>455.30074074074082</v>
      </c>
      <c r="N1696" s="3">
        <f t="shared" si="573"/>
        <v>629.65953518518324</v>
      </c>
      <c r="O1696" s="3">
        <f t="shared" si="574"/>
        <v>0</v>
      </c>
      <c r="P1696" s="3">
        <f t="shared" si="575"/>
        <v>22387.894584361562</v>
      </c>
      <c r="Q1696" s="3">
        <f>SUM($P$4:$P1696)</f>
        <v>7808876.5915057836</v>
      </c>
      <c r="R1696" s="3">
        <f t="shared" si="576"/>
        <v>7808.8765915057838</v>
      </c>
      <c r="S1696">
        <f t="shared" si="577"/>
        <v>0</v>
      </c>
      <c r="T1696">
        <f t="shared" si="578"/>
        <v>0</v>
      </c>
      <c r="U1696">
        <f t="shared" si="579"/>
        <v>0</v>
      </c>
      <c r="V1696" s="3">
        <f>SUM($S$4:$S1696)</f>
        <v>-2192362.6226875554</v>
      </c>
      <c r="W1696">
        <f>V1696*-1</f>
        <v>2192362.6226875554</v>
      </c>
      <c r="X1696">
        <f t="shared" si="580"/>
        <v>2192.3626226875554</v>
      </c>
      <c r="Y1696" s="3">
        <f>R1696-X1696</f>
        <v>5616.513968818228</v>
      </c>
      <c r="Z1696" s="3">
        <f t="shared" si="581"/>
        <v>22387.894584361562</v>
      </c>
      <c r="AA1696">
        <f>1/2*'Vehicle Data'!$D$4*$E1696^2</f>
        <v>812246.91358024697</v>
      </c>
      <c r="AB1696">
        <f t="shared" si="582"/>
        <v>812.246913580247</v>
      </c>
      <c r="AC1696">
        <f t="shared" si="583"/>
        <v>2.1691323865293843</v>
      </c>
      <c r="AD1696">
        <f t="shared" si="584"/>
        <v>0.60898961741320978</v>
      </c>
      <c r="AE1696">
        <f t="shared" si="585"/>
        <v>1.5601427691161747</v>
      </c>
      <c r="AF1696">
        <f t="shared" si="586"/>
        <v>1753.8900981500444</v>
      </c>
      <c r="AG1696">
        <f t="shared" si="587"/>
        <v>22.387894584362073</v>
      </c>
      <c r="AH1696">
        <f t="shared" si="588"/>
        <v>0</v>
      </c>
      <c r="AI1696">
        <f t="shared" si="589"/>
        <v>0</v>
      </c>
      <c r="AJ1696">
        <f t="shared" si="590"/>
        <v>22.387894584362073</v>
      </c>
    </row>
    <row r="1697" spans="2:36" x14ac:dyDescent="0.3">
      <c r="B1697" s="8" t="s">
        <v>13</v>
      </c>
      <c r="C1697" s="8">
        <v>1693</v>
      </c>
      <c r="D1697" s="8">
        <v>216</v>
      </c>
      <c r="E1697" s="10">
        <f t="shared" si="572"/>
        <v>35.583333333333336</v>
      </c>
      <c r="F1697" s="14">
        <v>128.1</v>
      </c>
      <c r="G1697" s="3">
        <f t="shared" si="591"/>
        <v>2.7777777777776198E-2</v>
      </c>
      <c r="H1697" s="3">
        <f t="shared" si="592"/>
        <v>9.9999999999994316E-2</v>
      </c>
      <c r="I1697" s="3">
        <f>SUM($E$4:$E1697)</f>
        <v>20667.86111111112</v>
      </c>
      <c r="J1697" s="15">
        <f t="shared" si="593"/>
        <v>35.583333333332121</v>
      </c>
      <c r="K1697" s="3">
        <f>'Vehicle Data'!$D$4*'WLTP Class 3'!$G1697</f>
        <v>35.694444444442411</v>
      </c>
      <c r="L1697" s="3">
        <f>('Vehicle Data'!$D$4*9.81)*'Vehicle Data'!$D$10</f>
        <v>138.66434999999998</v>
      </c>
      <c r="M1697" s="3">
        <f>(1/2)*1.225*'Vehicle Data'!$D$8*'Vehicle Data'!$D$9*'WLTP Class 3'!$E1697^2</f>
        <v>456.0124260416668</v>
      </c>
      <c r="N1697" s="3">
        <f t="shared" si="573"/>
        <v>630.37122048610922</v>
      </c>
      <c r="O1697" s="3">
        <f t="shared" si="574"/>
        <v>0</v>
      </c>
      <c r="P1697" s="3">
        <f t="shared" si="575"/>
        <v>22430.709262296623</v>
      </c>
      <c r="Q1697" s="3">
        <f>SUM($P$4:$P1697)</f>
        <v>7831307.3007680802</v>
      </c>
      <c r="R1697" s="3">
        <f t="shared" si="576"/>
        <v>7831.3073007680805</v>
      </c>
      <c r="S1697">
        <f t="shared" si="577"/>
        <v>0</v>
      </c>
      <c r="T1697">
        <f t="shared" si="578"/>
        <v>0</v>
      </c>
      <c r="U1697">
        <f t="shared" si="579"/>
        <v>0</v>
      </c>
      <c r="V1697" s="3">
        <f>SUM($S$4:$S1697)</f>
        <v>-2192362.6226875554</v>
      </c>
      <c r="W1697">
        <f>V1697*-1</f>
        <v>2192362.6226875554</v>
      </c>
      <c r="X1697">
        <f t="shared" si="580"/>
        <v>2192.3626226875554</v>
      </c>
      <c r="Y1697" s="3">
        <f>R1697-X1697</f>
        <v>5638.9446780805247</v>
      </c>
      <c r="Z1697" s="3">
        <f t="shared" si="581"/>
        <v>22430.709262296623</v>
      </c>
      <c r="AA1697">
        <f>1/2*'Vehicle Data'!$D$4*$E1697^2</f>
        <v>813516.54513888899</v>
      </c>
      <c r="AB1697">
        <f t="shared" si="582"/>
        <v>813.516545138889</v>
      </c>
      <c r="AC1697">
        <f t="shared" si="583"/>
        <v>2.1753631391022448</v>
      </c>
      <c r="AD1697">
        <f t="shared" si="584"/>
        <v>0.60898961741320978</v>
      </c>
      <c r="AE1697">
        <f t="shared" si="585"/>
        <v>1.5663735216890351</v>
      </c>
      <c r="AF1697">
        <f t="shared" si="586"/>
        <v>1753.8900981500444</v>
      </c>
      <c r="AG1697">
        <f t="shared" si="587"/>
        <v>22.430709262297388</v>
      </c>
      <c r="AH1697">
        <f t="shared" si="588"/>
        <v>0</v>
      </c>
      <c r="AI1697">
        <f t="shared" si="589"/>
        <v>0</v>
      </c>
      <c r="AJ1697">
        <f t="shared" si="590"/>
        <v>22.430709262297388</v>
      </c>
    </row>
    <row r="1698" spans="2:36" x14ac:dyDescent="0.3">
      <c r="B1698" s="8" t="s">
        <v>13</v>
      </c>
      <c r="C1698" s="8">
        <v>1694</v>
      </c>
      <c r="D1698" s="8">
        <v>217</v>
      </c>
      <c r="E1698" s="10">
        <f t="shared" si="572"/>
        <v>35.611111111111107</v>
      </c>
      <c r="F1698" s="14">
        <v>128.19999999999999</v>
      </c>
      <c r="G1698" s="3">
        <f t="shared" si="591"/>
        <v>2.7777777777780146E-2</v>
      </c>
      <c r="H1698" s="3">
        <f t="shared" si="592"/>
        <v>0.10000000000000853</v>
      </c>
      <c r="I1698" s="3">
        <f>SUM($E$4:$E1698)</f>
        <v>20703.47222222223</v>
      </c>
      <c r="J1698" s="15">
        <f t="shared" si="593"/>
        <v>35.611111111109494</v>
      </c>
      <c r="K1698" s="3">
        <f>'Vehicle Data'!$D$4*'WLTP Class 3'!$G1698</f>
        <v>35.694444444447484</v>
      </c>
      <c r="L1698" s="3">
        <f>('Vehicle Data'!$D$4*9.81)*'Vehicle Data'!$D$10</f>
        <v>138.66434999999998</v>
      </c>
      <c r="M1698" s="3">
        <f>(1/2)*1.225*'Vehicle Data'!$D$8*'Vehicle Data'!$D$9*'WLTP Class 3'!$E1698^2</f>
        <v>456.72466712962955</v>
      </c>
      <c r="N1698" s="3">
        <f t="shared" si="573"/>
        <v>631.08346157407709</v>
      </c>
      <c r="O1698" s="3">
        <f t="shared" si="574"/>
        <v>0</v>
      </c>
      <c r="P1698" s="3">
        <f t="shared" si="575"/>
        <v>22473.583270498057</v>
      </c>
      <c r="Q1698" s="3">
        <f>SUM($P$4:$P1698)</f>
        <v>7853780.8840385778</v>
      </c>
      <c r="R1698" s="3">
        <f t="shared" si="576"/>
        <v>7853.7808840385778</v>
      </c>
      <c r="S1698">
        <f t="shared" si="577"/>
        <v>0</v>
      </c>
      <c r="T1698">
        <f t="shared" si="578"/>
        <v>0</v>
      </c>
      <c r="U1698">
        <f t="shared" si="579"/>
        <v>0</v>
      </c>
      <c r="V1698" s="3">
        <f>SUM($S$4:$S1698)</f>
        <v>-2192362.6226875554</v>
      </c>
      <c r="W1698">
        <f>V1698*-1</f>
        <v>2192362.6226875554</v>
      </c>
      <c r="X1698">
        <f t="shared" si="580"/>
        <v>2192.3626226875554</v>
      </c>
      <c r="Y1698" s="3">
        <f>R1698-X1698</f>
        <v>5661.418261351022</v>
      </c>
      <c r="Z1698" s="3">
        <f t="shared" si="581"/>
        <v>22473.583270498057</v>
      </c>
      <c r="AA1698">
        <f>1/2*'Vehicle Data'!$D$4*$E1698^2</f>
        <v>814787.1682098764</v>
      </c>
      <c r="AB1698">
        <f t="shared" si="582"/>
        <v>814.78716820987643</v>
      </c>
      <c r="AC1698">
        <f t="shared" si="583"/>
        <v>2.1816058011218273</v>
      </c>
      <c r="AD1698">
        <f t="shared" si="584"/>
        <v>0.60898961741320978</v>
      </c>
      <c r="AE1698">
        <f t="shared" si="585"/>
        <v>1.5726161837086177</v>
      </c>
      <c r="AF1698">
        <f t="shared" si="586"/>
        <v>1753.8900981500444</v>
      </c>
      <c r="AG1698">
        <f t="shared" si="587"/>
        <v>22.473583270499077</v>
      </c>
      <c r="AH1698">
        <f t="shared" si="588"/>
        <v>0</v>
      </c>
      <c r="AI1698">
        <f t="shared" si="589"/>
        <v>0</v>
      </c>
      <c r="AJ1698">
        <f t="shared" si="590"/>
        <v>22.473583270499077</v>
      </c>
    </row>
    <row r="1699" spans="2:36" x14ac:dyDescent="0.3">
      <c r="B1699" s="8" t="s">
        <v>13</v>
      </c>
      <c r="C1699" s="8">
        <v>1695</v>
      </c>
      <c r="D1699" s="8">
        <v>218</v>
      </c>
      <c r="E1699" s="10">
        <f t="shared" si="572"/>
        <v>35.638888888888893</v>
      </c>
      <c r="F1699" s="14">
        <v>128.30000000000001</v>
      </c>
      <c r="G1699" s="3">
        <f t="shared" si="591"/>
        <v>2.7777777777780146E-2</v>
      </c>
      <c r="H1699" s="3">
        <f t="shared" si="592"/>
        <v>0.10000000000000853</v>
      </c>
      <c r="I1699" s="3">
        <f>SUM($E$4:$E1699)</f>
        <v>20739.11111111112</v>
      </c>
      <c r="J1699" s="15">
        <f t="shared" si="593"/>
        <v>35.638888888890506</v>
      </c>
      <c r="K1699" s="3">
        <f>'Vehicle Data'!$D$4*'WLTP Class 3'!$G1699</f>
        <v>35.694444444447484</v>
      </c>
      <c r="L1699" s="3">
        <f>('Vehicle Data'!$D$4*9.81)*'Vehicle Data'!$D$10</f>
        <v>138.66434999999998</v>
      </c>
      <c r="M1699" s="3">
        <f>(1/2)*1.225*'Vehicle Data'!$D$8*'Vehicle Data'!$D$9*'WLTP Class 3'!$E1699^2</f>
        <v>457.43746400462976</v>
      </c>
      <c r="N1699" s="3">
        <f t="shared" si="573"/>
        <v>631.79625844907719</v>
      </c>
      <c r="O1699" s="3">
        <f t="shared" si="574"/>
        <v>0</v>
      </c>
      <c r="P1699" s="3">
        <f t="shared" si="575"/>
        <v>22516.516655283413</v>
      </c>
      <c r="Q1699" s="3">
        <f>SUM($P$4:$P1699)</f>
        <v>7876297.4006938608</v>
      </c>
      <c r="R1699" s="3">
        <f t="shared" si="576"/>
        <v>7876.2974006938612</v>
      </c>
      <c r="S1699">
        <f t="shared" si="577"/>
        <v>0</v>
      </c>
      <c r="T1699">
        <f t="shared" si="578"/>
        <v>0</v>
      </c>
      <c r="U1699">
        <f t="shared" si="579"/>
        <v>0</v>
      </c>
      <c r="V1699" s="3">
        <f>SUM($S$4:$S1699)</f>
        <v>-2192362.6226875554</v>
      </c>
      <c r="W1699">
        <f>V1699*-1</f>
        <v>2192362.6226875554</v>
      </c>
      <c r="X1699">
        <f t="shared" si="580"/>
        <v>2192.3626226875554</v>
      </c>
      <c r="Y1699" s="3">
        <f>R1699-X1699</f>
        <v>5683.9347780063054</v>
      </c>
      <c r="Z1699" s="3">
        <f t="shared" si="581"/>
        <v>22516.516655283413</v>
      </c>
      <c r="AA1699">
        <f>1/2*'Vehicle Data'!$D$4*$E1699^2</f>
        <v>816058.78279321</v>
      </c>
      <c r="AB1699">
        <f t="shared" si="582"/>
        <v>816.05878279320996</v>
      </c>
      <c r="AC1699">
        <f t="shared" si="583"/>
        <v>2.1878603890816279</v>
      </c>
      <c r="AD1699">
        <f t="shared" si="584"/>
        <v>0.60898961741320978</v>
      </c>
      <c r="AE1699">
        <f t="shared" si="585"/>
        <v>1.5788707716684183</v>
      </c>
      <c r="AF1699">
        <f t="shared" si="586"/>
        <v>1753.8900981500444</v>
      </c>
      <c r="AG1699">
        <f t="shared" si="587"/>
        <v>22.516516655282395</v>
      </c>
      <c r="AH1699">
        <f t="shared" si="588"/>
        <v>0</v>
      </c>
      <c r="AI1699">
        <f t="shared" si="589"/>
        <v>0</v>
      </c>
      <c r="AJ1699">
        <f t="shared" si="590"/>
        <v>22.516516655282395</v>
      </c>
    </row>
    <row r="1700" spans="2:36" x14ac:dyDescent="0.3">
      <c r="B1700" s="8" t="s">
        <v>13</v>
      </c>
      <c r="C1700" s="8">
        <v>1696</v>
      </c>
      <c r="D1700" s="8">
        <v>219</v>
      </c>
      <c r="E1700" s="10">
        <f t="shared" si="572"/>
        <v>35.666666666666664</v>
      </c>
      <c r="F1700" s="14">
        <v>128.4</v>
      </c>
      <c r="G1700" s="3">
        <f t="shared" si="591"/>
        <v>2.7777777777776198E-2</v>
      </c>
      <c r="H1700" s="3">
        <f t="shared" si="592"/>
        <v>9.9999999999994316E-2</v>
      </c>
      <c r="I1700" s="3">
        <f>SUM($E$4:$E1700)</f>
        <v>20774.777777777788</v>
      </c>
      <c r="J1700" s="15">
        <f t="shared" si="593"/>
        <v>35.666666666667879</v>
      </c>
      <c r="K1700" s="3">
        <f>'Vehicle Data'!$D$4*'WLTP Class 3'!$G1700</f>
        <v>35.694444444442411</v>
      </c>
      <c r="L1700" s="3">
        <f>('Vehicle Data'!$D$4*9.81)*'Vehicle Data'!$D$10</f>
        <v>138.66434999999998</v>
      </c>
      <c r="M1700" s="3">
        <f>(1/2)*1.225*'Vehicle Data'!$D$8*'Vehicle Data'!$D$9*'WLTP Class 3'!$E1700^2</f>
        <v>458.15081666666663</v>
      </c>
      <c r="N1700" s="3">
        <f t="shared" si="573"/>
        <v>632.50961111110905</v>
      </c>
      <c r="O1700" s="3">
        <f t="shared" si="574"/>
        <v>0</v>
      </c>
      <c r="P1700" s="3">
        <f t="shared" si="575"/>
        <v>22559.509462963655</v>
      </c>
      <c r="Q1700" s="3">
        <f>SUM($P$4:$P1700)</f>
        <v>7898856.9101568246</v>
      </c>
      <c r="R1700" s="3">
        <f t="shared" si="576"/>
        <v>7898.8569101568246</v>
      </c>
      <c r="S1700">
        <f t="shared" si="577"/>
        <v>0</v>
      </c>
      <c r="T1700">
        <f t="shared" si="578"/>
        <v>0</v>
      </c>
      <c r="U1700">
        <f t="shared" si="579"/>
        <v>0</v>
      </c>
      <c r="V1700" s="3">
        <f>SUM($S$4:$S1700)</f>
        <v>-2192362.6226875554</v>
      </c>
      <c r="W1700">
        <f>V1700*-1</f>
        <v>2192362.6226875554</v>
      </c>
      <c r="X1700">
        <f t="shared" si="580"/>
        <v>2192.3626226875554</v>
      </c>
      <c r="Y1700" s="3">
        <f>R1700-X1700</f>
        <v>5706.4942874692697</v>
      </c>
      <c r="Z1700" s="3">
        <f t="shared" si="581"/>
        <v>22559.509462963655</v>
      </c>
      <c r="AA1700">
        <f>1/2*'Vehicle Data'!$D$4*$E1700^2</f>
        <v>817331.38888888876</v>
      </c>
      <c r="AB1700">
        <f t="shared" si="582"/>
        <v>817.3313888888888</v>
      </c>
      <c r="AC1700">
        <f t="shared" si="583"/>
        <v>2.1941269194880069</v>
      </c>
      <c r="AD1700">
        <f t="shared" si="584"/>
        <v>0.60898961741320978</v>
      </c>
      <c r="AE1700">
        <f t="shared" si="585"/>
        <v>1.5851373020747972</v>
      </c>
      <c r="AF1700">
        <f t="shared" si="586"/>
        <v>1753.8900981500444</v>
      </c>
      <c r="AG1700">
        <f t="shared" si="587"/>
        <v>22.559509462962886</v>
      </c>
      <c r="AH1700">
        <f t="shared" si="588"/>
        <v>0</v>
      </c>
      <c r="AI1700">
        <f t="shared" si="589"/>
        <v>0</v>
      </c>
      <c r="AJ1700">
        <f t="shared" si="590"/>
        <v>22.559509462962886</v>
      </c>
    </row>
    <row r="1701" spans="2:36" x14ac:dyDescent="0.3">
      <c r="B1701" s="8" t="s">
        <v>13</v>
      </c>
      <c r="C1701" s="8">
        <v>1697</v>
      </c>
      <c r="D1701" s="8">
        <v>220</v>
      </c>
      <c r="E1701" s="10">
        <f t="shared" si="572"/>
        <v>35.694444444444443</v>
      </c>
      <c r="F1701" s="14">
        <v>128.5</v>
      </c>
      <c r="G1701" s="3">
        <f t="shared" si="591"/>
        <v>2.7777777777776198E-2</v>
      </c>
      <c r="H1701" s="3">
        <f t="shared" si="592"/>
        <v>9.9999999999994316E-2</v>
      </c>
      <c r="I1701" s="3">
        <f>SUM($E$4:$E1701)</f>
        <v>20810.472222222234</v>
      </c>
      <c r="J1701" s="15">
        <f t="shared" si="593"/>
        <v>35.694444444445253</v>
      </c>
      <c r="K1701" s="3">
        <f>'Vehicle Data'!$D$4*'WLTP Class 3'!$G1701</f>
        <v>35.694444444442411</v>
      </c>
      <c r="L1701" s="3">
        <f>('Vehicle Data'!$D$4*9.81)*'Vehicle Data'!$D$10</f>
        <v>138.66434999999998</v>
      </c>
      <c r="M1701" s="3">
        <f>(1/2)*1.225*'Vehicle Data'!$D$8*'Vehicle Data'!$D$9*'WLTP Class 3'!$E1701^2</f>
        <v>458.86472511574073</v>
      </c>
      <c r="N1701" s="3">
        <f t="shared" si="573"/>
        <v>633.22351956018315</v>
      </c>
      <c r="O1701" s="3">
        <f t="shared" si="574"/>
        <v>0</v>
      </c>
      <c r="P1701" s="3">
        <f t="shared" si="575"/>
        <v>22602.56173985705</v>
      </c>
      <c r="Q1701" s="3">
        <f>SUM($P$4:$P1701)</f>
        <v>7921459.4718966819</v>
      </c>
      <c r="R1701" s="3">
        <f t="shared" si="576"/>
        <v>7921.4594718966819</v>
      </c>
      <c r="S1701">
        <f t="shared" si="577"/>
        <v>0</v>
      </c>
      <c r="T1701">
        <f t="shared" si="578"/>
        <v>0</v>
      </c>
      <c r="U1701">
        <f t="shared" si="579"/>
        <v>0</v>
      </c>
      <c r="V1701" s="3">
        <f>SUM($S$4:$S1701)</f>
        <v>-2192362.6226875554</v>
      </c>
      <c r="W1701">
        <f>V1701*-1</f>
        <v>2192362.6226875554</v>
      </c>
      <c r="X1701">
        <f t="shared" si="580"/>
        <v>2192.3626226875554</v>
      </c>
      <c r="Y1701" s="3">
        <f>R1701-X1701</f>
        <v>5729.096849209127</v>
      </c>
      <c r="Z1701" s="3">
        <f t="shared" si="581"/>
        <v>22602.56173985705</v>
      </c>
      <c r="AA1701">
        <f>1/2*'Vehicle Data'!$D$4*$E1701^2</f>
        <v>818604.98649691348</v>
      </c>
      <c r="AB1701">
        <f t="shared" si="582"/>
        <v>818.60498649691351</v>
      </c>
      <c r="AC1701">
        <f t="shared" si="583"/>
        <v>2.2004054088601892</v>
      </c>
      <c r="AD1701">
        <f t="shared" si="584"/>
        <v>0.60898961741320978</v>
      </c>
      <c r="AE1701">
        <f t="shared" si="585"/>
        <v>1.5914157914469795</v>
      </c>
      <c r="AF1701">
        <f t="shared" si="586"/>
        <v>1753.8900981500444</v>
      </c>
      <c r="AG1701">
        <f t="shared" si="587"/>
        <v>22.602561739856537</v>
      </c>
      <c r="AH1701">
        <f t="shared" si="588"/>
        <v>0</v>
      </c>
      <c r="AI1701">
        <f t="shared" si="589"/>
        <v>0</v>
      </c>
      <c r="AJ1701">
        <f t="shared" si="590"/>
        <v>22.602561739856537</v>
      </c>
    </row>
    <row r="1702" spans="2:36" x14ac:dyDescent="0.3">
      <c r="B1702" s="8" t="s">
        <v>13</v>
      </c>
      <c r="C1702" s="8">
        <v>1698</v>
      </c>
      <c r="D1702" s="8">
        <v>221</v>
      </c>
      <c r="E1702" s="10">
        <f t="shared" si="572"/>
        <v>35.722222222222221</v>
      </c>
      <c r="F1702" s="14">
        <v>128.6</v>
      </c>
      <c r="G1702" s="3">
        <f t="shared" si="591"/>
        <v>1.3888888888888099E-2</v>
      </c>
      <c r="H1702" s="3">
        <f t="shared" si="592"/>
        <v>4.9999999999997158E-2</v>
      </c>
      <c r="I1702" s="3">
        <f>SUM($E$4:$E1702)</f>
        <v>20846.194444444456</v>
      </c>
      <c r="J1702" s="15">
        <f t="shared" si="593"/>
        <v>35.722222222222626</v>
      </c>
      <c r="K1702" s="3">
        <f>'Vehicle Data'!$D$4*'WLTP Class 3'!$G1702</f>
        <v>17.847222222221205</v>
      </c>
      <c r="L1702" s="3">
        <f>('Vehicle Data'!$D$4*9.81)*'Vehicle Data'!$D$10</f>
        <v>138.66434999999998</v>
      </c>
      <c r="M1702" s="3">
        <f>(1/2)*1.225*'Vehicle Data'!$D$8*'Vehicle Data'!$D$9*'WLTP Class 3'!$E1702^2</f>
        <v>459.57918935185182</v>
      </c>
      <c r="N1702" s="3">
        <f t="shared" si="573"/>
        <v>616.09076157407299</v>
      </c>
      <c r="O1702" s="3">
        <f t="shared" si="574"/>
        <v>0</v>
      </c>
      <c r="P1702" s="3">
        <f t="shared" si="575"/>
        <v>22008.131094007411</v>
      </c>
      <c r="Q1702" s="3">
        <f>SUM($P$4:$P1702)</f>
        <v>7943467.6029906897</v>
      </c>
      <c r="R1702" s="3">
        <f t="shared" si="576"/>
        <v>7943.4676029906896</v>
      </c>
      <c r="S1702">
        <f t="shared" si="577"/>
        <v>0</v>
      </c>
      <c r="T1702">
        <f t="shared" si="578"/>
        <v>0</v>
      </c>
      <c r="U1702">
        <f t="shared" si="579"/>
        <v>0</v>
      </c>
      <c r="V1702" s="3">
        <f>SUM($S$4:$S1702)</f>
        <v>-2192362.6226875554</v>
      </c>
      <c r="W1702">
        <f>V1702*-1</f>
        <v>2192362.6226875554</v>
      </c>
      <c r="X1702">
        <f t="shared" si="580"/>
        <v>2192.3626226875554</v>
      </c>
      <c r="Y1702" s="3">
        <f>R1702-X1702</f>
        <v>5751.1049803031347</v>
      </c>
      <c r="Z1702" s="3">
        <f t="shared" si="581"/>
        <v>22008.131094007411</v>
      </c>
      <c r="AA1702">
        <f>1/2*'Vehicle Data'!$D$4*$E1702^2</f>
        <v>819879.57561728382</v>
      </c>
      <c r="AB1702">
        <f t="shared" si="582"/>
        <v>819.87957561728376</v>
      </c>
      <c r="AC1702">
        <f t="shared" si="583"/>
        <v>2.2065187786085247</v>
      </c>
      <c r="AD1702">
        <f t="shared" si="584"/>
        <v>0.60898961741320978</v>
      </c>
      <c r="AE1702">
        <f t="shared" si="585"/>
        <v>1.5975291611953151</v>
      </c>
      <c r="AF1702">
        <f t="shared" si="586"/>
        <v>1753.8900981500444</v>
      </c>
      <c r="AG1702">
        <f t="shared" si="587"/>
        <v>22.008131094007162</v>
      </c>
      <c r="AH1702">
        <f t="shared" si="588"/>
        <v>0</v>
      </c>
      <c r="AI1702">
        <f t="shared" si="589"/>
        <v>0</v>
      </c>
      <c r="AJ1702">
        <f t="shared" si="590"/>
        <v>22.008131094007162</v>
      </c>
    </row>
    <row r="1703" spans="2:36" x14ac:dyDescent="0.3">
      <c r="B1703" s="8" t="s">
        <v>13</v>
      </c>
      <c r="C1703" s="8">
        <v>1699</v>
      </c>
      <c r="D1703" s="8">
        <v>222</v>
      </c>
      <c r="E1703" s="10">
        <f t="shared" si="572"/>
        <v>35.722222222222221</v>
      </c>
      <c r="F1703" s="14">
        <v>128.6</v>
      </c>
      <c r="G1703" s="3">
        <f t="shared" si="591"/>
        <v>-1.3888888888888099E-2</v>
      </c>
      <c r="H1703" s="3">
        <f t="shared" si="592"/>
        <v>-4.9999999999997158E-2</v>
      </c>
      <c r="I1703" s="3">
        <f>SUM($E$4:$E1703)</f>
        <v>20881.916666666679</v>
      </c>
      <c r="J1703" s="15">
        <f t="shared" si="593"/>
        <v>35.722222222222626</v>
      </c>
      <c r="K1703" s="3">
        <f>'Vehicle Data'!$D$4*'WLTP Class 3'!$G1703</f>
        <v>-17.847222222221205</v>
      </c>
      <c r="L1703" s="3">
        <f>('Vehicle Data'!$D$4*9.81)*'Vehicle Data'!$D$10</f>
        <v>138.66434999999998</v>
      </c>
      <c r="M1703" s="3">
        <f>(1/2)*1.225*'Vehicle Data'!$D$8*'Vehicle Data'!$D$9*'WLTP Class 3'!$E1703^2</f>
        <v>459.57918935185182</v>
      </c>
      <c r="N1703" s="3">
        <f t="shared" si="573"/>
        <v>580.39631712963057</v>
      </c>
      <c r="O1703" s="3">
        <f t="shared" si="574"/>
        <v>0</v>
      </c>
      <c r="P1703" s="3">
        <f t="shared" si="575"/>
        <v>0</v>
      </c>
      <c r="Q1703" s="3">
        <f>SUM($P$4:$P1703)</f>
        <v>7943467.6029906897</v>
      </c>
      <c r="R1703" s="3">
        <f t="shared" si="576"/>
        <v>7943.4676029906896</v>
      </c>
      <c r="S1703">
        <f t="shared" si="577"/>
        <v>0</v>
      </c>
      <c r="T1703">
        <f t="shared" si="578"/>
        <v>0</v>
      </c>
      <c r="U1703">
        <f t="shared" si="579"/>
        <v>0</v>
      </c>
      <c r="V1703" s="3">
        <f>SUM($S$4:$S1703)</f>
        <v>-2192362.6226875554</v>
      </c>
      <c r="W1703">
        <f>V1703*-1</f>
        <v>2192362.6226875554</v>
      </c>
      <c r="X1703">
        <f t="shared" si="580"/>
        <v>2192.3626226875554</v>
      </c>
      <c r="Y1703" s="3">
        <f>R1703-X1703</f>
        <v>5751.1049803031347</v>
      </c>
      <c r="Z1703" s="3">
        <f t="shared" si="581"/>
        <v>0</v>
      </c>
      <c r="AA1703">
        <f>1/2*'Vehicle Data'!$D$4*$E1703^2</f>
        <v>819879.57561728382</v>
      </c>
      <c r="AB1703">
        <f t="shared" si="582"/>
        <v>819.87957561728376</v>
      </c>
      <c r="AC1703">
        <f t="shared" si="583"/>
        <v>2.2065187786085247</v>
      </c>
      <c r="AD1703">
        <f t="shared" si="584"/>
        <v>0.60898961741320978</v>
      </c>
      <c r="AE1703">
        <f t="shared" si="585"/>
        <v>1.5975291611953151</v>
      </c>
      <c r="AF1703">
        <f t="shared" si="586"/>
        <v>1753.8900981500444</v>
      </c>
      <c r="AG1703">
        <f t="shared" si="587"/>
        <v>20.733046217464022</v>
      </c>
      <c r="AH1703">
        <f t="shared" si="588"/>
        <v>0</v>
      </c>
      <c r="AI1703">
        <f t="shared" si="589"/>
        <v>0</v>
      </c>
      <c r="AJ1703">
        <f t="shared" si="590"/>
        <v>20.733046217464022</v>
      </c>
    </row>
    <row r="1704" spans="2:36" x14ac:dyDescent="0.3">
      <c r="B1704" s="8" t="s">
        <v>13</v>
      </c>
      <c r="C1704" s="8">
        <v>1700</v>
      </c>
      <c r="D1704" s="8">
        <v>223</v>
      </c>
      <c r="E1704" s="10">
        <f t="shared" si="572"/>
        <v>35.694444444444443</v>
      </c>
      <c r="F1704" s="14">
        <v>128.5</v>
      </c>
      <c r="G1704" s="3">
        <f t="shared" si="591"/>
        <v>-4.1666666666664298E-2</v>
      </c>
      <c r="H1704" s="3">
        <f t="shared" si="592"/>
        <v>-0.14999999999999147</v>
      </c>
      <c r="I1704" s="3">
        <f>SUM($E$4:$E1704)</f>
        <v>20917.611111111124</v>
      </c>
      <c r="J1704" s="15">
        <f t="shared" si="593"/>
        <v>35.694444444445253</v>
      </c>
      <c r="K1704" s="3">
        <f>'Vehicle Data'!$D$4*'WLTP Class 3'!$G1704</f>
        <v>-53.541666666663623</v>
      </c>
      <c r="L1704" s="3">
        <f>('Vehicle Data'!$D$4*9.81)*'Vehicle Data'!$D$10</f>
        <v>138.66434999999998</v>
      </c>
      <c r="M1704" s="3">
        <f>(1/2)*1.225*'Vehicle Data'!$D$8*'Vehicle Data'!$D$9*'WLTP Class 3'!$E1704^2</f>
        <v>458.86472511574073</v>
      </c>
      <c r="N1704" s="3">
        <f t="shared" si="573"/>
        <v>543.98740844907707</v>
      </c>
      <c r="O1704" s="3">
        <f t="shared" si="574"/>
        <v>0</v>
      </c>
      <c r="P1704" s="3">
        <f t="shared" si="575"/>
        <v>0</v>
      </c>
      <c r="Q1704" s="3">
        <f>SUM($P$4:$P1704)</f>
        <v>7943467.6029906897</v>
      </c>
      <c r="R1704" s="3">
        <f t="shared" si="576"/>
        <v>7943.4676029906896</v>
      </c>
      <c r="S1704">
        <f t="shared" si="577"/>
        <v>0</v>
      </c>
      <c r="T1704">
        <f t="shared" si="578"/>
        <v>0</v>
      </c>
      <c r="U1704">
        <f t="shared" si="579"/>
        <v>0</v>
      </c>
      <c r="V1704" s="3">
        <f>SUM($S$4:$S1704)</f>
        <v>-2192362.6226875554</v>
      </c>
      <c r="W1704">
        <f>V1704*-1</f>
        <v>2192362.6226875554</v>
      </c>
      <c r="X1704">
        <f t="shared" si="580"/>
        <v>2192.3626226875554</v>
      </c>
      <c r="Y1704" s="3">
        <f>R1704-X1704</f>
        <v>5751.1049803031347</v>
      </c>
      <c r="Z1704" s="3">
        <f t="shared" si="581"/>
        <v>0</v>
      </c>
      <c r="AA1704">
        <f>1/2*'Vehicle Data'!$D$4*$E1704^2</f>
        <v>818604.98649691348</v>
      </c>
      <c r="AB1704">
        <f t="shared" si="582"/>
        <v>818.60498649691351</v>
      </c>
      <c r="AC1704">
        <f t="shared" si="583"/>
        <v>2.2065187786085247</v>
      </c>
      <c r="AD1704">
        <f t="shared" si="584"/>
        <v>0.60898961741320978</v>
      </c>
      <c r="AE1704">
        <f t="shared" si="585"/>
        <v>1.5975291611953151</v>
      </c>
      <c r="AF1704">
        <f t="shared" si="586"/>
        <v>1753.8900981500444</v>
      </c>
      <c r="AG1704">
        <f t="shared" si="587"/>
        <v>19.417328329362888</v>
      </c>
      <c r="AH1704">
        <f t="shared" si="588"/>
        <v>0</v>
      </c>
      <c r="AI1704">
        <f t="shared" si="589"/>
        <v>0</v>
      </c>
      <c r="AJ1704">
        <f t="shared" si="590"/>
        <v>19.417328329362888</v>
      </c>
    </row>
    <row r="1705" spans="2:36" x14ac:dyDescent="0.3">
      <c r="B1705" s="8" t="s">
        <v>13</v>
      </c>
      <c r="C1705" s="8">
        <v>1701</v>
      </c>
      <c r="D1705" s="8">
        <v>224</v>
      </c>
      <c r="E1705" s="10">
        <f t="shared" si="572"/>
        <v>35.638888888888893</v>
      </c>
      <c r="F1705" s="14">
        <v>128.30000000000001</v>
      </c>
      <c r="G1705" s="3">
        <f t="shared" si="591"/>
        <v>-5.5555555555556344E-2</v>
      </c>
      <c r="H1705" s="3">
        <f t="shared" si="592"/>
        <v>-0.20000000000000284</v>
      </c>
      <c r="I1705" s="3">
        <f>SUM($E$4:$E1705)</f>
        <v>20953.250000000015</v>
      </c>
      <c r="J1705" s="15">
        <f t="shared" si="593"/>
        <v>35.638888888890506</v>
      </c>
      <c r="K1705" s="3">
        <f>'Vehicle Data'!$D$4*'WLTP Class 3'!$G1705</f>
        <v>-71.388888888889895</v>
      </c>
      <c r="L1705" s="3">
        <f>('Vehicle Data'!$D$4*9.81)*'Vehicle Data'!$D$10</f>
        <v>138.66434999999998</v>
      </c>
      <c r="M1705" s="3">
        <f>(1/2)*1.225*'Vehicle Data'!$D$8*'Vehicle Data'!$D$9*'WLTP Class 3'!$E1705^2</f>
        <v>457.43746400462976</v>
      </c>
      <c r="N1705" s="3">
        <f t="shared" si="573"/>
        <v>524.71292511573984</v>
      </c>
      <c r="O1705" s="3">
        <f t="shared" si="574"/>
        <v>0</v>
      </c>
      <c r="P1705" s="3">
        <f t="shared" si="575"/>
        <v>0</v>
      </c>
      <c r="Q1705" s="3">
        <f>SUM($P$4:$P1705)</f>
        <v>7943467.6029906897</v>
      </c>
      <c r="R1705" s="3">
        <f t="shared" si="576"/>
        <v>7943.4676029906896</v>
      </c>
      <c r="S1705">
        <f t="shared" si="577"/>
        <v>0</v>
      </c>
      <c r="T1705">
        <f t="shared" si="578"/>
        <v>0</v>
      </c>
      <c r="U1705">
        <f t="shared" si="579"/>
        <v>0</v>
      </c>
      <c r="V1705" s="3">
        <f>SUM($S$4:$S1705)</f>
        <v>-2192362.6226875554</v>
      </c>
      <c r="W1705">
        <f>V1705*-1</f>
        <v>2192362.6226875554</v>
      </c>
      <c r="X1705">
        <f t="shared" si="580"/>
        <v>2192.3626226875554</v>
      </c>
      <c r="Y1705" s="3">
        <f>R1705-X1705</f>
        <v>5751.1049803031347</v>
      </c>
      <c r="Z1705" s="3">
        <f t="shared" si="581"/>
        <v>0</v>
      </c>
      <c r="AA1705">
        <f>1/2*'Vehicle Data'!$D$4*$E1705^2</f>
        <v>816058.78279321</v>
      </c>
      <c r="AB1705">
        <f t="shared" si="582"/>
        <v>816.05878279320996</v>
      </c>
      <c r="AC1705">
        <f t="shared" si="583"/>
        <v>2.2065187786085247</v>
      </c>
      <c r="AD1705">
        <f t="shared" si="584"/>
        <v>0.60898961741320978</v>
      </c>
      <c r="AE1705">
        <f t="shared" si="585"/>
        <v>1.5975291611953151</v>
      </c>
      <c r="AF1705">
        <f t="shared" si="586"/>
        <v>1753.8900981500444</v>
      </c>
      <c r="AG1705">
        <f t="shared" si="587"/>
        <v>18.700185636763731</v>
      </c>
      <c r="AH1705">
        <f t="shared" si="588"/>
        <v>0</v>
      </c>
      <c r="AI1705">
        <f t="shared" si="589"/>
        <v>0</v>
      </c>
      <c r="AJ1705">
        <f t="shared" si="590"/>
        <v>18.700185636763731</v>
      </c>
    </row>
    <row r="1706" spans="2:36" x14ac:dyDescent="0.3">
      <c r="B1706" s="8" t="s">
        <v>13</v>
      </c>
      <c r="C1706" s="8">
        <v>1702</v>
      </c>
      <c r="D1706" s="8">
        <v>225</v>
      </c>
      <c r="E1706" s="10">
        <f t="shared" si="572"/>
        <v>35.583333333333336</v>
      </c>
      <c r="F1706" s="14">
        <v>128.1</v>
      </c>
      <c r="G1706" s="3">
        <f t="shared" si="591"/>
        <v>-5.5555555555556344E-2</v>
      </c>
      <c r="H1706" s="3">
        <f t="shared" si="592"/>
        <v>-0.20000000000000284</v>
      </c>
      <c r="I1706" s="3">
        <f>SUM($E$4:$E1706)</f>
        <v>20988.833333333347</v>
      </c>
      <c r="J1706" s="15">
        <f t="shared" si="593"/>
        <v>35.583333333332121</v>
      </c>
      <c r="K1706" s="3">
        <f>'Vehicle Data'!$D$4*'WLTP Class 3'!$G1706</f>
        <v>-71.388888888889895</v>
      </c>
      <c r="L1706" s="3">
        <f>('Vehicle Data'!$D$4*9.81)*'Vehicle Data'!$D$10</f>
        <v>138.66434999999998</v>
      </c>
      <c r="M1706" s="3">
        <f>(1/2)*1.225*'Vehicle Data'!$D$8*'Vehicle Data'!$D$9*'WLTP Class 3'!$E1706^2</f>
        <v>456.0124260416668</v>
      </c>
      <c r="N1706" s="3">
        <f t="shared" si="573"/>
        <v>523.28788715277688</v>
      </c>
      <c r="O1706" s="3">
        <f t="shared" si="574"/>
        <v>0</v>
      </c>
      <c r="P1706" s="3">
        <f t="shared" si="575"/>
        <v>0</v>
      </c>
      <c r="Q1706" s="3">
        <f>SUM($P$4:$P1706)</f>
        <v>7943467.6029906897</v>
      </c>
      <c r="R1706" s="3">
        <f t="shared" si="576"/>
        <v>7943.4676029906896</v>
      </c>
      <c r="S1706">
        <f t="shared" si="577"/>
        <v>0</v>
      </c>
      <c r="T1706">
        <f t="shared" si="578"/>
        <v>0</v>
      </c>
      <c r="U1706">
        <f t="shared" si="579"/>
        <v>0</v>
      </c>
      <c r="V1706" s="3">
        <f>SUM($S$4:$S1706)</f>
        <v>-2192362.6226875554</v>
      </c>
      <c r="W1706">
        <f>V1706*-1</f>
        <v>2192362.6226875554</v>
      </c>
      <c r="X1706">
        <f t="shared" si="580"/>
        <v>2192.3626226875554</v>
      </c>
      <c r="Y1706" s="3">
        <f>R1706-X1706</f>
        <v>5751.1049803031347</v>
      </c>
      <c r="Z1706" s="3">
        <f t="shared" si="581"/>
        <v>0</v>
      </c>
      <c r="AA1706">
        <f>1/2*'Vehicle Data'!$D$4*$E1706^2</f>
        <v>813516.54513888899</v>
      </c>
      <c r="AB1706">
        <f t="shared" si="582"/>
        <v>813.516545138889</v>
      </c>
      <c r="AC1706">
        <f t="shared" si="583"/>
        <v>2.2065187786085247</v>
      </c>
      <c r="AD1706">
        <f t="shared" si="584"/>
        <v>0.60898961741320978</v>
      </c>
      <c r="AE1706">
        <f t="shared" si="585"/>
        <v>1.5975291611953151</v>
      </c>
      <c r="AF1706">
        <f t="shared" si="586"/>
        <v>1753.8900981500444</v>
      </c>
      <c r="AG1706">
        <f t="shared" si="587"/>
        <v>18.620327317852979</v>
      </c>
      <c r="AH1706">
        <f t="shared" si="588"/>
        <v>0</v>
      </c>
      <c r="AI1706">
        <f t="shared" si="589"/>
        <v>0</v>
      </c>
      <c r="AJ1706">
        <f t="shared" si="590"/>
        <v>18.620327317852979</v>
      </c>
    </row>
    <row r="1707" spans="2:36" x14ac:dyDescent="0.3">
      <c r="B1707" s="8" t="s">
        <v>13</v>
      </c>
      <c r="C1707" s="8">
        <v>1703</v>
      </c>
      <c r="D1707" s="8">
        <v>226</v>
      </c>
      <c r="E1707" s="10">
        <f t="shared" si="572"/>
        <v>35.527777777777779</v>
      </c>
      <c r="F1707" s="14">
        <v>127.9</v>
      </c>
      <c r="G1707" s="3">
        <f t="shared" si="591"/>
        <v>-6.9444444444444448E-2</v>
      </c>
      <c r="H1707" s="3">
        <f t="shared" si="592"/>
        <v>-0.25</v>
      </c>
      <c r="I1707" s="3">
        <f>SUM($E$4:$E1707)</f>
        <v>21024.361111111124</v>
      </c>
      <c r="J1707" s="15">
        <f t="shared" si="593"/>
        <v>35.527777777777374</v>
      </c>
      <c r="K1707" s="3">
        <f>'Vehicle Data'!$D$4*'WLTP Class 3'!$G1707</f>
        <v>-89.236111111111114</v>
      </c>
      <c r="L1707" s="3">
        <f>('Vehicle Data'!$D$4*9.81)*'Vehicle Data'!$D$10</f>
        <v>138.66434999999998</v>
      </c>
      <c r="M1707" s="3">
        <f>(1/2)*1.225*'Vehicle Data'!$D$8*'Vehicle Data'!$D$9*'WLTP Class 3'!$E1707^2</f>
        <v>454.5896112268519</v>
      </c>
      <c r="N1707" s="3">
        <f t="shared" si="573"/>
        <v>504.01785011574077</v>
      </c>
      <c r="O1707" s="3">
        <f t="shared" si="574"/>
        <v>0</v>
      </c>
      <c r="P1707" s="3">
        <f t="shared" si="575"/>
        <v>0</v>
      </c>
      <c r="Q1707" s="3">
        <f>SUM($P$4:$P1707)</f>
        <v>7943467.6029906897</v>
      </c>
      <c r="R1707" s="3">
        <f t="shared" si="576"/>
        <v>7943.4676029906896</v>
      </c>
      <c r="S1707">
        <f t="shared" si="577"/>
        <v>0</v>
      </c>
      <c r="T1707">
        <f t="shared" si="578"/>
        <v>0</v>
      </c>
      <c r="U1707">
        <f t="shared" si="579"/>
        <v>0</v>
      </c>
      <c r="V1707" s="3">
        <f>SUM($S$4:$S1707)</f>
        <v>-2192362.6226875554</v>
      </c>
      <c r="W1707">
        <f>V1707*-1</f>
        <v>2192362.6226875554</v>
      </c>
      <c r="X1707">
        <f t="shared" si="580"/>
        <v>2192.3626226875554</v>
      </c>
      <c r="Y1707" s="3">
        <f>R1707-X1707</f>
        <v>5751.1049803031347</v>
      </c>
      <c r="Z1707" s="3">
        <f t="shared" si="581"/>
        <v>0</v>
      </c>
      <c r="AA1707">
        <f>1/2*'Vehicle Data'!$D$4*$E1707^2</f>
        <v>810978.27353395068</v>
      </c>
      <c r="AB1707">
        <f t="shared" si="582"/>
        <v>810.97827353395064</v>
      </c>
      <c r="AC1707">
        <f t="shared" si="583"/>
        <v>2.2065187786085247</v>
      </c>
      <c r="AD1707">
        <f t="shared" si="584"/>
        <v>0.60898961741320978</v>
      </c>
      <c r="AE1707">
        <f t="shared" si="585"/>
        <v>1.5975291611953151</v>
      </c>
      <c r="AF1707">
        <f t="shared" si="586"/>
        <v>1753.8900981500444</v>
      </c>
      <c r="AG1707">
        <f t="shared" si="587"/>
        <v>17.906634174945346</v>
      </c>
      <c r="AH1707">
        <f t="shared" si="588"/>
        <v>0</v>
      </c>
      <c r="AI1707">
        <f t="shared" si="589"/>
        <v>0</v>
      </c>
      <c r="AJ1707">
        <f t="shared" si="590"/>
        <v>17.906634174945346</v>
      </c>
    </row>
    <row r="1708" spans="2:36" x14ac:dyDescent="0.3">
      <c r="B1708" s="8" t="s">
        <v>13</v>
      </c>
      <c r="C1708" s="8">
        <v>1704</v>
      </c>
      <c r="D1708" s="8">
        <v>227</v>
      </c>
      <c r="E1708" s="10">
        <f t="shared" si="572"/>
        <v>35.444444444444443</v>
      </c>
      <c r="F1708" s="14">
        <v>127.6</v>
      </c>
      <c r="G1708" s="3">
        <f t="shared" si="591"/>
        <v>-6.9444444444444448E-2</v>
      </c>
      <c r="H1708" s="3">
        <f t="shared" si="592"/>
        <v>-0.25</v>
      </c>
      <c r="I1708" s="3">
        <f>SUM($E$4:$E1708)</f>
        <v>21059.805555555569</v>
      </c>
      <c r="J1708" s="15">
        <f t="shared" si="593"/>
        <v>35.444444444445253</v>
      </c>
      <c r="K1708" s="3">
        <f>'Vehicle Data'!$D$4*'WLTP Class 3'!$G1708</f>
        <v>-89.236111111111114</v>
      </c>
      <c r="L1708" s="3">
        <f>('Vehicle Data'!$D$4*9.81)*'Vehicle Data'!$D$10</f>
        <v>138.66434999999998</v>
      </c>
      <c r="M1708" s="3">
        <f>(1/2)*1.225*'Vehicle Data'!$D$8*'Vehicle Data'!$D$9*'WLTP Class 3'!$E1708^2</f>
        <v>452.45955740740743</v>
      </c>
      <c r="N1708" s="3">
        <f t="shared" si="573"/>
        <v>501.8877962962963</v>
      </c>
      <c r="O1708" s="3">
        <f t="shared" si="574"/>
        <v>0</v>
      </c>
      <c r="P1708" s="3">
        <f t="shared" si="575"/>
        <v>0</v>
      </c>
      <c r="Q1708" s="3">
        <f>SUM($P$4:$P1708)</f>
        <v>7943467.6029906897</v>
      </c>
      <c r="R1708" s="3">
        <f t="shared" si="576"/>
        <v>7943.4676029906896</v>
      </c>
      <c r="S1708">
        <f t="shared" si="577"/>
        <v>0</v>
      </c>
      <c r="T1708">
        <f t="shared" si="578"/>
        <v>0</v>
      </c>
      <c r="U1708">
        <f t="shared" si="579"/>
        <v>0</v>
      </c>
      <c r="V1708" s="3">
        <f>SUM($S$4:$S1708)</f>
        <v>-2192362.6226875554</v>
      </c>
      <c r="W1708">
        <f>V1708*-1</f>
        <v>2192362.6226875554</v>
      </c>
      <c r="X1708">
        <f t="shared" si="580"/>
        <v>2192.3626226875554</v>
      </c>
      <c r="Y1708" s="3">
        <f>R1708-X1708</f>
        <v>5751.1049803031347</v>
      </c>
      <c r="Z1708" s="3">
        <f t="shared" si="581"/>
        <v>0</v>
      </c>
      <c r="AA1708">
        <f>1/2*'Vehicle Data'!$D$4*$E1708^2</f>
        <v>807178.30246913573</v>
      </c>
      <c r="AB1708">
        <f t="shared" si="582"/>
        <v>807.1783024691357</v>
      </c>
      <c r="AC1708">
        <f t="shared" si="583"/>
        <v>2.2065187786085247</v>
      </c>
      <c r="AD1708">
        <f t="shared" si="584"/>
        <v>0.60898961741320978</v>
      </c>
      <c r="AE1708">
        <f t="shared" si="585"/>
        <v>1.5975291611953151</v>
      </c>
      <c r="AF1708">
        <f t="shared" si="586"/>
        <v>1753.8900981500444</v>
      </c>
      <c r="AG1708">
        <f t="shared" si="587"/>
        <v>17.789134113168721</v>
      </c>
      <c r="AH1708">
        <f t="shared" si="588"/>
        <v>0</v>
      </c>
      <c r="AI1708">
        <f t="shared" si="589"/>
        <v>0</v>
      </c>
      <c r="AJ1708">
        <f t="shared" si="590"/>
        <v>17.789134113168721</v>
      </c>
    </row>
    <row r="1709" spans="2:36" x14ac:dyDescent="0.3">
      <c r="B1709" s="8" t="s">
        <v>13</v>
      </c>
      <c r="C1709" s="8">
        <v>1705</v>
      </c>
      <c r="D1709" s="8">
        <v>228</v>
      </c>
      <c r="E1709" s="10">
        <f t="shared" si="572"/>
        <v>35.388888888888886</v>
      </c>
      <c r="F1709" s="14">
        <v>127.4</v>
      </c>
      <c r="G1709" s="3">
        <f t="shared" si="591"/>
        <v>-5.5555555555554373E-2</v>
      </c>
      <c r="H1709" s="3">
        <f t="shared" si="592"/>
        <v>-0.19999999999999574</v>
      </c>
      <c r="I1709" s="3">
        <f>SUM($E$4:$E1709)</f>
        <v>21095.19444444446</v>
      </c>
      <c r="J1709" s="15">
        <f t="shared" si="593"/>
        <v>35.388888888890506</v>
      </c>
      <c r="K1709" s="3">
        <f>'Vehicle Data'!$D$4*'WLTP Class 3'!$G1709</f>
        <v>-71.388888888887365</v>
      </c>
      <c r="L1709" s="3">
        <f>('Vehicle Data'!$D$4*9.81)*'Vehicle Data'!$D$10</f>
        <v>138.66434999999998</v>
      </c>
      <c r="M1709" s="3">
        <f>(1/2)*1.225*'Vehicle Data'!$D$8*'Vehicle Data'!$D$9*'WLTP Class 3'!$E1709^2</f>
        <v>451.04230046296294</v>
      </c>
      <c r="N1709" s="3">
        <f t="shared" si="573"/>
        <v>518.31776157407558</v>
      </c>
      <c r="O1709" s="3">
        <f t="shared" si="574"/>
        <v>0</v>
      </c>
      <c r="P1709" s="3">
        <f t="shared" si="575"/>
        <v>0</v>
      </c>
      <c r="Q1709" s="3">
        <f>SUM($P$4:$P1709)</f>
        <v>7943467.6029906897</v>
      </c>
      <c r="R1709" s="3">
        <f t="shared" si="576"/>
        <v>7943.4676029906896</v>
      </c>
      <c r="S1709">
        <f t="shared" si="577"/>
        <v>0</v>
      </c>
      <c r="T1709">
        <f t="shared" si="578"/>
        <v>0</v>
      </c>
      <c r="U1709">
        <f t="shared" si="579"/>
        <v>0</v>
      </c>
      <c r="V1709" s="3">
        <f>SUM($S$4:$S1709)</f>
        <v>-2192362.6226875554</v>
      </c>
      <c r="W1709">
        <f>V1709*-1</f>
        <v>2192362.6226875554</v>
      </c>
      <c r="X1709">
        <f t="shared" si="580"/>
        <v>2192.3626226875554</v>
      </c>
      <c r="Y1709" s="3">
        <f>R1709-X1709</f>
        <v>5751.1049803031347</v>
      </c>
      <c r="Z1709" s="3">
        <f t="shared" si="581"/>
        <v>0</v>
      </c>
      <c r="AA1709">
        <f>1/2*'Vehicle Data'!$D$4*$E1709^2</f>
        <v>804649.94598765427</v>
      </c>
      <c r="AB1709">
        <f t="shared" si="582"/>
        <v>804.64994598765429</v>
      </c>
      <c r="AC1709">
        <f t="shared" si="583"/>
        <v>2.2065187786085247</v>
      </c>
      <c r="AD1709">
        <f t="shared" si="584"/>
        <v>0.60898961741320978</v>
      </c>
      <c r="AE1709">
        <f t="shared" si="585"/>
        <v>1.5975291611953151</v>
      </c>
      <c r="AF1709">
        <f t="shared" si="586"/>
        <v>1753.8900981500444</v>
      </c>
      <c r="AG1709">
        <f t="shared" si="587"/>
        <v>18.34268967348256</v>
      </c>
      <c r="AH1709">
        <f t="shared" si="588"/>
        <v>0</v>
      </c>
      <c r="AI1709">
        <f t="shared" si="589"/>
        <v>0</v>
      </c>
      <c r="AJ1709">
        <f t="shared" si="590"/>
        <v>18.34268967348256</v>
      </c>
    </row>
    <row r="1710" spans="2:36" x14ac:dyDescent="0.3">
      <c r="B1710" s="8" t="s">
        <v>13</v>
      </c>
      <c r="C1710" s="8">
        <v>1706</v>
      </c>
      <c r="D1710" s="8">
        <v>229</v>
      </c>
      <c r="E1710" s="10">
        <f t="shared" si="572"/>
        <v>35.333333333333336</v>
      </c>
      <c r="F1710" s="14">
        <v>127.2</v>
      </c>
      <c r="G1710" s="3">
        <f t="shared" si="591"/>
        <v>-5.5555555555556344E-2</v>
      </c>
      <c r="H1710" s="3">
        <f t="shared" si="592"/>
        <v>-0.20000000000000284</v>
      </c>
      <c r="I1710" s="3">
        <f>SUM($E$4:$E1710)</f>
        <v>21130.527777777792</v>
      </c>
      <c r="J1710" s="15">
        <f t="shared" si="593"/>
        <v>35.333333333332121</v>
      </c>
      <c r="K1710" s="3">
        <f>'Vehicle Data'!$D$4*'WLTP Class 3'!$G1710</f>
        <v>-71.388888888889895</v>
      </c>
      <c r="L1710" s="3">
        <f>('Vehicle Data'!$D$4*9.81)*'Vehicle Data'!$D$10</f>
        <v>138.66434999999998</v>
      </c>
      <c r="M1710" s="3">
        <f>(1/2)*1.225*'Vehicle Data'!$D$8*'Vehicle Data'!$D$9*'WLTP Class 3'!$E1710^2</f>
        <v>449.62726666666674</v>
      </c>
      <c r="N1710" s="3">
        <f t="shared" si="573"/>
        <v>516.90272777777682</v>
      </c>
      <c r="O1710" s="3">
        <f t="shared" si="574"/>
        <v>0</v>
      </c>
      <c r="P1710" s="3">
        <f t="shared" si="575"/>
        <v>0</v>
      </c>
      <c r="Q1710" s="3">
        <f>SUM($P$4:$P1710)</f>
        <v>7943467.6029906897</v>
      </c>
      <c r="R1710" s="3">
        <f t="shared" si="576"/>
        <v>7943.4676029906896</v>
      </c>
      <c r="S1710">
        <f t="shared" si="577"/>
        <v>0</v>
      </c>
      <c r="T1710">
        <f t="shared" si="578"/>
        <v>0</v>
      </c>
      <c r="U1710">
        <f t="shared" si="579"/>
        <v>0</v>
      </c>
      <c r="V1710" s="3">
        <f>SUM($S$4:$S1710)</f>
        <v>-2192362.6226875554</v>
      </c>
      <c r="W1710">
        <f>V1710*-1</f>
        <v>2192362.6226875554</v>
      </c>
      <c r="X1710">
        <f t="shared" si="580"/>
        <v>2192.3626226875554</v>
      </c>
      <c r="Y1710" s="3">
        <f>R1710-X1710</f>
        <v>5751.1049803031347</v>
      </c>
      <c r="Z1710" s="3">
        <f t="shared" si="581"/>
        <v>0</v>
      </c>
      <c r="AA1710">
        <f>1/2*'Vehicle Data'!$D$4*$E1710^2</f>
        <v>802125.55555555562</v>
      </c>
      <c r="AB1710">
        <f t="shared" si="582"/>
        <v>802.12555555555559</v>
      </c>
      <c r="AC1710">
        <f t="shared" si="583"/>
        <v>2.2065187786085247</v>
      </c>
      <c r="AD1710">
        <f t="shared" si="584"/>
        <v>0.60898961741320978</v>
      </c>
      <c r="AE1710">
        <f t="shared" si="585"/>
        <v>1.5975291611953151</v>
      </c>
      <c r="AF1710">
        <f t="shared" si="586"/>
        <v>1753.8900981500444</v>
      </c>
      <c r="AG1710">
        <f t="shared" si="587"/>
        <v>18.263896381481448</v>
      </c>
      <c r="AH1710">
        <f t="shared" si="588"/>
        <v>0</v>
      </c>
      <c r="AI1710">
        <f t="shared" si="589"/>
        <v>0</v>
      </c>
      <c r="AJ1710">
        <f t="shared" si="590"/>
        <v>18.263896381481448</v>
      </c>
    </row>
    <row r="1711" spans="2:36" x14ac:dyDescent="0.3">
      <c r="B1711" s="8" t="s">
        <v>13</v>
      </c>
      <c r="C1711" s="8">
        <v>1707</v>
      </c>
      <c r="D1711" s="8">
        <v>230</v>
      </c>
      <c r="E1711" s="10">
        <f t="shared" si="572"/>
        <v>35.277777777777779</v>
      </c>
      <c r="F1711" s="14">
        <v>127</v>
      </c>
      <c r="G1711" s="3">
        <f t="shared" si="591"/>
        <v>-4.1666666666666269E-2</v>
      </c>
      <c r="H1711" s="3">
        <f t="shared" si="592"/>
        <v>-0.14999999999999858</v>
      </c>
      <c r="I1711" s="3">
        <f>SUM($E$4:$E1711)</f>
        <v>21165.805555555569</v>
      </c>
      <c r="J1711" s="15">
        <f t="shared" si="593"/>
        <v>35.277777777777374</v>
      </c>
      <c r="K1711" s="3">
        <f>'Vehicle Data'!$D$4*'WLTP Class 3'!$G1711</f>
        <v>-53.541666666666153</v>
      </c>
      <c r="L1711" s="3">
        <f>('Vehicle Data'!$D$4*9.81)*'Vehicle Data'!$D$10</f>
        <v>138.66434999999998</v>
      </c>
      <c r="M1711" s="3">
        <f>(1/2)*1.225*'Vehicle Data'!$D$8*'Vehicle Data'!$D$9*'WLTP Class 3'!$E1711^2</f>
        <v>448.21445601851855</v>
      </c>
      <c r="N1711" s="3">
        <f t="shared" si="573"/>
        <v>533.33713935185233</v>
      </c>
      <c r="O1711" s="3">
        <f t="shared" si="574"/>
        <v>0</v>
      </c>
      <c r="P1711" s="3">
        <f t="shared" si="575"/>
        <v>0</v>
      </c>
      <c r="Q1711" s="3">
        <f>SUM($P$4:$P1711)</f>
        <v>7943467.6029906897</v>
      </c>
      <c r="R1711" s="3">
        <f t="shared" si="576"/>
        <v>7943.4676029906896</v>
      </c>
      <c r="S1711">
        <f t="shared" si="577"/>
        <v>0</v>
      </c>
      <c r="T1711">
        <f t="shared" si="578"/>
        <v>0</v>
      </c>
      <c r="U1711">
        <f t="shared" si="579"/>
        <v>0</v>
      </c>
      <c r="V1711" s="3">
        <f>SUM($S$4:$S1711)</f>
        <v>-2192362.6226875554</v>
      </c>
      <c r="W1711">
        <f>V1711*-1</f>
        <v>2192362.6226875554</v>
      </c>
      <c r="X1711">
        <f t="shared" si="580"/>
        <v>2192.3626226875554</v>
      </c>
      <c r="Y1711" s="3">
        <f>R1711-X1711</f>
        <v>5751.1049803031347</v>
      </c>
      <c r="Z1711" s="3">
        <f t="shared" si="581"/>
        <v>0</v>
      </c>
      <c r="AA1711">
        <f>1/2*'Vehicle Data'!$D$4*$E1711^2</f>
        <v>799605.13117283955</v>
      </c>
      <c r="AB1711">
        <f t="shared" si="582"/>
        <v>799.60513117283961</v>
      </c>
      <c r="AC1711">
        <f t="shared" si="583"/>
        <v>2.2065187786085247</v>
      </c>
      <c r="AD1711">
        <f t="shared" si="584"/>
        <v>0.60898961741320978</v>
      </c>
      <c r="AE1711">
        <f t="shared" si="585"/>
        <v>1.5975291611953151</v>
      </c>
      <c r="AF1711">
        <f t="shared" si="586"/>
        <v>1753.8900981500444</v>
      </c>
      <c r="AG1711">
        <f t="shared" si="587"/>
        <v>18.814949082690347</v>
      </c>
      <c r="AH1711">
        <f t="shared" si="588"/>
        <v>0</v>
      </c>
      <c r="AI1711">
        <f t="shared" si="589"/>
        <v>0</v>
      </c>
      <c r="AJ1711">
        <f t="shared" si="590"/>
        <v>18.814949082690347</v>
      </c>
    </row>
    <row r="1712" spans="2:36" x14ac:dyDescent="0.3">
      <c r="B1712" s="8" t="s">
        <v>13</v>
      </c>
      <c r="C1712" s="8">
        <v>1708</v>
      </c>
      <c r="D1712" s="8">
        <v>231</v>
      </c>
      <c r="E1712" s="10">
        <f t="shared" si="572"/>
        <v>35.25</v>
      </c>
      <c r="F1712" s="14">
        <v>126.9</v>
      </c>
      <c r="G1712" s="3">
        <f t="shared" si="591"/>
        <v>-2.7777777777778172E-2</v>
      </c>
      <c r="H1712" s="3">
        <f t="shared" si="592"/>
        <v>-0.10000000000000142</v>
      </c>
      <c r="I1712" s="3">
        <f>SUM($E$4:$E1712)</f>
        <v>21201.055555555569</v>
      </c>
      <c r="J1712" s="15">
        <f t="shared" si="593"/>
        <v>35.25</v>
      </c>
      <c r="K1712" s="3">
        <f>'Vehicle Data'!$D$4*'WLTP Class 3'!$G1712</f>
        <v>-35.694444444444947</v>
      </c>
      <c r="L1712" s="3">
        <f>('Vehicle Data'!$D$4*9.81)*'Vehicle Data'!$D$10</f>
        <v>138.66434999999998</v>
      </c>
      <c r="M1712" s="3">
        <f>(1/2)*1.225*'Vehicle Data'!$D$8*'Vehicle Data'!$D$9*'WLTP Class 3'!$E1712^2</f>
        <v>447.50888437500004</v>
      </c>
      <c r="N1712" s="3">
        <f t="shared" si="573"/>
        <v>550.47878993055508</v>
      </c>
      <c r="O1712" s="3">
        <f t="shared" si="574"/>
        <v>0</v>
      </c>
      <c r="P1712" s="3">
        <f t="shared" si="575"/>
        <v>0</v>
      </c>
      <c r="Q1712" s="3">
        <f>SUM($P$4:$P1712)</f>
        <v>7943467.6029906897</v>
      </c>
      <c r="R1712" s="3">
        <f t="shared" si="576"/>
        <v>7943.4676029906896</v>
      </c>
      <c r="S1712">
        <f t="shared" si="577"/>
        <v>0</v>
      </c>
      <c r="T1712">
        <f t="shared" si="578"/>
        <v>0</v>
      </c>
      <c r="U1712">
        <f t="shared" si="579"/>
        <v>0</v>
      </c>
      <c r="V1712" s="3">
        <f>SUM($S$4:$S1712)</f>
        <v>-2192362.6226875554</v>
      </c>
      <c r="W1712">
        <f>V1712*-1</f>
        <v>2192362.6226875554</v>
      </c>
      <c r="X1712">
        <f t="shared" si="580"/>
        <v>2192.3626226875554</v>
      </c>
      <c r="Y1712" s="3">
        <f>R1712-X1712</f>
        <v>5751.1049803031347</v>
      </c>
      <c r="Z1712" s="3">
        <f t="shared" si="581"/>
        <v>0</v>
      </c>
      <c r="AA1712">
        <f>1/2*'Vehicle Data'!$D$4*$E1712^2</f>
        <v>798346.40625</v>
      </c>
      <c r="AB1712">
        <f t="shared" si="582"/>
        <v>798.34640624999997</v>
      </c>
      <c r="AC1712">
        <f t="shared" si="583"/>
        <v>2.2065187786085247</v>
      </c>
      <c r="AD1712">
        <f t="shared" si="584"/>
        <v>0.60898961741320978</v>
      </c>
      <c r="AE1712">
        <f t="shared" si="585"/>
        <v>1.5975291611953151</v>
      </c>
      <c r="AF1712">
        <f t="shared" si="586"/>
        <v>1753.8900981500444</v>
      </c>
      <c r="AG1712">
        <f t="shared" si="587"/>
        <v>19.404377345052069</v>
      </c>
      <c r="AH1712">
        <f t="shared" si="588"/>
        <v>0</v>
      </c>
      <c r="AI1712">
        <f t="shared" si="589"/>
        <v>0</v>
      </c>
      <c r="AJ1712">
        <f t="shared" si="590"/>
        <v>19.404377345052069</v>
      </c>
    </row>
    <row r="1713" spans="2:36" x14ac:dyDescent="0.3">
      <c r="B1713" s="8" t="s">
        <v>13</v>
      </c>
      <c r="C1713" s="8">
        <v>1709</v>
      </c>
      <c r="D1713" s="8">
        <v>232</v>
      </c>
      <c r="E1713" s="10">
        <f t="shared" si="572"/>
        <v>35.222222222222221</v>
      </c>
      <c r="F1713" s="14">
        <v>126.8</v>
      </c>
      <c r="G1713" s="3">
        <f t="shared" si="591"/>
        <v>-2.7777777777778172E-2</v>
      </c>
      <c r="H1713" s="3">
        <f t="shared" si="592"/>
        <v>-0.10000000000000142</v>
      </c>
      <c r="I1713" s="3">
        <f>SUM($E$4:$E1713)</f>
        <v>21236.277777777792</v>
      </c>
      <c r="J1713" s="15">
        <f t="shared" si="593"/>
        <v>35.222222222222626</v>
      </c>
      <c r="K1713" s="3">
        <f>'Vehicle Data'!$D$4*'WLTP Class 3'!$G1713</f>
        <v>-35.694444444444947</v>
      </c>
      <c r="L1713" s="3">
        <f>('Vehicle Data'!$D$4*9.81)*'Vehicle Data'!$D$10</f>
        <v>138.66434999999998</v>
      </c>
      <c r="M1713" s="3">
        <f>(1/2)*1.225*'Vehicle Data'!$D$8*'Vehicle Data'!$D$9*'WLTP Class 3'!$E1713^2</f>
        <v>446.80386851851853</v>
      </c>
      <c r="N1713" s="3">
        <f t="shared" si="573"/>
        <v>549.77377407407357</v>
      </c>
      <c r="O1713" s="3">
        <f t="shared" si="574"/>
        <v>0</v>
      </c>
      <c r="P1713" s="3">
        <f t="shared" si="575"/>
        <v>0</v>
      </c>
      <c r="Q1713" s="3">
        <f>SUM($P$4:$P1713)</f>
        <v>7943467.6029906897</v>
      </c>
      <c r="R1713" s="3">
        <f t="shared" si="576"/>
        <v>7943.4676029906896</v>
      </c>
      <c r="S1713">
        <f t="shared" si="577"/>
        <v>0</v>
      </c>
      <c r="T1713">
        <f t="shared" si="578"/>
        <v>0</v>
      </c>
      <c r="U1713">
        <f t="shared" si="579"/>
        <v>0</v>
      </c>
      <c r="V1713" s="3">
        <f>SUM($S$4:$S1713)</f>
        <v>-2192362.6226875554</v>
      </c>
      <c r="W1713">
        <f>V1713*-1</f>
        <v>2192362.6226875554</v>
      </c>
      <c r="X1713">
        <f t="shared" si="580"/>
        <v>2192.3626226875554</v>
      </c>
      <c r="Y1713" s="3">
        <f>R1713-X1713</f>
        <v>5751.1049803031347</v>
      </c>
      <c r="Z1713" s="3">
        <f t="shared" si="581"/>
        <v>0</v>
      </c>
      <c r="AA1713">
        <f>1/2*'Vehicle Data'!$D$4*$E1713^2</f>
        <v>797088.67283950606</v>
      </c>
      <c r="AB1713">
        <f t="shared" si="582"/>
        <v>797.0886728395061</v>
      </c>
      <c r="AC1713">
        <f t="shared" si="583"/>
        <v>2.2065187786085247</v>
      </c>
      <c r="AD1713">
        <f t="shared" si="584"/>
        <v>0.60898961741320978</v>
      </c>
      <c r="AE1713">
        <f t="shared" si="585"/>
        <v>1.5975291611953151</v>
      </c>
      <c r="AF1713">
        <f t="shared" si="586"/>
        <v>1753.8900981500444</v>
      </c>
      <c r="AG1713">
        <f t="shared" si="587"/>
        <v>19.364254042386811</v>
      </c>
      <c r="AH1713">
        <f t="shared" si="588"/>
        <v>0</v>
      </c>
      <c r="AI1713">
        <f t="shared" si="589"/>
        <v>0</v>
      </c>
      <c r="AJ1713">
        <f t="shared" si="590"/>
        <v>19.364254042386811</v>
      </c>
    </row>
    <row r="1714" spans="2:36" x14ac:dyDescent="0.3">
      <c r="B1714" s="8" t="s">
        <v>13</v>
      </c>
      <c r="C1714" s="8">
        <v>1710</v>
      </c>
      <c r="D1714" s="8">
        <v>233</v>
      </c>
      <c r="E1714" s="10">
        <f t="shared" si="572"/>
        <v>35.194444444444443</v>
      </c>
      <c r="F1714" s="14">
        <v>126.7</v>
      </c>
      <c r="G1714" s="3">
        <f t="shared" si="591"/>
        <v>0</v>
      </c>
      <c r="H1714" s="3">
        <f t="shared" si="592"/>
        <v>0</v>
      </c>
      <c r="I1714" s="3">
        <f>SUM($E$4:$E1714)</f>
        <v>21271.472222222237</v>
      </c>
      <c r="J1714" s="15">
        <f t="shared" si="593"/>
        <v>35.194444444445253</v>
      </c>
      <c r="K1714" s="3">
        <f>'Vehicle Data'!$D$4*'WLTP Class 3'!$G1714</f>
        <v>0</v>
      </c>
      <c r="L1714" s="3">
        <f>('Vehicle Data'!$D$4*9.81)*'Vehicle Data'!$D$10</f>
        <v>138.66434999999998</v>
      </c>
      <c r="M1714" s="3">
        <f>(1/2)*1.225*'Vehicle Data'!$D$8*'Vehicle Data'!$D$9*'WLTP Class 3'!$E1714^2</f>
        <v>446.09940844907408</v>
      </c>
      <c r="N1714" s="3">
        <f t="shared" si="573"/>
        <v>584.76375844907409</v>
      </c>
      <c r="O1714" s="3">
        <f t="shared" si="574"/>
        <v>0</v>
      </c>
      <c r="P1714" s="3">
        <f t="shared" si="575"/>
        <v>0</v>
      </c>
      <c r="Q1714" s="3">
        <f>SUM($P$4:$P1714)</f>
        <v>7943467.6029906897</v>
      </c>
      <c r="R1714" s="3">
        <f t="shared" si="576"/>
        <v>7943.4676029906896</v>
      </c>
      <c r="S1714">
        <f t="shared" si="577"/>
        <v>0</v>
      </c>
      <c r="T1714">
        <f t="shared" si="578"/>
        <v>0</v>
      </c>
      <c r="U1714">
        <f t="shared" si="579"/>
        <v>0</v>
      </c>
      <c r="V1714" s="3">
        <f>SUM($S$4:$S1714)</f>
        <v>-2192362.6226875554</v>
      </c>
      <c r="W1714">
        <f>V1714*-1</f>
        <v>2192362.6226875554</v>
      </c>
      <c r="X1714">
        <f t="shared" si="580"/>
        <v>2192.3626226875554</v>
      </c>
      <c r="Y1714" s="3">
        <f>R1714-X1714</f>
        <v>5751.1049803031347</v>
      </c>
      <c r="Z1714" s="3">
        <f t="shared" si="581"/>
        <v>0</v>
      </c>
      <c r="AA1714">
        <f>1/2*'Vehicle Data'!$D$4*$E1714^2</f>
        <v>795831.93094135798</v>
      </c>
      <c r="AB1714">
        <f t="shared" si="582"/>
        <v>795.831930941358</v>
      </c>
      <c r="AC1714">
        <f t="shared" si="583"/>
        <v>2.2065187786085247</v>
      </c>
      <c r="AD1714">
        <f t="shared" si="584"/>
        <v>0.60898961741320978</v>
      </c>
      <c r="AE1714">
        <f t="shared" si="585"/>
        <v>1.5975291611953151</v>
      </c>
      <c r="AF1714">
        <f t="shared" si="586"/>
        <v>1753.8900981500444</v>
      </c>
      <c r="AG1714">
        <f t="shared" si="587"/>
        <v>20.580435609860469</v>
      </c>
      <c r="AH1714">
        <f t="shared" si="588"/>
        <v>0</v>
      </c>
      <c r="AI1714">
        <f t="shared" si="589"/>
        <v>0</v>
      </c>
      <c r="AJ1714">
        <f t="shared" si="590"/>
        <v>20.580435609860469</v>
      </c>
    </row>
    <row r="1715" spans="2:36" x14ac:dyDescent="0.3">
      <c r="B1715" s="8" t="s">
        <v>13</v>
      </c>
      <c r="C1715" s="8">
        <v>1711</v>
      </c>
      <c r="D1715" s="8">
        <v>234</v>
      </c>
      <c r="E1715" s="10">
        <f t="shared" si="572"/>
        <v>35.222222222222221</v>
      </c>
      <c r="F1715" s="14">
        <v>126.8</v>
      </c>
      <c r="G1715" s="3">
        <f t="shared" si="591"/>
        <v>2.7777777777778172E-2</v>
      </c>
      <c r="H1715" s="3">
        <f t="shared" si="592"/>
        <v>0.10000000000000142</v>
      </c>
      <c r="I1715" s="3">
        <f>SUM($E$4:$E1715)</f>
        <v>21306.69444444446</v>
      </c>
      <c r="J1715" s="15">
        <f t="shared" si="593"/>
        <v>35.222222222222626</v>
      </c>
      <c r="K1715" s="3">
        <f>'Vehicle Data'!$D$4*'WLTP Class 3'!$G1715</f>
        <v>35.694444444444947</v>
      </c>
      <c r="L1715" s="3">
        <f>('Vehicle Data'!$D$4*9.81)*'Vehicle Data'!$D$10</f>
        <v>138.66434999999998</v>
      </c>
      <c r="M1715" s="3">
        <f>(1/2)*1.225*'Vehicle Data'!$D$8*'Vehicle Data'!$D$9*'WLTP Class 3'!$E1715^2</f>
        <v>446.80386851851853</v>
      </c>
      <c r="N1715" s="3">
        <f t="shared" si="573"/>
        <v>621.1626629629634</v>
      </c>
      <c r="O1715" s="3">
        <f t="shared" si="574"/>
        <v>0</v>
      </c>
      <c r="P1715" s="3">
        <f t="shared" si="575"/>
        <v>21878.729351029073</v>
      </c>
      <c r="Q1715" s="3">
        <f>SUM($P$4:$P1715)</f>
        <v>7965346.3323417185</v>
      </c>
      <c r="R1715" s="3">
        <f t="shared" si="576"/>
        <v>7965.3463323417182</v>
      </c>
      <c r="S1715">
        <f t="shared" si="577"/>
        <v>0</v>
      </c>
      <c r="T1715">
        <f t="shared" si="578"/>
        <v>0</v>
      </c>
      <c r="U1715">
        <f t="shared" si="579"/>
        <v>0</v>
      </c>
      <c r="V1715" s="3">
        <f>SUM($S$4:$S1715)</f>
        <v>-2192362.6226875554</v>
      </c>
      <c r="W1715">
        <f>V1715*-1</f>
        <v>2192362.6226875554</v>
      </c>
      <c r="X1715">
        <f t="shared" si="580"/>
        <v>2192.3626226875554</v>
      </c>
      <c r="Y1715" s="3">
        <f>R1715-X1715</f>
        <v>5772.9837096541632</v>
      </c>
      <c r="Z1715" s="3">
        <f t="shared" si="581"/>
        <v>21878.729351029073</v>
      </c>
      <c r="AA1715">
        <f>1/2*'Vehicle Data'!$D$4*$E1715^2</f>
        <v>797088.67283950606</v>
      </c>
      <c r="AB1715">
        <f t="shared" si="582"/>
        <v>797.0886728395061</v>
      </c>
      <c r="AC1715">
        <f t="shared" si="583"/>
        <v>2.2125962034282551</v>
      </c>
      <c r="AD1715">
        <f t="shared" si="584"/>
        <v>0.60898961741320978</v>
      </c>
      <c r="AE1715">
        <f t="shared" si="585"/>
        <v>1.6036065860150455</v>
      </c>
      <c r="AF1715">
        <f t="shared" si="586"/>
        <v>1753.8900981500444</v>
      </c>
      <c r="AG1715">
        <f t="shared" si="587"/>
        <v>21.87872935102882</v>
      </c>
      <c r="AH1715">
        <f t="shared" si="588"/>
        <v>0</v>
      </c>
      <c r="AI1715">
        <f t="shared" si="589"/>
        <v>0</v>
      </c>
      <c r="AJ1715">
        <f t="shared" si="590"/>
        <v>21.87872935102882</v>
      </c>
    </row>
    <row r="1716" spans="2:36" x14ac:dyDescent="0.3">
      <c r="B1716" s="8" t="s">
        <v>13</v>
      </c>
      <c r="C1716" s="8">
        <v>1712</v>
      </c>
      <c r="D1716" s="8">
        <v>235</v>
      </c>
      <c r="E1716" s="10">
        <f t="shared" si="572"/>
        <v>35.25</v>
      </c>
      <c r="F1716" s="14">
        <v>126.9</v>
      </c>
      <c r="G1716" s="3">
        <f t="shared" si="591"/>
        <v>4.1666666666666269E-2</v>
      </c>
      <c r="H1716" s="3">
        <f t="shared" si="592"/>
        <v>0.14999999999999858</v>
      </c>
      <c r="I1716" s="3">
        <f>SUM($E$4:$E1716)</f>
        <v>21341.94444444446</v>
      </c>
      <c r="J1716" s="15">
        <f t="shared" si="593"/>
        <v>35.25</v>
      </c>
      <c r="K1716" s="3">
        <f>'Vehicle Data'!$D$4*'WLTP Class 3'!$G1716</f>
        <v>53.541666666666153</v>
      </c>
      <c r="L1716" s="3">
        <f>('Vehicle Data'!$D$4*9.81)*'Vehicle Data'!$D$10</f>
        <v>138.66434999999998</v>
      </c>
      <c r="M1716" s="3">
        <f>(1/2)*1.225*'Vehicle Data'!$D$8*'Vehicle Data'!$D$9*'WLTP Class 3'!$E1716^2</f>
        <v>447.50888437500004</v>
      </c>
      <c r="N1716" s="3">
        <f t="shared" si="573"/>
        <v>639.71490104166617</v>
      </c>
      <c r="O1716" s="3">
        <f t="shared" si="574"/>
        <v>0</v>
      </c>
      <c r="P1716" s="3">
        <f t="shared" si="575"/>
        <v>22549.950261718732</v>
      </c>
      <c r="Q1716" s="3">
        <f>SUM($P$4:$P1716)</f>
        <v>7987896.2826034371</v>
      </c>
      <c r="R1716" s="3">
        <f t="shared" si="576"/>
        <v>7987.8962826034367</v>
      </c>
      <c r="S1716">
        <f t="shared" si="577"/>
        <v>0</v>
      </c>
      <c r="T1716">
        <f t="shared" si="578"/>
        <v>0</v>
      </c>
      <c r="U1716">
        <f t="shared" si="579"/>
        <v>0</v>
      </c>
      <c r="V1716" s="3">
        <f>SUM($S$4:$S1716)</f>
        <v>-2192362.6226875554</v>
      </c>
      <c r="W1716">
        <f>V1716*-1</f>
        <v>2192362.6226875554</v>
      </c>
      <c r="X1716">
        <f t="shared" si="580"/>
        <v>2192.3626226875554</v>
      </c>
      <c r="Y1716" s="3">
        <f>R1716-X1716</f>
        <v>5795.5336599158818</v>
      </c>
      <c r="Z1716" s="3">
        <f t="shared" si="581"/>
        <v>22549.950261718732</v>
      </c>
      <c r="AA1716">
        <f>1/2*'Vehicle Data'!$D$4*$E1716^2</f>
        <v>798346.40625</v>
      </c>
      <c r="AB1716">
        <f t="shared" si="582"/>
        <v>798.34640624999997</v>
      </c>
      <c r="AC1716">
        <f t="shared" si="583"/>
        <v>2.2188600785009545</v>
      </c>
      <c r="AD1716">
        <f t="shared" si="584"/>
        <v>0.60898961741320978</v>
      </c>
      <c r="AE1716">
        <f t="shared" si="585"/>
        <v>1.6098704610877448</v>
      </c>
      <c r="AF1716">
        <f t="shared" si="586"/>
        <v>1753.8900981500444</v>
      </c>
      <c r="AG1716">
        <f t="shared" si="587"/>
        <v>22.549950261718731</v>
      </c>
      <c r="AH1716">
        <f t="shared" si="588"/>
        <v>0</v>
      </c>
      <c r="AI1716">
        <f t="shared" si="589"/>
        <v>0</v>
      </c>
      <c r="AJ1716">
        <f t="shared" si="590"/>
        <v>22.549950261718731</v>
      </c>
    </row>
    <row r="1717" spans="2:36" x14ac:dyDescent="0.3">
      <c r="B1717" s="8" t="s">
        <v>13</v>
      </c>
      <c r="C1717" s="8">
        <v>1713</v>
      </c>
      <c r="D1717" s="8">
        <v>236</v>
      </c>
      <c r="E1717" s="10">
        <f t="shared" si="572"/>
        <v>35.305555555555557</v>
      </c>
      <c r="F1717" s="14">
        <v>127.1</v>
      </c>
      <c r="G1717" s="3">
        <f t="shared" si="591"/>
        <v>6.9444444444444448E-2</v>
      </c>
      <c r="H1717" s="3">
        <f t="shared" si="592"/>
        <v>0.25</v>
      </c>
      <c r="I1717" s="3">
        <f>SUM($E$4:$E1717)</f>
        <v>21377.250000000015</v>
      </c>
      <c r="J1717" s="15">
        <f t="shared" si="593"/>
        <v>35.305555555554747</v>
      </c>
      <c r="K1717" s="3">
        <f>'Vehicle Data'!$D$4*'WLTP Class 3'!$G1717</f>
        <v>89.236111111111114</v>
      </c>
      <c r="L1717" s="3">
        <f>('Vehicle Data'!$D$4*9.81)*'Vehicle Data'!$D$10</f>
        <v>138.66434999999998</v>
      </c>
      <c r="M1717" s="3">
        <f>(1/2)*1.225*'Vehicle Data'!$D$8*'Vehicle Data'!$D$9*'WLTP Class 3'!$E1717^2</f>
        <v>448.92058344907417</v>
      </c>
      <c r="N1717" s="3">
        <f t="shared" si="573"/>
        <v>676.82104456018533</v>
      </c>
      <c r="O1717" s="3">
        <f t="shared" si="574"/>
        <v>0</v>
      </c>
      <c r="P1717" s="3">
        <f t="shared" si="575"/>
        <v>23895.542989888218</v>
      </c>
      <c r="Q1717" s="3">
        <f>SUM($P$4:$P1717)</f>
        <v>8011791.8255933253</v>
      </c>
      <c r="R1717" s="3">
        <f t="shared" si="576"/>
        <v>8011.7918255933255</v>
      </c>
      <c r="S1717">
        <f t="shared" si="577"/>
        <v>0</v>
      </c>
      <c r="T1717">
        <f t="shared" si="578"/>
        <v>0</v>
      </c>
      <c r="U1717">
        <f t="shared" si="579"/>
        <v>0</v>
      </c>
      <c r="V1717" s="3">
        <f>SUM($S$4:$S1717)</f>
        <v>-2192362.6226875554</v>
      </c>
      <c r="W1717">
        <f>V1717*-1</f>
        <v>2192362.6226875554</v>
      </c>
      <c r="X1717">
        <f t="shared" si="580"/>
        <v>2192.3626226875554</v>
      </c>
      <c r="Y1717" s="3">
        <f>R1717-X1717</f>
        <v>5819.4292029057706</v>
      </c>
      <c r="Z1717" s="3">
        <f t="shared" si="581"/>
        <v>23895.542989888218</v>
      </c>
      <c r="AA1717">
        <f>1/2*'Vehicle Data'!$D$4*$E1717^2</f>
        <v>800864.84760802472</v>
      </c>
      <c r="AB1717">
        <f t="shared" si="582"/>
        <v>800.86484760802477</v>
      </c>
      <c r="AC1717">
        <f t="shared" si="583"/>
        <v>2.2254977293314795</v>
      </c>
      <c r="AD1717">
        <f t="shared" si="584"/>
        <v>0.60898961741320978</v>
      </c>
      <c r="AE1717">
        <f t="shared" si="585"/>
        <v>1.6165081119182698</v>
      </c>
      <c r="AF1717">
        <f t="shared" si="586"/>
        <v>1753.8900981500444</v>
      </c>
      <c r="AG1717">
        <f t="shared" si="587"/>
        <v>23.895542989888767</v>
      </c>
      <c r="AH1717">
        <f t="shared" si="588"/>
        <v>0</v>
      </c>
      <c r="AI1717">
        <f t="shared" si="589"/>
        <v>0</v>
      </c>
      <c r="AJ1717">
        <f t="shared" si="590"/>
        <v>23.895542989888767</v>
      </c>
    </row>
    <row r="1718" spans="2:36" x14ac:dyDescent="0.3">
      <c r="B1718" s="8" t="s">
        <v>13</v>
      </c>
      <c r="C1718" s="8">
        <v>1714</v>
      </c>
      <c r="D1718" s="8">
        <v>237</v>
      </c>
      <c r="E1718" s="10">
        <f t="shared" si="572"/>
        <v>35.388888888888886</v>
      </c>
      <c r="F1718" s="14">
        <v>127.4</v>
      </c>
      <c r="G1718" s="3">
        <f t="shared" si="591"/>
        <v>8.3333333333334522E-2</v>
      </c>
      <c r="H1718" s="3">
        <f t="shared" si="592"/>
        <v>0.30000000000000426</v>
      </c>
      <c r="I1718" s="3">
        <f>SUM($E$4:$E1718)</f>
        <v>21412.638888888905</v>
      </c>
      <c r="J1718" s="15">
        <f t="shared" si="593"/>
        <v>35.388888888890506</v>
      </c>
      <c r="K1718" s="3">
        <f>'Vehicle Data'!$D$4*'WLTP Class 3'!$G1718</f>
        <v>107.08333333333486</v>
      </c>
      <c r="L1718" s="3">
        <f>('Vehicle Data'!$D$4*9.81)*'Vehicle Data'!$D$10</f>
        <v>138.66434999999998</v>
      </c>
      <c r="M1718" s="3">
        <f>(1/2)*1.225*'Vehicle Data'!$D$8*'Vehicle Data'!$D$9*'WLTP Class 3'!$E1718^2</f>
        <v>451.04230046296294</v>
      </c>
      <c r="N1718" s="3">
        <f t="shared" si="573"/>
        <v>696.78998379629775</v>
      </c>
      <c r="O1718" s="3">
        <f t="shared" si="574"/>
        <v>0</v>
      </c>
      <c r="P1718" s="3">
        <f t="shared" si="575"/>
        <v>24658.623315458997</v>
      </c>
      <c r="Q1718" s="3">
        <f>SUM($P$4:$P1718)</f>
        <v>8036450.4489087844</v>
      </c>
      <c r="R1718" s="3">
        <f t="shared" si="576"/>
        <v>8036.450448908784</v>
      </c>
      <c r="S1718">
        <f t="shared" si="577"/>
        <v>0</v>
      </c>
      <c r="T1718">
        <f t="shared" si="578"/>
        <v>0</v>
      </c>
      <c r="U1718">
        <f t="shared" si="579"/>
        <v>0</v>
      </c>
      <c r="V1718" s="3">
        <f>SUM($S$4:$S1718)</f>
        <v>-2192362.6226875554</v>
      </c>
      <c r="W1718">
        <f>V1718*-1</f>
        <v>2192362.6226875554</v>
      </c>
      <c r="X1718">
        <f t="shared" si="580"/>
        <v>2192.3626226875554</v>
      </c>
      <c r="Y1718" s="3">
        <f>R1718-X1718</f>
        <v>5844.0878262212282</v>
      </c>
      <c r="Z1718" s="3">
        <f t="shared" si="581"/>
        <v>24658.623315458997</v>
      </c>
      <c r="AA1718">
        <f>1/2*'Vehicle Data'!$D$4*$E1718^2</f>
        <v>804649.94598765427</v>
      </c>
      <c r="AB1718">
        <f t="shared" si="582"/>
        <v>804.64994598765429</v>
      </c>
      <c r="AC1718">
        <f t="shared" si="583"/>
        <v>2.2323473469191066</v>
      </c>
      <c r="AD1718">
        <f t="shared" si="584"/>
        <v>0.60898961741320978</v>
      </c>
      <c r="AE1718">
        <f t="shared" si="585"/>
        <v>1.623357729505897</v>
      </c>
      <c r="AF1718">
        <f t="shared" si="586"/>
        <v>1753.8900981500444</v>
      </c>
      <c r="AG1718">
        <f t="shared" si="587"/>
        <v>24.65862331545787</v>
      </c>
      <c r="AH1718">
        <f t="shared" si="588"/>
        <v>0</v>
      </c>
      <c r="AI1718">
        <f t="shared" si="589"/>
        <v>0</v>
      </c>
      <c r="AJ1718">
        <f t="shared" si="590"/>
        <v>24.65862331545787</v>
      </c>
    </row>
    <row r="1719" spans="2:36" x14ac:dyDescent="0.3">
      <c r="B1719" s="8" t="s">
        <v>13</v>
      </c>
      <c r="C1719" s="8">
        <v>1715</v>
      </c>
      <c r="D1719" s="8">
        <v>238</v>
      </c>
      <c r="E1719" s="10">
        <f t="shared" si="572"/>
        <v>35.472222222222221</v>
      </c>
      <c r="F1719" s="14">
        <v>127.7</v>
      </c>
      <c r="G1719" s="3">
        <f t="shared" si="591"/>
        <v>9.7222222222220642E-2</v>
      </c>
      <c r="H1719" s="3">
        <f t="shared" si="592"/>
        <v>0.34999999999999432</v>
      </c>
      <c r="I1719" s="3">
        <f>SUM($E$4:$E1719)</f>
        <v>21448.111111111128</v>
      </c>
      <c r="J1719" s="15">
        <f t="shared" si="593"/>
        <v>35.472222222222626</v>
      </c>
      <c r="K1719" s="3">
        <f>'Vehicle Data'!$D$4*'WLTP Class 3'!$G1719</f>
        <v>124.93055555555352</v>
      </c>
      <c r="L1719" s="3">
        <f>('Vehicle Data'!$D$4*9.81)*'Vehicle Data'!$D$10</f>
        <v>138.66434999999998</v>
      </c>
      <c r="M1719" s="3">
        <f>(1/2)*1.225*'Vehicle Data'!$D$8*'Vehicle Data'!$D$9*'WLTP Class 3'!$E1719^2</f>
        <v>453.16901956018518</v>
      </c>
      <c r="N1719" s="3">
        <f t="shared" si="573"/>
        <v>716.76392511573863</v>
      </c>
      <c r="O1719" s="3">
        <f t="shared" si="574"/>
        <v>0</v>
      </c>
      <c r="P1719" s="3">
        <f t="shared" si="575"/>
        <v>25425.209232578018</v>
      </c>
      <c r="Q1719" s="3">
        <f>SUM($P$4:$P1719)</f>
        <v>8061875.6581413625</v>
      </c>
      <c r="R1719" s="3">
        <f t="shared" si="576"/>
        <v>8061.8756581413627</v>
      </c>
      <c r="S1719">
        <f t="shared" si="577"/>
        <v>0</v>
      </c>
      <c r="T1719">
        <f t="shared" si="578"/>
        <v>0</v>
      </c>
      <c r="U1719">
        <f t="shared" si="579"/>
        <v>0</v>
      </c>
      <c r="V1719" s="3">
        <f>SUM($S$4:$S1719)</f>
        <v>-2192362.6226875554</v>
      </c>
      <c r="W1719">
        <f>V1719*-1</f>
        <v>2192362.6226875554</v>
      </c>
      <c r="X1719">
        <f t="shared" si="580"/>
        <v>2192.3626226875554</v>
      </c>
      <c r="Y1719" s="3">
        <f>R1719-X1719</f>
        <v>5869.5130354538069</v>
      </c>
      <c r="Z1719" s="3">
        <f t="shared" si="581"/>
        <v>25425.209232578018</v>
      </c>
      <c r="AA1719">
        <f>1/2*'Vehicle Data'!$D$4*$E1719^2</f>
        <v>808443.96797839494</v>
      </c>
      <c r="AB1719">
        <f t="shared" si="582"/>
        <v>808.44396797839499</v>
      </c>
      <c r="AC1719">
        <f t="shared" si="583"/>
        <v>2.2394099050392673</v>
      </c>
      <c r="AD1719">
        <f t="shared" si="584"/>
        <v>0.60898961741320978</v>
      </c>
      <c r="AE1719">
        <f t="shared" si="585"/>
        <v>1.6304202876260576</v>
      </c>
      <c r="AF1719">
        <f t="shared" si="586"/>
        <v>1753.8900981500444</v>
      </c>
      <c r="AG1719">
        <f t="shared" si="587"/>
        <v>25.425209232577728</v>
      </c>
      <c r="AH1719">
        <f t="shared" si="588"/>
        <v>0</v>
      </c>
      <c r="AI1719">
        <f t="shared" si="589"/>
        <v>0</v>
      </c>
      <c r="AJ1719">
        <f t="shared" si="590"/>
        <v>25.425209232577728</v>
      </c>
    </row>
    <row r="1720" spans="2:36" x14ac:dyDescent="0.3">
      <c r="B1720" s="8" t="s">
        <v>13</v>
      </c>
      <c r="C1720" s="8">
        <v>1716</v>
      </c>
      <c r="D1720" s="8">
        <v>239</v>
      </c>
      <c r="E1720" s="10">
        <f t="shared" si="572"/>
        <v>35.583333333333336</v>
      </c>
      <c r="F1720" s="14">
        <v>128.1</v>
      </c>
      <c r="G1720" s="3">
        <f t="shared" si="591"/>
        <v>0.11111111111111072</v>
      </c>
      <c r="H1720" s="3">
        <f t="shared" si="592"/>
        <v>0.39999999999999858</v>
      </c>
      <c r="I1720" s="3">
        <f>SUM($E$4:$E1720)</f>
        <v>21483.69444444446</v>
      </c>
      <c r="J1720" s="15">
        <f t="shared" si="593"/>
        <v>35.583333333332121</v>
      </c>
      <c r="K1720" s="3">
        <f>'Vehicle Data'!$D$4*'WLTP Class 3'!$G1720</f>
        <v>142.77777777777726</v>
      </c>
      <c r="L1720" s="3">
        <f>('Vehicle Data'!$D$4*9.81)*'Vehicle Data'!$D$10</f>
        <v>138.66434999999998</v>
      </c>
      <c r="M1720" s="3">
        <f>(1/2)*1.225*'Vehicle Data'!$D$8*'Vehicle Data'!$D$9*'WLTP Class 3'!$E1720^2</f>
        <v>456.0124260416668</v>
      </c>
      <c r="N1720" s="3">
        <f t="shared" si="573"/>
        <v>737.45455381944407</v>
      </c>
      <c r="O1720" s="3">
        <f t="shared" si="574"/>
        <v>0</v>
      </c>
      <c r="P1720" s="3">
        <f t="shared" si="575"/>
        <v>26241.091206740992</v>
      </c>
      <c r="Q1720" s="3">
        <f>SUM($P$4:$P1720)</f>
        <v>8088116.7493481031</v>
      </c>
      <c r="R1720" s="3">
        <f t="shared" si="576"/>
        <v>8088.1167493481034</v>
      </c>
      <c r="S1720">
        <f t="shared" si="577"/>
        <v>0</v>
      </c>
      <c r="T1720">
        <f t="shared" si="578"/>
        <v>0</v>
      </c>
      <c r="U1720">
        <f t="shared" si="579"/>
        <v>0</v>
      </c>
      <c r="V1720" s="3">
        <f>SUM($S$4:$S1720)</f>
        <v>-2192362.6226875554</v>
      </c>
      <c r="W1720">
        <f>V1720*-1</f>
        <v>2192362.6226875554</v>
      </c>
      <c r="X1720">
        <f t="shared" si="580"/>
        <v>2192.3626226875554</v>
      </c>
      <c r="Y1720" s="3">
        <f>R1720-X1720</f>
        <v>5895.7541266605476</v>
      </c>
      <c r="Z1720" s="3">
        <f t="shared" si="581"/>
        <v>26241.091206740992</v>
      </c>
      <c r="AA1720">
        <f>1/2*'Vehicle Data'!$D$4*$E1720^2</f>
        <v>813516.54513888899</v>
      </c>
      <c r="AB1720">
        <f t="shared" si="582"/>
        <v>813.516545138889</v>
      </c>
      <c r="AC1720">
        <f t="shared" si="583"/>
        <v>2.24669909704114</v>
      </c>
      <c r="AD1720">
        <f t="shared" si="584"/>
        <v>0.60898961741320978</v>
      </c>
      <c r="AE1720">
        <f t="shared" si="585"/>
        <v>1.6377094796279303</v>
      </c>
      <c r="AF1720">
        <f t="shared" si="586"/>
        <v>1753.8900981500444</v>
      </c>
      <c r="AG1720">
        <f t="shared" si="587"/>
        <v>26.241091206741888</v>
      </c>
      <c r="AH1720">
        <f t="shared" si="588"/>
        <v>0</v>
      </c>
      <c r="AI1720">
        <f t="shared" si="589"/>
        <v>0</v>
      </c>
      <c r="AJ1720">
        <f t="shared" si="590"/>
        <v>26.241091206741888</v>
      </c>
    </row>
    <row r="1721" spans="2:36" x14ac:dyDescent="0.3">
      <c r="B1721" s="8" t="s">
        <v>13</v>
      </c>
      <c r="C1721" s="8">
        <v>1717</v>
      </c>
      <c r="D1721" s="8">
        <v>240</v>
      </c>
      <c r="E1721" s="10">
        <f t="shared" si="572"/>
        <v>35.694444444444443</v>
      </c>
      <c r="F1721" s="14">
        <v>128.5</v>
      </c>
      <c r="G1721" s="3">
        <f t="shared" si="591"/>
        <v>0.12500000000000078</v>
      </c>
      <c r="H1721" s="3">
        <f t="shared" si="592"/>
        <v>0.45000000000000284</v>
      </c>
      <c r="I1721" s="3">
        <f>SUM($E$4:$E1721)</f>
        <v>21519.388888888905</v>
      </c>
      <c r="J1721" s="15">
        <f t="shared" si="593"/>
        <v>35.694444444445253</v>
      </c>
      <c r="K1721" s="3">
        <f>'Vehicle Data'!$D$4*'WLTP Class 3'!$G1721</f>
        <v>160.62500000000099</v>
      </c>
      <c r="L1721" s="3">
        <f>('Vehicle Data'!$D$4*9.81)*'Vehicle Data'!$D$10</f>
        <v>138.66434999999998</v>
      </c>
      <c r="M1721" s="3">
        <f>(1/2)*1.225*'Vehicle Data'!$D$8*'Vehicle Data'!$D$9*'WLTP Class 3'!$E1721^2</f>
        <v>458.86472511574073</v>
      </c>
      <c r="N1721" s="3">
        <f t="shared" si="573"/>
        <v>758.15407511574176</v>
      </c>
      <c r="O1721" s="3">
        <f t="shared" si="574"/>
        <v>0</v>
      </c>
      <c r="P1721" s="3">
        <f t="shared" si="575"/>
        <v>27061.888514548617</v>
      </c>
      <c r="Q1721" s="3">
        <f>SUM($P$4:$P1721)</f>
        <v>8115178.6378626516</v>
      </c>
      <c r="R1721" s="3">
        <f t="shared" si="576"/>
        <v>8115.1786378626512</v>
      </c>
      <c r="S1721">
        <f t="shared" si="577"/>
        <v>0</v>
      </c>
      <c r="T1721">
        <f t="shared" si="578"/>
        <v>0</v>
      </c>
      <c r="U1721">
        <f t="shared" si="579"/>
        <v>0</v>
      </c>
      <c r="V1721" s="3">
        <f>SUM($S$4:$S1721)</f>
        <v>-2192362.6226875554</v>
      </c>
      <c r="W1721">
        <f>V1721*-1</f>
        <v>2192362.6226875554</v>
      </c>
      <c r="X1721">
        <f t="shared" si="580"/>
        <v>2192.3626226875554</v>
      </c>
      <c r="Y1721" s="3">
        <f>R1721-X1721</f>
        <v>5922.8160151750963</v>
      </c>
      <c r="Z1721" s="3">
        <f t="shared" si="581"/>
        <v>27061.888514548617</v>
      </c>
      <c r="AA1721">
        <f>1/2*'Vehicle Data'!$D$4*$E1721^2</f>
        <v>818604.98649691348</v>
      </c>
      <c r="AB1721">
        <f t="shared" si="582"/>
        <v>818.60498649691351</v>
      </c>
      <c r="AC1721">
        <f t="shared" si="583"/>
        <v>2.2542162882951811</v>
      </c>
      <c r="AD1721">
        <f t="shared" si="584"/>
        <v>0.60898961741320978</v>
      </c>
      <c r="AE1721">
        <f t="shared" si="585"/>
        <v>1.6452266708819714</v>
      </c>
      <c r="AF1721">
        <f t="shared" si="586"/>
        <v>1753.8900981500444</v>
      </c>
      <c r="AG1721">
        <f t="shared" si="587"/>
        <v>27.061888514548002</v>
      </c>
      <c r="AH1721">
        <f t="shared" si="588"/>
        <v>0</v>
      </c>
      <c r="AI1721">
        <f t="shared" si="589"/>
        <v>0</v>
      </c>
      <c r="AJ1721">
        <f t="shared" si="590"/>
        <v>27.061888514548002</v>
      </c>
    </row>
    <row r="1722" spans="2:36" x14ac:dyDescent="0.3">
      <c r="B1722" s="8" t="s">
        <v>13</v>
      </c>
      <c r="C1722" s="8">
        <v>1718</v>
      </c>
      <c r="D1722" s="8">
        <v>241</v>
      </c>
      <c r="E1722" s="10">
        <f t="shared" si="572"/>
        <v>35.833333333333336</v>
      </c>
      <c r="F1722" s="14">
        <v>129</v>
      </c>
      <c r="G1722" s="3">
        <f t="shared" si="591"/>
        <v>0.1388888888888889</v>
      </c>
      <c r="H1722" s="3">
        <f t="shared" si="592"/>
        <v>0.5</v>
      </c>
      <c r="I1722" s="3">
        <f>SUM($E$4:$E1722)</f>
        <v>21555.222222222237</v>
      </c>
      <c r="J1722" s="15">
        <f t="shared" si="593"/>
        <v>35.833333333332121</v>
      </c>
      <c r="K1722" s="3">
        <f>'Vehicle Data'!$D$4*'WLTP Class 3'!$G1722</f>
        <v>178.47222222222223</v>
      </c>
      <c r="L1722" s="3">
        <f>('Vehicle Data'!$D$4*9.81)*'Vehicle Data'!$D$10</f>
        <v>138.66434999999998</v>
      </c>
      <c r="M1722" s="3">
        <f>(1/2)*1.225*'Vehicle Data'!$D$8*'Vehicle Data'!$D$9*'WLTP Class 3'!$E1722^2</f>
        <v>462.4426041666668</v>
      </c>
      <c r="N1722" s="3">
        <f t="shared" si="573"/>
        <v>779.57917638888898</v>
      </c>
      <c r="O1722" s="3">
        <f t="shared" si="574"/>
        <v>0</v>
      </c>
      <c r="P1722" s="3">
        <f t="shared" si="575"/>
        <v>27934.920487267576</v>
      </c>
      <c r="Q1722" s="3">
        <f>SUM($P$4:$P1722)</f>
        <v>8143113.5583499195</v>
      </c>
      <c r="R1722" s="3">
        <f t="shared" si="576"/>
        <v>8143.1135583499199</v>
      </c>
      <c r="S1722">
        <f t="shared" si="577"/>
        <v>0</v>
      </c>
      <c r="T1722">
        <f t="shared" si="578"/>
        <v>0</v>
      </c>
      <c r="U1722">
        <f t="shared" si="579"/>
        <v>0</v>
      </c>
      <c r="V1722" s="3">
        <f>SUM($S$4:$S1722)</f>
        <v>-2192362.6226875554</v>
      </c>
      <c r="W1722">
        <f>V1722*-1</f>
        <v>2192362.6226875554</v>
      </c>
      <c r="X1722">
        <f t="shared" si="580"/>
        <v>2192.3626226875554</v>
      </c>
      <c r="Y1722" s="3">
        <f>R1722-X1722</f>
        <v>5950.750935662365</v>
      </c>
      <c r="Z1722" s="3">
        <f t="shared" si="581"/>
        <v>27934.920487267576</v>
      </c>
      <c r="AA1722">
        <f>1/2*'Vehicle Data'!$D$4*$E1722^2</f>
        <v>824987.84722222236</v>
      </c>
      <c r="AB1722">
        <f t="shared" si="582"/>
        <v>824.9878472222224</v>
      </c>
      <c r="AC1722">
        <f t="shared" si="583"/>
        <v>2.2619759884305335</v>
      </c>
      <c r="AD1722">
        <f t="shared" si="584"/>
        <v>0.60898961741320978</v>
      </c>
      <c r="AE1722">
        <f t="shared" si="585"/>
        <v>1.6529863710173238</v>
      </c>
      <c r="AF1722">
        <f t="shared" si="586"/>
        <v>1753.8900981500444</v>
      </c>
      <c r="AG1722">
        <f t="shared" si="587"/>
        <v>27.934920487268521</v>
      </c>
      <c r="AH1722">
        <f t="shared" si="588"/>
        <v>0</v>
      </c>
      <c r="AI1722">
        <f t="shared" si="589"/>
        <v>0</v>
      </c>
      <c r="AJ1722">
        <f t="shared" si="590"/>
        <v>27.934920487268521</v>
      </c>
    </row>
    <row r="1723" spans="2:36" x14ac:dyDescent="0.3">
      <c r="B1723" s="8" t="s">
        <v>13</v>
      </c>
      <c r="C1723" s="8">
        <v>1719</v>
      </c>
      <c r="D1723" s="8">
        <v>242</v>
      </c>
      <c r="E1723" s="10">
        <f t="shared" si="572"/>
        <v>35.972222222222221</v>
      </c>
      <c r="F1723" s="14">
        <v>129.5</v>
      </c>
      <c r="G1723" s="3">
        <f t="shared" si="591"/>
        <v>0.15277777777777699</v>
      </c>
      <c r="H1723" s="3">
        <f t="shared" si="592"/>
        <v>0.54999999999999716</v>
      </c>
      <c r="I1723" s="3">
        <f>SUM($E$4:$E1723)</f>
        <v>21591.19444444446</v>
      </c>
      <c r="J1723" s="15">
        <f t="shared" si="593"/>
        <v>35.972222222222626</v>
      </c>
      <c r="K1723" s="3">
        <f>'Vehicle Data'!$D$4*'WLTP Class 3'!$G1723</f>
        <v>196.31944444444343</v>
      </c>
      <c r="L1723" s="3">
        <f>('Vehicle Data'!$D$4*9.81)*'Vehicle Data'!$D$10</f>
        <v>138.66434999999998</v>
      </c>
      <c r="M1723" s="3">
        <f>(1/2)*1.225*'Vehicle Data'!$D$8*'Vehicle Data'!$D$9*'WLTP Class 3'!$E1723^2</f>
        <v>466.03437789351847</v>
      </c>
      <c r="N1723" s="3">
        <f t="shared" si="573"/>
        <v>801.01817233796191</v>
      </c>
      <c r="O1723" s="3">
        <f t="shared" si="574"/>
        <v>0</v>
      </c>
      <c r="P1723" s="3">
        <f t="shared" si="575"/>
        <v>28814.403699379785</v>
      </c>
      <c r="Q1723" s="3">
        <f>SUM($P$4:$P1723)</f>
        <v>8171927.9620492989</v>
      </c>
      <c r="R1723" s="3">
        <f t="shared" si="576"/>
        <v>8171.9279620492989</v>
      </c>
      <c r="S1723">
        <f t="shared" si="577"/>
        <v>0</v>
      </c>
      <c r="T1723">
        <f t="shared" si="578"/>
        <v>0</v>
      </c>
      <c r="U1723">
        <f t="shared" si="579"/>
        <v>0</v>
      </c>
      <c r="V1723" s="3">
        <f>SUM($S$4:$S1723)</f>
        <v>-2192362.6226875554</v>
      </c>
      <c r="W1723">
        <f>V1723*-1</f>
        <v>2192362.6226875554</v>
      </c>
      <c r="X1723">
        <f t="shared" si="580"/>
        <v>2192.3626226875554</v>
      </c>
      <c r="Y1723" s="3">
        <f>R1723-X1723</f>
        <v>5979.5653393617431</v>
      </c>
      <c r="Z1723" s="3">
        <f t="shared" si="581"/>
        <v>28814.403699379785</v>
      </c>
      <c r="AA1723">
        <f>1/2*'Vehicle Data'!$D$4*$E1723^2</f>
        <v>831395.49575617269</v>
      </c>
      <c r="AB1723">
        <f t="shared" si="582"/>
        <v>831.39549575617264</v>
      </c>
      <c r="AC1723">
        <f t="shared" si="583"/>
        <v>2.2699799894581387</v>
      </c>
      <c r="AD1723">
        <f t="shared" si="584"/>
        <v>0.60898961741320978</v>
      </c>
      <c r="AE1723">
        <f t="shared" si="585"/>
        <v>1.6609903720449291</v>
      </c>
      <c r="AF1723">
        <f t="shared" si="586"/>
        <v>1753.8900981500444</v>
      </c>
      <c r="AG1723">
        <f t="shared" si="587"/>
        <v>28.814403699379461</v>
      </c>
      <c r="AH1723">
        <f t="shared" si="588"/>
        <v>0</v>
      </c>
      <c r="AI1723">
        <f t="shared" si="589"/>
        <v>0</v>
      </c>
      <c r="AJ1723">
        <f t="shared" si="590"/>
        <v>28.814403699379461</v>
      </c>
    </row>
    <row r="1724" spans="2:36" x14ac:dyDescent="0.3">
      <c r="B1724" s="8" t="s">
        <v>13</v>
      </c>
      <c r="C1724" s="8">
        <v>1720</v>
      </c>
      <c r="D1724" s="8">
        <v>243</v>
      </c>
      <c r="E1724" s="10">
        <f t="shared" si="572"/>
        <v>36.138888888888886</v>
      </c>
      <c r="F1724" s="14">
        <v>130.1</v>
      </c>
      <c r="G1724" s="3">
        <f t="shared" si="591"/>
        <v>0.15277777777777699</v>
      </c>
      <c r="H1724" s="3">
        <f t="shared" si="592"/>
        <v>0.54999999999999716</v>
      </c>
      <c r="I1724" s="3">
        <f>SUM($E$4:$E1724)</f>
        <v>21627.33333333335</v>
      </c>
      <c r="J1724" s="15">
        <f t="shared" si="593"/>
        <v>36.138888888890506</v>
      </c>
      <c r="K1724" s="3">
        <f>'Vehicle Data'!$D$4*'WLTP Class 3'!$G1724</f>
        <v>196.31944444444343</v>
      </c>
      <c r="L1724" s="3">
        <f>('Vehicle Data'!$D$4*9.81)*'Vehicle Data'!$D$10</f>
        <v>138.66434999999998</v>
      </c>
      <c r="M1724" s="3">
        <f>(1/2)*1.225*'Vehicle Data'!$D$8*'Vehicle Data'!$D$9*'WLTP Class 3'!$E1724^2</f>
        <v>470.36284733796293</v>
      </c>
      <c r="N1724" s="3">
        <f t="shared" si="573"/>
        <v>805.34664178240632</v>
      </c>
      <c r="O1724" s="3">
        <f t="shared" si="574"/>
        <v>0</v>
      </c>
      <c r="P1724" s="3">
        <f t="shared" si="575"/>
        <v>29104.332804415488</v>
      </c>
      <c r="Q1724" s="3">
        <f>SUM($P$4:$P1724)</f>
        <v>8201032.2948537143</v>
      </c>
      <c r="R1724" s="3">
        <f t="shared" si="576"/>
        <v>8201.0322948537141</v>
      </c>
      <c r="S1724">
        <f t="shared" si="577"/>
        <v>0</v>
      </c>
      <c r="T1724">
        <f t="shared" si="578"/>
        <v>0</v>
      </c>
      <c r="U1724">
        <f t="shared" si="579"/>
        <v>0</v>
      </c>
      <c r="V1724" s="3">
        <f>SUM($S$4:$S1724)</f>
        <v>-2192362.6226875554</v>
      </c>
      <c r="W1724">
        <f>V1724*-1</f>
        <v>2192362.6226875554</v>
      </c>
      <c r="X1724">
        <f t="shared" si="580"/>
        <v>2192.3626226875554</v>
      </c>
      <c r="Y1724" s="3">
        <f>R1724-X1724</f>
        <v>6008.6696721661592</v>
      </c>
      <c r="Z1724" s="3">
        <f t="shared" si="581"/>
        <v>29104.332804415488</v>
      </c>
      <c r="AA1724">
        <f>1/2*'Vehicle Data'!$D$4*$E1724^2</f>
        <v>839117.3939043209</v>
      </c>
      <c r="AB1724">
        <f t="shared" si="582"/>
        <v>839.11739390432092</v>
      </c>
      <c r="AC1724">
        <f t="shared" si="583"/>
        <v>2.278064526348254</v>
      </c>
      <c r="AD1724">
        <f t="shared" si="584"/>
        <v>0.60898961741320978</v>
      </c>
      <c r="AE1724">
        <f t="shared" si="585"/>
        <v>1.6690749089350443</v>
      </c>
      <c r="AF1724">
        <f t="shared" si="586"/>
        <v>1753.8900981500444</v>
      </c>
      <c r="AG1724">
        <f t="shared" si="587"/>
        <v>29.104332804414181</v>
      </c>
      <c r="AH1724">
        <f t="shared" si="588"/>
        <v>0</v>
      </c>
      <c r="AI1724">
        <f t="shared" si="589"/>
        <v>0</v>
      </c>
      <c r="AJ1724">
        <f t="shared" si="590"/>
        <v>29.104332804414181</v>
      </c>
    </row>
    <row r="1725" spans="2:36" x14ac:dyDescent="0.3">
      <c r="B1725" s="8" t="s">
        <v>13</v>
      </c>
      <c r="C1725" s="8">
        <v>1721</v>
      </c>
      <c r="D1725" s="8">
        <v>244</v>
      </c>
      <c r="E1725" s="10">
        <f t="shared" si="572"/>
        <v>36.277777777777779</v>
      </c>
      <c r="F1725" s="14">
        <v>130.6</v>
      </c>
      <c r="G1725" s="3">
        <f t="shared" si="591"/>
        <v>0.12500000000000078</v>
      </c>
      <c r="H1725" s="3">
        <f t="shared" si="592"/>
        <v>0.45000000000000284</v>
      </c>
      <c r="I1725" s="3">
        <f>SUM($E$4:$E1725)</f>
        <v>21663.611111111128</v>
      </c>
      <c r="J1725" s="15">
        <f t="shared" si="593"/>
        <v>36.277777777777374</v>
      </c>
      <c r="K1725" s="3">
        <f>'Vehicle Data'!$D$4*'WLTP Class 3'!$G1725</f>
        <v>160.62500000000099</v>
      </c>
      <c r="L1725" s="3">
        <f>('Vehicle Data'!$D$4*9.81)*'Vehicle Data'!$D$10</f>
        <v>138.66434999999998</v>
      </c>
      <c r="M1725" s="3">
        <f>(1/2)*1.225*'Vehicle Data'!$D$8*'Vehicle Data'!$D$9*'WLTP Class 3'!$E1725^2</f>
        <v>473.98518935185194</v>
      </c>
      <c r="N1725" s="3">
        <f t="shared" si="573"/>
        <v>773.27453935185292</v>
      </c>
      <c r="O1725" s="3">
        <f t="shared" si="574"/>
        <v>0</v>
      </c>
      <c r="P1725" s="3">
        <f t="shared" si="575"/>
        <v>28052.681899819687</v>
      </c>
      <c r="Q1725" s="3">
        <f>SUM($P$4:$P1725)</f>
        <v>8229084.9767535338</v>
      </c>
      <c r="R1725" s="3">
        <f t="shared" si="576"/>
        <v>8229.0849767535346</v>
      </c>
      <c r="S1725">
        <f t="shared" si="577"/>
        <v>0</v>
      </c>
      <c r="T1725">
        <f t="shared" si="578"/>
        <v>0</v>
      </c>
      <c r="U1725">
        <f t="shared" si="579"/>
        <v>0</v>
      </c>
      <c r="V1725" s="3">
        <f>SUM($S$4:$S1725)</f>
        <v>-2192362.6226875554</v>
      </c>
      <c r="W1725">
        <f>V1725*-1</f>
        <v>2192362.6226875554</v>
      </c>
      <c r="X1725">
        <f t="shared" si="580"/>
        <v>2192.3626226875554</v>
      </c>
      <c r="Y1725" s="3">
        <f>R1725-X1725</f>
        <v>6036.7223540659797</v>
      </c>
      <c r="Z1725" s="3">
        <f t="shared" si="581"/>
        <v>28052.681899819687</v>
      </c>
      <c r="AA1725">
        <f>1/2*'Vehicle Data'!$D$4*$E1725^2</f>
        <v>845579.57561728405</v>
      </c>
      <c r="AB1725">
        <f t="shared" si="582"/>
        <v>845.57957561728404</v>
      </c>
      <c r="AC1725">
        <f t="shared" si="583"/>
        <v>2.2858569379870928</v>
      </c>
      <c r="AD1725">
        <f t="shared" si="584"/>
        <v>0.60898961741320978</v>
      </c>
      <c r="AE1725">
        <f t="shared" si="585"/>
        <v>1.6768673205738831</v>
      </c>
      <c r="AF1725">
        <f t="shared" si="586"/>
        <v>1753.8900981500444</v>
      </c>
      <c r="AG1725">
        <f t="shared" si="587"/>
        <v>28.052681899820001</v>
      </c>
      <c r="AH1725">
        <f t="shared" si="588"/>
        <v>0</v>
      </c>
      <c r="AI1725">
        <f t="shared" si="589"/>
        <v>0</v>
      </c>
      <c r="AJ1725">
        <f t="shared" si="590"/>
        <v>28.052681899820001</v>
      </c>
    </row>
    <row r="1726" spans="2:36" x14ac:dyDescent="0.3">
      <c r="B1726" s="8" t="s">
        <v>13</v>
      </c>
      <c r="C1726" s="8">
        <v>1722</v>
      </c>
      <c r="D1726" s="8">
        <v>245</v>
      </c>
      <c r="E1726" s="10">
        <f t="shared" si="572"/>
        <v>36.388888888888886</v>
      </c>
      <c r="F1726" s="14">
        <v>131</v>
      </c>
      <c r="G1726" s="3">
        <f t="shared" si="591"/>
        <v>8.3333333333332538E-2</v>
      </c>
      <c r="H1726" s="3">
        <f t="shared" si="592"/>
        <v>0.29999999999999716</v>
      </c>
      <c r="I1726" s="3">
        <f>SUM($E$4:$E1726)</f>
        <v>21700.000000000018</v>
      </c>
      <c r="J1726" s="15">
        <f t="shared" si="593"/>
        <v>36.388888888890506</v>
      </c>
      <c r="K1726" s="3">
        <f>'Vehicle Data'!$D$4*'WLTP Class 3'!$G1726</f>
        <v>107.08333333333231</v>
      </c>
      <c r="L1726" s="3">
        <f>('Vehicle Data'!$D$4*9.81)*'Vehicle Data'!$D$10</f>
        <v>138.66434999999998</v>
      </c>
      <c r="M1726" s="3">
        <f>(1/2)*1.225*'Vehicle Data'!$D$8*'Vehicle Data'!$D$9*'WLTP Class 3'!$E1726^2</f>
        <v>476.89306712962957</v>
      </c>
      <c r="N1726" s="3">
        <f t="shared" si="573"/>
        <v>722.64075046296193</v>
      </c>
      <c r="O1726" s="3">
        <f t="shared" si="574"/>
        <v>0</v>
      </c>
      <c r="P1726" s="3">
        <f t="shared" si="575"/>
        <v>26296.093975181171</v>
      </c>
      <c r="Q1726" s="3">
        <f>SUM($P$4:$P1726)</f>
        <v>8255381.0707287146</v>
      </c>
      <c r="R1726" s="3">
        <f t="shared" si="576"/>
        <v>8255.3810707287139</v>
      </c>
      <c r="S1726">
        <f t="shared" si="577"/>
        <v>0</v>
      </c>
      <c r="T1726">
        <f t="shared" si="578"/>
        <v>0</v>
      </c>
      <c r="U1726">
        <f t="shared" si="579"/>
        <v>0</v>
      </c>
      <c r="V1726" s="3">
        <f>SUM($S$4:$S1726)</f>
        <v>-2192362.6226875554</v>
      </c>
      <c r="W1726">
        <f>V1726*-1</f>
        <v>2192362.6226875554</v>
      </c>
      <c r="X1726">
        <f t="shared" si="580"/>
        <v>2192.3626226875554</v>
      </c>
      <c r="Y1726" s="3">
        <f>R1726-X1726</f>
        <v>6063.018448041159</v>
      </c>
      <c r="Z1726" s="3">
        <f t="shared" si="581"/>
        <v>26296.093975181171</v>
      </c>
      <c r="AA1726">
        <f>1/2*'Vehicle Data'!$D$4*$E1726^2</f>
        <v>850767.1682098764</v>
      </c>
      <c r="AB1726">
        <f t="shared" si="582"/>
        <v>850.76716820987644</v>
      </c>
      <c r="AC1726">
        <f t="shared" si="583"/>
        <v>2.2931614085357537</v>
      </c>
      <c r="AD1726">
        <f t="shared" si="584"/>
        <v>0.60898961741320978</v>
      </c>
      <c r="AE1726">
        <f t="shared" si="585"/>
        <v>1.684171791122544</v>
      </c>
      <c r="AF1726">
        <f t="shared" si="586"/>
        <v>1753.8900981500444</v>
      </c>
      <c r="AG1726">
        <f t="shared" si="587"/>
        <v>26.29609397518</v>
      </c>
      <c r="AH1726">
        <f t="shared" si="588"/>
        <v>0</v>
      </c>
      <c r="AI1726">
        <f t="shared" si="589"/>
        <v>0</v>
      </c>
      <c r="AJ1726">
        <f t="shared" si="590"/>
        <v>26.29609397518</v>
      </c>
    </row>
    <row r="1727" spans="2:36" x14ac:dyDescent="0.3">
      <c r="B1727" s="8" t="s">
        <v>13</v>
      </c>
      <c r="C1727" s="8">
        <v>1723</v>
      </c>
      <c r="D1727" s="8">
        <v>246</v>
      </c>
      <c r="E1727" s="10">
        <f t="shared" si="572"/>
        <v>36.444444444444443</v>
      </c>
      <c r="F1727" s="14">
        <v>131.19999999999999</v>
      </c>
      <c r="G1727" s="3">
        <f t="shared" si="591"/>
        <v>4.1666666666668246E-2</v>
      </c>
      <c r="H1727" s="3">
        <f t="shared" si="592"/>
        <v>0.15000000000000568</v>
      </c>
      <c r="I1727" s="3">
        <f>SUM($E$4:$E1727)</f>
        <v>21736.444444444463</v>
      </c>
      <c r="J1727" s="15">
        <f t="shared" si="593"/>
        <v>36.444444444445253</v>
      </c>
      <c r="K1727" s="3">
        <f>'Vehicle Data'!$D$4*'WLTP Class 3'!$G1727</f>
        <v>53.541666666668696</v>
      </c>
      <c r="L1727" s="3">
        <f>('Vehicle Data'!$D$4*9.81)*'Vehicle Data'!$D$10</f>
        <v>138.66434999999998</v>
      </c>
      <c r="M1727" s="3">
        <f>(1/2)*1.225*'Vehicle Data'!$D$8*'Vehicle Data'!$D$9*'WLTP Class 3'!$E1727^2</f>
        <v>478.35034074074076</v>
      </c>
      <c r="N1727" s="3">
        <f t="shared" si="573"/>
        <v>670.55635740740945</v>
      </c>
      <c r="O1727" s="3">
        <f t="shared" si="574"/>
        <v>0</v>
      </c>
      <c r="P1727" s="3">
        <f t="shared" si="575"/>
        <v>24438.05391440391</v>
      </c>
      <c r="Q1727" s="3">
        <f>SUM($P$4:$P1727)</f>
        <v>8279819.1246431181</v>
      </c>
      <c r="R1727" s="3">
        <f t="shared" si="576"/>
        <v>8279.8191246431179</v>
      </c>
      <c r="S1727">
        <f t="shared" si="577"/>
        <v>0</v>
      </c>
      <c r="T1727">
        <f t="shared" si="578"/>
        <v>0</v>
      </c>
      <c r="U1727">
        <f t="shared" si="579"/>
        <v>0</v>
      </c>
      <c r="V1727" s="3">
        <f>SUM($S$4:$S1727)</f>
        <v>-2192362.6226875554</v>
      </c>
      <c r="W1727">
        <f>V1727*-1</f>
        <v>2192362.6226875554</v>
      </c>
      <c r="X1727">
        <f t="shared" si="580"/>
        <v>2192.3626226875554</v>
      </c>
      <c r="Y1727" s="3">
        <f>R1727-X1727</f>
        <v>6087.456501955563</v>
      </c>
      <c r="Z1727" s="3">
        <f t="shared" si="581"/>
        <v>24438.05391440391</v>
      </c>
      <c r="AA1727">
        <f>1/2*'Vehicle Data'!$D$4*$E1727^2</f>
        <v>853366.91358024685</v>
      </c>
      <c r="AB1727">
        <f t="shared" si="582"/>
        <v>853.36691358024689</v>
      </c>
      <c r="AC1727">
        <f t="shared" si="583"/>
        <v>2.2999497568453107</v>
      </c>
      <c r="AD1727">
        <f t="shared" si="584"/>
        <v>0.60898961741320978</v>
      </c>
      <c r="AE1727">
        <f t="shared" si="585"/>
        <v>1.690960139432101</v>
      </c>
      <c r="AF1727">
        <f t="shared" si="586"/>
        <v>1753.8900981500444</v>
      </c>
      <c r="AG1727">
        <f t="shared" si="587"/>
        <v>24.438053914403365</v>
      </c>
      <c r="AH1727">
        <f t="shared" si="588"/>
        <v>0</v>
      </c>
      <c r="AI1727">
        <f t="shared" si="589"/>
        <v>0</v>
      </c>
      <c r="AJ1727">
        <f t="shared" si="590"/>
        <v>24.438053914403365</v>
      </c>
    </row>
    <row r="1728" spans="2:36" x14ac:dyDescent="0.3">
      <c r="B1728" s="8" t="s">
        <v>13</v>
      </c>
      <c r="C1728" s="8">
        <v>1724</v>
      </c>
      <c r="D1728" s="8">
        <v>247</v>
      </c>
      <c r="E1728" s="10">
        <f t="shared" si="572"/>
        <v>36.472222222222221</v>
      </c>
      <c r="F1728" s="14">
        <v>131.30000000000001</v>
      </c>
      <c r="G1728" s="3">
        <f t="shared" si="591"/>
        <v>0</v>
      </c>
      <c r="H1728" s="3">
        <f t="shared" si="592"/>
        <v>0</v>
      </c>
      <c r="I1728" s="3">
        <f>SUM($E$4:$E1728)</f>
        <v>21772.916666666686</v>
      </c>
      <c r="J1728" s="15">
        <f t="shared" si="593"/>
        <v>36.472222222222626</v>
      </c>
      <c r="K1728" s="3">
        <f>'Vehicle Data'!$D$4*'WLTP Class 3'!$G1728</f>
        <v>0</v>
      </c>
      <c r="L1728" s="3">
        <f>('Vehicle Data'!$D$4*9.81)*'Vehicle Data'!$D$10</f>
        <v>138.66434999999998</v>
      </c>
      <c r="M1728" s="3">
        <f>(1/2)*1.225*'Vehicle Data'!$D$8*'Vehicle Data'!$D$9*'WLTP Class 3'!$E1728^2</f>
        <v>479.07981122685192</v>
      </c>
      <c r="N1728" s="3">
        <f t="shared" si="573"/>
        <v>617.74416122685193</v>
      </c>
      <c r="O1728" s="3">
        <f t="shared" si="574"/>
        <v>0</v>
      </c>
      <c r="P1728" s="3">
        <f t="shared" si="575"/>
        <v>0</v>
      </c>
      <c r="Q1728" s="3">
        <f>SUM($P$4:$P1728)</f>
        <v>8279819.1246431181</v>
      </c>
      <c r="R1728" s="3">
        <f t="shared" si="576"/>
        <v>8279.8191246431179</v>
      </c>
      <c r="S1728">
        <f t="shared" si="577"/>
        <v>0</v>
      </c>
      <c r="T1728">
        <f t="shared" si="578"/>
        <v>0</v>
      </c>
      <c r="U1728">
        <f t="shared" si="579"/>
        <v>0</v>
      </c>
      <c r="V1728" s="3">
        <f>SUM($S$4:$S1728)</f>
        <v>-2192362.6226875554</v>
      </c>
      <c r="W1728">
        <f>V1728*-1</f>
        <v>2192362.6226875554</v>
      </c>
      <c r="X1728">
        <f t="shared" si="580"/>
        <v>2192.3626226875554</v>
      </c>
      <c r="Y1728" s="3">
        <f>R1728-X1728</f>
        <v>6087.456501955563</v>
      </c>
      <c r="Z1728" s="3">
        <f t="shared" si="581"/>
        <v>0</v>
      </c>
      <c r="AA1728">
        <f>1/2*'Vehicle Data'!$D$4*$E1728^2</f>
        <v>854668.27353395068</v>
      </c>
      <c r="AB1728">
        <f t="shared" si="582"/>
        <v>854.6682735339507</v>
      </c>
      <c r="AC1728">
        <f t="shared" si="583"/>
        <v>2.2999497568453107</v>
      </c>
      <c r="AD1728">
        <f t="shared" si="584"/>
        <v>0.60898961741320978</v>
      </c>
      <c r="AE1728">
        <f t="shared" si="585"/>
        <v>1.690960139432101</v>
      </c>
      <c r="AF1728">
        <f t="shared" si="586"/>
        <v>1753.8900981500444</v>
      </c>
      <c r="AG1728">
        <f t="shared" si="587"/>
        <v>22.530502324746017</v>
      </c>
      <c r="AH1728">
        <f t="shared" si="588"/>
        <v>0</v>
      </c>
      <c r="AI1728">
        <f t="shared" si="589"/>
        <v>0</v>
      </c>
      <c r="AJ1728">
        <f t="shared" si="590"/>
        <v>22.530502324746017</v>
      </c>
    </row>
    <row r="1729" spans="2:36" x14ac:dyDescent="0.3">
      <c r="B1729" s="8" t="s">
        <v>13</v>
      </c>
      <c r="C1729" s="8">
        <v>1725</v>
      </c>
      <c r="D1729" s="8">
        <v>248</v>
      </c>
      <c r="E1729" s="10">
        <f t="shared" si="572"/>
        <v>36.444444444444443</v>
      </c>
      <c r="F1729" s="14">
        <v>131.19999999999999</v>
      </c>
      <c r="G1729" s="3">
        <f t="shared" si="591"/>
        <v>-8.3333333333336493E-2</v>
      </c>
      <c r="H1729" s="3">
        <f t="shared" si="592"/>
        <v>-0.30000000000001137</v>
      </c>
      <c r="I1729" s="3">
        <f>SUM($E$4:$E1729)</f>
        <v>21809.361111111131</v>
      </c>
      <c r="J1729" s="15">
        <f t="shared" si="593"/>
        <v>36.444444444445253</v>
      </c>
      <c r="K1729" s="3">
        <f>'Vehicle Data'!$D$4*'WLTP Class 3'!$G1729</f>
        <v>-107.08333333333739</v>
      </c>
      <c r="L1729" s="3">
        <f>('Vehicle Data'!$D$4*9.81)*'Vehicle Data'!$D$10</f>
        <v>138.66434999999998</v>
      </c>
      <c r="M1729" s="3">
        <f>(1/2)*1.225*'Vehicle Data'!$D$8*'Vehicle Data'!$D$9*'WLTP Class 3'!$E1729^2</f>
        <v>478.35034074074076</v>
      </c>
      <c r="N1729" s="3">
        <f t="shared" si="573"/>
        <v>509.93135740740337</v>
      </c>
      <c r="O1729" s="3">
        <f t="shared" si="574"/>
        <v>0</v>
      </c>
      <c r="P1729" s="3">
        <f t="shared" si="575"/>
        <v>0</v>
      </c>
      <c r="Q1729" s="3">
        <f>SUM($P$4:$P1729)</f>
        <v>8279819.1246431181</v>
      </c>
      <c r="R1729" s="3">
        <f t="shared" si="576"/>
        <v>8279.8191246431179</v>
      </c>
      <c r="S1729">
        <f t="shared" si="577"/>
        <v>0</v>
      </c>
      <c r="T1729">
        <f t="shared" si="578"/>
        <v>0</v>
      </c>
      <c r="U1729">
        <f t="shared" si="579"/>
        <v>0</v>
      </c>
      <c r="V1729" s="3">
        <f>SUM($S$4:$S1729)</f>
        <v>-2192362.6226875554</v>
      </c>
      <c r="W1729">
        <f>V1729*-1</f>
        <v>2192362.6226875554</v>
      </c>
      <c r="X1729">
        <f t="shared" si="580"/>
        <v>2192.3626226875554</v>
      </c>
      <c r="Y1729" s="3">
        <f>R1729-X1729</f>
        <v>6087.456501955563</v>
      </c>
      <c r="Z1729" s="3">
        <f t="shared" si="581"/>
        <v>0</v>
      </c>
      <c r="AA1729">
        <f>1/2*'Vehicle Data'!$D$4*$E1729^2</f>
        <v>853366.91358024685</v>
      </c>
      <c r="AB1729">
        <f t="shared" si="582"/>
        <v>853.36691358024689</v>
      </c>
      <c r="AC1729">
        <f t="shared" si="583"/>
        <v>2.2999497568453107</v>
      </c>
      <c r="AD1729">
        <f t="shared" si="584"/>
        <v>0.60898961741320978</v>
      </c>
      <c r="AE1729">
        <f t="shared" si="585"/>
        <v>1.690960139432101</v>
      </c>
      <c r="AF1729">
        <f t="shared" si="586"/>
        <v>1753.8900981500444</v>
      </c>
      <c r="AG1729">
        <f t="shared" si="587"/>
        <v>18.584165025514256</v>
      </c>
      <c r="AH1729">
        <f t="shared" si="588"/>
        <v>0</v>
      </c>
      <c r="AI1729">
        <f t="shared" si="589"/>
        <v>0</v>
      </c>
      <c r="AJ1729">
        <f t="shared" si="590"/>
        <v>18.584165025514256</v>
      </c>
    </row>
    <row r="1730" spans="2:36" x14ac:dyDescent="0.3">
      <c r="B1730" s="8" t="s">
        <v>13</v>
      </c>
      <c r="C1730" s="8">
        <v>1726</v>
      </c>
      <c r="D1730" s="8">
        <v>249</v>
      </c>
      <c r="E1730" s="10">
        <f t="shared" si="572"/>
        <v>36.30555555555555</v>
      </c>
      <c r="F1730" s="14">
        <v>130.69999999999999</v>
      </c>
      <c r="G1730" s="3">
        <f t="shared" si="591"/>
        <v>-0.19444444444444128</v>
      </c>
      <c r="H1730" s="3">
        <f t="shared" si="592"/>
        <v>-0.69999999999998863</v>
      </c>
      <c r="I1730" s="3">
        <f>SUM($E$4:$E1730)</f>
        <v>21845.666666666686</v>
      </c>
      <c r="J1730" s="15">
        <f t="shared" si="593"/>
        <v>36.305555555554747</v>
      </c>
      <c r="K1730" s="3">
        <f>'Vehicle Data'!$D$4*'WLTP Class 3'!$G1730</f>
        <v>-249.86111111110705</v>
      </c>
      <c r="L1730" s="3">
        <f>('Vehicle Data'!$D$4*9.81)*'Vehicle Data'!$D$10</f>
        <v>138.66434999999998</v>
      </c>
      <c r="M1730" s="3">
        <f>(1/2)*1.225*'Vehicle Data'!$D$8*'Vehicle Data'!$D$9*'WLTP Class 3'!$E1730^2</f>
        <v>474.71132511574064</v>
      </c>
      <c r="N1730" s="3">
        <f t="shared" si="573"/>
        <v>363.5145640046336</v>
      </c>
      <c r="O1730" s="3">
        <f t="shared" si="574"/>
        <v>0</v>
      </c>
      <c r="P1730" s="3">
        <f t="shared" si="575"/>
        <v>0</v>
      </c>
      <c r="Q1730" s="3">
        <f>SUM($P$4:$P1730)</f>
        <v>8279819.1246431181</v>
      </c>
      <c r="R1730" s="3">
        <f t="shared" si="576"/>
        <v>8279.8191246431179</v>
      </c>
      <c r="S1730">
        <f t="shared" si="577"/>
        <v>0</v>
      </c>
      <c r="T1730">
        <f t="shared" si="578"/>
        <v>0</v>
      </c>
      <c r="U1730">
        <f t="shared" si="579"/>
        <v>0</v>
      </c>
      <c r="V1730" s="3">
        <f>SUM($S$4:$S1730)</f>
        <v>-2192362.6226875554</v>
      </c>
      <c r="W1730">
        <f>V1730*-1</f>
        <v>2192362.6226875554</v>
      </c>
      <c r="X1730">
        <f t="shared" si="580"/>
        <v>2192.3626226875554</v>
      </c>
      <c r="Y1730" s="3">
        <f>R1730-X1730</f>
        <v>6087.456501955563</v>
      </c>
      <c r="Z1730" s="3">
        <f t="shared" si="581"/>
        <v>0</v>
      </c>
      <c r="AA1730">
        <f>1/2*'Vehicle Data'!$D$4*$E1730^2</f>
        <v>846874.98649691336</v>
      </c>
      <c r="AB1730">
        <f t="shared" si="582"/>
        <v>846.87498649691338</v>
      </c>
      <c r="AC1730">
        <f t="shared" si="583"/>
        <v>2.2999497568453107</v>
      </c>
      <c r="AD1730">
        <f t="shared" si="584"/>
        <v>0.60898961741320978</v>
      </c>
      <c r="AE1730">
        <f t="shared" si="585"/>
        <v>1.690960139432101</v>
      </c>
      <c r="AF1730">
        <f t="shared" si="586"/>
        <v>1753.8900981500444</v>
      </c>
      <c r="AG1730">
        <f t="shared" si="587"/>
        <v>13.19759819872378</v>
      </c>
      <c r="AH1730">
        <f t="shared" si="588"/>
        <v>0</v>
      </c>
      <c r="AI1730">
        <f t="shared" si="589"/>
        <v>0</v>
      </c>
      <c r="AJ1730">
        <f t="shared" si="590"/>
        <v>13.19759819872378</v>
      </c>
    </row>
    <row r="1731" spans="2:36" x14ac:dyDescent="0.3">
      <c r="B1731" s="8" t="s">
        <v>13</v>
      </c>
      <c r="C1731" s="8">
        <v>1727</v>
      </c>
      <c r="D1731" s="8">
        <v>250</v>
      </c>
      <c r="E1731" s="10">
        <f t="shared" si="572"/>
        <v>36.055555555555557</v>
      </c>
      <c r="F1731" s="14">
        <v>129.80000000000001</v>
      </c>
      <c r="G1731" s="3">
        <f t="shared" si="591"/>
        <v>-0.31944444444444209</v>
      </c>
      <c r="H1731" s="3">
        <f t="shared" si="592"/>
        <v>-1.1499999999999915</v>
      </c>
      <c r="I1731" s="3">
        <f>SUM($E$4:$E1731)</f>
        <v>21881.722222222241</v>
      </c>
      <c r="J1731" s="15">
        <f t="shared" si="593"/>
        <v>36.055555555554747</v>
      </c>
      <c r="K1731" s="3">
        <f>'Vehicle Data'!$D$4*'WLTP Class 3'!$G1731</f>
        <v>-410.48611111110807</v>
      </c>
      <c r="L1731" s="3">
        <f>('Vehicle Data'!$D$4*9.81)*'Vehicle Data'!$D$10</f>
        <v>138.66434999999998</v>
      </c>
      <c r="M1731" s="3">
        <f>(1/2)*1.225*'Vehicle Data'!$D$8*'Vehicle Data'!$D$9*'WLTP Class 3'!$E1731^2</f>
        <v>468.19611157407411</v>
      </c>
      <c r="N1731" s="3">
        <f t="shared" si="573"/>
        <v>196.37435046296599</v>
      </c>
      <c r="O1731" s="3">
        <f t="shared" si="574"/>
        <v>0</v>
      </c>
      <c r="P1731" s="3">
        <f t="shared" si="575"/>
        <v>0</v>
      </c>
      <c r="Q1731" s="3">
        <f>SUM($P$4:$P1731)</f>
        <v>8279819.1246431181</v>
      </c>
      <c r="R1731" s="3">
        <f t="shared" si="576"/>
        <v>8279.8191246431179</v>
      </c>
      <c r="S1731">
        <f t="shared" si="577"/>
        <v>0</v>
      </c>
      <c r="T1731">
        <f t="shared" si="578"/>
        <v>0</v>
      </c>
      <c r="U1731">
        <f t="shared" si="579"/>
        <v>0</v>
      </c>
      <c r="V1731" s="3">
        <f>SUM($S$4:$S1731)</f>
        <v>-2192362.6226875554</v>
      </c>
      <c r="W1731">
        <f>V1731*-1</f>
        <v>2192362.6226875554</v>
      </c>
      <c r="X1731">
        <f t="shared" si="580"/>
        <v>2192.3626226875554</v>
      </c>
      <c r="Y1731" s="3">
        <f>R1731-X1731</f>
        <v>6087.456501955563</v>
      </c>
      <c r="Z1731" s="3">
        <f t="shared" si="581"/>
        <v>0</v>
      </c>
      <c r="AA1731">
        <f>1/2*'Vehicle Data'!$D$4*$E1731^2</f>
        <v>835251.98302469135</v>
      </c>
      <c r="AB1731">
        <f t="shared" si="582"/>
        <v>835.2519830246913</v>
      </c>
      <c r="AC1731">
        <f t="shared" si="583"/>
        <v>2.2999497568453107</v>
      </c>
      <c r="AD1731">
        <f t="shared" si="584"/>
        <v>0.60898961741320978</v>
      </c>
      <c r="AE1731">
        <f t="shared" si="585"/>
        <v>1.690960139432101</v>
      </c>
      <c r="AF1731">
        <f t="shared" si="586"/>
        <v>1753.8900981500444</v>
      </c>
      <c r="AG1731">
        <f t="shared" si="587"/>
        <v>7.0803863028036078</v>
      </c>
      <c r="AH1731">
        <f t="shared" si="588"/>
        <v>0</v>
      </c>
      <c r="AI1731">
        <f t="shared" si="589"/>
        <v>0</v>
      </c>
      <c r="AJ1731">
        <f t="shared" si="590"/>
        <v>7.0803863028036078</v>
      </c>
    </row>
    <row r="1732" spans="2:36" x14ac:dyDescent="0.3">
      <c r="B1732" s="8" t="s">
        <v>13</v>
      </c>
      <c r="C1732" s="8">
        <v>1728</v>
      </c>
      <c r="D1732" s="8">
        <v>251</v>
      </c>
      <c r="E1732" s="10">
        <f t="shared" si="572"/>
        <v>35.666666666666664</v>
      </c>
      <c r="F1732" s="14">
        <v>128.4</v>
      </c>
      <c r="G1732" s="3">
        <f t="shared" si="591"/>
        <v>-0.45833333333333492</v>
      </c>
      <c r="H1732" s="3">
        <f t="shared" si="592"/>
        <v>-1.6500000000000057</v>
      </c>
      <c r="I1732" s="3">
        <f>SUM($E$4:$E1732)</f>
        <v>21917.388888888909</v>
      </c>
      <c r="J1732" s="15">
        <f t="shared" si="593"/>
        <v>35.666666666667879</v>
      </c>
      <c r="K1732" s="3">
        <f>'Vehicle Data'!$D$4*'WLTP Class 3'!$G1732</f>
        <v>-588.95833333333542</v>
      </c>
      <c r="L1732" s="3">
        <f>('Vehicle Data'!$D$4*9.81)*'Vehicle Data'!$D$10</f>
        <v>138.66434999999998</v>
      </c>
      <c r="M1732" s="3">
        <f>(1/2)*1.225*'Vehicle Data'!$D$8*'Vehicle Data'!$D$9*'WLTP Class 3'!$E1732^2</f>
        <v>458.15081666666663</v>
      </c>
      <c r="N1732" s="3">
        <f t="shared" si="573"/>
        <v>7.8568333333312239</v>
      </c>
      <c r="O1732" s="3">
        <f t="shared" si="574"/>
        <v>0</v>
      </c>
      <c r="P1732" s="3">
        <f t="shared" si="575"/>
        <v>0</v>
      </c>
      <c r="Q1732" s="3">
        <f>SUM($P$4:$P1732)</f>
        <v>8279819.1246431181</v>
      </c>
      <c r="R1732" s="3">
        <f t="shared" si="576"/>
        <v>8279.8191246431179</v>
      </c>
      <c r="S1732">
        <f t="shared" si="577"/>
        <v>0</v>
      </c>
      <c r="T1732">
        <f t="shared" si="578"/>
        <v>0</v>
      </c>
      <c r="U1732">
        <f t="shared" si="579"/>
        <v>0</v>
      </c>
      <c r="V1732" s="3">
        <f>SUM($S$4:$S1732)</f>
        <v>-2192362.6226875554</v>
      </c>
      <c r="W1732">
        <f>V1732*-1</f>
        <v>2192362.6226875554</v>
      </c>
      <c r="X1732">
        <f t="shared" si="580"/>
        <v>2192.3626226875554</v>
      </c>
      <c r="Y1732" s="3">
        <f>R1732-X1732</f>
        <v>6087.456501955563</v>
      </c>
      <c r="Z1732" s="3">
        <f t="shared" si="581"/>
        <v>0</v>
      </c>
      <c r="AA1732">
        <f>1/2*'Vehicle Data'!$D$4*$E1732^2</f>
        <v>817331.38888888876</v>
      </c>
      <c r="AB1732">
        <f t="shared" si="582"/>
        <v>817.3313888888888</v>
      </c>
      <c r="AC1732">
        <f t="shared" si="583"/>
        <v>2.2999497568453107</v>
      </c>
      <c r="AD1732">
        <f t="shared" si="584"/>
        <v>0.60898961741320978</v>
      </c>
      <c r="AE1732">
        <f t="shared" si="585"/>
        <v>1.690960139432101</v>
      </c>
      <c r="AF1732">
        <f t="shared" si="586"/>
        <v>1753.8900981500444</v>
      </c>
      <c r="AG1732">
        <f t="shared" si="587"/>
        <v>0.28022705555548033</v>
      </c>
      <c r="AH1732">
        <f t="shared" si="588"/>
        <v>0</v>
      </c>
      <c r="AI1732">
        <f t="shared" si="589"/>
        <v>0</v>
      </c>
      <c r="AJ1732">
        <f t="shared" si="590"/>
        <v>0.28022705555548033</v>
      </c>
    </row>
    <row r="1733" spans="2:36" x14ac:dyDescent="0.3">
      <c r="B1733" s="8" t="s">
        <v>13</v>
      </c>
      <c r="C1733" s="8">
        <v>1729</v>
      </c>
      <c r="D1733" s="8">
        <v>252</v>
      </c>
      <c r="E1733" s="10">
        <f t="shared" ref="E1733:E1796" si="594">(F1733*1000)/3600</f>
        <v>35.138888888888886</v>
      </c>
      <c r="F1733" s="14">
        <v>126.5</v>
      </c>
      <c r="G1733" s="3">
        <f t="shared" si="591"/>
        <v>-0.59722222222222376</v>
      </c>
      <c r="H1733" s="3">
        <f t="shared" si="592"/>
        <v>-2.1500000000000057</v>
      </c>
      <c r="I1733" s="3">
        <f>SUM($E$4:$E1733)</f>
        <v>21952.527777777799</v>
      </c>
      <c r="J1733" s="15">
        <f t="shared" si="593"/>
        <v>35.138888888890506</v>
      </c>
      <c r="K1733" s="3">
        <f>'Vehicle Data'!$D$4*'WLTP Class 3'!$G1733</f>
        <v>-767.43055555555759</v>
      </c>
      <c r="L1733" s="3">
        <f>('Vehicle Data'!$D$4*9.81)*'Vehicle Data'!$D$10</f>
        <v>138.66434999999998</v>
      </c>
      <c r="M1733" s="3">
        <f>(1/2)*1.225*'Vehicle Data'!$D$8*'Vehicle Data'!$D$9*'WLTP Class 3'!$E1733^2</f>
        <v>444.69215567129623</v>
      </c>
      <c r="N1733" s="3">
        <f t="shared" ref="N1733:N1796" si="595">SUM(K1733:M1733)</f>
        <v>-184.07404988426134</v>
      </c>
      <c r="O1733" s="3">
        <f t="shared" ref="O1733:O1796" si="596">IF($N1733&gt;0.0001, 0, 1)</f>
        <v>1</v>
      </c>
      <c r="P1733" s="3">
        <f t="shared" ref="P1733:P1796" si="597">IF(G1733&lt;0.00001,0,$N1733*$J1733)</f>
        <v>0</v>
      </c>
      <c r="Q1733" s="3">
        <f>SUM($P$4:$P1733)</f>
        <v>8279819.1246431181</v>
      </c>
      <c r="R1733" s="3">
        <f t="shared" ref="R1733:R1796" si="598">Q1733/1000</f>
        <v>8279.8191246431179</v>
      </c>
      <c r="S1733">
        <f t="shared" ref="S1733:S1796" si="599">IF($N1733&gt;0,0,$N1733*$J1733)</f>
        <v>-6468.1575862111476</v>
      </c>
      <c r="T1733">
        <f t="shared" ref="T1733:T1796" si="600">S1733*-1</f>
        <v>6468.1575862111476</v>
      </c>
      <c r="U1733">
        <f t="shared" ref="U1733:U1796" si="601">T1733/1000</f>
        <v>6.4681575862111478</v>
      </c>
      <c r="V1733" s="3">
        <f>SUM($S$4:$S1733)</f>
        <v>-2198830.7802737667</v>
      </c>
      <c r="W1733">
        <f>V1733*-1</f>
        <v>2198830.7802737667</v>
      </c>
      <c r="X1733">
        <f t="shared" ref="X1733:X1796" si="602">W1733/1000</f>
        <v>2198.8307802737668</v>
      </c>
      <c r="Y1733" s="3">
        <f>R1733-X1733</f>
        <v>6080.9883443693507</v>
      </c>
      <c r="Z1733" s="3">
        <f t="shared" ref="Z1733:Z1796" si="603">$P1733+$S1733</f>
        <v>-6468.1575862111476</v>
      </c>
      <c r="AA1733">
        <f>1/2*'Vehicle Data'!$D$4*$E1733^2</f>
        <v>793321.42168209865</v>
      </c>
      <c r="AB1733">
        <f t="shared" ref="AB1733:AB1796" si="604">AA1733/1000</f>
        <v>793.32142168209862</v>
      </c>
      <c r="AC1733">
        <f t="shared" ref="AC1733:AC1796" si="605">$R1733/3600</f>
        <v>2.2999497568453107</v>
      </c>
      <c r="AD1733">
        <f t="shared" ref="AD1733:AD1796" si="606">X1733/3600</f>
        <v>0.61078632785382414</v>
      </c>
      <c r="AE1733">
        <f t="shared" ref="AE1733:AE1796" si="607">AC1733-AD1733</f>
        <v>1.6891634289914865</v>
      </c>
      <c r="AF1733">
        <f t="shared" ref="AF1733:AF1796" si="608">$X1733*80%</f>
        <v>1759.0646242190135</v>
      </c>
      <c r="AG1733">
        <f t="shared" ref="AG1733:AG1796" si="609">IF($AJ1733&gt;0,$AJ1733,0)</f>
        <v>0</v>
      </c>
      <c r="AH1733">
        <f t="shared" ref="AH1733:AH1796" si="610">IF($AJ1733&lt;0,$AJ1733,0)</f>
        <v>-6.4681575862108494</v>
      </c>
      <c r="AI1733">
        <f t="shared" ref="AI1733:AI1796" si="611">AH1733*-1</f>
        <v>6.4681575862108494</v>
      </c>
      <c r="AJ1733">
        <f t="shared" ref="AJ1733:AJ1796" si="612">($E1733*$N1733)/1000</f>
        <v>-6.4681575862108494</v>
      </c>
    </row>
    <row r="1734" spans="2:36" x14ac:dyDescent="0.3">
      <c r="B1734" s="8" t="s">
        <v>13</v>
      </c>
      <c r="C1734" s="8">
        <v>1730</v>
      </c>
      <c r="D1734" s="8">
        <v>253</v>
      </c>
      <c r="E1734" s="10">
        <f t="shared" si="594"/>
        <v>34.472222222222221</v>
      </c>
      <c r="F1734" s="14">
        <v>124.1</v>
      </c>
      <c r="G1734" s="3">
        <f t="shared" ref="G1734:G1797" si="613">($F1735-$F1733)/2/3.6</f>
        <v>-0.68055555555555636</v>
      </c>
      <c r="H1734" s="3">
        <f t="shared" ref="H1734:H1797" si="614">($F1735-$F1733)/2</f>
        <v>-2.4500000000000028</v>
      </c>
      <c r="I1734" s="3">
        <f>SUM($E$4:$E1734)</f>
        <v>21987.000000000022</v>
      </c>
      <c r="J1734" s="15">
        <f t="shared" ref="J1734:J1797" si="615">I1734-I1733</f>
        <v>34.472222222222626</v>
      </c>
      <c r="K1734" s="3">
        <f>'Vehicle Data'!$D$4*'WLTP Class 3'!$G1734</f>
        <v>-874.51388888888994</v>
      </c>
      <c r="L1734" s="3">
        <f>('Vehicle Data'!$D$4*9.81)*'Vehicle Data'!$D$10</f>
        <v>138.66434999999998</v>
      </c>
      <c r="M1734" s="3">
        <f>(1/2)*1.225*'Vehicle Data'!$D$8*'Vehicle Data'!$D$9*'WLTP Class 3'!$E1734^2</f>
        <v>427.97852789351856</v>
      </c>
      <c r="N1734" s="3">
        <f t="shared" si="595"/>
        <v>-307.87101099537136</v>
      </c>
      <c r="O1734" s="3">
        <f t="shared" si="596"/>
        <v>1</v>
      </c>
      <c r="P1734" s="3">
        <f t="shared" si="597"/>
        <v>0</v>
      </c>
      <c r="Q1734" s="3">
        <f>SUM($P$4:$P1734)</f>
        <v>8279819.1246431181</v>
      </c>
      <c r="R1734" s="3">
        <f t="shared" si="598"/>
        <v>8279.8191246431179</v>
      </c>
      <c r="S1734">
        <f t="shared" si="599"/>
        <v>-10612.997906812787</v>
      </c>
      <c r="T1734">
        <f t="shared" si="600"/>
        <v>10612.997906812787</v>
      </c>
      <c r="U1734">
        <f t="shared" si="601"/>
        <v>10.612997906812787</v>
      </c>
      <c r="V1734" s="3">
        <f>SUM($S$4:$S1734)</f>
        <v>-2209443.7781805797</v>
      </c>
      <c r="W1734">
        <f>V1734*-1</f>
        <v>2209443.7781805797</v>
      </c>
      <c r="X1734">
        <f t="shared" si="602"/>
        <v>2209.4437781805796</v>
      </c>
      <c r="Y1734" s="3">
        <f>R1734-X1734</f>
        <v>6070.3753464625388</v>
      </c>
      <c r="Z1734" s="3">
        <f t="shared" si="603"/>
        <v>-10612.997906812787</v>
      </c>
      <c r="AA1734">
        <f>1/2*'Vehicle Data'!$D$4*$E1734^2</f>
        <v>763504.66242283955</v>
      </c>
      <c r="AB1734">
        <f t="shared" si="604"/>
        <v>763.5046624228396</v>
      </c>
      <c r="AC1734">
        <f t="shared" si="605"/>
        <v>2.2999497568453107</v>
      </c>
      <c r="AD1734">
        <f t="shared" si="606"/>
        <v>0.6137343828279388</v>
      </c>
      <c r="AE1734">
        <f t="shared" si="607"/>
        <v>1.686215374017372</v>
      </c>
      <c r="AF1734">
        <f t="shared" si="608"/>
        <v>1767.5550225444638</v>
      </c>
      <c r="AG1734">
        <f t="shared" si="609"/>
        <v>0</v>
      </c>
      <c r="AH1734">
        <f t="shared" si="610"/>
        <v>-10.612997906812662</v>
      </c>
      <c r="AI1734">
        <f t="shared" si="611"/>
        <v>10.612997906812662</v>
      </c>
      <c r="AJ1734">
        <f t="shared" si="612"/>
        <v>-10.612997906812662</v>
      </c>
    </row>
    <row r="1735" spans="2:36" x14ac:dyDescent="0.3">
      <c r="B1735" s="8" t="s">
        <v>13</v>
      </c>
      <c r="C1735" s="8">
        <v>1731</v>
      </c>
      <c r="D1735" s="8">
        <v>254</v>
      </c>
      <c r="E1735" s="10">
        <f t="shared" si="594"/>
        <v>33.777777777777779</v>
      </c>
      <c r="F1735" s="14">
        <v>121.6</v>
      </c>
      <c r="G1735" s="3">
        <f t="shared" si="613"/>
        <v>-0.70833333333333248</v>
      </c>
      <c r="H1735" s="3">
        <f t="shared" si="614"/>
        <v>-2.5499999999999972</v>
      </c>
      <c r="I1735" s="3">
        <f>SUM($E$4:$E1735)</f>
        <v>22020.777777777799</v>
      </c>
      <c r="J1735" s="15">
        <f t="shared" si="615"/>
        <v>33.777777777777374</v>
      </c>
      <c r="K1735" s="3">
        <f>'Vehicle Data'!$D$4*'WLTP Class 3'!$G1735</f>
        <v>-910.20833333333223</v>
      </c>
      <c r="L1735" s="3">
        <f>('Vehicle Data'!$D$4*9.81)*'Vehicle Data'!$D$10</f>
        <v>138.66434999999998</v>
      </c>
      <c r="M1735" s="3">
        <f>(1/2)*1.225*'Vehicle Data'!$D$8*'Vehicle Data'!$D$9*'WLTP Class 3'!$E1735^2</f>
        <v>410.90891851851859</v>
      </c>
      <c r="N1735" s="3">
        <f t="shared" si="595"/>
        <v>-360.63506481481363</v>
      </c>
      <c r="O1735" s="3">
        <f t="shared" si="596"/>
        <v>1</v>
      </c>
      <c r="P1735" s="3">
        <f t="shared" si="597"/>
        <v>0</v>
      </c>
      <c r="Q1735" s="3">
        <f>SUM($P$4:$P1735)</f>
        <v>8279819.1246431181</v>
      </c>
      <c r="R1735" s="3">
        <f t="shared" si="598"/>
        <v>8279.8191246431179</v>
      </c>
      <c r="S1735">
        <f t="shared" si="599"/>
        <v>-12181.451078189115</v>
      </c>
      <c r="T1735">
        <f t="shared" si="600"/>
        <v>12181.451078189115</v>
      </c>
      <c r="U1735">
        <f t="shared" si="601"/>
        <v>12.181451078189115</v>
      </c>
      <c r="V1735" s="3">
        <f>SUM($S$4:$S1735)</f>
        <v>-2221625.2292587687</v>
      </c>
      <c r="W1735">
        <f>V1735*-1</f>
        <v>2221625.2292587687</v>
      </c>
      <c r="X1735">
        <f t="shared" si="602"/>
        <v>2221.6252292587687</v>
      </c>
      <c r="Y1735" s="3">
        <f>R1735-X1735</f>
        <v>6058.1938953843492</v>
      </c>
      <c r="Z1735" s="3">
        <f t="shared" si="603"/>
        <v>-12181.451078189115</v>
      </c>
      <c r="AA1735">
        <f>1/2*'Vehicle Data'!$D$4*$E1735^2</f>
        <v>733052.83950617292</v>
      </c>
      <c r="AB1735">
        <f t="shared" si="604"/>
        <v>733.05283950617297</v>
      </c>
      <c r="AC1735">
        <f t="shared" si="605"/>
        <v>2.2999497568453107</v>
      </c>
      <c r="AD1735">
        <f t="shared" si="606"/>
        <v>0.61711811923854687</v>
      </c>
      <c r="AE1735">
        <f t="shared" si="607"/>
        <v>1.6828316376067638</v>
      </c>
      <c r="AF1735">
        <f t="shared" si="608"/>
        <v>1777.3001834070151</v>
      </c>
      <c r="AG1735">
        <f t="shared" si="609"/>
        <v>0</v>
      </c>
      <c r="AH1735">
        <f t="shared" si="610"/>
        <v>-12.18145107818926</v>
      </c>
      <c r="AI1735">
        <f t="shared" si="611"/>
        <v>12.18145107818926</v>
      </c>
      <c r="AJ1735">
        <f t="shared" si="612"/>
        <v>-12.18145107818926</v>
      </c>
    </row>
    <row r="1736" spans="2:36" x14ac:dyDescent="0.3">
      <c r="B1736" s="8" t="s">
        <v>13</v>
      </c>
      <c r="C1736" s="8">
        <v>1732</v>
      </c>
      <c r="D1736" s="8">
        <v>255</v>
      </c>
      <c r="E1736" s="10">
        <f t="shared" si="594"/>
        <v>33.055555555555557</v>
      </c>
      <c r="F1736" s="14">
        <v>119</v>
      </c>
      <c r="G1736" s="3">
        <f t="shared" si="613"/>
        <v>-0.70833333333333248</v>
      </c>
      <c r="H1736" s="3">
        <f t="shared" si="614"/>
        <v>-2.5499999999999972</v>
      </c>
      <c r="I1736" s="3">
        <f>SUM($E$4:$E1736)</f>
        <v>22053.833333333354</v>
      </c>
      <c r="J1736" s="15">
        <f t="shared" si="615"/>
        <v>33.055555555554747</v>
      </c>
      <c r="K1736" s="3">
        <f>'Vehicle Data'!$D$4*'WLTP Class 3'!$G1736</f>
        <v>-910.20833333333223</v>
      </c>
      <c r="L1736" s="3">
        <f>('Vehicle Data'!$D$4*9.81)*'Vehicle Data'!$D$10</f>
        <v>138.66434999999998</v>
      </c>
      <c r="M1736" s="3">
        <f>(1/2)*1.225*'Vehicle Data'!$D$8*'Vehicle Data'!$D$9*'WLTP Class 3'!$E1736^2</f>
        <v>393.52501157407414</v>
      </c>
      <c r="N1736" s="3">
        <f t="shared" si="595"/>
        <v>-378.01897175925808</v>
      </c>
      <c r="O1736" s="3">
        <f t="shared" si="596"/>
        <v>1</v>
      </c>
      <c r="P1736" s="3">
        <f t="shared" si="597"/>
        <v>0</v>
      </c>
      <c r="Q1736" s="3">
        <f>SUM($P$4:$P1736)</f>
        <v>8279819.1246431181</v>
      </c>
      <c r="R1736" s="3">
        <f t="shared" si="598"/>
        <v>8279.8191246431179</v>
      </c>
      <c r="S1736">
        <f t="shared" si="599"/>
        <v>-12495.627122041837</v>
      </c>
      <c r="T1736">
        <f t="shared" si="600"/>
        <v>12495.627122041837</v>
      </c>
      <c r="U1736">
        <f t="shared" si="601"/>
        <v>12.495627122041837</v>
      </c>
      <c r="V1736" s="3">
        <f>SUM($S$4:$S1736)</f>
        <v>-2234120.8563808105</v>
      </c>
      <c r="W1736">
        <f>V1736*-1</f>
        <v>2234120.8563808105</v>
      </c>
      <c r="X1736">
        <f t="shared" si="602"/>
        <v>2234.1208563808104</v>
      </c>
      <c r="Y1736" s="3">
        <f>R1736-X1736</f>
        <v>6045.6982682623075</v>
      </c>
      <c r="Z1736" s="3">
        <f t="shared" si="603"/>
        <v>-12495.627122041837</v>
      </c>
      <c r="AA1736">
        <f>1/2*'Vehicle Data'!$D$4*$E1736^2</f>
        <v>702040.31635802472</v>
      </c>
      <c r="AB1736">
        <f t="shared" si="604"/>
        <v>702.04031635802471</v>
      </c>
      <c r="AC1736">
        <f t="shared" si="605"/>
        <v>2.2999497568453107</v>
      </c>
      <c r="AD1736">
        <f t="shared" si="606"/>
        <v>0.62058912677244737</v>
      </c>
      <c r="AE1736">
        <f t="shared" si="607"/>
        <v>1.6793606300728632</v>
      </c>
      <c r="AF1736">
        <f t="shared" si="608"/>
        <v>1787.2966851046485</v>
      </c>
      <c r="AG1736">
        <f t="shared" si="609"/>
        <v>0</v>
      </c>
      <c r="AH1736">
        <f t="shared" si="610"/>
        <v>-12.495627122042142</v>
      </c>
      <c r="AI1736">
        <f t="shared" si="611"/>
        <v>12.495627122042142</v>
      </c>
      <c r="AJ1736">
        <f t="shared" si="612"/>
        <v>-12.495627122042142</v>
      </c>
    </row>
    <row r="1737" spans="2:36" x14ac:dyDescent="0.3">
      <c r="B1737" s="8" t="s">
        <v>13</v>
      </c>
      <c r="C1737" s="8">
        <v>1733</v>
      </c>
      <c r="D1737" s="8">
        <v>256</v>
      </c>
      <c r="E1737" s="10">
        <f t="shared" si="594"/>
        <v>32.361111111111114</v>
      </c>
      <c r="F1737" s="14">
        <v>116.5</v>
      </c>
      <c r="G1737" s="3">
        <f t="shared" si="613"/>
        <v>-0.68055555555555636</v>
      </c>
      <c r="H1737" s="3">
        <f t="shared" si="614"/>
        <v>-2.4500000000000028</v>
      </c>
      <c r="I1737" s="3">
        <f>SUM($E$4:$E1737)</f>
        <v>22086.194444444463</v>
      </c>
      <c r="J1737" s="15">
        <f t="shared" si="615"/>
        <v>32.361111111109494</v>
      </c>
      <c r="K1737" s="3">
        <f>'Vehicle Data'!$D$4*'WLTP Class 3'!$G1737</f>
        <v>-874.51388888888994</v>
      </c>
      <c r="L1737" s="3">
        <f>('Vehicle Data'!$D$4*9.81)*'Vehicle Data'!$D$10</f>
        <v>138.66434999999998</v>
      </c>
      <c r="M1737" s="3">
        <f>(1/2)*1.225*'Vehicle Data'!$D$8*'Vehicle Data'!$D$9*'WLTP Class 3'!$E1737^2</f>
        <v>377.16403067129642</v>
      </c>
      <c r="N1737" s="3">
        <f t="shared" si="595"/>
        <v>-358.68550821759351</v>
      </c>
      <c r="O1737" s="3">
        <f t="shared" si="596"/>
        <v>1</v>
      </c>
      <c r="P1737" s="3">
        <f t="shared" si="597"/>
        <v>0</v>
      </c>
      <c r="Q1737" s="3">
        <f>SUM($P$4:$P1737)</f>
        <v>8279819.1246431181</v>
      </c>
      <c r="R1737" s="3">
        <f t="shared" si="598"/>
        <v>8279.8191246431179</v>
      </c>
      <c r="S1737">
        <f t="shared" si="599"/>
        <v>-11607.461585374322</v>
      </c>
      <c r="T1737">
        <f t="shared" si="600"/>
        <v>11607.461585374322</v>
      </c>
      <c r="U1737">
        <f t="shared" si="601"/>
        <v>11.607461585374322</v>
      </c>
      <c r="V1737" s="3">
        <f>SUM($S$4:$S1737)</f>
        <v>-2245728.317966185</v>
      </c>
      <c r="W1737">
        <f>V1737*-1</f>
        <v>2245728.317966185</v>
      </c>
      <c r="X1737">
        <f t="shared" si="602"/>
        <v>2245.7283179661849</v>
      </c>
      <c r="Y1737" s="3">
        <f>R1737-X1737</f>
        <v>6034.0908066769334</v>
      </c>
      <c r="Z1737" s="3">
        <f t="shared" si="603"/>
        <v>-11607.461585374322</v>
      </c>
      <c r="AA1737">
        <f>1/2*'Vehicle Data'!$D$4*$E1737^2</f>
        <v>672852.67168209888</v>
      </c>
      <c r="AB1737">
        <f t="shared" si="604"/>
        <v>672.85267168209884</v>
      </c>
      <c r="AC1737">
        <f t="shared" si="605"/>
        <v>2.2999497568453107</v>
      </c>
      <c r="AD1737">
        <f t="shared" si="606"/>
        <v>0.6238134216572736</v>
      </c>
      <c r="AE1737">
        <f t="shared" si="607"/>
        <v>1.676136335188037</v>
      </c>
      <c r="AF1737">
        <f t="shared" si="608"/>
        <v>1796.5826543729481</v>
      </c>
      <c r="AG1737">
        <f t="shared" si="609"/>
        <v>0</v>
      </c>
      <c r="AH1737">
        <f t="shared" si="610"/>
        <v>-11.607461585374901</v>
      </c>
      <c r="AI1737">
        <f t="shared" si="611"/>
        <v>11.607461585374901</v>
      </c>
      <c r="AJ1737">
        <f t="shared" si="612"/>
        <v>-11.607461585374901</v>
      </c>
    </row>
    <row r="1738" spans="2:36" x14ac:dyDescent="0.3">
      <c r="B1738" s="8" t="s">
        <v>13</v>
      </c>
      <c r="C1738" s="8">
        <v>1734</v>
      </c>
      <c r="D1738" s="8">
        <v>257</v>
      </c>
      <c r="E1738" s="10">
        <f t="shared" si="594"/>
        <v>31.694444444444443</v>
      </c>
      <c r="F1738" s="14">
        <v>114.1</v>
      </c>
      <c r="G1738" s="3">
        <f t="shared" si="613"/>
        <v>-0.65277777777777812</v>
      </c>
      <c r="H1738" s="3">
        <f t="shared" si="614"/>
        <v>-2.3500000000000014</v>
      </c>
      <c r="I1738" s="3">
        <f>SUM($E$4:$E1738)</f>
        <v>22117.888888888909</v>
      </c>
      <c r="J1738" s="15">
        <f t="shared" si="615"/>
        <v>31.694444444445253</v>
      </c>
      <c r="K1738" s="3">
        <f>'Vehicle Data'!$D$4*'WLTP Class 3'!$G1738</f>
        <v>-838.81944444444491</v>
      </c>
      <c r="L1738" s="3">
        <f>('Vehicle Data'!$D$4*9.81)*'Vehicle Data'!$D$10</f>
        <v>138.66434999999998</v>
      </c>
      <c r="M1738" s="3">
        <f>(1/2)*1.225*'Vehicle Data'!$D$8*'Vehicle Data'!$D$9*'WLTP Class 3'!$E1738^2</f>
        <v>361.78429178240737</v>
      </c>
      <c r="N1738" s="3">
        <f t="shared" si="595"/>
        <v>-338.37080266203753</v>
      </c>
      <c r="O1738" s="3">
        <f t="shared" si="596"/>
        <v>1</v>
      </c>
      <c r="P1738" s="3">
        <f t="shared" si="597"/>
        <v>0</v>
      </c>
      <c r="Q1738" s="3">
        <f>SUM($P$4:$P1738)</f>
        <v>8279819.1246431181</v>
      </c>
      <c r="R1738" s="3">
        <f t="shared" si="598"/>
        <v>8279.8191246431179</v>
      </c>
      <c r="S1738">
        <f t="shared" si="599"/>
        <v>-10724.474606594296</v>
      </c>
      <c r="T1738">
        <f t="shared" si="600"/>
        <v>10724.474606594296</v>
      </c>
      <c r="U1738">
        <f t="shared" si="601"/>
        <v>10.724474606594296</v>
      </c>
      <c r="V1738" s="3">
        <f>SUM($S$4:$S1738)</f>
        <v>-2256452.7925727791</v>
      </c>
      <c r="W1738">
        <f>V1738*-1</f>
        <v>2256452.7925727791</v>
      </c>
      <c r="X1738">
        <f t="shared" si="602"/>
        <v>2256.4527925727789</v>
      </c>
      <c r="Y1738" s="3">
        <f>R1738-X1738</f>
        <v>6023.366332070339</v>
      </c>
      <c r="Z1738" s="3">
        <f t="shared" si="603"/>
        <v>-10724.474606594296</v>
      </c>
      <c r="AA1738">
        <f>1/2*'Vehicle Data'!$D$4*$E1738^2</f>
        <v>645415.5420524691</v>
      </c>
      <c r="AB1738">
        <f t="shared" si="604"/>
        <v>645.41554205246905</v>
      </c>
      <c r="AC1738">
        <f t="shared" si="605"/>
        <v>2.2999497568453107</v>
      </c>
      <c r="AD1738">
        <f t="shared" si="606"/>
        <v>0.62679244238132747</v>
      </c>
      <c r="AE1738">
        <f t="shared" si="607"/>
        <v>1.6731573144639831</v>
      </c>
      <c r="AF1738">
        <f t="shared" si="608"/>
        <v>1805.1622340582232</v>
      </c>
      <c r="AG1738">
        <f t="shared" si="609"/>
        <v>0</v>
      </c>
      <c r="AH1738">
        <f t="shared" si="610"/>
        <v>-10.724474606594022</v>
      </c>
      <c r="AI1738">
        <f t="shared" si="611"/>
        <v>10.724474606594022</v>
      </c>
      <c r="AJ1738">
        <f t="shared" si="612"/>
        <v>-10.724474606594022</v>
      </c>
    </row>
    <row r="1739" spans="2:36" x14ac:dyDescent="0.3">
      <c r="B1739" s="8" t="s">
        <v>13</v>
      </c>
      <c r="C1739" s="8">
        <v>1735</v>
      </c>
      <c r="D1739" s="8">
        <v>258</v>
      </c>
      <c r="E1739" s="10">
        <f t="shared" si="594"/>
        <v>31.055555555555557</v>
      </c>
      <c r="F1739" s="14">
        <v>111.8</v>
      </c>
      <c r="G1739" s="3">
        <f t="shared" si="613"/>
        <v>-0.63888888888888806</v>
      </c>
      <c r="H1739" s="3">
        <f t="shared" si="614"/>
        <v>-2.2999999999999972</v>
      </c>
      <c r="I1739" s="3">
        <f>SUM($E$4:$E1739)</f>
        <v>22148.944444444463</v>
      </c>
      <c r="J1739" s="15">
        <f t="shared" si="615"/>
        <v>31.055555555554747</v>
      </c>
      <c r="K1739" s="3">
        <f>'Vehicle Data'!$D$4*'WLTP Class 3'!$G1739</f>
        <v>-820.97222222222115</v>
      </c>
      <c r="L1739" s="3">
        <f>('Vehicle Data'!$D$4*9.81)*'Vehicle Data'!$D$10</f>
        <v>138.66434999999998</v>
      </c>
      <c r="M1739" s="3">
        <f>(1/2)*1.225*'Vehicle Data'!$D$8*'Vehicle Data'!$D$9*'WLTP Class 3'!$E1739^2</f>
        <v>347.3457782407408</v>
      </c>
      <c r="N1739" s="3">
        <f t="shared" si="595"/>
        <v>-334.96209398148034</v>
      </c>
      <c r="O1739" s="3">
        <f t="shared" si="596"/>
        <v>1</v>
      </c>
      <c r="P1739" s="3">
        <f t="shared" si="597"/>
        <v>0</v>
      </c>
      <c r="Q1739" s="3">
        <f>SUM($P$4:$P1739)</f>
        <v>8279819.1246431181</v>
      </c>
      <c r="R1739" s="3">
        <f t="shared" si="598"/>
        <v>8279.8191246431179</v>
      </c>
      <c r="S1739">
        <f t="shared" si="599"/>
        <v>-10402.433918646813</v>
      </c>
      <c r="T1739">
        <f t="shared" si="600"/>
        <v>10402.433918646813</v>
      </c>
      <c r="U1739">
        <f t="shared" si="601"/>
        <v>10.402433918646814</v>
      </c>
      <c r="V1739" s="3">
        <f>SUM($S$4:$S1739)</f>
        <v>-2266855.2264914261</v>
      </c>
      <c r="W1739">
        <f>V1739*-1</f>
        <v>2266855.2264914261</v>
      </c>
      <c r="X1739">
        <f t="shared" si="602"/>
        <v>2266.855226491426</v>
      </c>
      <c r="Y1739" s="3">
        <f>R1739-X1739</f>
        <v>6012.9638981516919</v>
      </c>
      <c r="Z1739" s="3">
        <f t="shared" si="603"/>
        <v>-10402.433918646813</v>
      </c>
      <c r="AA1739">
        <f>1/2*'Vehicle Data'!$D$4*$E1739^2</f>
        <v>619657.53858024697</v>
      </c>
      <c r="AB1739">
        <f t="shared" si="604"/>
        <v>619.65753858024698</v>
      </c>
      <c r="AC1739">
        <f t="shared" si="605"/>
        <v>2.2999497568453107</v>
      </c>
      <c r="AD1739">
        <f t="shared" si="606"/>
        <v>0.62968200735872948</v>
      </c>
      <c r="AE1739">
        <f t="shared" si="607"/>
        <v>1.6702677494865812</v>
      </c>
      <c r="AF1739">
        <f t="shared" si="608"/>
        <v>1813.484181193141</v>
      </c>
      <c r="AG1739">
        <f t="shared" si="609"/>
        <v>0</v>
      </c>
      <c r="AH1739">
        <f t="shared" si="610"/>
        <v>-10.402433918647084</v>
      </c>
      <c r="AI1739">
        <f t="shared" si="611"/>
        <v>10.402433918647084</v>
      </c>
      <c r="AJ1739">
        <f t="shared" si="612"/>
        <v>-10.402433918647084</v>
      </c>
    </row>
    <row r="1740" spans="2:36" x14ac:dyDescent="0.3">
      <c r="B1740" s="8" t="s">
        <v>13</v>
      </c>
      <c r="C1740" s="8">
        <v>1736</v>
      </c>
      <c r="D1740" s="8">
        <v>259</v>
      </c>
      <c r="E1740" s="10">
        <f t="shared" si="594"/>
        <v>30.416666666666668</v>
      </c>
      <c r="F1740" s="14">
        <v>109.5</v>
      </c>
      <c r="G1740" s="3">
        <f t="shared" si="613"/>
        <v>-0.65277777777777812</v>
      </c>
      <c r="H1740" s="3">
        <f t="shared" si="614"/>
        <v>-2.3500000000000014</v>
      </c>
      <c r="I1740" s="3">
        <f>SUM($E$4:$E1740)</f>
        <v>22179.361111111131</v>
      </c>
      <c r="J1740" s="15">
        <f t="shared" si="615"/>
        <v>30.416666666667879</v>
      </c>
      <c r="K1740" s="3">
        <f>'Vehicle Data'!$D$4*'WLTP Class 3'!$G1740</f>
        <v>-838.81944444444491</v>
      </c>
      <c r="L1740" s="3">
        <f>('Vehicle Data'!$D$4*9.81)*'Vehicle Data'!$D$10</f>
        <v>138.66434999999998</v>
      </c>
      <c r="M1740" s="3">
        <f>(1/2)*1.225*'Vehicle Data'!$D$8*'Vehicle Data'!$D$9*'WLTP Class 3'!$E1740^2</f>
        <v>333.20127604166674</v>
      </c>
      <c r="N1740" s="3">
        <f t="shared" si="595"/>
        <v>-366.95381840277815</v>
      </c>
      <c r="O1740" s="3">
        <f t="shared" si="596"/>
        <v>1</v>
      </c>
      <c r="P1740" s="3">
        <f t="shared" si="597"/>
        <v>0</v>
      </c>
      <c r="Q1740" s="3">
        <f>SUM($P$4:$P1740)</f>
        <v>8279819.1246431181</v>
      </c>
      <c r="R1740" s="3">
        <f t="shared" si="598"/>
        <v>8279.8191246431179</v>
      </c>
      <c r="S1740">
        <f t="shared" si="599"/>
        <v>-11161.51197641828</v>
      </c>
      <c r="T1740">
        <f t="shared" si="600"/>
        <v>11161.51197641828</v>
      </c>
      <c r="U1740">
        <f t="shared" si="601"/>
        <v>11.16151197641828</v>
      </c>
      <c r="V1740" s="3">
        <f>SUM($S$4:$S1740)</f>
        <v>-2278016.7384678442</v>
      </c>
      <c r="W1740">
        <f>V1740*-1</f>
        <v>2278016.7384678442</v>
      </c>
      <c r="X1740">
        <f t="shared" si="602"/>
        <v>2278.0167384678443</v>
      </c>
      <c r="Y1740" s="3">
        <f>R1740-X1740</f>
        <v>6001.8023861752736</v>
      </c>
      <c r="Z1740" s="3">
        <f t="shared" si="603"/>
        <v>-11161.51197641828</v>
      </c>
      <c r="AA1740">
        <f>1/2*'Vehicle Data'!$D$4*$E1740^2</f>
        <v>594424.04513888899</v>
      </c>
      <c r="AB1740">
        <f t="shared" si="604"/>
        <v>594.42404513888903</v>
      </c>
      <c r="AC1740">
        <f t="shared" si="605"/>
        <v>2.2999497568453107</v>
      </c>
      <c r="AD1740">
        <f t="shared" si="606"/>
        <v>0.63278242735217893</v>
      </c>
      <c r="AE1740">
        <f t="shared" si="607"/>
        <v>1.6671673294931317</v>
      </c>
      <c r="AF1740">
        <f t="shared" si="608"/>
        <v>1822.4133907742755</v>
      </c>
      <c r="AG1740">
        <f t="shared" si="609"/>
        <v>0</v>
      </c>
      <c r="AH1740">
        <f t="shared" si="610"/>
        <v>-11.161511976417836</v>
      </c>
      <c r="AI1740">
        <f t="shared" si="611"/>
        <v>11.161511976417836</v>
      </c>
      <c r="AJ1740">
        <f t="shared" si="612"/>
        <v>-11.161511976417836</v>
      </c>
    </row>
    <row r="1741" spans="2:36" x14ac:dyDescent="0.3">
      <c r="B1741" s="8" t="s">
        <v>13</v>
      </c>
      <c r="C1741" s="8">
        <v>1737</v>
      </c>
      <c r="D1741" s="8">
        <v>260</v>
      </c>
      <c r="E1741" s="10">
        <f t="shared" si="594"/>
        <v>29.75</v>
      </c>
      <c r="F1741" s="14">
        <v>107.1</v>
      </c>
      <c r="G1741" s="3">
        <f t="shared" si="613"/>
        <v>-0.65277777777777812</v>
      </c>
      <c r="H1741" s="3">
        <f t="shared" si="614"/>
        <v>-2.3500000000000014</v>
      </c>
      <c r="I1741" s="3">
        <f>SUM($E$4:$E1741)</f>
        <v>22209.111111111131</v>
      </c>
      <c r="J1741" s="15">
        <f t="shared" si="615"/>
        <v>29.75</v>
      </c>
      <c r="K1741" s="3">
        <f>'Vehicle Data'!$D$4*'WLTP Class 3'!$G1741</f>
        <v>-838.81944444444491</v>
      </c>
      <c r="L1741" s="3">
        <f>('Vehicle Data'!$D$4*9.81)*'Vehicle Data'!$D$10</f>
        <v>138.66434999999998</v>
      </c>
      <c r="M1741" s="3">
        <f>(1/2)*1.225*'Vehicle Data'!$D$8*'Vehicle Data'!$D$9*'WLTP Class 3'!$E1741^2</f>
        <v>318.75525937500004</v>
      </c>
      <c r="N1741" s="3">
        <f t="shared" si="595"/>
        <v>-381.39983506944486</v>
      </c>
      <c r="O1741" s="3">
        <f t="shared" si="596"/>
        <v>1</v>
      </c>
      <c r="P1741" s="3">
        <f t="shared" si="597"/>
        <v>0</v>
      </c>
      <c r="Q1741" s="3">
        <f>SUM($P$4:$P1741)</f>
        <v>8279819.1246431181</v>
      </c>
      <c r="R1741" s="3">
        <f t="shared" si="598"/>
        <v>8279.8191246431179</v>
      </c>
      <c r="S1741">
        <f t="shared" si="599"/>
        <v>-11346.645093315985</v>
      </c>
      <c r="T1741">
        <f t="shared" si="600"/>
        <v>11346.645093315985</v>
      </c>
      <c r="U1741">
        <f t="shared" si="601"/>
        <v>11.346645093315985</v>
      </c>
      <c r="V1741" s="3">
        <f>SUM($S$4:$S1741)</f>
        <v>-2289363.3835611604</v>
      </c>
      <c r="W1741">
        <f>V1741*-1</f>
        <v>2289363.3835611604</v>
      </c>
      <c r="X1741">
        <f t="shared" si="602"/>
        <v>2289.3633835611604</v>
      </c>
      <c r="Y1741" s="3">
        <f>R1741-X1741</f>
        <v>5990.455741081958</v>
      </c>
      <c r="Z1741" s="3">
        <f t="shared" si="603"/>
        <v>-11346.645093315985</v>
      </c>
      <c r="AA1741">
        <f>1/2*'Vehicle Data'!$D$4*$E1741^2</f>
        <v>568652.65625</v>
      </c>
      <c r="AB1741">
        <f t="shared" si="604"/>
        <v>568.65265624999995</v>
      </c>
      <c r="AC1741">
        <f t="shared" si="605"/>
        <v>2.2999497568453107</v>
      </c>
      <c r="AD1741">
        <f t="shared" si="606"/>
        <v>0.63593427321143348</v>
      </c>
      <c r="AE1741">
        <f t="shared" si="607"/>
        <v>1.6640154836338772</v>
      </c>
      <c r="AF1741">
        <f t="shared" si="608"/>
        <v>1831.4907068489283</v>
      </c>
      <c r="AG1741">
        <f t="shared" si="609"/>
        <v>0</v>
      </c>
      <c r="AH1741">
        <f t="shared" si="610"/>
        <v>-11.346645093315985</v>
      </c>
      <c r="AI1741">
        <f t="shared" si="611"/>
        <v>11.346645093315985</v>
      </c>
      <c r="AJ1741">
        <f t="shared" si="612"/>
        <v>-11.346645093315985</v>
      </c>
    </row>
    <row r="1742" spans="2:36" x14ac:dyDescent="0.3">
      <c r="B1742" s="8" t="s">
        <v>13</v>
      </c>
      <c r="C1742" s="8">
        <v>1738</v>
      </c>
      <c r="D1742" s="8">
        <v>261</v>
      </c>
      <c r="E1742" s="10">
        <f t="shared" si="594"/>
        <v>29.111111111111111</v>
      </c>
      <c r="F1742" s="14">
        <v>104.8</v>
      </c>
      <c r="G1742" s="3">
        <f t="shared" si="613"/>
        <v>-0.63888888888888806</v>
      </c>
      <c r="H1742" s="3">
        <f t="shared" si="614"/>
        <v>-2.2999999999999972</v>
      </c>
      <c r="I1742" s="3">
        <f>SUM($E$4:$E1742)</f>
        <v>22238.222222222241</v>
      </c>
      <c r="J1742" s="15">
        <f t="shared" si="615"/>
        <v>29.111111111109494</v>
      </c>
      <c r="K1742" s="3">
        <f>'Vehicle Data'!$D$4*'WLTP Class 3'!$G1742</f>
        <v>-820.97222222222115</v>
      </c>
      <c r="L1742" s="3">
        <f>('Vehicle Data'!$D$4*9.81)*'Vehicle Data'!$D$10</f>
        <v>138.66434999999998</v>
      </c>
      <c r="M1742" s="3">
        <f>(1/2)*1.225*'Vehicle Data'!$D$8*'Vehicle Data'!$D$9*'WLTP Class 3'!$E1742^2</f>
        <v>305.211562962963</v>
      </c>
      <c r="N1742" s="3">
        <f t="shared" si="595"/>
        <v>-377.09630925925813</v>
      </c>
      <c r="O1742" s="3">
        <f t="shared" si="596"/>
        <v>1</v>
      </c>
      <c r="P1742" s="3">
        <f t="shared" si="597"/>
        <v>0</v>
      </c>
      <c r="Q1742" s="3">
        <f>SUM($P$4:$P1742)</f>
        <v>8279819.1246431181</v>
      </c>
      <c r="R1742" s="3">
        <f t="shared" si="598"/>
        <v>8279.8191246431179</v>
      </c>
      <c r="S1742">
        <f t="shared" si="599"/>
        <v>-10977.692558435572</v>
      </c>
      <c r="T1742">
        <f t="shared" si="600"/>
        <v>10977.692558435572</v>
      </c>
      <c r="U1742">
        <f t="shared" si="601"/>
        <v>10.977692558435573</v>
      </c>
      <c r="V1742" s="3">
        <f>SUM($S$4:$S1742)</f>
        <v>-2300341.0761195961</v>
      </c>
      <c r="W1742">
        <f>V1742*-1</f>
        <v>2300341.0761195961</v>
      </c>
      <c r="X1742">
        <f t="shared" si="602"/>
        <v>2300.341076119596</v>
      </c>
      <c r="Y1742" s="3">
        <f>R1742-X1742</f>
        <v>5979.4780485235224</v>
      </c>
      <c r="Z1742" s="3">
        <f t="shared" si="603"/>
        <v>-10977.692558435572</v>
      </c>
      <c r="AA1742">
        <f>1/2*'Vehicle Data'!$D$4*$E1742^2</f>
        <v>544490.98765432101</v>
      </c>
      <c r="AB1742">
        <f t="shared" si="604"/>
        <v>544.49098765432097</v>
      </c>
      <c r="AC1742">
        <f t="shared" si="605"/>
        <v>2.2999497568453107</v>
      </c>
      <c r="AD1742">
        <f t="shared" si="606"/>
        <v>0.6389836322554433</v>
      </c>
      <c r="AE1742">
        <f t="shared" si="607"/>
        <v>1.6609661245898675</v>
      </c>
      <c r="AF1742">
        <f t="shared" si="608"/>
        <v>1840.2728608956768</v>
      </c>
      <c r="AG1742">
        <f t="shared" si="609"/>
        <v>0</v>
      </c>
      <c r="AH1742">
        <f t="shared" si="610"/>
        <v>-10.977692558436182</v>
      </c>
      <c r="AI1742">
        <f t="shared" si="611"/>
        <v>10.977692558436182</v>
      </c>
      <c r="AJ1742">
        <f t="shared" si="612"/>
        <v>-10.977692558436182</v>
      </c>
    </row>
    <row r="1743" spans="2:36" x14ac:dyDescent="0.3">
      <c r="B1743" s="8" t="s">
        <v>13</v>
      </c>
      <c r="C1743" s="8">
        <v>1739</v>
      </c>
      <c r="D1743" s="8">
        <v>262</v>
      </c>
      <c r="E1743" s="10">
        <f t="shared" si="594"/>
        <v>28.472222222222221</v>
      </c>
      <c r="F1743" s="14">
        <v>102.5</v>
      </c>
      <c r="G1743" s="3">
        <f t="shared" si="613"/>
        <v>-0.61111111111110994</v>
      </c>
      <c r="H1743" s="3">
        <f t="shared" si="614"/>
        <v>-2.1999999999999957</v>
      </c>
      <c r="I1743" s="3">
        <f>SUM($E$4:$E1743)</f>
        <v>22266.694444444463</v>
      </c>
      <c r="J1743" s="15">
        <f t="shared" si="615"/>
        <v>28.472222222222626</v>
      </c>
      <c r="K1743" s="3">
        <f>'Vehicle Data'!$D$4*'WLTP Class 3'!$G1743</f>
        <v>-785.27777777777624</v>
      </c>
      <c r="L1743" s="3">
        <f>('Vehicle Data'!$D$4*9.81)*'Vehicle Data'!$D$10</f>
        <v>138.66434999999998</v>
      </c>
      <c r="M1743" s="3">
        <f>(1/2)*1.225*'Vehicle Data'!$D$8*'Vehicle Data'!$D$9*'WLTP Class 3'!$E1743^2</f>
        <v>291.96187789351853</v>
      </c>
      <c r="N1743" s="3">
        <f t="shared" si="595"/>
        <v>-354.65154988425769</v>
      </c>
      <c r="O1743" s="3">
        <f t="shared" si="596"/>
        <v>1</v>
      </c>
      <c r="P1743" s="3">
        <f t="shared" si="597"/>
        <v>0</v>
      </c>
      <c r="Q1743" s="3">
        <f>SUM($P$4:$P1743)</f>
        <v>8279819.1246431181</v>
      </c>
      <c r="R1743" s="3">
        <f t="shared" si="598"/>
        <v>8279.8191246431179</v>
      </c>
      <c r="S1743">
        <f t="shared" si="599"/>
        <v>-10097.717739760257</v>
      </c>
      <c r="T1743">
        <f t="shared" si="600"/>
        <v>10097.717739760257</v>
      </c>
      <c r="U1743">
        <f t="shared" si="601"/>
        <v>10.097717739760258</v>
      </c>
      <c r="V1743" s="3">
        <f>SUM($S$4:$S1743)</f>
        <v>-2310438.7938593565</v>
      </c>
      <c r="W1743">
        <f>V1743*-1</f>
        <v>2310438.7938593565</v>
      </c>
      <c r="X1743">
        <f t="shared" si="602"/>
        <v>2310.4387938593563</v>
      </c>
      <c r="Y1743" s="3">
        <f>R1743-X1743</f>
        <v>5969.3803307837616</v>
      </c>
      <c r="Z1743" s="3">
        <f t="shared" si="603"/>
        <v>-10097.717739760257</v>
      </c>
      <c r="AA1743">
        <f>1/2*'Vehicle Data'!$D$4*$E1743^2</f>
        <v>520853.82908950612</v>
      </c>
      <c r="AB1743">
        <f t="shared" si="604"/>
        <v>520.85382908950612</v>
      </c>
      <c r="AC1743">
        <f t="shared" si="605"/>
        <v>2.2999497568453107</v>
      </c>
      <c r="AD1743">
        <f t="shared" si="606"/>
        <v>0.64178855384982125</v>
      </c>
      <c r="AE1743">
        <f t="shared" si="607"/>
        <v>1.6581612029954895</v>
      </c>
      <c r="AF1743">
        <f t="shared" si="608"/>
        <v>1848.3510350874851</v>
      </c>
      <c r="AG1743">
        <f t="shared" si="609"/>
        <v>0</v>
      </c>
      <c r="AH1743">
        <f t="shared" si="610"/>
        <v>-10.097717739760116</v>
      </c>
      <c r="AI1743">
        <f t="shared" si="611"/>
        <v>10.097717739760116</v>
      </c>
      <c r="AJ1743">
        <f t="shared" si="612"/>
        <v>-10.097717739760116</v>
      </c>
    </row>
    <row r="1744" spans="2:36" x14ac:dyDescent="0.3">
      <c r="B1744" s="8" t="s">
        <v>13</v>
      </c>
      <c r="C1744" s="8">
        <v>1740</v>
      </c>
      <c r="D1744" s="8">
        <v>263</v>
      </c>
      <c r="E1744" s="10">
        <f t="shared" si="594"/>
        <v>27.888888888888889</v>
      </c>
      <c r="F1744" s="14">
        <v>100.4</v>
      </c>
      <c r="G1744" s="3">
        <f t="shared" si="613"/>
        <v>-0.54166666666666741</v>
      </c>
      <c r="H1744" s="3">
        <f t="shared" si="614"/>
        <v>-1.9500000000000028</v>
      </c>
      <c r="I1744" s="3">
        <f>SUM($E$4:$E1744)</f>
        <v>22294.583333333354</v>
      </c>
      <c r="J1744" s="15">
        <f t="shared" si="615"/>
        <v>27.888888888890506</v>
      </c>
      <c r="K1744" s="3">
        <f>'Vehicle Data'!$D$4*'WLTP Class 3'!$G1744</f>
        <v>-696.04166666666765</v>
      </c>
      <c r="L1744" s="3">
        <f>('Vehicle Data'!$D$4*9.81)*'Vehicle Data'!$D$10</f>
        <v>138.66434999999998</v>
      </c>
      <c r="M1744" s="3">
        <f>(1/2)*1.225*'Vehicle Data'!$D$8*'Vehicle Data'!$D$9*'WLTP Class 3'!$E1744^2</f>
        <v>280.12111296296302</v>
      </c>
      <c r="N1744" s="3">
        <f t="shared" si="595"/>
        <v>-277.25620370370461</v>
      </c>
      <c r="O1744" s="3">
        <f t="shared" si="596"/>
        <v>1</v>
      </c>
      <c r="P1744" s="3">
        <f t="shared" si="597"/>
        <v>0</v>
      </c>
      <c r="Q1744" s="3">
        <f>SUM($P$4:$P1744)</f>
        <v>8279819.1246431181</v>
      </c>
      <c r="R1744" s="3">
        <f t="shared" si="598"/>
        <v>8279.8191246431179</v>
      </c>
      <c r="S1744">
        <f t="shared" si="599"/>
        <v>-7732.3674588482099</v>
      </c>
      <c r="T1744">
        <f t="shared" si="600"/>
        <v>7732.3674588482099</v>
      </c>
      <c r="U1744">
        <f t="shared" si="601"/>
        <v>7.7323674588482101</v>
      </c>
      <c r="V1744" s="3">
        <f>SUM($S$4:$S1744)</f>
        <v>-2318171.1613182048</v>
      </c>
      <c r="W1744">
        <f>V1744*-1</f>
        <v>2318171.1613182048</v>
      </c>
      <c r="X1744">
        <f t="shared" si="602"/>
        <v>2318.1711613182047</v>
      </c>
      <c r="Y1744" s="3">
        <f>R1744-X1744</f>
        <v>5961.6479633249128</v>
      </c>
      <c r="Z1744" s="3">
        <f t="shared" si="603"/>
        <v>-7732.3674588482099</v>
      </c>
      <c r="AA1744">
        <f>1/2*'Vehicle Data'!$D$4*$E1744^2</f>
        <v>499730.1543209877</v>
      </c>
      <c r="AB1744">
        <f t="shared" si="604"/>
        <v>499.73015432098771</v>
      </c>
      <c r="AC1744">
        <f t="shared" si="605"/>
        <v>2.2999497568453107</v>
      </c>
      <c r="AD1744">
        <f t="shared" si="606"/>
        <v>0.64393643369950126</v>
      </c>
      <c r="AE1744">
        <f t="shared" si="607"/>
        <v>1.6560133231458094</v>
      </c>
      <c r="AF1744">
        <f t="shared" si="608"/>
        <v>1854.5369290545639</v>
      </c>
      <c r="AG1744">
        <f t="shared" si="609"/>
        <v>0</v>
      </c>
      <c r="AH1744">
        <f t="shared" si="610"/>
        <v>-7.7323674588477624</v>
      </c>
      <c r="AI1744">
        <f t="shared" si="611"/>
        <v>7.7323674588477624</v>
      </c>
      <c r="AJ1744">
        <f t="shared" si="612"/>
        <v>-7.7323674588477624</v>
      </c>
    </row>
    <row r="1745" spans="2:36" x14ac:dyDescent="0.3">
      <c r="B1745" s="8" t="s">
        <v>13</v>
      </c>
      <c r="C1745" s="8">
        <v>1741</v>
      </c>
      <c r="D1745" s="8">
        <v>264</v>
      </c>
      <c r="E1745" s="10">
        <f t="shared" si="594"/>
        <v>27.388888888888889</v>
      </c>
      <c r="F1745" s="14">
        <v>98.6</v>
      </c>
      <c r="G1745" s="3">
        <f t="shared" si="613"/>
        <v>-0.44444444444444481</v>
      </c>
      <c r="H1745" s="3">
        <f t="shared" si="614"/>
        <v>-1.6000000000000014</v>
      </c>
      <c r="I1745" s="3">
        <f>SUM($E$4:$E1745)</f>
        <v>22321.972222222244</v>
      </c>
      <c r="J1745" s="15">
        <f t="shared" si="615"/>
        <v>27.388888888890506</v>
      </c>
      <c r="K1745" s="3">
        <f>'Vehicle Data'!$D$4*'WLTP Class 3'!$G1745</f>
        <v>-571.11111111111154</v>
      </c>
      <c r="L1745" s="3">
        <f>('Vehicle Data'!$D$4*9.81)*'Vehicle Data'!$D$10</f>
        <v>138.66434999999998</v>
      </c>
      <c r="M1745" s="3">
        <f>(1/2)*1.225*'Vehicle Data'!$D$8*'Vehicle Data'!$D$9*'WLTP Class 3'!$E1745^2</f>
        <v>270.16696712962965</v>
      </c>
      <c r="N1745" s="3">
        <f t="shared" si="595"/>
        <v>-162.27979398148187</v>
      </c>
      <c r="O1745" s="3">
        <f t="shared" si="596"/>
        <v>1</v>
      </c>
      <c r="P1745" s="3">
        <f t="shared" si="597"/>
        <v>0</v>
      </c>
      <c r="Q1745" s="3">
        <f>SUM($P$4:$P1745)</f>
        <v>8279819.1246431181</v>
      </c>
      <c r="R1745" s="3">
        <f t="shared" si="598"/>
        <v>8279.8191246431179</v>
      </c>
      <c r="S1745">
        <f t="shared" si="599"/>
        <v>-4444.6632462708494</v>
      </c>
      <c r="T1745">
        <f t="shared" si="600"/>
        <v>4444.6632462708494</v>
      </c>
      <c r="U1745">
        <f t="shared" si="601"/>
        <v>4.4446632462708493</v>
      </c>
      <c r="V1745" s="3">
        <f>SUM($S$4:$S1745)</f>
        <v>-2322615.8245644756</v>
      </c>
      <c r="W1745">
        <f>V1745*-1</f>
        <v>2322615.8245644756</v>
      </c>
      <c r="X1745">
        <f t="shared" si="602"/>
        <v>2322.6158245644756</v>
      </c>
      <c r="Y1745" s="3">
        <f>R1745-X1745</f>
        <v>5957.2033000786423</v>
      </c>
      <c r="Z1745" s="3">
        <f t="shared" si="603"/>
        <v>-4444.6632462708494</v>
      </c>
      <c r="AA1745">
        <f>1/2*'Vehicle Data'!$D$4*$E1745^2</f>
        <v>481972.16820987657</v>
      </c>
      <c r="AB1745">
        <f t="shared" si="604"/>
        <v>481.9721682098766</v>
      </c>
      <c r="AC1745">
        <f t="shared" si="605"/>
        <v>2.2999497568453107</v>
      </c>
      <c r="AD1745">
        <f t="shared" si="606"/>
        <v>0.645171062379021</v>
      </c>
      <c r="AE1745">
        <f t="shared" si="607"/>
        <v>1.6547786944662897</v>
      </c>
      <c r="AF1745">
        <f t="shared" si="608"/>
        <v>1858.0926596515806</v>
      </c>
      <c r="AG1745">
        <f t="shared" si="609"/>
        <v>0</v>
      </c>
      <c r="AH1745">
        <f t="shared" si="610"/>
        <v>-4.4446632462705864</v>
      </c>
      <c r="AI1745">
        <f t="shared" si="611"/>
        <v>4.4446632462705864</v>
      </c>
      <c r="AJ1745">
        <f t="shared" si="612"/>
        <v>-4.4446632462705864</v>
      </c>
    </row>
    <row r="1746" spans="2:36" x14ac:dyDescent="0.3">
      <c r="B1746" s="8" t="s">
        <v>13</v>
      </c>
      <c r="C1746" s="8">
        <v>1742</v>
      </c>
      <c r="D1746" s="8">
        <v>265</v>
      </c>
      <c r="E1746" s="10">
        <f t="shared" si="594"/>
        <v>27</v>
      </c>
      <c r="F1746" s="14">
        <v>97.2</v>
      </c>
      <c r="G1746" s="3">
        <f t="shared" si="613"/>
        <v>-0.37499999999999839</v>
      </c>
      <c r="H1746" s="3">
        <f t="shared" si="614"/>
        <v>-1.3499999999999943</v>
      </c>
      <c r="I1746" s="3">
        <f>SUM($E$4:$E1746)</f>
        <v>22348.972222222244</v>
      </c>
      <c r="J1746" s="15">
        <f t="shared" si="615"/>
        <v>27</v>
      </c>
      <c r="K1746" s="3">
        <f>'Vehicle Data'!$D$4*'WLTP Class 3'!$G1746</f>
        <v>-481.87499999999795</v>
      </c>
      <c r="L1746" s="3">
        <f>('Vehicle Data'!$D$4*9.81)*'Vehicle Data'!$D$10</f>
        <v>138.66434999999998</v>
      </c>
      <c r="M1746" s="3">
        <f>(1/2)*1.225*'Vehicle Data'!$D$8*'Vehicle Data'!$D$9*'WLTP Class 3'!$E1746^2</f>
        <v>262.54935</v>
      </c>
      <c r="N1746" s="3">
        <f t="shared" si="595"/>
        <v>-80.661299999997937</v>
      </c>
      <c r="O1746" s="3">
        <f t="shared" si="596"/>
        <v>1</v>
      </c>
      <c r="P1746" s="3">
        <f t="shared" si="597"/>
        <v>0</v>
      </c>
      <c r="Q1746" s="3">
        <f>SUM($P$4:$P1746)</f>
        <v>8279819.1246431181</v>
      </c>
      <c r="R1746" s="3">
        <f t="shared" si="598"/>
        <v>8279.8191246431179</v>
      </c>
      <c r="S1746">
        <f t="shared" si="599"/>
        <v>-2177.8550999999443</v>
      </c>
      <c r="T1746">
        <f t="shared" si="600"/>
        <v>2177.8550999999443</v>
      </c>
      <c r="U1746">
        <f t="shared" si="601"/>
        <v>2.1778550999999444</v>
      </c>
      <c r="V1746" s="3">
        <f>SUM($S$4:$S1746)</f>
        <v>-2324793.6796644754</v>
      </c>
      <c r="W1746">
        <f>V1746*-1</f>
        <v>2324793.6796644754</v>
      </c>
      <c r="X1746">
        <f t="shared" si="602"/>
        <v>2324.7936796644753</v>
      </c>
      <c r="Y1746" s="3">
        <f>R1746-X1746</f>
        <v>5955.0254449786426</v>
      </c>
      <c r="Z1746" s="3">
        <f t="shared" si="603"/>
        <v>-2177.8550999999443</v>
      </c>
      <c r="AA1746">
        <f>1/2*'Vehicle Data'!$D$4*$E1746^2</f>
        <v>468382.5</v>
      </c>
      <c r="AB1746">
        <f t="shared" si="604"/>
        <v>468.38249999999999</v>
      </c>
      <c r="AC1746">
        <f t="shared" si="605"/>
        <v>2.2999497568453107</v>
      </c>
      <c r="AD1746">
        <f t="shared" si="606"/>
        <v>0.64577602212902097</v>
      </c>
      <c r="AE1746">
        <f t="shared" si="607"/>
        <v>1.6541737347162897</v>
      </c>
      <c r="AF1746">
        <f t="shared" si="608"/>
        <v>1859.8349437315803</v>
      </c>
      <c r="AG1746">
        <f t="shared" si="609"/>
        <v>0</v>
      </c>
      <c r="AH1746">
        <f t="shared" si="610"/>
        <v>-2.1778550999999444</v>
      </c>
      <c r="AI1746">
        <f t="shared" si="611"/>
        <v>2.1778550999999444</v>
      </c>
      <c r="AJ1746">
        <f t="shared" si="612"/>
        <v>-2.1778550999999444</v>
      </c>
    </row>
    <row r="1747" spans="2:36" x14ac:dyDescent="0.3">
      <c r="B1747" s="8" t="s">
        <v>13</v>
      </c>
      <c r="C1747" s="8">
        <v>1743</v>
      </c>
      <c r="D1747" s="8">
        <v>266</v>
      </c>
      <c r="E1747" s="10">
        <f t="shared" si="594"/>
        <v>26.638888888888889</v>
      </c>
      <c r="F1747" s="14">
        <v>95.9</v>
      </c>
      <c r="G1747" s="3">
        <f t="shared" si="613"/>
        <v>-0.33333333333333409</v>
      </c>
      <c r="H1747" s="3">
        <f t="shared" si="614"/>
        <v>-1.2000000000000028</v>
      </c>
      <c r="I1747" s="3">
        <f>SUM($E$4:$E1747)</f>
        <v>22375.611111111135</v>
      </c>
      <c r="J1747" s="15">
        <f t="shared" si="615"/>
        <v>26.638888888890506</v>
      </c>
      <c r="K1747" s="3">
        <f>'Vehicle Data'!$D$4*'WLTP Class 3'!$G1747</f>
        <v>-428.33333333333428</v>
      </c>
      <c r="L1747" s="3">
        <f>('Vehicle Data'!$D$4*9.81)*'Vehicle Data'!$D$10</f>
        <v>138.66434999999998</v>
      </c>
      <c r="M1747" s="3">
        <f>(1/2)*1.225*'Vehicle Data'!$D$8*'Vehicle Data'!$D$9*'WLTP Class 3'!$E1747^2</f>
        <v>255.57338900462966</v>
      </c>
      <c r="N1747" s="3">
        <f t="shared" si="595"/>
        <v>-34.095594328704607</v>
      </c>
      <c r="O1747" s="3">
        <f t="shared" si="596"/>
        <v>1</v>
      </c>
      <c r="P1747" s="3">
        <f t="shared" si="597"/>
        <v>0</v>
      </c>
      <c r="Q1747" s="3">
        <f>SUM($P$4:$P1747)</f>
        <v>8279819.1246431181</v>
      </c>
      <c r="R1747" s="3">
        <f t="shared" si="598"/>
        <v>8279.8191246431179</v>
      </c>
      <c r="S1747">
        <f t="shared" si="599"/>
        <v>-908.26874892304727</v>
      </c>
      <c r="T1747">
        <f t="shared" si="600"/>
        <v>908.26874892304727</v>
      </c>
      <c r="U1747">
        <f t="shared" si="601"/>
        <v>0.90826874892304732</v>
      </c>
      <c r="V1747" s="3">
        <f>SUM($S$4:$S1747)</f>
        <v>-2325701.9484133986</v>
      </c>
      <c r="W1747">
        <f>V1747*-1</f>
        <v>2325701.9484133986</v>
      </c>
      <c r="X1747">
        <f t="shared" si="602"/>
        <v>2325.7019484133984</v>
      </c>
      <c r="Y1747" s="3">
        <f>R1747-X1747</f>
        <v>5954.1171762297199</v>
      </c>
      <c r="Z1747" s="3">
        <f t="shared" si="603"/>
        <v>-908.26874892304727</v>
      </c>
      <c r="AA1747">
        <f>1/2*'Vehicle Data'!$D$4*$E1747^2</f>
        <v>455937.53279320989</v>
      </c>
      <c r="AB1747">
        <f t="shared" si="604"/>
        <v>455.93753279320987</v>
      </c>
      <c r="AC1747">
        <f t="shared" si="605"/>
        <v>2.2999497568453107</v>
      </c>
      <c r="AD1747">
        <f t="shared" si="606"/>
        <v>0.64602831900372182</v>
      </c>
      <c r="AE1747">
        <f t="shared" si="607"/>
        <v>1.6539214378415887</v>
      </c>
      <c r="AF1747">
        <f t="shared" si="608"/>
        <v>1860.5615587307188</v>
      </c>
      <c r="AG1747">
        <f t="shared" si="609"/>
        <v>0</v>
      </c>
      <c r="AH1747">
        <f t="shared" si="610"/>
        <v>-0.90826874892299214</v>
      </c>
      <c r="AI1747">
        <f t="shared" si="611"/>
        <v>0.90826874892299214</v>
      </c>
      <c r="AJ1747">
        <f t="shared" si="612"/>
        <v>-0.90826874892299214</v>
      </c>
    </row>
    <row r="1748" spans="2:36" x14ac:dyDescent="0.3">
      <c r="B1748" s="8" t="s">
        <v>13</v>
      </c>
      <c r="C1748" s="8">
        <v>1744</v>
      </c>
      <c r="D1748" s="8">
        <v>267</v>
      </c>
      <c r="E1748" s="10">
        <f t="shared" si="594"/>
        <v>26.333333333333332</v>
      </c>
      <c r="F1748" s="14">
        <v>94.8</v>
      </c>
      <c r="G1748" s="3">
        <f t="shared" si="613"/>
        <v>-0.29166666666666785</v>
      </c>
      <c r="H1748" s="3">
        <f t="shared" si="614"/>
        <v>-1.0500000000000043</v>
      </c>
      <c r="I1748" s="3">
        <f>SUM($E$4:$E1748)</f>
        <v>22401.944444444467</v>
      </c>
      <c r="J1748" s="15">
        <f t="shared" si="615"/>
        <v>26.333333333332121</v>
      </c>
      <c r="K1748" s="3">
        <f>'Vehicle Data'!$D$4*'WLTP Class 3'!$G1748</f>
        <v>-374.79166666666816</v>
      </c>
      <c r="L1748" s="3">
        <f>('Vehicle Data'!$D$4*9.81)*'Vehicle Data'!$D$10</f>
        <v>138.66434999999998</v>
      </c>
      <c r="M1748" s="3">
        <f>(1/2)*1.225*'Vehicle Data'!$D$8*'Vehicle Data'!$D$9*'WLTP Class 3'!$E1748^2</f>
        <v>249.74401666666665</v>
      </c>
      <c r="N1748" s="3">
        <f t="shared" si="595"/>
        <v>13.616699999998474</v>
      </c>
      <c r="O1748" s="3">
        <f t="shared" si="596"/>
        <v>0</v>
      </c>
      <c r="P1748" s="3">
        <f t="shared" si="597"/>
        <v>0</v>
      </c>
      <c r="Q1748" s="3">
        <f>SUM($P$4:$P1748)</f>
        <v>8279819.1246431181</v>
      </c>
      <c r="R1748" s="3">
        <f t="shared" si="598"/>
        <v>8279.8191246431179</v>
      </c>
      <c r="S1748">
        <f t="shared" si="599"/>
        <v>0</v>
      </c>
      <c r="T1748">
        <f t="shared" si="600"/>
        <v>0</v>
      </c>
      <c r="U1748">
        <f t="shared" si="601"/>
        <v>0</v>
      </c>
      <c r="V1748" s="3">
        <f>SUM($S$4:$S1748)</f>
        <v>-2325701.9484133986</v>
      </c>
      <c r="W1748">
        <f>V1748*-1</f>
        <v>2325701.9484133986</v>
      </c>
      <c r="X1748">
        <f t="shared" si="602"/>
        <v>2325.7019484133984</v>
      </c>
      <c r="Y1748" s="3">
        <f>R1748-X1748</f>
        <v>5954.1171762297199</v>
      </c>
      <c r="Z1748" s="3">
        <f t="shared" si="603"/>
        <v>0</v>
      </c>
      <c r="AA1748">
        <f>1/2*'Vehicle Data'!$D$4*$E1748^2</f>
        <v>445538.0555555555</v>
      </c>
      <c r="AB1748">
        <f t="shared" si="604"/>
        <v>445.5380555555555</v>
      </c>
      <c r="AC1748">
        <f t="shared" si="605"/>
        <v>2.2999497568453107</v>
      </c>
      <c r="AD1748">
        <f t="shared" si="606"/>
        <v>0.64602831900372182</v>
      </c>
      <c r="AE1748">
        <f t="shared" si="607"/>
        <v>1.6539214378415887</v>
      </c>
      <c r="AF1748">
        <f t="shared" si="608"/>
        <v>1860.5615587307188</v>
      </c>
      <c r="AG1748">
        <f t="shared" si="609"/>
        <v>0.35857309999995984</v>
      </c>
      <c r="AH1748">
        <f t="shared" si="610"/>
        <v>0</v>
      </c>
      <c r="AI1748">
        <f t="shared" si="611"/>
        <v>0</v>
      </c>
      <c r="AJ1748">
        <f t="shared" si="612"/>
        <v>0.35857309999995984</v>
      </c>
    </row>
    <row r="1749" spans="2:36" x14ac:dyDescent="0.3">
      <c r="B1749" s="8" t="s">
        <v>13</v>
      </c>
      <c r="C1749" s="8">
        <v>1745</v>
      </c>
      <c r="D1749" s="8">
        <v>268</v>
      </c>
      <c r="E1749" s="10">
        <f t="shared" si="594"/>
        <v>26.055555555555557</v>
      </c>
      <c r="F1749" s="14">
        <v>93.8</v>
      </c>
      <c r="G1749" s="3">
        <f t="shared" si="613"/>
        <v>-0.27777777777777779</v>
      </c>
      <c r="H1749" s="3">
        <f t="shared" si="614"/>
        <v>-1</v>
      </c>
      <c r="I1749" s="3">
        <f>SUM($E$4:$E1749)</f>
        <v>22428.000000000022</v>
      </c>
      <c r="J1749" s="15">
        <f t="shared" si="615"/>
        <v>26.055555555554747</v>
      </c>
      <c r="K1749" s="3">
        <f>'Vehicle Data'!$D$4*'WLTP Class 3'!$G1749</f>
        <v>-356.94444444444446</v>
      </c>
      <c r="L1749" s="3">
        <f>('Vehicle Data'!$D$4*9.81)*'Vehicle Data'!$D$10</f>
        <v>138.66434999999998</v>
      </c>
      <c r="M1749" s="3">
        <f>(1/2)*1.225*'Vehicle Data'!$D$8*'Vehicle Data'!$D$9*'WLTP Class 3'!$E1749^2</f>
        <v>244.50294490740745</v>
      </c>
      <c r="N1749" s="3">
        <f t="shared" si="595"/>
        <v>26.222850462962981</v>
      </c>
      <c r="O1749" s="3">
        <f t="shared" si="596"/>
        <v>0</v>
      </c>
      <c r="P1749" s="3">
        <f t="shared" si="597"/>
        <v>0</v>
      </c>
      <c r="Q1749" s="3">
        <f>SUM($P$4:$P1749)</f>
        <v>8279819.1246431181</v>
      </c>
      <c r="R1749" s="3">
        <f t="shared" si="598"/>
        <v>8279.8191246431179</v>
      </c>
      <c r="S1749">
        <f t="shared" si="599"/>
        <v>0</v>
      </c>
      <c r="T1749">
        <f t="shared" si="600"/>
        <v>0</v>
      </c>
      <c r="U1749">
        <f t="shared" si="601"/>
        <v>0</v>
      </c>
      <c r="V1749" s="3">
        <f>SUM($S$4:$S1749)</f>
        <v>-2325701.9484133986</v>
      </c>
      <c r="W1749">
        <f>V1749*-1</f>
        <v>2325701.9484133986</v>
      </c>
      <c r="X1749">
        <f t="shared" si="602"/>
        <v>2325.7019484133984</v>
      </c>
      <c r="Y1749" s="3">
        <f>R1749-X1749</f>
        <v>5954.1171762297199</v>
      </c>
      <c r="Z1749" s="3">
        <f t="shared" si="603"/>
        <v>0</v>
      </c>
      <c r="AA1749">
        <f>1/2*'Vehicle Data'!$D$4*$E1749^2</f>
        <v>436188.09413580253</v>
      </c>
      <c r="AB1749">
        <f t="shared" si="604"/>
        <v>436.18809413580254</v>
      </c>
      <c r="AC1749">
        <f t="shared" si="605"/>
        <v>2.2999497568453107</v>
      </c>
      <c r="AD1749">
        <f t="shared" si="606"/>
        <v>0.64602831900372182</v>
      </c>
      <c r="AE1749">
        <f t="shared" si="607"/>
        <v>1.6539214378415887</v>
      </c>
      <c r="AF1749">
        <f t="shared" si="608"/>
        <v>1860.5615587307188</v>
      </c>
      <c r="AG1749">
        <f t="shared" si="609"/>
        <v>0.68325093706275775</v>
      </c>
      <c r="AH1749">
        <f t="shared" si="610"/>
        <v>0</v>
      </c>
      <c r="AI1749">
        <f t="shared" si="611"/>
        <v>0</v>
      </c>
      <c r="AJ1749">
        <f t="shared" si="612"/>
        <v>0.68325093706275775</v>
      </c>
    </row>
    <row r="1750" spans="2:36" x14ac:dyDescent="0.3">
      <c r="B1750" s="8" t="s">
        <v>13</v>
      </c>
      <c r="C1750" s="8">
        <v>1746</v>
      </c>
      <c r="D1750" s="8">
        <v>269</v>
      </c>
      <c r="E1750" s="10">
        <f t="shared" si="594"/>
        <v>25.777777777777779</v>
      </c>
      <c r="F1750" s="14">
        <v>92.8</v>
      </c>
      <c r="G1750" s="3">
        <f t="shared" si="613"/>
        <v>-0.27777777777777779</v>
      </c>
      <c r="H1750" s="3">
        <f t="shared" si="614"/>
        <v>-1</v>
      </c>
      <c r="I1750" s="3">
        <f>SUM($E$4:$E1750)</f>
        <v>22453.777777777799</v>
      </c>
      <c r="J1750" s="15">
        <f t="shared" si="615"/>
        <v>25.777777777777374</v>
      </c>
      <c r="K1750" s="3">
        <f>'Vehicle Data'!$D$4*'WLTP Class 3'!$G1750</f>
        <v>-356.94444444444446</v>
      </c>
      <c r="L1750" s="3">
        <f>('Vehicle Data'!$D$4*9.81)*'Vehicle Data'!$D$10</f>
        <v>138.66434999999998</v>
      </c>
      <c r="M1750" s="3">
        <f>(1/2)*1.225*'Vehicle Data'!$D$8*'Vehicle Data'!$D$9*'WLTP Class 3'!$E1750^2</f>
        <v>239.3174518518519</v>
      </c>
      <c r="N1750" s="3">
        <f t="shared" si="595"/>
        <v>21.037357407407427</v>
      </c>
      <c r="O1750" s="3">
        <f t="shared" si="596"/>
        <v>0</v>
      </c>
      <c r="P1750" s="3">
        <f t="shared" si="597"/>
        <v>0</v>
      </c>
      <c r="Q1750" s="3">
        <f>SUM($P$4:$P1750)</f>
        <v>8279819.1246431181</v>
      </c>
      <c r="R1750" s="3">
        <f t="shared" si="598"/>
        <v>8279.8191246431179</v>
      </c>
      <c r="S1750">
        <f t="shared" si="599"/>
        <v>0</v>
      </c>
      <c r="T1750">
        <f t="shared" si="600"/>
        <v>0</v>
      </c>
      <c r="U1750">
        <f t="shared" si="601"/>
        <v>0</v>
      </c>
      <c r="V1750" s="3">
        <f>SUM($S$4:$S1750)</f>
        <v>-2325701.9484133986</v>
      </c>
      <c r="W1750">
        <f>V1750*-1</f>
        <v>2325701.9484133986</v>
      </c>
      <c r="X1750">
        <f t="shared" si="602"/>
        <v>2325.7019484133984</v>
      </c>
      <c r="Y1750" s="3">
        <f>R1750-X1750</f>
        <v>5954.1171762297199</v>
      </c>
      <c r="Z1750" s="3">
        <f t="shared" si="603"/>
        <v>0</v>
      </c>
      <c r="AA1750">
        <f>1/2*'Vehicle Data'!$D$4*$E1750^2</f>
        <v>426937.2839506173</v>
      </c>
      <c r="AB1750">
        <f t="shared" si="604"/>
        <v>426.93728395061731</v>
      </c>
      <c r="AC1750">
        <f t="shared" si="605"/>
        <v>2.2999497568453107</v>
      </c>
      <c r="AD1750">
        <f t="shared" si="606"/>
        <v>0.64602831900372182</v>
      </c>
      <c r="AE1750">
        <f t="shared" si="607"/>
        <v>1.6539214378415887</v>
      </c>
      <c r="AF1750">
        <f t="shared" si="608"/>
        <v>1860.5615587307188</v>
      </c>
      <c r="AG1750">
        <f t="shared" si="609"/>
        <v>0.54229632427983587</v>
      </c>
      <c r="AH1750">
        <f t="shared" si="610"/>
        <v>0</v>
      </c>
      <c r="AI1750">
        <f t="shared" si="611"/>
        <v>0</v>
      </c>
      <c r="AJ1750">
        <f t="shared" si="612"/>
        <v>0.54229632427983587</v>
      </c>
    </row>
    <row r="1751" spans="2:36" x14ac:dyDescent="0.3">
      <c r="B1751" s="8" t="s">
        <v>13</v>
      </c>
      <c r="C1751" s="8">
        <v>1747</v>
      </c>
      <c r="D1751" s="8">
        <v>270</v>
      </c>
      <c r="E1751" s="10">
        <f t="shared" si="594"/>
        <v>25.5</v>
      </c>
      <c r="F1751" s="14">
        <v>91.8</v>
      </c>
      <c r="G1751" s="3">
        <f t="shared" si="613"/>
        <v>-0.24999999999999961</v>
      </c>
      <c r="H1751" s="3">
        <f t="shared" si="614"/>
        <v>-0.89999999999999858</v>
      </c>
      <c r="I1751" s="3">
        <f>SUM($E$4:$E1751)</f>
        <v>22479.277777777799</v>
      </c>
      <c r="J1751" s="15">
        <f t="shared" si="615"/>
        <v>25.5</v>
      </c>
      <c r="K1751" s="3">
        <f>'Vehicle Data'!$D$4*'WLTP Class 3'!$G1751</f>
        <v>-321.24999999999949</v>
      </c>
      <c r="L1751" s="3">
        <f>('Vehicle Data'!$D$4*9.81)*'Vehicle Data'!$D$10</f>
        <v>138.66434999999998</v>
      </c>
      <c r="M1751" s="3">
        <f>(1/2)*1.225*'Vehicle Data'!$D$8*'Vehicle Data'!$D$9*'WLTP Class 3'!$E1751^2</f>
        <v>234.18753750000002</v>
      </c>
      <c r="N1751" s="3">
        <f t="shared" si="595"/>
        <v>51.601887500000515</v>
      </c>
      <c r="O1751" s="3">
        <f t="shared" si="596"/>
        <v>0</v>
      </c>
      <c r="P1751" s="3">
        <f t="shared" si="597"/>
        <v>0</v>
      </c>
      <c r="Q1751" s="3">
        <f>SUM($P$4:$P1751)</f>
        <v>8279819.1246431181</v>
      </c>
      <c r="R1751" s="3">
        <f t="shared" si="598"/>
        <v>8279.8191246431179</v>
      </c>
      <c r="S1751">
        <f t="shared" si="599"/>
        <v>0</v>
      </c>
      <c r="T1751">
        <f t="shared" si="600"/>
        <v>0</v>
      </c>
      <c r="U1751">
        <f t="shared" si="601"/>
        <v>0</v>
      </c>
      <c r="V1751" s="3">
        <f>SUM($S$4:$S1751)</f>
        <v>-2325701.9484133986</v>
      </c>
      <c r="W1751">
        <f>V1751*-1</f>
        <v>2325701.9484133986</v>
      </c>
      <c r="X1751">
        <f t="shared" si="602"/>
        <v>2325.7019484133984</v>
      </c>
      <c r="Y1751" s="3">
        <f>R1751-X1751</f>
        <v>5954.1171762297199</v>
      </c>
      <c r="Z1751" s="3">
        <f t="shared" si="603"/>
        <v>0</v>
      </c>
      <c r="AA1751">
        <f>1/2*'Vehicle Data'!$D$4*$E1751^2</f>
        <v>417785.625</v>
      </c>
      <c r="AB1751">
        <f t="shared" si="604"/>
        <v>417.78562499999998</v>
      </c>
      <c r="AC1751">
        <f t="shared" si="605"/>
        <v>2.2999497568453107</v>
      </c>
      <c r="AD1751">
        <f t="shared" si="606"/>
        <v>0.64602831900372182</v>
      </c>
      <c r="AE1751">
        <f t="shared" si="607"/>
        <v>1.6539214378415887</v>
      </c>
      <c r="AF1751">
        <f t="shared" si="608"/>
        <v>1860.5615587307188</v>
      </c>
      <c r="AG1751">
        <f t="shared" si="609"/>
        <v>1.3158481312500132</v>
      </c>
      <c r="AH1751">
        <f t="shared" si="610"/>
        <v>0</v>
      </c>
      <c r="AI1751">
        <f t="shared" si="611"/>
        <v>0</v>
      </c>
      <c r="AJ1751">
        <f t="shared" si="612"/>
        <v>1.3158481312500132</v>
      </c>
    </row>
    <row r="1752" spans="2:36" x14ac:dyDescent="0.3">
      <c r="B1752" s="8" t="s">
        <v>13</v>
      </c>
      <c r="C1752" s="8">
        <v>1748</v>
      </c>
      <c r="D1752" s="8">
        <v>271</v>
      </c>
      <c r="E1752" s="10">
        <f t="shared" si="594"/>
        <v>25.277777777777779</v>
      </c>
      <c r="F1752" s="14">
        <v>91</v>
      </c>
      <c r="G1752" s="3">
        <f t="shared" si="613"/>
        <v>-0.22222222222222143</v>
      </c>
      <c r="H1752" s="3">
        <f t="shared" si="614"/>
        <v>-0.79999999999999716</v>
      </c>
      <c r="I1752" s="3">
        <f>SUM($E$4:$E1752)</f>
        <v>22504.555555555577</v>
      </c>
      <c r="J1752" s="15">
        <f t="shared" si="615"/>
        <v>25.277777777777374</v>
      </c>
      <c r="K1752" s="3">
        <f>'Vehicle Data'!$D$4*'WLTP Class 3'!$G1752</f>
        <v>-285.55555555555452</v>
      </c>
      <c r="L1752" s="3">
        <f>('Vehicle Data'!$D$4*9.81)*'Vehicle Data'!$D$10</f>
        <v>138.66434999999998</v>
      </c>
      <c r="M1752" s="3">
        <f>(1/2)*1.225*'Vehicle Data'!$D$8*'Vehicle Data'!$D$9*'WLTP Class 3'!$E1752^2</f>
        <v>230.12362268518521</v>
      </c>
      <c r="N1752" s="3">
        <f t="shared" si="595"/>
        <v>83.232417129630676</v>
      </c>
      <c r="O1752" s="3">
        <f t="shared" si="596"/>
        <v>0</v>
      </c>
      <c r="P1752" s="3">
        <f t="shared" si="597"/>
        <v>0</v>
      </c>
      <c r="Q1752" s="3">
        <f>SUM($P$4:$P1752)</f>
        <v>8279819.1246431181</v>
      </c>
      <c r="R1752" s="3">
        <f t="shared" si="598"/>
        <v>8279.8191246431179</v>
      </c>
      <c r="S1752">
        <f t="shared" si="599"/>
        <v>0</v>
      </c>
      <c r="T1752">
        <f t="shared" si="600"/>
        <v>0</v>
      </c>
      <c r="U1752">
        <f t="shared" si="601"/>
        <v>0</v>
      </c>
      <c r="V1752" s="3">
        <f>SUM($S$4:$S1752)</f>
        <v>-2325701.9484133986</v>
      </c>
      <c r="W1752">
        <f>V1752*-1</f>
        <v>2325701.9484133986</v>
      </c>
      <c r="X1752">
        <f t="shared" si="602"/>
        <v>2325.7019484133984</v>
      </c>
      <c r="Y1752" s="3">
        <f>R1752-X1752</f>
        <v>5954.1171762297199</v>
      </c>
      <c r="Z1752" s="3">
        <f t="shared" si="603"/>
        <v>0</v>
      </c>
      <c r="AA1752">
        <f>1/2*'Vehicle Data'!$D$4*$E1752^2</f>
        <v>410535.68672839506</v>
      </c>
      <c r="AB1752">
        <f t="shared" si="604"/>
        <v>410.53568672839504</v>
      </c>
      <c r="AC1752">
        <f t="shared" si="605"/>
        <v>2.2999497568453107</v>
      </c>
      <c r="AD1752">
        <f t="shared" si="606"/>
        <v>0.64602831900372182</v>
      </c>
      <c r="AE1752">
        <f t="shared" si="607"/>
        <v>1.6539214378415887</v>
      </c>
      <c r="AF1752">
        <f t="shared" si="608"/>
        <v>1860.5615587307188</v>
      </c>
      <c r="AG1752">
        <f t="shared" si="609"/>
        <v>2.1039305441101086</v>
      </c>
      <c r="AH1752">
        <f t="shared" si="610"/>
        <v>0</v>
      </c>
      <c r="AI1752">
        <f t="shared" si="611"/>
        <v>0</v>
      </c>
      <c r="AJ1752">
        <f t="shared" si="612"/>
        <v>2.1039305441101086</v>
      </c>
    </row>
    <row r="1753" spans="2:36" x14ac:dyDescent="0.3">
      <c r="B1753" s="8" t="s">
        <v>13</v>
      </c>
      <c r="C1753" s="8">
        <v>1749</v>
      </c>
      <c r="D1753" s="8">
        <v>272</v>
      </c>
      <c r="E1753" s="10">
        <f t="shared" si="594"/>
        <v>25.055555555555557</v>
      </c>
      <c r="F1753" s="14">
        <v>90.2</v>
      </c>
      <c r="G1753" s="3">
        <f t="shared" si="613"/>
        <v>-0.19444444444444522</v>
      </c>
      <c r="H1753" s="3">
        <f t="shared" si="614"/>
        <v>-0.70000000000000284</v>
      </c>
      <c r="I1753" s="3">
        <f>SUM($E$4:$E1753)</f>
        <v>22529.611111111131</v>
      </c>
      <c r="J1753" s="15">
        <f t="shared" si="615"/>
        <v>25.055555555554747</v>
      </c>
      <c r="K1753" s="3">
        <f>'Vehicle Data'!$D$4*'WLTP Class 3'!$G1753</f>
        <v>-249.86111111111211</v>
      </c>
      <c r="L1753" s="3">
        <f>('Vehicle Data'!$D$4*9.81)*'Vehicle Data'!$D$10</f>
        <v>138.66434999999998</v>
      </c>
      <c r="M1753" s="3">
        <f>(1/2)*1.225*'Vehicle Data'!$D$8*'Vehicle Data'!$D$9*'WLTP Class 3'!$E1753^2</f>
        <v>226.09527824074078</v>
      </c>
      <c r="N1753" s="3">
        <f t="shared" si="595"/>
        <v>114.89851712962866</v>
      </c>
      <c r="O1753" s="3">
        <f t="shared" si="596"/>
        <v>0</v>
      </c>
      <c r="P1753" s="3">
        <f t="shared" si="597"/>
        <v>0</v>
      </c>
      <c r="Q1753" s="3">
        <f>SUM($P$4:$P1753)</f>
        <v>8279819.1246431181</v>
      </c>
      <c r="R1753" s="3">
        <f t="shared" si="598"/>
        <v>8279.8191246431179</v>
      </c>
      <c r="S1753">
        <f t="shared" si="599"/>
        <v>0</v>
      </c>
      <c r="T1753">
        <f t="shared" si="600"/>
        <v>0</v>
      </c>
      <c r="U1753">
        <f t="shared" si="601"/>
        <v>0</v>
      </c>
      <c r="V1753" s="3">
        <f>SUM($S$4:$S1753)</f>
        <v>-2325701.9484133986</v>
      </c>
      <c r="W1753">
        <f>V1753*-1</f>
        <v>2325701.9484133986</v>
      </c>
      <c r="X1753">
        <f t="shared" si="602"/>
        <v>2325.7019484133984</v>
      </c>
      <c r="Y1753" s="3">
        <f>R1753-X1753</f>
        <v>5954.1171762297199</v>
      </c>
      <c r="Z1753" s="3">
        <f t="shared" si="603"/>
        <v>0</v>
      </c>
      <c r="AA1753">
        <f>1/2*'Vehicle Data'!$D$4*$E1753^2</f>
        <v>403349.20524691365</v>
      </c>
      <c r="AB1753">
        <f t="shared" si="604"/>
        <v>403.34920524691364</v>
      </c>
      <c r="AC1753">
        <f t="shared" si="605"/>
        <v>2.2999497568453107</v>
      </c>
      <c r="AD1753">
        <f t="shared" si="606"/>
        <v>0.64602831900372182</v>
      </c>
      <c r="AE1753">
        <f t="shared" si="607"/>
        <v>1.6539214378415887</v>
      </c>
      <c r="AF1753">
        <f t="shared" si="608"/>
        <v>1860.5615587307188</v>
      </c>
      <c r="AG1753">
        <f t="shared" si="609"/>
        <v>2.878846179192363</v>
      </c>
      <c r="AH1753">
        <f t="shared" si="610"/>
        <v>0</v>
      </c>
      <c r="AI1753">
        <f t="shared" si="611"/>
        <v>0</v>
      </c>
      <c r="AJ1753">
        <f t="shared" si="612"/>
        <v>2.878846179192363</v>
      </c>
    </row>
    <row r="1754" spans="2:36" x14ac:dyDescent="0.3">
      <c r="B1754" s="8" t="s">
        <v>13</v>
      </c>
      <c r="C1754" s="8">
        <v>1750</v>
      </c>
      <c r="D1754" s="8">
        <v>273</v>
      </c>
      <c r="E1754" s="10">
        <f t="shared" si="594"/>
        <v>24.888888888888889</v>
      </c>
      <c r="F1754" s="14">
        <v>89.6</v>
      </c>
      <c r="G1754" s="3">
        <f t="shared" si="613"/>
        <v>-0.15277777777777896</v>
      </c>
      <c r="H1754" s="3">
        <f t="shared" si="614"/>
        <v>-0.55000000000000426</v>
      </c>
      <c r="I1754" s="3">
        <f>SUM($E$4:$E1754)</f>
        <v>22554.500000000022</v>
      </c>
      <c r="J1754" s="15">
        <f t="shared" si="615"/>
        <v>24.888888888890506</v>
      </c>
      <c r="K1754" s="3">
        <f>'Vehicle Data'!$D$4*'WLTP Class 3'!$G1754</f>
        <v>-196.31944444444596</v>
      </c>
      <c r="L1754" s="3">
        <f>('Vehicle Data'!$D$4*9.81)*'Vehicle Data'!$D$10</f>
        <v>138.66434999999998</v>
      </c>
      <c r="M1754" s="3">
        <f>(1/2)*1.225*'Vehicle Data'!$D$8*'Vehicle Data'!$D$9*'WLTP Class 3'!$E1754^2</f>
        <v>223.09736296296299</v>
      </c>
      <c r="N1754" s="3">
        <f t="shared" si="595"/>
        <v>165.44226851851701</v>
      </c>
      <c r="O1754" s="3">
        <f t="shared" si="596"/>
        <v>0</v>
      </c>
      <c r="P1754" s="3">
        <f t="shared" si="597"/>
        <v>0</v>
      </c>
      <c r="Q1754" s="3">
        <f>SUM($P$4:$P1754)</f>
        <v>8279819.1246431181</v>
      </c>
      <c r="R1754" s="3">
        <f t="shared" si="598"/>
        <v>8279.8191246431179</v>
      </c>
      <c r="S1754">
        <f t="shared" si="599"/>
        <v>0</v>
      </c>
      <c r="T1754">
        <f t="shared" si="600"/>
        <v>0</v>
      </c>
      <c r="U1754">
        <f t="shared" si="601"/>
        <v>0</v>
      </c>
      <c r="V1754" s="3">
        <f>SUM($S$4:$S1754)</f>
        <v>-2325701.9484133986</v>
      </c>
      <c r="W1754">
        <f>V1754*-1</f>
        <v>2325701.9484133986</v>
      </c>
      <c r="X1754">
        <f t="shared" si="602"/>
        <v>2325.7019484133984</v>
      </c>
      <c r="Y1754" s="3">
        <f>R1754-X1754</f>
        <v>5954.1171762297199</v>
      </c>
      <c r="Z1754" s="3">
        <f t="shared" si="603"/>
        <v>0</v>
      </c>
      <c r="AA1754">
        <f>1/2*'Vehicle Data'!$D$4*$E1754^2</f>
        <v>398000.98765432101</v>
      </c>
      <c r="AB1754">
        <f t="shared" si="604"/>
        <v>398.00098765432102</v>
      </c>
      <c r="AC1754">
        <f t="shared" si="605"/>
        <v>2.2999497568453107</v>
      </c>
      <c r="AD1754">
        <f t="shared" si="606"/>
        <v>0.64602831900372182</v>
      </c>
      <c r="AE1754">
        <f t="shared" si="607"/>
        <v>1.6539214378415887</v>
      </c>
      <c r="AF1754">
        <f t="shared" si="608"/>
        <v>1860.5615587307188</v>
      </c>
      <c r="AG1754">
        <f t="shared" si="609"/>
        <v>4.1176742386830902</v>
      </c>
      <c r="AH1754">
        <f t="shared" si="610"/>
        <v>0</v>
      </c>
      <c r="AI1754">
        <f t="shared" si="611"/>
        <v>0</v>
      </c>
      <c r="AJ1754">
        <f t="shared" si="612"/>
        <v>4.1176742386830902</v>
      </c>
    </row>
    <row r="1755" spans="2:36" x14ac:dyDescent="0.3">
      <c r="B1755" s="8" t="s">
        <v>13</v>
      </c>
      <c r="C1755" s="8">
        <v>1751</v>
      </c>
      <c r="D1755" s="8">
        <v>274</v>
      </c>
      <c r="E1755" s="10">
        <f t="shared" si="594"/>
        <v>24.75</v>
      </c>
      <c r="F1755" s="14">
        <v>89.1</v>
      </c>
      <c r="G1755" s="3">
        <f t="shared" si="613"/>
        <v>-0.1388888888888889</v>
      </c>
      <c r="H1755" s="3">
        <f t="shared" si="614"/>
        <v>-0.5</v>
      </c>
      <c r="I1755" s="3">
        <f>SUM($E$4:$E1755)</f>
        <v>22579.250000000022</v>
      </c>
      <c r="J1755" s="15">
        <f t="shared" si="615"/>
        <v>24.75</v>
      </c>
      <c r="K1755" s="3">
        <f>'Vehicle Data'!$D$4*'WLTP Class 3'!$G1755</f>
        <v>-178.47222222222223</v>
      </c>
      <c r="L1755" s="3">
        <f>('Vehicle Data'!$D$4*9.81)*'Vehicle Data'!$D$10</f>
        <v>138.66434999999998</v>
      </c>
      <c r="M1755" s="3">
        <f>(1/2)*1.225*'Vehicle Data'!$D$8*'Vehicle Data'!$D$9*'WLTP Class 3'!$E1755^2</f>
        <v>220.61438437500001</v>
      </c>
      <c r="N1755" s="3">
        <f t="shared" si="595"/>
        <v>180.80651215277777</v>
      </c>
      <c r="O1755" s="3">
        <f t="shared" si="596"/>
        <v>0</v>
      </c>
      <c r="P1755" s="3">
        <f t="shared" si="597"/>
        <v>0</v>
      </c>
      <c r="Q1755" s="3">
        <f>SUM($P$4:$P1755)</f>
        <v>8279819.1246431181</v>
      </c>
      <c r="R1755" s="3">
        <f t="shared" si="598"/>
        <v>8279.8191246431179</v>
      </c>
      <c r="S1755">
        <f t="shared" si="599"/>
        <v>0</v>
      </c>
      <c r="T1755">
        <f t="shared" si="600"/>
        <v>0</v>
      </c>
      <c r="U1755">
        <f t="shared" si="601"/>
        <v>0</v>
      </c>
      <c r="V1755" s="3">
        <f>SUM($S$4:$S1755)</f>
        <v>-2325701.9484133986</v>
      </c>
      <c r="W1755">
        <f>V1755*-1</f>
        <v>2325701.9484133986</v>
      </c>
      <c r="X1755">
        <f t="shared" si="602"/>
        <v>2325.7019484133984</v>
      </c>
      <c r="Y1755" s="3">
        <f>R1755-X1755</f>
        <v>5954.1171762297199</v>
      </c>
      <c r="Z1755" s="3">
        <f t="shared" si="603"/>
        <v>0</v>
      </c>
      <c r="AA1755">
        <f>1/2*'Vehicle Data'!$D$4*$E1755^2</f>
        <v>393571.40625</v>
      </c>
      <c r="AB1755">
        <f t="shared" si="604"/>
        <v>393.57140625</v>
      </c>
      <c r="AC1755">
        <f t="shared" si="605"/>
        <v>2.2999497568453107</v>
      </c>
      <c r="AD1755">
        <f t="shared" si="606"/>
        <v>0.64602831900372182</v>
      </c>
      <c r="AE1755">
        <f t="shared" si="607"/>
        <v>1.6539214378415887</v>
      </c>
      <c r="AF1755">
        <f t="shared" si="608"/>
        <v>1860.5615587307188</v>
      </c>
      <c r="AG1755">
        <f t="shared" si="609"/>
        <v>4.4749611757812495</v>
      </c>
      <c r="AH1755">
        <f t="shared" si="610"/>
        <v>0</v>
      </c>
      <c r="AI1755">
        <f t="shared" si="611"/>
        <v>0</v>
      </c>
      <c r="AJ1755">
        <f t="shared" si="612"/>
        <v>4.4749611757812495</v>
      </c>
    </row>
    <row r="1756" spans="2:36" x14ac:dyDescent="0.3">
      <c r="B1756" s="8" t="s">
        <v>13</v>
      </c>
      <c r="C1756" s="8">
        <v>1752</v>
      </c>
      <c r="D1756" s="8">
        <v>275</v>
      </c>
      <c r="E1756" s="10">
        <f t="shared" si="594"/>
        <v>24.611111111111111</v>
      </c>
      <c r="F1756" s="14">
        <v>88.6</v>
      </c>
      <c r="G1756" s="3">
        <f t="shared" si="613"/>
        <v>-0.1388888888888889</v>
      </c>
      <c r="H1756" s="3">
        <f t="shared" si="614"/>
        <v>-0.5</v>
      </c>
      <c r="I1756" s="3">
        <f>SUM($E$4:$E1756)</f>
        <v>22603.861111111131</v>
      </c>
      <c r="J1756" s="15">
        <f t="shared" si="615"/>
        <v>24.611111111109494</v>
      </c>
      <c r="K1756" s="3">
        <f>'Vehicle Data'!$D$4*'WLTP Class 3'!$G1756</f>
        <v>-178.47222222222223</v>
      </c>
      <c r="L1756" s="3">
        <f>('Vehicle Data'!$D$4*9.81)*'Vehicle Data'!$D$10</f>
        <v>138.66434999999998</v>
      </c>
      <c r="M1756" s="3">
        <f>(1/2)*1.225*'Vehicle Data'!$D$8*'Vehicle Data'!$D$9*'WLTP Class 3'!$E1756^2</f>
        <v>218.14530046296298</v>
      </c>
      <c r="N1756" s="3">
        <f t="shared" si="595"/>
        <v>178.33742824074073</v>
      </c>
      <c r="O1756" s="3">
        <f t="shared" si="596"/>
        <v>0</v>
      </c>
      <c r="P1756" s="3">
        <f t="shared" si="597"/>
        <v>0</v>
      </c>
      <c r="Q1756" s="3">
        <f>SUM($P$4:$P1756)</f>
        <v>8279819.1246431181</v>
      </c>
      <c r="R1756" s="3">
        <f t="shared" si="598"/>
        <v>8279.8191246431179</v>
      </c>
      <c r="S1756">
        <f t="shared" si="599"/>
        <v>0</v>
      </c>
      <c r="T1756">
        <f t="shared" si="600"/>
        <v>0</v>
      </c>
      <c r="U1756">
        <f t="shared" si="601"/>
        <v>0</v>
      </c>
      <c r="V1756" s="3">
        <f>SUM($S$4:$S1756)</f>
        <v>-2325701.9484133986</v>
      </c>
      <c r="W1756">
        <f>V1756*-1</f>
        <v>2325701.9484133986</v>
      </c>
      <c r="X1756">
        <f t="shared" si="602"/>
        <v>2325.7019484133984</v>
      </c>
      <c r="Y1756" s="3">
        <f>R1756-X1756</f>
        <v>5954.1171762297199</v>
      </c>
      <c r="Z1756" s="3">
        <f t="shared" si="603"/>
        <v>0</v>
      </c>
      <c r="AA1756">
        <f>1/2*'Vehicle Data'!$D$4*$E1756^2</f>
        <v>389166.61265432101</v>
      </c>
      <c r="AB1756">
        <f t="shared" si="604"/>
        <v>389.166612654321</v>
      </c>
      <c r="AC1756">
        <f t="shared" si="605"/>
        <v>2.2999497568453107</v>
      </c>
      <c r="AD1756">
        <f t="shared" si="606"/>
        <v>0.64602831900372182</v>
      </c>
      <c r="AE1756">
        <f t="shared" si="607"/>
        <v>1.6539214378415887</v>
      </c>
      <c r="AF1756">
        <f t="shared" si="608"/>
        <v>1860.5615587307188</v>
      </c>
      <c r="AG1756">
        <f t="shared" si="609"/>
        <v>4.3890822617026739</v>
      </c>
      <c r="AH1756">
        <f t="shared" si="610"/>
        <v>0</v>
      </c>
      <c r="AI1756">
        <f t="shared" si="611"/>
        <v>0</v>
      </c>
      <c r="AJ1756">
        <f t="shared" si="612"/>
        <v>4.3890822617026739</v>
      </c>
    </row>
    <row r="1757" spans="2:36" x14ac:dyDescent="0.3">
      <c r="B1757" s="8" t="s">
        <v>13</v>
      </c>
      <c r="C1757" s="8">
        <v>1753</v>
      </c>
      <c r="D1757" s="8">
        <v>276</v>
      </c>
      <c r="E1757" s="10">
        <f t="shared" si="594"/>
        <v>24.472222222222221</v>
      </c>
      <c r="F1757" s="14">
        <v>88.1</v>
      </c>
      <c r="G1757" s="3">
        <f t="shared" si="613"/>
        <v>-0.1388888888888889</v>
      </c>
      <c r="H1757" s="3">
        <f t="shared" si="614"/>
        <v>-0.5</v>
      </c>
      <c r="I1757" s="3">
        <f>SUM($E$4:$E1757)</f>
        <v>22628.333333333354</v>
      </c>
      <c r="J1757" s="15">
        <f t="shared" si="615"/>
        <v>24.472222222222626</v>
      </c>
      <c r="K1757" s="3">
        <f>'Vehicle Data'!$D$4*'WLTP Class 3'!$G1757</f>
        <v>-178.47222222222223</v>
      </c>
      <c r="L1757" s="3">
        <f>('Vehicle Data'!$D$4*9.81)*'Vehicle Data'!$D$10</f>
        <v>138.66434999999998</v>
      </c>
      <c r="M1757" s="3">
        <f>(1/2)*1.225*'Vehicle Data'!$D$8*'Vehicle Data'!$D$9*'WLTP Class 3'!$E1757^2</f>
        <v>215.69011122685185</v>
      </c>
      <c r="N1757" s="3">
        <f t="shared" si="595"/>
        <v>175.88223900462961</v>
      </c>
      <c r="O1757" s="3">
        <f t="shared" si="596"/>
        <v>0</v>
      </c>
      <c r="P1757" s="3">
        <f t="shared" si="597"/>
        <v>0</v>
      </c>
      <c r="Q1757" s="3">
        <f>SUM($P$4:$P1757)</f>
        <v>8279819.1246431181</v>
      </c>
      <c r="R1757" s="3">
        <f t="shared" si="598"/>
        <v>8279.8191246431179</v>
      </c>
      <c r="S1757">
        <f t="shared" si="599"/>
        <v>0</v>
      </c>
      <c r="T1757">
        <f t="shared" si="600"/>
        <v>0</v>
      </c>
      <c r="U1757">
        <f t="shared" si="601"/>
        <v>0</v>
      </c>
      <c r="V1757" s="3">
        <f>SUM($S$4:$S1757)</f>
        <v>-2325701.9484133986</v>
      </c>
      <c r="W1757">
        <f>V1757*-1</f>
        <v>2325701.9484133986</v>
      </c>
      <c r="X1757">
        <f t="shared" si="602"/>
        <v>2325.7019484133984</v>
      </c>
      <c r="Y1757" s="3">
        <f>R1757-X1757</f>
        <v>5954.1171762297199</v>
      </c>
      <c r="Z1757" s="3">
        <f t="shared" si="603"/>
        <v>0</v>
      </c>
      <c r="AA1757">
        <f>1/2*'Vehicle Data'!$D$4*$E1757^2</f>
        <v>384786.60686728393</v>
      </c>
      <c r="AB1757">
        <f t="shared" si="604"/>
        <v>384.78660686728392</v>
      </c>
      <c r="AC1757">
        <f t="shared" si="605"/>
        <v>2.2999497568453107</v>
      </c>
      <c r="AD1757">
        <f t="shared" si="606"/>
        <v>0.64602831900372182</v>
      </c>
      <c r="AE1757">
        <f t="shared" si="607"/>
        <v>1.6539214378415887</v>
      </c>
      <c r="AF1757">
        <f t="shared" si="608"/>
        <v>1860.5615587307188</v>
      </c>
      <c r="AG1757">
        <f t="shared" si="609"/>
        <v>4.3042292378632965</v>
      </c>
      <c r="AH1757">
        <f t="shared" si="610"/>
        <v>0</v>
      </c>
      <c r="AI1757">
        <f t="shared" si="611"/>
        <v>0</v>
      </c>
      <c r="AJ1757">
        <f t="shared" si="612"/>
        <v>4.3042292378632965</v>
      </c>
    </row>
    <row r="1758" spans="2:36" x14ac:dyDescent="0.3">
      <c r="B1758" s="8" t="s">
        <v>13</v>
      </c>
      <c r="C1758" s="8">
        <v>1754</v>
      </c>
      <c r="D1758" s="8">
        <v>277</v>
      </c>
      <c r="E1758" s="10">
        <f t="shared" si="594"/>
        <v>24.333333333333332</v>
      </c>
      <c r="F1758" s="14">
        <v>87.6</v>
      </c>
      <c r="G1758" s="3">
        <f t="shared" si="613"/>
        <v>-0.1388888888888889</v>
      </c>
      <c r="H1758" s="3">
        <f t="shared" si="614"/>
        <v>-0.5</v>
      </c>
      <c r="I1758" s="3">
        <f>SUM($E$4:$E1758)</f>
        <v>22652.666666666686</v>
      </c>
      <c r="J1758" s="15">
        <f t="shared" si="615"/>
        <v>24.333333333332121</v>
      </c>
      <c r="K1758" s="3">
        <f>'Vehicle Data'!$D$4*'WLTP Class 3'!$G1758</f>
        <v>-178.47222222222223</v>
      </c>
      <c r="L1758" s="3">
        <f>('Vehicle Data'!$D$4*9.81)*'Vehicle Data'!$D$10</f>
        <v>138.66434999999998</v>
      </c>
      <c r="M1758" s="3">
        <f>(1/2)*1.225*'Vehicle Data'!$D$8*'Vehicle Data'!$D$9*'WLTP Class 3'!$E1758^2</f>
        <v>213.24881666666667</v>
      </c>
      <c r="N1758" s="3">
        <f t="shared" si="595"/>
        <v>173.44094444444443</v>
      </c>
      <c r="O1758" s="3">
        <f t="shared" si="596"/>
        <v>0</v>
      </c>
      <c r="P1758" s="3">
        <f t="shared" si="597"/>
        <v>0</v>
      </c>
      <c r="Q1758" s="3">
        <f>SUM($P$4:$P1758)</f>
        <v>8279819.1246431181</v>
      </c>
      <c r="R1758" s="3">
        <f t="shared" si="598"/>
        <v>8279.8191246431179</v>
      </c>
      <c r="S1758">
        <f t="shared" si="599"/>
        <v>0</v>
      </c>
      <c r="T1758">
        <f t="shared" si="600"/>
        <v>0</v>
      </c>
      <c r="U1758">
        <f t="shared" si="601"/>
        <v>0</v>
      </c>
      <c r="V1758" s="3">
        <f>SUM($S$4:$S1758)</f>
        <v>-2325701.9484133986</v>
      </c>
      <c r="W1758">
        <f>V1758*-1</f>
        <v>2325701.9484133986</v>
      </c>
      <c r="X1758">
        <f t="shared" si="602"/>
        <v>2325.7019484133984</v>
      </c>
      <c r="Y1758" s="3">
        <f>R1758-X1758</f>
        <v>5954.1171762297199</v>
      </c>
      <c r="Z1758" s="3">
        <f t="shared" si="603"/>
        <v>0</v>
      </c>
      <c r="AA1758">
        <f>1/2*'Vehicle Data'!$D$4*$E1758^2</f>
        <v>380431.38888888888</v>
      </c>
      <c r="AB1758">
        <f t="shared" si="604"/>
        <v>380.43138888888888</v>
      </c>
      <c r="AC1758">
        <f t="shared" si="605"/>
        <v>2.2999497568453107</v>
      </c>
      <c r="AD1758">
        <f t="shared" si="606"/>
        <v>0.64602831900372182</v>
      </c>
      <c r="AE1758">
        <f t="shared" si="607"/>
        <v>1.6539214378415887</v>
      </c>
      <c r="AF1758">
        <f t="shared" si="608"/>
        <v>1860.5615587307188</v>
      </c>
      <c r="AG1758">
        <f t="shared" si="609"/>
        <v>4.2203963148148143</v>
      </c>
      <c r="AH1758">
        <f t="shared" si="610"/>
        <v>0</v>
      </c>
      <c r="AI1758">
        <f t="shared" si="611"/>
        <v>0</v>
      </c>
      <c r="AJ1758">
        <f t="shared" si="612"/>
        <v>4.2203963148148143</v>
      </c>
    </row>
    <row r="1759" spans="2:36" x14ac:dyDescent="0.3">
      <c r="B1759" s="8" t="s">
        <v>13</v>
      </c>
      <c r="C1759" s="8">
        <v>1755</v>
      </c>
      <c r="D1759" s="8">
        <v>278</v>
      </c>
      <c r="E1759" s="10">
        <f t="shared" si="594"/>
        <v>24.194444444444443</v>
      </c>
      <c r="F1759" s="14">
        <v>87.1</v>
      </c>
      <c r="G1759" s="3">
        <f t="shared" si="613"/>
        <v>-0.1388888888888889</v>
      </c>
      <c r="H1759" s="3">
        <f t="shared" si="614"/>
        <v>-0.5</v>
      </c>
      <c r="I1759" s="3">
        <f>SUM($E$4:$E1759)</f>
        <v>22676.861111111131</v>
      </c>
      <c r="J1759" s="15">
        <f t="shared" si="615"/>
        <v>24.194444444445253</v>
      </c>
      <c r="K1759" s="3">
        <f>'Vehicle Data'!$D$4*'WLTP Class 3'!$G1759</f>
        <v>-178.47222222222223</v>
      </c>
      <c r="L1759" s="3">
        <f>('Vehicle Data'!$D$4*9.81)*'Vehicle Data'!$D$10</f>
        <v>138.66434999999998</v>
      </c>
      <c r="M1759" s="3">
        <f>(1/2)*1.225*'Vehicle Data'!$D$8*'Vehicle Data'!$D$9*'WLTP Class 3'!$E1759^2</f>
        <v>210.8214167824074</v>
      </c>
      <c r="N1759" s="3">
        <f t="shared" si="595"/>
        <v>171.01354456018515</v>
      </c>
      <c r="O1759" s="3">
        <f t="shared" si="596"/>
        <v>0</v>
      </c>
      <c r="P1759" s="3">
        <f t="shared" si="597"/>
        <v>0</v>
      </c>
      <c r="Q1759" s="3">
        <f>SUM($P$4:$P1759)</f>
        <v>8279819.1246431181</v>
      </c>
      <c r="R1759" s="3">
        <f t="shared" si="598"/>
        <v>8279.8191246431179</v>
      </c>
      <c r="S1759">
        <f t="shared" si="599"/>
        <v>0</v>
      </c>
      <c r="T1759">
        <f t="shared" si="600"/>
        <v>0</v>
      </c>
      <c r="U1759">
        <f t="shared" si="601"/>
        <v>0</v>
      </c>
      <c r="V1759" s="3">
        <f>SUM($S$4:$S1759)</f>
        <v>-2325701.9484133986</v>
      </c>
      <c r="W1759">
        <f>V1759*-1</f>
        <v>2325701.9484133986</v>
      </c>
      <c r="X1759">
        <f t="shared" si="602"/>
        <v>2325.7019484133984</v>
      </c>
      <c r="Y1759" s="3">
        <f>R1759-X1759</f>
        <v>5954.1171762297199</v>
      </c>
      <c r="Z1759" s="3">
        <f t="shared" si="603"/>
        <v>0</v>
      </c>
      <c r="AA1759">
        <f>1/2*'Vehicle Data'!$D$4*$E1759^2</f>
        <v>376100.95871913573</v>
      </c>
      <c r="AB1759">
        <f t="shared" si="604"/>
        <v>376.10095871913575</v>
      </c>
      <c r="AC1759">
        <f t="shared" si="605"/>
        <v>2.2999497568453107</v>
      </c>
      <c r="AD1759">
        <f t="shared" si="606"/>
        <v>0.64602831900372182</v>
      </c>
      <c r="AE1759">
        <f t="shared" si="607"/>
        <v>1.6539214378415887</v>
      </c>
      <c r="AF1759">
        <f t="shared" si="608"/>
        <v>1860.5615587307188</v>
      </c>
      <c r="AG1759">
        <f t="shared" si="609"/>
        <v>4.1375777031089234</v>
      </c>
      <c r="AH1759">
        <f t="shared" si="610"/>
        <v>0</v>
      </c>
      <c r="AI1759">
        <f t="shared" si="611"/>
        <v>0</v>
      </c>
      <c r="AJ1759">
        <f t="shared" si="612"/>
        <v>4.1375777031089234</v>
      </c>
    </row>
    <row r="1760" spans="2:36" x14ac:dyDescent="0.3">
      <c r="B1760" s="8" t="s">
        <v>13</v>
      </c>
      <c r="C1760" s="8">
        <v>1756</v>
      </c>
      <c r="D1760" s="8">
        <v>279</v>
      </c>
      <c r="E1760" s="10">
        <f t="shared" si="594"/>
        <v>24.055555555555557</v>
      </c>
      <c r="F1760" s="14">
        <v>86.6</v>
      </c>
      <c r="G1760" s="3">
        <f t="shared" si="613"/>
        <v>-0.1388888888888889</v>
      </c>
      <c r="H1760" s="3">
        <f t="shared" si="614"/>
        <v>-0.5</v>
      </c>
      <c r="I1760" s="3">
        <f>SUM($E$4:$E1760)</f>
        <v>22700.916666666686</v>
      </c>
      <c r="J1760" s="15">
        <f t="shared" si="615"/>
        <v>24.055555555554747</v>
      </c>
      <c r="K1760" s="3">
        <f>'Vehicle Data'!$D$4*'WLTP Class 3'!$G1760</f>
        <v>-178.47222222222223</v>
      </c>
      <c r="L1760" s="3">
        <f>('Vehicle Data'!$D$4*9.81)*'Vehicle Data'!$D$10</f>
        <v>138.66434999999998</v>
      </c>
      <c r="M1760" s="3">
        <f>(1/2)*1.225*'Vehicle Data'!$D$8*'Vehicle Data'!$D$9*'WLTP Class 3'!$E1760^2</f>
        <v>208.40791157407412</v>
      </c>
      <c r="N1760" s="3">
        <f t="shared" si="595"/>
        <v>168.60003935185188</v>
      </c>
      <c r="O1760" s="3">
        <f t="shared" si="596"/>
        <v>0</v>
      </c>
      <c r="P1760" s="3">
        <f t="shared" si="597"/>
        <v>0</v>
      </c>
      <c r="Q1760" s="3">
        <f>SUM($P$4:$P1760)</f>
        <v>8279819.1246431181</v>
      </c>
      <c r="R1760" s="3">
        <f t="shared" si="598"/>
        <v>8279.8191246431179</v>
      </c>
      <c r="S1760">
        <f t="shared" si="599"/>
        <v>0</v>
      </c>
      <c r="T1760">
        <f t="shared" si="600"/>
        <v>0</v>
      </c>
      <c r="U1760">
        <f t="shared" si="601"/>
        <v>0</v>
      </c>
      <c r="V1760" s="3">
        <f>SUM($S$4:$S1760)</f>
        <v>-2325701.9484133986</v>
      </c>
      <c r="W1760">
        <f>V1760*-1</f>
        <v>2325701.9484133986</v>
      </c>
      <c r="X1760">
        <f t="shared" si="602"/>
        <v>2325.7019484133984</v>
      </c>
      <c r="Y1760" s="3">
        <f>R1760-X1760</f>
        <v>5954.1171762297199</v>
      </c>
      <c r="Z1760" s="3">
        <f t="shared" si="603"/>
        <v>0</v>
      </c>
      <c r="AA1760">
        <f>1/2*'Vehicle Data'!$D$4*$E1760^2</f>
        <v>371795.31635802478</v>
      </c>
      <c r="AB1760">
        <f t="shared" si="604"/>
        <v>371.79531635802476</v>
      </c>
      <c r="AC1760">
        <f t="shared" si="605"/>
        <v>2.2999497568453107</v>
      </c>
      <c r="AD1760">
        <f t="shared" si="606"/>
        <v>0.64602831900372182</v>
      </c>
      <c r="AE1760">
        <f t="shared" si="607"/>
        <v>1.6539214378415887</v>
      </c>
      <c r="AF1760">
        <f t="shared" si="608"/>
        <v>1860.5615587307188</v>
      </c>
      <c r="AG1760">
        <f t="shared" si="609"/>
        <v>4.0557676132973262</v>
      </c>
      <c r="AH1760">
        <f t="shared" si="610"/>
        <v>0</v>
      </c>
      <c r="AI1760">
        <f t="shared" si="611"/>
        <v>0</v>
      </c>
      <c r="AJ1760">
        <f t="shared" si="612"/>
        <v>4.0557676132973262</v>
      </c>
    </row>
    <row r="1761" spans="2:36" x14ac:dyDescent="0.3">
      <c r="B1761" s="8" t="s">
        <v>13</v>
      </c>
      <c r="C1761" s="8">
        <v>1757</v>
      </c>
      <c r="D1761" s="8">
        <v>280</v>
      </c>
      <c r="E1761" s="10">
        <f t="shared" si="594"/>
        <v>23.916666666666668</v>
      </c>
      <c r="F1761" s="14">
        <v>86.1</v>
      </c>
      <c r="G1761" s="3">
        <f t="shared" si="613"/>
        <v>-0.15277777777777699</v>
      </c>
      <c r="H1761" s="3">
        <f t="shared" si="614"/>
        <v>-0.54999999999999716</v>
      </c>
      <c r="I1761" s="3">
        <f>SUM($E$4:$E1761)</f>
        <v>22724.833333333354</v>
      </c>
      <c r="J1761" s="15">
        <f t="shared" si="615"/>
        <v>23.916666666667879</v>
      </c>
      <c r="K1761" s="3">
        <f>'Vehicle Data'!$D$4*'WLTP Class 3'!$G1761</f>
        <v>-196.31944444444343</v>
      </c>
      <c r="L1761" s="3">
        <f>('Vehicle Data'!$D$4*9.81)*'Vehicle Data'!$D$10</f>
        <v>138.66434999999998</v>
      </c>
      <c r="M1761" s="3">
        <f>(1/2)*1.225*'Vehicle Data'!$D$8*'Vehicle Data'!$D$9*'WLTP Class 3'!$E1761^2</f>
        <v>206.0083010416667</v>
      </c>
      <c r="N1761" s="3">
        <f t="shared" si="595"/>
        <v>148.35320659722325</v>
      </c>
      <c r="O1761" s="3">
        <f t="shared" si="596"/>
        <v>0</v>
      </c>
      <c r="P1761" s="3">
        <f t="shared" si="597"/>
        <v>0</v>
      </c>
      <c r="Q1761" s="3">
        <f>SUM($P$4:$P1761)</f>
        <v>8279819.1246431181</v>
      </c>
      <c r="R1761" s="3">
        <f t="shared" si="598"/>
        <v>8279.8191246431179</v>
      </c>
      <c r="S1761">
        <f t="shared" si="599"/>
        <v>0</v>
      </c>
      <c r="T1761">
        <f t="shared" si="600"/>
        <v>0</v>
      </c>
      <c r="U1761">
        <f t="shared" si="601"/>
        <v>0</v>
      </c>
      <c r="V1761" s="3">
        <f>SUM($S$4:$S1761)</f>
        <v>-2325701.9484133986</v>
      </c>
      <c r="W1761">
        <f>V1761*-1</f>
        <v>2325701.9484133986</v>
      </c>
      <c r="X1761">
        <f t="shared" si="602"/>
        <v>2325.7019484133984</v>
      </c>
      <c r="Y1761" s="3">
        <f>R1761-X1761</f>
        <v>5954.1171762297199</v>
      </c>
      <c r="Z1761" s="3">
        <f t="shared" si="603"/>
        <v>0</v>
      </c>
      <c r="AA1761">
        <f>1/2*'Vehicle Data'!$D$4*$E1761^2</f>
        <v>367514.46180555556</v>
      </c>
      <c r="AB1761">
        <f t="shared" si="604"/>
        <v>367.51446180555558</v>
      </c>
      <c r="AC1761">
        <f t="shared" si="605"/>
        <v>2.2999497568453107</v>
      </c>
      <c r="AD1761">
        <f t="shared" si="606"/>
        <v>0.64602831900372182</v>
      </c>
      <c r="AE1761">
        <f t="shared" si="607"/>
        <v>1.6539214378415887</v>
      </c>
      <c r="AF1761">
        <f t="shared" si="608"/>
        <v>1860.5615587307188</v>
      </c>
      <c r="AG1761">
        <f t="shared" si="609"/>
        <v>3.5481141911169227</v>
      </c>
      <c r="AH1761">
        <f t="shared" si="610"/>
        <v>0</v>
      </c>
      <c r="AI1761">
        <f t="shared" si="611"/>
        <v>0</v>
      </c>
      <c r="AJ1761">
        <f t="shared" si="612"/>
        <v>3.5481141911169227</v>
      </c>
    </row>
    <row r="1762" spans="2:36" x14ac:dyDescent="0.3">
      <c r="B1762" s="8" t="s">
        <v>13</v>
      </c>
      <c r="C1762" s="8">
        <v>1758</v>
      </c>
      <c r="D1762" s="8">
        <v>281</v>
      </c>
      <c r="E1762" s="10">
        <f t="shared" si="594"/>
        <v>23.75</v>
      </c>
      <c r="F1762" s="14">
        <v>85.5</v>
      </c>
      <c r="G1762" s="3">
        <f t="shared" si="613"/>
        <v>-0.15277777777777699</v>
      </c>
      <c r="H1762" s="3">
        <f t="shared" si="614"/>
        <v>-0.54999999999999716</v>
      </c>
      <c r="I1762" s="3">
        <f>SUM($E$4:$E1762)</f>
        <v>22748.583333333354</v>
      </c>
      <c r="J1762" s="15">
        <f t="shared" si="615"/>
        <v>23.75</v>
      </c>
      <c r="K1762" s="3">
        <f>'Vehicle Data'!$D$4*'WLTP Class 3'!$G1762</f>
        <v>-196.31944444444343</v>
      </c>
      <c r="L1762" s="3">
        <f>('Vehicle Data'!$D$4*9.81)*'Vehicle Data'!$D$10</f>
        <v>138.66434999999998</v>
      </c>
      <c r="M1762" s="3">
        <f>(1/2)*1.225*'Vehicle Data'!$D$8*'Vehicle Data'!$D$9*'WLTP Class 3'!$E1762^2</f>
        <v>203.14710937500001</v>
      </c>
      <c r="N1762" s="3">
        <f t="shared" si="595"/>
        <v>145.49201493055656</v>
      </c>
      <c r="O1762" s="3">
        <f t="shared" si="596"/>
        <v>0</v>
      </c>
      <c r="P1762" s="3">
        <f t="shared" si="597"/>
        <v>0</v>
      </c>
      <c r="Q1762" s="3">
        <f>SUM($P$4:$P1762)</f>
        <v>8279819.1246431181</v>
      </c>
      <c r="R1762" s="3">
        <f t="shared" si="598"/>
        <v>8279.8191246431179</v>
      </c>
      <c r="S1762">
        <f t="shared" si="599"/>
        <v>0</v>
      </c>
      <c r="T1762">
        <f t="shared" si="600"/>
        <v>0</v>
      </c>
      <c r="U1762">
        <f t="shared" si="601"/>
        <v>0</v>
      </c>
      <c r="V1762" s="3">
        <f>SUM($S$4:$S1762)</f>
        <v>-2325701.9484133986</v>
      </c>
      <c r="W1762">
        <f>V1762*-1</f>
        <v>2325701.9484133986</v>
      </c>
      <c r="X1762">
        <f t="shared" si="602"/>
        <v>2325.7019484133984</v>
      </c>
      <c r="Y1762" s="3">
        <f>R1762-X1762</f>
        <v>5954.1171762297199</v>
      </c>
      <c r="Z1762" s="3">
        <f t="shared" si="603"/>
        <v>0</v>
      </c>
      <c r="AA1762">
        <f>1/2*'Vehicle Data'!$D$4*$E1762^2</f>
        <v>362410.15625</v>
      </c>
      <c r="AB1762">
        <f t="shared" si="604"/>
        <v>362.41015625</v>
      </c>
      <c r="AC1762">
        <f t="shared" si="605"/>
        <v>2.2999497568453107</v>
      </c>
      <c r="AD1762">
        <f t="shared" si="606"/>
        <v>0.64602831900372182</v>
      </c>
      <c r="AE1762">
        <f t="shared" si="607"/>
        <v>1.6539214378415887</v>
      </c>
      <c r="AF1762">
        <f t="shared" si="608"/>
        <v>1860.5615587307188</v>
      </c>
      <c r="AG1762">
        <f t="shared" si="609"/>
        <v>3.4554353546007182</v>
      </c>
      <c r="AH1762">
        <f t="shared" si="610"/>
        <v>0</v>
      </c>
      <c r="AI1762">
        <f t="shared" si="611"/>
        <v>0</v>
      </c>
      <c r="AJ1762">
        <f t="shared" si="612"/>
        <v>3.4554353546007182</v>
      </c>
    </row>
    <row r="1763" spans="2:36" x14ac:dyDescent="0.3">
      <c r="B1763" s="8" t="s">
        <v>13</v>
      </c>
      <c r="C1763" s="8">
        <v>1759</v>
      </c>
      <c r="D1763" s="8">
        <v>282</v>
      </c>
      <c r="E1763" s="10">
        <f t="shared" si="594"/>
        <v>23.611111111111111</v>
      </c>
      <c r="F1763" s="14">
        <v>85</v>
      </c>
      <c r="G1763" s="3">
        <f t="shared" si="613"/>
        <v>-0.15277777777777699</v>
      </c>
      <c r="H1763" s="3">
        <f t="shared" si="614"/>
        <v>-0.54999999999999716</v>
      </c>
      <c r="I1763" s="3">
        <f>SUM($E$4:$E1763)</f>
        <v>22772.194444444463</v>
      </c>
      <c r="J1763" s="15">
        <f t="shared" si="615"/>
        <v>23.611111111109494</v>
      </c>
      <c r="K1763" s="3">
        <f>'Vehicle Data'!$D$4*'WLTP Class 3'!$G1763</f>
        <v>-196.31944444444343</v>
      </c>
      <c r="L1763" s="3">
        <f>('Vehicle Data'!$D$4*9.81)*'Vehicle Data'!$D$10</f>
        <v>138.66434999999998</v>
      </c>
      <c r="M1763" s="3">
        <f>(1/2)*1.225*'Vehicle Data'!$D$8*'Vehicle Data'!$D$9*'WLTP Class 3'!$E1763^2</f>
        <v>200.77806712962962</v>
      </c>
      <c r="N1763" s="3">
        <f t="shared" si="595"/>
        <v>143.12297268518617</v>
      </c>
      <c r="O1763" s="3">
        <f t="shared" si="596"/>
        <v>0</v>
      </c>
      <c r="P1763" s="3">
        <f t="shared" si="597"/>
        <v>0</v>
      </c>
      <c r="Q1763" s="3">
        <f>SUM($P$4:$P1763)</f>
        <v>8279819.1246431181</v>
      </c>
      <c r="R1763" s="3">
        <f t="shared" si="598"/>
        <v>8279.8191246431179</v>
      </c>
      <c r="S1763">
        <f t="shared" si="599"/>
        <v>0</v>
      </c>
      <c r="T1763">
        <f t="shared" si="600"/>
        <v>0</v>
      </c>
      <c r="U1763">
        <f t="shared" si="601"/>
        <v>0</v>
      </c>
      <c r="V1763" s="3">
        <f>SUM($S$4:$S1763)</f>
        <v>-2325701.9484133986</v>
      </c>
      <c r="W1763">
        <f>V1763*-1</f>
        <v>2325701.9484133986</v>
      </c>
      <c r="X1763">
        <f t="shared" si="602"/>
        <v>2325.7019484133984</v>
      </c>
      <c r="Y1763" s="3">
        <f>R1763-X1763</f>
        <v>5954.1171762297199</v>
      </c>
      <c r="Z1763" s="3">
        <f t="shared" si="603"/>
        <v>0</v>
      </c>
      <c r="AA1763">
        <f>1/2*'Vehicle Data'!$D$4*$E1763^2</f>
        <v>358183.8348765432</v>
      </c>
      <c r="AB1763">
        <f t="shared" si="604"/>
        <v>358.18383487654319</v>
      </c>
      <c r="AC1763">
        <f t="shared" si="605"/>
        <v>2.2999497568453107</v>
      </c>
      <c r="AD1763">
        <f t="shared" si="606"/>
        <v>0.64602831900372182</v>
      </c>
      <c r="AE1763">
        <f t="shared" si="607"/>
        <v>1.6539214378415887</v>
      </c>
      <c r="AF1763">
        <f t="shared" si="608"/>
        <v>1860.5615587307188</v>
      </c>
      <c r="AG1763">
        <f t="shared" si="609"/>
        <v>3.3792924106224516</v>
      </c>
      <c r="AH1763">
        <f t="shared" si="610"/>
        <v>0</v>
      </c>
      <c r="AI1763">
        <f t="shared" si="611"/>
        <v>0</v>
      </c>
      <c r="AJ1763">
        <f t="shared" si="612"/>
        <v>3.3792924106224516</v>
      </c>
    </row>
    <row r="1764" spans="2:36" x14ac:dyDescent="0.3">
      <c r="B1764" s="8" t="s">
        <v>13</v>
      </c>
      <c r="C1764" s="8">
        <v>1760</v>
      </c>
      <c r="D1764" s="8">
        <v>283</v>
      </c>
      <c r="E1764" s="10">
        <f t="shared" si="594"/>
        <v>23.444444444444443</v>
      </c>
      <c r="F1764" s="14">
        <v>84.4</v>
      </c>
      <c r="G1764" s="3">
        <f t="shared" si="613"/>
        <v>-0.16666666666666705</v>
      </c>
      <c r="H1764" s="3">
        <f t="shared" si="614"/>
        <v>-0.60000000000000142</v>
      </c>
      <c r="I1764" s="3">
        <f>SUM($E$4:$E1764)</f>
        <v>22795.638888888909</v>
      </c>
      <c r="J1764" s="15">
        <f t="shared" si="615"/>
        <v>23.444444444445253</v>
      </c>
      <c r="K1764" s="3">
        <f>'Vehicle Data'!$D$4*'WLTP Class 3'!$G1764</f>
        <v>-214.16666666666714</v>
      </c>
      <c r="L1764" s="3">
        <f>('Vehicle Data'!$D$4*9.81)*'Vehicle Data'!$D$10</f>
        <v>138.66434999999998</v>
      </c>
      <c r="M1764" s="3">
        <f>(1/2)*1.225*'Vehicle Data'!$D$8*'Vehicle Data'!$D$9*'WLTP Class 3'!$E1764^2</f>
        <v>197.9535574074074</v>
      </c>
      <c r="N1764" s="3">
        <f t="shared" si="595"/>
        <v>122.45124074074025</v>
      </c>
      <c r="O1764" s="3">
        <f t="shared" si="596"/>
        <v>0</v>
      </c>
      <c r="P1764" s="3">
        <f t="shared" si="597"/>
        <v>0</v>
      </c>
      <c r="Q1764" s="3">
        <f>SUM($P$4:$P1764)</f>
        <v>8279819.1246431181</v>
      </c>
      <c r="R1764" s="3">
        <f t="shared" si="598"/>
        <v>8279.8191246431179</v>
      </c>
      <c r="S1764">
        <f t="shared" si="599"/>
        <v>0</v>
      </c>
      <c r="T1764">
        <f t="shared" si="600"/>
        <v>0</v>
      </c>
      <c r="U1764">
        <f t="shared" si="601"/>
        <v>0</v>
      </c>
      <c r="V1764" s="3">
        <f>SUM($S$4:$S1764)</f>
        <v>-2325701.9484133986</v>
      </c>
      <c r="W1764">
        <f>V1764*-1</f>
        <v>2325701.9484133986</v>
      </c>
      <c r="X1764">
        <f t="shared" si="602"/>
        <v>2325.7019484133984</v>
      </c>
      <c r="Y1764" s="3">
        <f>R1764-X1764</f>
        <v>5954.1171762297199</v>
      </c>
      <c r="Z1764" s="3">
        <f t="shared" si="603"/>
        <v>0</v>
      </c>
      <c r="AA1764">
        <f>1/2*'Vehicle Data'!$D$4*$E1764^2</f>
        <v>353144.96913580241</v>
      </c>
      <c r="AB1764">
        <f t="shared" si="604"/>
        <v>353.1449691358024</v>
      </c>
      <c r="AC1764">
        <f t="shared" si="605"/>
        <v>2.2999497568453107</v>
      </c>
      <c r="AD1764">
        <f t="shared" si="606"/>
        <v>0.64602831900372182</v>
      </c>
      <c r="AE1764">
        <f t="shared" si="607"/>
        <v>1.6539214378415887</v>
      </c>
      <c r="AF1764">
        <f t="shared" si="608"/>
        <v>1860.5615587307188</v>
      </c>
      <c r="AG1764">
        <f t="shared" si="609"/>
        <v>2.8708013106995769</v>
      </c>
      <c r="AH1764">
        <f t="shared" si="610"/>
        <v>0</v>
      </c>
      <c r="AI1764">
        <f t="shared" si="611"/>
        <v>0</v>
      </c>
      <c r="AJ1764">
        <f t="shared" si="612"/>
        <v>2.8708013106995769</v>
      </c>
    </row>
    <row r="1765" spans="2:36" x14ac:dyDescent="0.3">
      <c r="B1765" s="8" t="s">
        <v>13</v>
      </c>
      <c r="C1765" s="8">
        <v>1761</v>
      </c>
      <c r="D1765" s="8">
        <v>284</v>
      </c>
      <c r="E1765" s="10">
        <f t="shared" si="594"/>
        <v>23.277777777777779</v>
      </c>
      <c r="F1765" s="14">
        <v>83.8</v>
      </c>
      <c r="G1765" s="3">
        <f t="shared" si="613"/>
        <v>-0.16666666666666705</v>
      </c>
      <c r="H1765" s="3">
        <f t="shared" si="614"/>
        <v>-0.60000000000000142</v>
      </c>
      <c r="I1765" s="3">
        <f>SUM($E$4:$E1765)</f>
        <v>22818.916666666686</v>
      </c>
      <c r="J1765" s="15">
        <f t="shared" si="615"/>
        <v>23.277777777777374</v>
      </c>
      <c r="K1765" s="3">
        <f>'Vehicle Data'!$D$4*'WLTP Class 3'!$G1765</f>
        <v>-214.16666666666714</v>
      </c>
      <c r="L1765" s="3">
        <f>('Vehicle Data'!$D$4*9.81)*'Vehicle Data'!$D$10</f>
        <v>138.66434999999998</v>
      </c>
      <c r="M1765" s="3">
        <f>(1/2)*1.225*'Vehicle Data'!$D$8*'Vehicle Data'!$D$9*'WLTP Class 3'!$E1765^2</f>
        <v>195.14905601851854</v>
      </c>
      <c r="N1765" s="3">
        <f t="shared" si="595"/>
        <v>119.64673935185138</v>
      </c>
      <c r="O1765" s="3">
        <f t="shared" si="596"/>
        <v>0</v>
      </c>
      <c r="P1765" s="3">
        <f t="shared" si="597"/>
        <v>0</v>
      </c>
      <c r="Q1765" s="3">
        <f>SUM($P$4:$P1765)</f>
        <v>8279819.1246431181</v>
      </c>
      <c r="R1765" s="3">
        <f t="shared" si="598"/>
        <v>8279.8191246431179</v>
      </c>
      <c r="S1765">
        <f t="shared" si="599"/>
        <v>0</v>
      </c>
      <c r="T1765">
        <f t="shared" si="600"/>
        <v>0</v>
      </c>
      <c r="U1765">
        <f t="shared" si="601"/>
        <v>0</v>
      </c>
      <c r="V1765" s="3">
        <f>SUM($S$4:$S1765)</f>
        <v>-2325701.9484133986</v>
      </c>
      <c r="W1765">
        <f>V1765*-1</f>
        <v>2325701.9484133986</v>
      </c>
      <c r="X1765">
        <f t="shared" si="602"/>
        <v>2325.7019484133984</v>
      </c>
      <c r="Y1765" s="3">
        <f>R1765-X1765</f>
        <v>5954.1171762297199</v>
      </c>
      <c r="Z1765" s="3">
        <f t="shared" si="603"/>
        <v>0</v>
      </c>
      <c r="AA1765">
        <f>1/2*'Vehicle Data'!$D$4*$E1765^2</f>
        <v>348141.79783950618</v>
      </c>
      <c r="AB1765">
        <f t="shared" si="604"/>
        <v>348.14179783950618</v>
      </c>
      <c r="AC1765">
        <f t="shared" si="605"/>
        <v>2.2999497568453107</v>
      </c>
      <c r="AD1765">
        <f t="shared" si="606"/>
        <v>0.64602831900372182</v>
      </c>
      <c r="AE1765">
        <f t="shared" si="607"/>
        <v>1.6539214378415887</v>
      </c>
      <c r="AF1765">
        <f t="shared" si="608"/>
        <v>1860.5615587307188</v>
      </c>
      <c r="AG1765">
        <f t="shared" si="609"/>
        <v>2.7851102104680963</v>
      </c>
      <c r="AH1765">
        <f t="shared" si="610"/>
        <v>0</v>
      </c>
      <c r="AI1765">
        <f t="shared" si="611"/>
        <v>0</v>
      </c>
      <c r="AJ1765">
        <f t="shared" si="612"/>
        <v>2.7851102104680963</v>
      </c>
    </row>
    <row r="1766" spans="2:36" x14ac:dyDescent="0.3">
      <c r="B1766" s="8" t="s">
        <v>13</v>
      </c>
      <c r="C1766" s="8">
        <v>1762</v>
      </c>
      <c r="D1766" s="8">
        <v>285</v>
      </c>
      <c r="E1766" s="10">
        <f t="shared" si="594"/>
        <v>23.111111111111111</v>
      </c>
      <c r="F1766" s="14">
        <v>83.2</v>
      </c>
      <c r="G1766" s="3">
        <f t="shared" si="613"/>
        <v>-0.16666666666666705</v>
      </c>
      <c r="H1766" s="3">
        <f t="shared" si="614"/>
        <v>-0.60000000000000142</v>
      </c>
      <c r="I1766" s="3">
        <f>SUM($E$4:$E1766)</f>
        <v>22842.027777777796</v>
      </c>
      <c r="J1766" s="15">
        <f t="shared" si="615"/>
        <v>23.111111111109494</v>
      </c>
      <c r="K1766" s="3">
        <f>'Vehicle Data'!$D$4*'WLTP Class 3'!$G1766</f>
        <v>-214.16666666666714</v>
      </c>
      <c r="L1766" s="3">
        <f>('Vehicle Data'!$D$4*9.81)*'Vehicle Data'!$D$10</f>
        <v>138.66434999999998</v>
      </c>
      <c r="M1766" s="3">
        <f>(1/2)*1.225*'Vehicle Data'!$D$8*'Vehicle Data'!$D$9*'WLTP Class 3'!$E1766^2</f>
        <v>192.36456296296296</v>
      </c>
      <c r="N1766" s="3">
        <f t="shared" si="595"/>
        <v>116.86224629629581</v>
      </c>
      <c r="O1766" s="3">
        <f t="shared" si="596"/>
        <v>0</v>
      </c>
      <c r="P1766" s="3">
        <f t="shared" si="597"/>
        <v>0</v>
      </c>
      <c r="Q1766" s="3">
        <f>SUM($P$4:$P1766)</f>
        <v>8279819.1246431181</v>
      </c>
      <c r="R1766" s="3">
        <f t="shared" si="598"/>
        <v>8279.8191246431179</v>
      </c>
      <c r="S1766">
        <f t="shared" si="599"/>
        <v>0</v>
      </c>
      <c r="T1766">
        <f t="shared" si="600"/>
        <v>0</v>
      </c>
      <c r="U1766">
        <f t="shared" si="601"/>
        <v>0</v>
      </c>
      <c r="V1766" s="3">
        <f>SUM($S$4:$S1766)</f>
        <v>-2325701.9484133986</v>
      </c>
      <c r="W1766">
        <f>V1766*-1</f>
        <v>2325701.9484133986</v>
      </c>
      <c r="X1766">
        <f t="shared" si="602"/>
        <v>2325.7019484133984</v>
      </c>
      <c r="Y1766" s="3">
        <f>R1766-X1766</f>
        <v>5954.1171762297199</v>
      </c>
      <c r="Z1766" s="3">
        <f t="shared" si="603"/>
        <v>0</v>
      </c>
      <c r="AA1766">
        <f>1/2*'Vehicle Data'!$D$4*$E1766^2</f>
        <v>343174.32098765433</v>
      </c>
      <c r="AB1766">
        <f t="shared" si="604"/>
        <v>343.17432098765431</v>
      </c>
      <c r="AC1766">
        <f t="shared" si="605"/>
        <v>2.2999497568453107</v>
      </c>
      <c r="AD1766">
        <f t="shared" si="606"/>
        <v>0.64602831900372182</v>
      </c>
      <c r="AE1766">
        <f t="shared" si="607"/>
        <v>1.6539214378415887</v>
      </c>
      <c r="AF1766">
        <f t="shared" si="608"/>
        <v>1860.5615587307188</v>
      </c>
      <c r="AG1766">
        <f t="shared" si="609"/>
        <v>2.7008163588477254</v>
      </c>
      <c r="AH1766">
        <f t="shared" si="610"/>
        <v>0</v>
      </c>
      <c r="AI1766">
        <f t="shared" si="611"/>
        <v>0</v>
      </c>
      <c r="AJ1766">
        <f t="shared" si="612"/>
        <v>2.7008163588477254</v>
      </c>
    </row>
    <row r="1767" spans="2:36" x14ac:dyDescent="0.3">
      <c r="B1767" s="8" t="s">
        <v>13</v>
      </c>
      <c r="C1767" s="8">
        <v>1763</v>
      </c>
      <c r="D1767" s="8">
        <v>286</v>
      </c>
      <c r="E1767" s="10">
        <f t="shared" si="594"/>
        <v>22.944444444444443</v>
      </c>
      <c r="F1767" s="14">
        <v>82.6</v>
      </c>
      <c r="G1767" s="3">
        <f t="shared" si="613"/>
        <v>-0.16666666666666705</v>
      </c>
      <c r="H1767" s="3">
        <f t="shared" si="614"/>
        <v>-0.60000000000000142</v>
      </c>
      <c r="I1767" s="3">
        <f>SUM($E$4:$E1767)</f>
        <v>22864.972222222241</v>
      </c>
      <c r="J1767" s="15">
        <f t="shared" si="615"/>
        <v>22.944444444445253</v>
      </c>
      <c r="K1767" s="3">
        <f>'Vehicle Data'!$D$4*'WLTP Class 3'!$G1767</f>
        <v>-214.16666666666714</v>
      </c>
      <c r="L1767" s="3">
        <f>('Vehicle Data'!$D$4*9.81)*'Vehicle Data'!$D$10</f>
        <v>138.66434999999998</v>
      </c>
      <c r="M1767" s="3">
        <f>(1/2)*1.225*'Vehicle Data'!$D$8*'Vehicle Data'!$D$9*'WLTP Class 3'!$E1767^2</f>
        <v>189.60007824074074</v>
      </c>
      <c r="N1767" s="3">
        <f t="shared" si="595"/>
        <v>114.09776157407359</v>
      </c>
      <c r="O1767" s="3">
        <f t="shared" si="596"/>
        <v>0</v>
      </c>
      <c r="P1767" s="3">
        <f t="shared" si="597"/>
        <v>0</v>
      </c>
      <c r="Q1767" s="3">
        <f>SUM($P$4:$P1767)</f>
        <v>8279819.1246431181</v>
      </c>
      <c r="R1767" s="3">
        <f t="shared" si="598"/>
        <v>8279.8191246431179</v>
      </c>
      <c r="S1767">
        <f t="shared" si="599"/>
        <v>0</v>
      </c>
      <c r="T1767">
        <f t="shared" si="600"/>
        <v>0</v>
      </c>
      <c r="U1767">
        <f t="shared" si="601"/>
        <v>0</v>
      </c>
      <c r="V1767" s="3">
        <f>SUM($S$4:$S1767)</f>
        <v>-2325701.9484133986</v>
      </c>
      <c r="W1767">
        <f>V1767*-1</f>
        <v>2325701.9484133986</v>
      </c>
      <c r="X1767">
        <f t="shared" si="602"/>
        <v>2325.7019484133984</v>
      </c>
      <c r="Y1767" s="3">
        <f>R1767-X1767</f>
        <v>5954.1171762297199</v>
      </c>
      <c r="Z1767" s="3">
        <f t="shared" si="603"/>
        <v>0</v>
      </c>
      <c r="AA1767">
        <f>1/2*'Vehicle Data'!$D$4*$E1767^2</f>
        <v>338242.53858024685</v>
      </c>
      <c r="AB1767">
        <f t="shared" si="604"/>
        <v>338.24253858024684</v>
      </c>
      <c r="AC1767">
        <f t="shared" si="605"/>
        <v>2.2999497568453107</v>
      </c>
      <c r="AD1767">
        <f t="shared" si="606"/>
        <v>0.64602831900372182</v>
      </c>
      <c r="AE1767">
        <f t="shared" si="607"/>
        <v>1.6539214378415887</v>
      </c>
      <c r="AF1767">
        <f t="shared" si="608"/>
        <v>1860.5615587307188</v>
      </c>
      <c r="AG1767">
        <f t="shared" si="609"/>
        <v>2.6179097516717995</v>
      </c>
      <c r="AH1767">
        <f t="shared" si="610"/>
        <v>0</v>
      </c>
      <c r="AI1767">
        <f t="shared" si="611"/>
        <v>0</v>
      </c>
      <c r="AJ1767">
        <f t="shared" si="612"/>
        <v>2.6179097516717995</v>
      </c>
    </row>
    <row r="1768" spans="2:36" x14ac:dyDescent="0.3">
      <c r="B1768" s="8" t="s">
        <v>13</v>
      </c>
      <c r="C1768" s="8">
        <v>1764</v>
      </c>
      <c r="D1768" s="8">
        <v>287</v>
      </c>
      <c r="E1768" s="10">
        <f t="shared" si="594"/>
        <v>22.777777777777779</v>
      </c>
      <c r="F1768" s="14">
        <v>82</v>
      </c>
      <c r="G1768" s="3">
        <f t="shared" si="613"/>
        <v>-0.18055555555555516</v>
      </c>
      <c r="H1768" s="3">
        <f t="shared" si="614"/>
        <v>-0.64999999999999858</v>
      </c>
      <c r="I1768" s="3">
        <f>SUM($E$4:$E1768)</f>
        <v>22887.750000000018</v>
      </c>
      <c r="J1768" s="15">
        <f t="shared" si="615"/>
        <v>22.777777777777374</v>
      </c>
      <c r="K1768" s="3">
        <f>'Vehicle Data'!$D$4*'WLTP Class 3'!$G1768</f>
        <v>-232.01388888888837</v>
      </c>
      <c r="L1768" s="3">
        <f>('Vehicle Data'!$D$4*9.81)*'Vehicle Data'!$D$10</f>
        <v>138.66434999999998</v>
      </c>
      <c r="M1768" s="3">
        <f>(1/2)*1.225*'Vehicle Data'!$D$8*'Vehicle Data'!$D$9*'WLTP Class 3'!$E1768^2</f>
        <v>186.8556018518519</v>
      </c>
      <c r="N1768" s="3">
        <f t="shared" si="595"/>
        <v>93.506062962963512</v>
      </c>
      <c r="O1768" s="3">
        <f t="shared" si="596"/>
        <v>0</v>
      </c>
      <c r="P1768" s="3">
        <f t="shared" si="597"/>
        <v>0</v>
      </c>
      <c r="Q1768" s="3">
        <f>SUM($P$4:$P1768)</f>
        <v>8279819.1246431181</v>
      </c>
      <c r="R1768" s="3">
        <f t="shared" si="598"/>
        <v>8279.8191246431179</v>
      </c>
      <c r="S1768">
        <f t="shared" si="599"/>
        <v>0</v>
      </c>
      <c r="T1768">
        <f t="shared" si="600"/>
        <v>0</v>
      </c>
      <c r="U1768">
        <f t="shared" si="601"/>
        <v>0</v>
      </c>
      <c r="V1768" s="3">
        <f>SUM($S$4:$S1768)</f>
        <v>-2325701.9484133986</v>
      </c>
      <c r="W1768">
        <f>V1768*-1</f>
        <v>2325701.9484133986</v>
      </c>
      <c r="X1768">
        <f t="shared" si="602"/>
        <v>2325.7019484133984</v>
      </c>
      <c r="Y1768" s="3">
        <f>R1768-X1768</f>
        <v>5954.1171762297199</v>
      </c>
      <c r="Z1768" s="3">
        <f t="shared" si="603"/>
        <v>0</v>
      </c>
      <c r="AA1768">
        <f>1/2*'Vehicle Data'!$D$4*$E1768^2</f>
        <v>333346.45061728399</v>
      </c>
      <c r="AB1768">
        <f t="shared" si="604"/>
        <v>333.34645061728401</v>
      </c>
      <c r="AC1768">
        <f t="shared" si="605"/>
        <v>2.2999497568453107</v>
      </c>
      <c r="AD1768">
        <f t="shared" si="606"/>
        <v>0.64602831900372182</v>
      </c>
      <c r="AE1768">
        <f t="shared" si="607"/>
        <v>1.6539214378415887</v>
      </c>
      <c r="AF1768">
        <f t="shared" si="608"/>
        <v>1860.5615587307188</v>
      </c>
      <c r="AG1768">
        <f t="shared" si="609"/>
        <v>2.1298603230452802</v>
      </c>
      <c r="AH1768">
        <f t="shared" si="610"/>
        <v>0</v>
      </c>
      <c r="AI1768">
        <f t="shared" si="611"/>
        <v>0</v>
      </c>
      <c r="AJ1768">
        <f t="shared" si="612"/>
        <v>2.1298603230452802</v>
      </c>
    </row>
    <row r="1769" spans="2:36" x14ac:dyDescent="0.3">
      <c r="B1769" s="8" t="s">
        <v>13</v>
      </c>
      <c r="C1769" s="8">
        <v>1765</v>
      </c>
      <c r="D1769" s="8">
        <v>288</v>
      </c>
      <c r="E1769" s="10">
        <f t="shared" si="594"/>
        <v>22.583333333333332</v>
      </c>
      <c r="F1769" s="14">
        <v>81.3</v>
      </c>
      <c r="G1769" s="3">
        <f t="shared" si="613"/>
        <v>-0.22222222222222143</v>
      </c>
      <c r="H1769" s="3">
        <f t="shared" si="614"/>
        <v>-0.79999999999999716</v>
      </c>
      <c r="I1769" s="3">
        <f>SUM($E$4:$E1769)</f>
        <v>22910.33333333335</v>
      </c>
      <c r="J1769" s="15">
        <f t="shared" si="615"/>
        <v>22.583333333332121</v>
      </c>
      <c r="K1769" s="3">
        <f>'Vehicle Data'!$D$4*'WLTP Class 3'!$G1769</f>
        <v>-285.55555555555452</v>
      </c>
      <c r="L1769" s="3">
        <f>('Vehicle Data'!$D$4*9.81)*'Vehicle Data'!$D$10</f>
        <v>138.66434999999998</v>
      </c>
      <c r="M1769" s="3">
        <f>(1/2)*1.225*'Vehicle Data'!$D$8*'Vehicle Data'!$D$9*'WLTP Class 3'!$E1769^2</f>
        <v>183.67900104166665</v>
      </c>
      <c r="N1769" s="3">
        <f t="shared" si="595"/>
        <v>36.787795486112117</v>
      </c>
      <c r="O1769" s="3">
        <f t="shared" si="596"/>
        <v>0</v>
      </c>
      <c r="P1769" s="3">
        <f t="shared" si="597"/>
        <v>0</v>
      </c>
      <c r="Q1769" s="3">
        <f>SUM($P$4:$P1769)</f>
        <v>8279819.1246431181</v>
      </c>
      <c r="R1769" s="3">
        <f t="shared" si="598"/>
        <v>8279.8191246431179</v>
      </c>
      <c r="S1769">
        <f t="shared" si="599"/>
        <v>0</v>
      </c>
      <c r="T1769">
        <f t="shared" si="600"/>
        <v>0</v>
      </c>
      <c r="U1769">
        <f t="shared" si="601"/>
        <v>0</v>
      </c>
      <c r="V1769" s="3">
        <f>SUM($S$4:$S1769)</f>
        <v>-2325701.9484133986</v>
      </c>
      <c r="W1769">
        <f>V1769*-1</f>
        <v>2325701.9484133986</v>
      </c>
      <c r="X1769">
        <f t="shared" si="602"/>
        <v>2325.7019484133984</v>
      </c>
      <c r="Y1769" s="3">
        <f>R1769-X1769</f>
        <v>5954.1171762297199</v>
      </c>
      <c r="Z1769" s="3">
        <f t="shared" si="603"/>
        <v>0</v>
      </c>
      <c r="AA1769">
        <f>1/2*'Vehicle Data'!$D$4*$E1769^2</f>
        <v>327679.4618055555</v>
      </c>
      <c r="AB1769">
        <f t="shared" si="604"/>
        <v>327.67946180555549</v>
      </c>
      <c r="AC1769">
        <f t="shared" si="605"/>
        <v>2.2999497568453107</v>
      </c>
      <c r="AD1769">
        <f t="shared" si="606"/>
        <v>0.64602831900372182</v>
      </c>
      <c r="AE1769">
        <f t="shared" si="607"/>
        <v>1.6539214378415887</v>
      </c>
      <c r="AF1769">
        <f t="shared" si="608"/>
        <v>1860.5615587307188</v>
      </c>
      <c r="AG1769">
        <f t="shared" si="609"/>
        <v>0.83079104806136528</v>
      </c>
      <c r="AH1769">
        <f t="shared" si="610"/>
        <v>0</v>
      </c>
      <c r="AI1769">
        <f t="shared" si="611"/>
        <v>0</v>
      </c>
      <c r="AJ1769">
        <f t="shared" si="612"/>
        <v>0.83079104806136528</v>
      </c>
    </row>
    <row r="1770" spans="2:36" x14ac:dyDescent="0.3">
      <c r="B1770" s="8" t="s">
        <v>13</v>
      </c>
      <c r="C1770" s="8">
        <v>1766</v>
      </c>
      <c r="D1770" s="8">
        <v>289</v>
      </c>
      <c r="E1770" s="10">
        <f t="shared" si="594"/>
        <v>22.333333333333332</v>
      </c>
      <c r="F1770" s="14">
        <v>80.400000000000006</v>
      </c>
      <c r="G1770" s="3">
        <f t="shared" si="613"/>
        <v>-0.30555555555555597</v>
      </c>
      <c r="H1770" s="3">
        <f t="shared" si="614"/>
        <v>-1.1000000000000014</v>
      </c>
      <c r="I1770" s="3">
        <f>SUM($E$4:$E1770)</f>
        <v>22932.666666666682</v>
      </c>
      <c r="J1770" s="15">
        <f t="shared" si="615"/>
        <v>22.333333333332121</v>
      </c>
      <c r="K1770" s="3">
        <f>'Vehicle Data'!$D$4*'WLTP Class 3'!$G1770</f>
        <v>-392.63888888888943</v>
      </c>
      <c r="L1770" s="3">
        <f>('Vehicle Data'!$D$4*9.81)*'Vehicle Data'!$D$10</f>
        <v>138.66434999999998</v>
      </c>
      <c r="M1770" s="3">
        <f>(1/2)*1.225*'Vehicle Data'!$D$8*'Vehicle Data'!$D$9*'WLTP Class 3'!$E1770^2</f>
        <v>179.63481666666667</v>
      </c>
      <c r="N1770" s="3">
        <f t="shared" si="595"/>
        <v>-74.339722222222775</v>
      </c>
      <c r="O1770" s="3">
        <f t="shared" si="596"/>
        <v>1</v>
      </c>
      <c r="P1770" s="3">
        <f t="shared" si="597"/>
        <v>0</v>
      </c>
      <c r="Q1770" s="3">
        <f>SUM($P$4:$P1770)</f>
        <v>8279819.1246431181</v>
      </c>
      <c r="R1770" s="3">
        <f t="shared" si="598"/>
        <v>8279.8191246431179</v>
      </c>
      <c r="S1770">
        <f t="shared" si="599"/>
        <v>-1660.2537962962185</v>
      </c>
      <c r="T1770">
        <f t="shared" si="600"/>
        <v>1660.2537962962185</v>
      </c>
      <c r="U1770">
        <f t="shared" si="601"/>
        <v>1.6602537962962185</v>
      </c>
      <c r="V1770" s="3">
        <f>SUM($S$4:$S1770)</f>
        <v>-2327362.2022096948</v>
      </c>
      <c r="W1770">
        <f>V1770*-1</f>
        <v>2327362.2022096948</v>
      </c>
      <c r="X1770">
        <f t="shared" si="602"/>
        <v>2327.3622022096947</v>
      </c>
      <c r="Y1770" s="3">
        <f>R1770-X1770</f>
        <v>5952.4569224334227</v>
      </c>
      <c r="Z1770" s="3">
        <f t="shared" si="603"/>
        <v>-1660.2537962962185</v>
      </c>
      <c r="AA1770">
        <f>1/2*'Vehicle Data'!$D$4*$E1770^2</f>
        <v>320464.72222222219</v>
      </c>
      <c r="AB1770">
        <f t="shared" si="604"/>
        <v>320.46472222222218</v>
      </c>
      <c r="AC1770">
        <f t="shared" si="605"/>
        <v>2.2999497568453107</v>
      </c>
      <c r="AD1770">
        <f t="shared" si="606"/>
        <v>0.64648950061380406</v>
      </c>
      <c r="AE1770">
        <f t="shared" si="607"/>
        <v>1.6534602562315066</v>
      </c>
      <c r="AF1770">
        <f t="shared" si="608"/>
        <v>1861.8897617677558</v>
      </c>
      <c r="AG1770">
        <f t="shared" si="609"/>
        <v>0</v>
      </c>
      <c r="AH1770">
        <f t="shared" si="610"/>
        <v>-1.6602537962963086</v>
      </c>
      <c r="AI1770">
        <f t="shared" si="611"/>
        <v>1.6602537962963086</v>
      </c>
      <c r="AJ1770">
        <f t="shared" si="612"/>
        <v>-1.6602537962963086</v>
      </c>
    </row>
    <row r="1771" spans="2:36" x14ac:dyDescent="0.3">
      <c r="B1771" s="8" t="s">
        <v>13</v>
      </c>
      <c r="C1771" s="8">
        <v>1767</v>
      </c>
      <c r="D1771" s="8">
        <v>290</v>
      </c>
      <c r="E1771" s="10">
        <f t="shared" si="594"/>
        <v>21.972222222222221</v>
      </c>
      <c r="F1771" s="14">
        <v>79.099999999999994</v>
      </c>
      <c r="G1771" s="3">
        <f t="shared" si="613"/>
        <v>-0.41666666666666663</v>
      </c>
      <c r="H1771" s="3">
        <f t="shared" si="614"/>
        <v>-1.5</v>
      </c>
      <c r="I1771" s="3">
        <f>SUM($E$4:$E1771)</f>
        <v>22954.638888888905</v>
      </c>
      <c r="J1771" s="15">
        <f t="shared" si="615"/>
        <v>21.972222222222626</v>
      </c>
      <c r="K1771" s="3">
        <f>'Vehicle Data'!$D$4*'WLTP Class 3'!$G1771</f>
        <v>-535.41666666666663</v>
      </c>
      <c r="L1771" s="3">
        <f>('Vehicle Data'!$D$4*9.81)*'Vehicle Data'!$D$10</f>
        <v>138.66434999999998</v>
      </c>
      <c r="M1771" s="3">
        <f>(1/2)*1.225*'Vehicle Data'!$D$8*'Vehicle Data'!$D$9*'WLTP Class 3'!$E1771^2</f>
        <v>173.87269456018518</v>
      </c>
      <c r="N1771" s="3">
        <f t="shared" si="595"/>
        <v>-222.87962210648143</v>
      </c>
      <c r="O1771" s="3">
        <f t="shared" si="596"/>
        <v>1</v>
      </c>
      <c r="P1771" s="3">
        <f t="shared" si="597"/>
        <v>0</v>
      </c>
      <c r="Q1771" s="3">
        <f>SUM($P$4:$P1771)</f>
        <v>8279819.1246431181</v>
      </c>
      <c r="R1771" s="3">
        <f t="shared" si="598"/>
        <v>8279.8191246431179</v>
      </c>
      <c r="S1771">
        <f t="shared" si="599"/>
        <v>-4897.1605857286131</v>
      </c>
      <c r="T1771">
        <f t="shared" si="600"/>
        <v>4897.1605857286131</v>
      </c>
      <c r="U1771">
        <f t="shared" si="601"/>
        <v>4.8971605857286127</v>
      </c>
      <c r="V1771" s="3">
        <f>SUM($S$4:$S1771)</f>
        <v>-2332259.3627954233</v>
      </c>
      <c r="W1771">
        <f>V1771*-1</f>
        <v>2332259.3627954233</v>
      </c>
      <c r="X1771">
        <f t="shared" si="602"/>
        <v>2332.2593627954234</v>
      </c>
      <c r="Y1771" s="3">
        <f>R1771-X1771</f>
        <v>5947.559761847695</v>
      </c>
      <c r="Z1771" s="3">
        <f t="shared" si="603"/>
        <v>-4897.1605857286131</v>
      </c>
      <c r="AA1771">
        <f>1/2*'Vehicle Data'!$D$4*$E1771^2</f>
        <v>310185.217978395</v>
      </c>
      <c r="AB1771">
        <f t="shared" si="604"/>
        <v>310.18521797839497</v>
      </c>
      <c r="AC1771">
        <f t="shared" si="605"/>
        <v>2.2999497568453107</v>
      </c>
      <c r="AD1771">
        <f t="shared" si="606"/>
        <v>0.64784982299872873</v>
      </c>
      <c r="AE1771">
        <f t="shared" si="607"/>
        <v>1.652099933846582</v>
      </c>
      <c r="AF1771">
        <f t="shared" si="608"/>
        <v>1865.8074902363387</v>
      </c>
      <c r="AG1771">
        <f t="shared" si="609"/>
        <v>0</v>
      </c>
      <c r="AH1771">
        <f t="shared" si="610"/>
        <v>-4.8971605857285221</v>
      </c>
      <c r="AI1771">
        <f t="shared" si="611"/>
        <v>4.8971605857285221</v>
      </c>
      <c r="AJ1771">
        <f t="shared" si="612"/>
        <v>-4.8971605857285221</v>
      </c>
    </row>
    <row r="1772" spans="2:36" x14ac:dyDescent="0.3">
      <c r="B1772" s="8" t="s">
        <v>13</v>
      </c>
      <c r="C1772" s="8">
        <v>1768</v>
      </c>
      <c r="D1772" s="8">
        <v>291</v>
      </c>
      <c r="E1772" s="10">
        <f t="shared" si="594"/>
        <v>21.5</v>
      </c>
      <c r="F1772" s="14">
        <v>77.400000000000006</v>
      </c>
      <c r="G1772" s="3">
        <f t="shared" si="613"/>
        <v>-0.55555555555555558</v>
      </c>
      <c r="H1772" s="3">
        <f t="shared" si="614"/>
        <v>-2</v>
      </c>
      <c r="I1772" s="3">
        <f>SUM($E$4:$E1772)</f>
        <v>22976.138888888905</v>
      </c>
      <c r="J1772" s="15">
        <f t="shared" si="615"/>
        <v>21.5</v>
      </c>
      <c r="K1772" s="3">
        <f>'Vehicle Data'!$D$4*'WLTP Class 3'!$G1772</f>
        <v>-713.88888888888891</v>
      </c>
      <c r="L1772" s="3">
        <f>('Vehicle Data'!$D$4*9.81)*'Vehicle Data'!$D$10</f>
        <v>138.66434999999998</v>
      </c>
      <c r="M1772" s="3">
        <f>(1/2)*1.225*'Vehicle Data'!$D$8*'Vehicle Data'!$D$9*'WLTP Class 3'!$E1772^2</f>
        <v>166.47933750000001</v>
      </c>
      <c r="N1772" s="3">
        <f t="shared" si="595"/>
        <v>-408.74520138888886</v>
      </c>
      <c r="O1772" s="3">
        <f t="shared" si="596"/>
        <v>1</v>
      </c>
      <c r="P1772" s="3">
        <f t="shared" si="597"/>
        <v>0</v>
      </c>
      <c r="Q1772" s="3">
        <f>SUM($P$4:$P1772)</f>
        <v>8279819.1246431181</v>
      </c>
      <c r="R1772" s="3">
        <f t="shared" si="598"/>
        <v>8279.8191246431179</v>
      </c>
      <c r="S1772">
        <f t="shared" si="599"/>
        <v>-8788.0218298611107</v>
      </c>
      <c r="T1772">
        <f t="shared" si="600"/>
        <v>8788.0218298611107</v>
      </c>
      <c r="U1772">
        <f t="shared" si="601"/>
        <v>8.7880218298611101</v>
      </c>
      <c r="V1772" s="3">
        <f>SUM($S$4:$S1772)</f>
        <v>-2341047.3846252845</v>
      </c>
      <c r="W1772">
        <f>V1772*-1</f>
        <v>2341047.3846252845</v>
      </c>
      <c r="X1772">
        <f t="shared" si="602"/>
        <v>2341.0473846252844</v>
      </c>
      <c r="Y1772" s="3">
        <f>R1772-X1772</f>
        <v>5938.7717400178335</v>
      </c>
      <c r="Z1772" s="3">
        <f t="shared" si="603"/>
        <v>-8788.0218298611107</v>
      </c>
      <c r="AA1772">
        <f>1/2*'Vehicle Data'!$D$4*$E1772^2</f>
        <v>296995.625</v>
      </c>
      <c r="AB1772">
        <f t="shared" si="604"/>
        <v>296.99562500000002</v>
      </c>
      <c r="AC1772">
        <f t="shared" si="605"/>
        <v>2.2999497568453107</v>
      </c>
      <c r="AD1772">
        <f t="shared" si="606"/>
        <v>0.65029094017369016</v>
      </c>
      <c r="AE1772">
        <f t="shared" si="607"/>
        <v>1.6496588166716206</v>
      </c>
      <c r="AF1772">
        <f t="shared" si="608"/>
        <v>1872.8379077002276</v>
      </c>
      <c r="AG1772">
        <f t="shared" si="609"/>
        <v>0</v>
      </c>
      <c r="AH1772">
        <f t="shared" si="610"/>
        <v>-8.7880218298611101</v>
      </c>
      <c r="AI1772">
        <f t="shared" si="611"/>
        <v>8.7880218298611101</v>
      </c>
      <c r="AJ1772">
        <f t="shared" si="612"/>
        <v>-8.7880218298611101</v>
      </c>
    </row>
    <row r="1773" spans="2:36" x14ac:dyDescent="0.3">
      <c r="B1773" s="8" t="s">
        <v>13</v>
      </c>
      <c r="C1773" s="8">
        <v>1769</v>
      </c>
      <c r="D1773" s="8">
        <v>292</v>
      </c>
      <c r="E1773" s="10">
        <f t="shared" si="594"/>
        <v>20.861111111111111</v>
      </c>
      <c r="F1773" s="14">
        <v>75.099999999999994</v>
      </c>
      <c r="G1773" s="3">
        <f t="shared" si="613"/>
        <v>-0.70833333333333448</v>
      </c>
      <c r="H1773" s="3">
        <f t="shared" si="614"/>
        <v>-2.5500000000000043</v>
      </c>
      <c r="I1773" s="3">
        <f>SUM($E$4:$E1773)</f>
        <v>22997.000000000015</v>
      </c>
      <c r="J1773" s="15">
        <f t="shared" si="615"/>
        <v>20.861111111109494</v>
      </c>
      <c r="K1773" s="3">
        <f>'Vehicle Data'!$D$4*'WLTP Class 3'!$G1773</f>
        <v>-910.20833333333485</v>
      </c>
      <c r="L1773" s="3">
        <f>('Vehicle Data'!$D$4*9.81)*'Vehicle Data'!$D$10</f>
        <v>138.66434999999998</v>
      </c>
      <c r="M1773" s="3">
        <f>(1/2)*1.225*'Vehicle Data'!$D$8*'Vehicle Data'!$D$9*'WLTP Class 3'!$E1773^2</f>
        <v>156.73222233796298</v>
      </c>
      <c r="N1773" s="3">
        <f t="shared" si="595"/>
        <v>-614.81176099537186</v>
      </c>
      <c r="O1773" s="3">
        <f t="shared" si="596"/>
        <v>1</v>
      </c>
      <c r="P1773" s="3">
        <f t="shared" si="597"/>
        <v>0</v>
      </c>
      <c r="Q1773" s="3">
        <f>SUM($P$4:$P1773)</f>
        <v>8279819.1246431181</v>
      </c>
      <c r="R1773" s="3">
        <f t="shared" si="598"/>
        <v>8279.8191246431179</v>
      </c>
      <c r="S1773">
        <f t="shared" si="599"/>
        <v>-12825.656458541347</v>
      </c>
      <c r="T1773">
        <f t="shared" si="600"/>
        <v>12825.656458541347</v>
      </c>
      <c r="U1773">
        <f t="shared" si="601"/>
        <v>12.825656458541348</v>
      </c>
      <c r="V1773" s="3">
        <f>SUM($S$4:$S1773)</f>
        <v>-2353873.0410838258</v>
      </c>
      <c r="W1773">
        <f>V1773*-1</f>
        <v>2353873.0410838258</v>
      </c>
      <c r="X1773">
        <f t="shared" si="602"/>
        <v>2353.8730410838257</v>
      </c>
      <c r="Y1773" s="3">
        <f>R1773-X1773</f>
        <v>5925.9460835592927</v>
      </c>
      <c r="Z1773" s="3">
        <f t="shared" si="603"/>
        <v>-12825.656458541347</v>
      </c>
      <c r="AA1773">
        <f>1/2*'Vehicle Data'!$D$4*$E1773^2</f>
        <v>279606.97723765433</v>
      </c>
      <c r="AB1773">
        <f t="shared" si="604"/>
        <v>279.60697723765435</v>
      </c>
      <c r="AC1773">
        <f t="shared" si="605"/>
        <v>2.2999497568453107</v>
      </c>
      <c r="AD1773">
        <f t="shared" si="606"/>
        <v>0.65385362252328494</v>
      </c>
      <c r="AE1773">
        <f t="shared" si="607"/>
        <v>1.6460961343220257</v>
      </c>
      <c r="AF1773">
        <f t="shared" si="608"/>
        <v>1883.0984328670606</v>
      </c>
      <c r="AG1773">
        <f t="shared" si="609"/>
        <v>0</v>
      </c>
      <c r="AH1773">
        <f t="shared" si="610"/>
        <v>-12.82565645854234</v>
      </c>
      <c r="AI1773">
        <f t="shared" si="611"/>
        <v>12.82565645854234</v>
      </c>
      <c r="AJ1773">
        <f t="shared" si="612"/>
        <v>-12.82565645854234</v>
      </c>
    </row>
    <row r="1774" spans="2:36" x14ac:dyDescent="0.3">
      <c r="B1774" s="8" t="s">
        <v>13</v>
      </c>
      <c r="C1774" s="8">
        <v>1770</v>
      </c>
      <c r="D1774" s="8">
        <v>293</v>
      </c>
      <c r="E1774" s="10">
        <f t="shared" si="594"/>
        <v>20.083333333333332</v>
      </c>
      <c r="F1774" s="14">
        <v>72.3</v>
      </c>
      <c r="G1774" s="3">
        <f t="shared" si="613"/>
        <v>-0.83333333333333326</v>
      </c>
      <c r="H1774" s="3">
        <f t="shared" si="614"/>
        <v>-3</v>
      </c>
      <c r="I1774" s="3">
        <f>SUM($E$4:$E1774)</f>
        <v>23017.083333333347</v>
      </c>
      <c r="J1774" s="15">
        <f t="shared" si="615"/>
        <v>20.083333333332121</v>
      </c>
      <c r="K1774" s="3">
        <f>'Vehicle Data'!$D$4*'WLTP Class 3'!$G1774</f>
        <v>-1070.8333333333333</v>
      </c>
      <c r="L1774" s="3">
        <f>('Vehicle Data'!$D$4*9.81)*'Vehicle Data'!$D$10</f>
        <v>138.66434999999998</v>
      </c>
      <c r="M1774" s="3">
        <f>(1/2)*1.225*'Vehicle Data'!$D$8*'Vehicle Data'!$D$9*'WLTP Class 3'!$E1774^2</f>
        <v>145.26300104166666</v>
      </c>
      <c r="N1774" s="3">
        <f t="shared" si="595"/>
        <v>-786.90598229166653</v>
      </c>
      <c r="O1774" s="3">
        <f t="shared" si="596"/>
        <v>1</v>
      </c>
      <c r="P1774" s="3">
        <f t="shared" si="597"/>
        <v>0</v>
      </c>
      <c r="Q1774" s="3">
        <f>SUM($P$4:$P1774)</f>
        <v>8279819.1246431181</v>
      </c>
      <c r="R1774" s="3">
        <f t="shared" si="598"/>
        <v>8279.8191246431179</v>
      </c>
      <c r="S1774">
        <f t="shared" si="599"/>
        <v>-15803.695144356681</v>
      </c>
      <c r="T1774">
        <f t="shared" si="600"/>
        <v>15803.695144356681</v>
      </c>
      <c r="U1774">
        <f t="shared" si="601"/>
        <v>15.803695144356681</v>
      </c>
      <c r="V1774" s="3">
        <f>SUM($S$4:$S1774)</f>
        <v>-2369676.7362281824</v>
      </c>
      <c r="W1774">
        <f>V1774*-1</f>
        <v>2369676.7362281824</v>
      </c>
      <c r="X1774">
        <f t="shared" si="602"/>
        <v>2369.6767362281826</v>
      </c>
      <c r="Y1774" s="3">
        <f>R1774-X1774</f>
        <v>5910.1423884149353</v>
      </c>
      <c r="Z1774" s="3">
        <f t="shared" si="603"/>
        <v>-15803.695144356681</v>
      </c>
      <c r="AA1774">
        <f>1/2*'Vehicle Data'!$D$4*$E1774^2</f>
        <v>259146.12847222219</v>
      </c>
      <c r="AB1774">
        <f t="shared" si="604"/>
        <v>259.14612847222219</v>
      </c>
      <c r="AC1774">
        <f t="shared" si="605"/>
        <v>2.2999497568453107</v>
      </c>
      <c r="AD1774">
        <f t="shared" si="606"/>
        <v>0.65824353784116185</v>
      </c>
      <c r="AE1774">
        <f t="shared" si="607"/>
        <v>1.6417062190041487</v>
      </c>
      <c r="AF1774">
        <f t="shared" si="608"/>
        <v>1895.7413889825461</v>
      </c>
      <c r="AG1774">
        <f t="shared" si="609"/>
        <v>0</v>
      </c>
      <c r="AH1774">
        <f t="shared" si="610"/>
        <v>-15.803695144357635</v>
      </c>
      <c r="AI1774">
        <f t="shared" si="611"/>
        <v>15.803695144357635</v>
      </c>
      <c r="AJ1774">
        <f t="shared" si="612"/>
        <v>-15.803695144357635</v>
      </c>
    </row>
    <row r="1775" spans="2:36" x14ac:dyDescent="0.3">
      <c r="B1775" s="8" t="s">
        <v>13</v>
      </c>
      <c r="C1775" s="8">
        <v>1771</v>
      </c>
      <c r="D1775" s="8">
        <v>294</v>
      </c>
      <c r="E1775" s="10">
        <f t="shared" si="594"/>
        <v>19.194444444444443</v>
      </c>
      <c r="F1775" s="14">
        <v>69.099999999999994</v>
      </c>
      <c r="G1775" s="3">
        <f t="shared" si="613"/>
        <v>-0.88888888888888773</v>
      </c>
      <c r="H1775" s="3">
        <f t="shared" si="614"/>
        <v>-3.1999999999999957</v>
      </c>
      <c r="I1775" s="3">
        <f>SUM($E$4:$E1775)</f>
        <v>23036.277777777792</v>
      </c>
      <c r="J1775" s="15">
        <f t="shared" si="615"/>
        <v>19.194444444445253</v>
      </c>
      <c r="K1775" s="3">
        <f>'Vehicle Data'!$D$4*'WLTP Class 3'!$G1775</f>
        <v>-1142.2222222222208</v>
      </c>
      <c r="L1775" s="3">
        <f>('Vehicle Data'!$D$4*9.81)*'Vehicle Data'!$D$10</f>
        <v>138.66434999999998</v>
      </c>
      <c r="M1775" s="3">
        <f>(1/2)*1.225*'Vehicle Data'!$D$8*'Vehicle Data'!$D$9*'WLTP Class 3'!$E1775^2</f>
        <v>132.68887511574073</v>
      </c>
      <c r="N1775" s="3">
        <f t="shared" si="595"/>
        <v>-870.86899710648004</v>
      </c>
      <c r="O1775" s="3">
        <f t="shared" si="596"/>
        <v>1</v>
      </c>
      <c r="P1775" s="3">
        <f t="shared" si="597"/>
        <v>0</v>
      </c>
      <c r="Q1775" s="3">
        <f>SUM($P$4:$P1775)</f>
        <v>8279819.1246431181</v>
      </c>
      <c r="R1775" s="3">
        <f t="shared" si="598"/>
        <v>8279.8191246431179</v>
      </c>
      <c r="S1775">
        <f t="shared" si="599"/>
        <v>-16715.846583350085</v>
      </c>
      <c r="T1775">
        <f t="shared" si="600"/>
        <v>16715.846583350085</v>
      </c>
      <c r="U1775">
        <f t="shared" si="601"/>
        <v>16.715846583350086</v>
      </c>
      <c r="V1775" s="3">
        <f>SUM($S$4:$S1775)</f>
        <v>-2386392.5828115325</v>
      </c>
      <c r="W1775">
        <f>V1775*-1</f>
        <v>2386392.5828115325</v>
      </c>
      <c r="X1775">
        <f t="shared" si="602"/>
        <v>2386.3925828115325</v>
      </c>
      <c r="Y1775" s="3">
        <f>R1775-X1775</f>
        <v>5893.4265418315854</v>
      </c>
      <c r="Z1775" s="3">
        <f t="shared" si="603"/>
        <v>-16715.846583350085</v>
      </c>
      <c r="AA1775">
        <f>1/2*'Vehicle Data'!$D$4*$E1775^2</f>
        <v>236714.15316358022</v>
      </c>
      <c r="AB1775">
        <f t="shared" si="604"/>
        <v>236.71415316358022</v>
      </c>
      <c r="AC1775">
        <f t="shared" si="605"/>
        <v>2.2999497568453107</v>
      </c>
      <c r="AD1775">
        <f t="shared" si="606"/>
        <v>0.66288682855875902</v>
      </c>
      <c r="AE1775">
        <f t="shared" si="607"/>
        <v>1.6370629282865516</v>
      </c>
      <c r="AF1775">
        <f t="shared" si="608"/>
        <v>1909.1140662492262</v>
      </c>
      <c r="AG1775">
        <f t="shared" si="609"/>
        <v>0</v>
      </c>
      <c r="AH1775">
        <f t="shared" si="610"/>
        <v>-16.715846583349379</v>
      </c>
      <c r="AI1775">
        <f t="shared" si="611"/>
        <v>16.715846583349379</v>
      </c>
      <c r="AJ1775">
        <f t="shared" si="612"/>
        <v>-16.715846583349379</v>
      </c>
    </row>
    <row r="1776" spans="2:36" x14ac:dyDescent="0.3">
      <c r="B1776" s="8" t="s">
        <v>13</v>
      </c>
      <c r="C1776" s="8">
        <v>1772</v>
      </c>
      <c r="D1776" s="8">
        <v>295</v>
      </c>
      <c r="E1776" s="10">
        <f t="shared" si="594"/>
        <v>18.305555555555557</v>
      </c>
      <c r="F1776" s="14">
        <v>65.900000000000006</v>
      </c>
      <c r="G1776" s="3">
        <f t="shared" si="613"/>
        <v>-0.88888888888888773</v>
      </c>
      <c r="H1776" s="3">
        <f t="shared" si="614"/>
        <v>-3.1999999999999957</v>
      </c>
      <c r="I1776" s="3">
        <f>SUM($E$4:$E1776)</f>
        <v>23054.583333333347</v>
      </c>
      <c r="J1776" s="15">
        <f t="shared" si="615"/>
        <v>18.305555555554747</v>
      </c>
      <c r="K1776" s="3">
        <f>'Vehicle Data'!$D$4*'WLTP Class 3'!$G1776</f>
        <v>-1142.2222222222208</v>
      </c>
      <c r="L1776" s="3">
        <f>('Vehicle Data'!$D$4*9.81)*'Vehicle Data'!$D$10</f>
        <v>138.66434999999998</v>
      </c>
      <c r="M1776" s="3">
        <f>(1/2)*1.225*'Vehicle Data'!$D$8*'Vehicle Data'!$D$9*'WLTP Class 3'!$E1776^2</f>
        <v>120.68387511574078</v>
      </c>
      <c r="N1776" s="3">
        <f t="shared" si="595"/>
        <v>-882.87399710648003</v>
      </c>
      <c r="O1776" s="3">
        <f t="shared" si="596"/>
        <v>1</v>
      </c>
      <c r="P1776" s="3">
        <f t="shared" si="597"/>
        <v>0</v>
      </c>
      <c r="Q1776" s="3">
        <f>SUM($P$4:$P1776)</f>
        <v>8279819.1246431181</v>
      </c>
      <c r="R1776" s="3">
        <f t="shared" si="598"/>
        <v>8279.8191246431179</v>
      </c>
      <c r="S1776">
        <f t="shared" si="599"/>
        <v>-16161.499002587352</v>
      </c>
      <c r="T1776">
        <f t="shared" si="600"/>
        <v>16161.499002587352</v>
      </c>
      <c r="U1776">
        <f t="shared" si="601"/>
        <v>16.161499002587352</v>
      </c>
      <c r="V1776" s="3">
        <f>SUM($S$4:$S1776)</f>
        <v>-2402554.0818141201</v>
      </c>
      <c r="W1776">
        <f>V1776*-1</f>
        <v>2402554.0818141201</v>
      </c>
      <c r="X1776">
        <f t="shared" si="602"/>
        <v>2402.5540818141199</v>
      </c>
      <c r="Y1776" s="3">
        <f>R1776-X1776</f>
        <v>5877.265042828998</v>
      </c>
      <c r="Z1776" s="3">
        <f t="shared" si="603"/>
        <v>-16161.499002587352</v>
      </c>
      <c r="AA1776">
        <f>1/2*'Vehicle Data'!$D$4*$E1776^2</f>
        <v>215297.48649691363</v>
      </c>
      <c r="AB1776">
        <f t="shared" si="604"/>
        <v>215.29748649691362</v>
      </c>
      <c r="AC1776">
        <f t="shared" si="605"/>
        <v>2.2999497568453107</v>
      </c>
      <c r="AD1776">
        <f t="shared" si="606"/>
        <v>0.66737613383725547</v>
      </c>
      <c r="AE1776">
        <f t="shared" si="607"/>
        <v>1.6325736230080552</v>
      </c>
      <c r="AF1776">
        <f t="shared" si="608"/>
        <v>1922.0432654512961</v>
      </c>
      <c r="AG1776">
        <f t="shared" si="609"/>
        <v>0</v>
      </c>
      <c r="AH1776">
        <f t="shared" si="610"/>
        <v>-16.161499002588066</v>
      </c>
      <c r="AI1776">
        <f t="shared" si="611"/>
        <v>16.161499002588066</v>
      </c>
      <c r="AJ1776">
        <f t="shared" si="612"/>
        <v>-16.161499002588066</v>
      </c>
    </row>
    <row r="1777" spans="2:36" x14ac:dyDescent="0.3">
      <c r="B1777" s="8" t="s">
        <v>13</v>
      </c>
      <c r="C1777" s="8">
        <v>1773</v>
      </c>
      <c r="D1777" s="8">
        <v>296</v>
      </c>
      <c r="E1777" s="10">
        <f t="shared" si="594"/>
        <v>17.416666666666668</v>
      </c>
      <c r="F1777" s="14">
        <v>62.7</v>
      </c>
      <c r="G1777" s="3">
        <f t="shared" si="613"/>
        <v>-0.86111111111111149</v>
      </c>
      <c r="H1777" s="3">
        <f t="shared" si="614"/>
        <v>-3.1000000000000014</v>
      </c>
      <c r="I1777" s="3">
        <f>SUM($E$4:$E1777)</f>
        <v>23072.000000000015</v>
      </c>
      <c r="J1777" s="15">
        <f t="shared" si="615"/>
        <v>17.416666666667879</v>
      </c>
      <c r="K1777" s="3">
        <f>'Vehicle Data'!$D$4*'WLTP Class 3'!$G1777</f>
        <v>-1106.5277777777783</v>
      </c>
      <c r="L1777" s="3">
        <f>('Vehicle Data'!$D$4*9.81)*'Vehicle Data'!$D$10</f>
        <v>138.66434999999998</v>
      </c>
      <c r="M1777" s="3">
        <f>(1/2)*1.225*'Vehicle Data'!$D$8*'Vehicle Data'!$D$9*'WLTP Class 3'!$E1777^2</f>
        <v>109.2480010416667</v>
      </c>
      <c r="N1777" s="3">
        <f t="shared" si="595"/>
        <v>-858.61542673611154</v>
      </c>
      <c r="O1777" s="3">
        <f t="shared" si="596"/>
        <v>1</v>
      </c>
      <c r="P1777" s="3">
        <f t="shared" si="597"/>
        <v>0</v>
      </c>
      <c r="Q1777" s="3">
        <f>SUM($P$4:$P1777)</f>
        <v>8279819.1246431181</v>
      </c>
      <c r="R1777" s="3">
        <f t="shared" si="598"/>
        <v>8279.8191246431179</v>
      </c>
      <c r="S1777">
        <f t="shared" si="599"/>
        <v>-14954.218682321651</v>
      </c>
      <c r="T1777">
        <f t="shared" si="600"/>
        <v>14954.218682321651</v>
      </c>
      <c r="U1777">
        <f t="shared" si="601"/>
        <v>14.954218682321651</v>
      </c>
      <c r="V1777" s="3">
        <f>SUM($S$4:$S1777)</f>
        <v>-2417508.3004964418</v>
      </c>
      <c r="W1777">
        <f>V1777*-1</f>
        <v>2417508.3004964418</v>
      </c>
      <c r="X1777">
        <f t="shared" si="602"/>
        <v>2417.5083004964417</v>
      </c>
      <c r="Y1777" s="3">
        <f>R1777-X1777</f>
        <v>5862.3108241466762</v>
      </c>
      <c r="Z1777" s="3">
        <f t="shared" si="603"/>
        <v>-14954.218682321651</v>
      </c>
      <c r="AA1777">
        <f>1/2*'Vehicle Data'!$D$4*$E1777^2</f>
        <v>194896.12847222225</v>
      </c>
      <c r="AB1777">
        <f t="shared" si="604"/>
        <v>194.89612847222224</v>
      </c>
      <c r="AC1777">
        <f t="shared" si="605"/>
        <v>2.2999497568453107</v>
      </c>
      <c r="AD1777">
        <f t="shared" si="606"/>
        <v>0.67153008347123377</v>
      </c>
      <c r="AE1777">
        <f t="shared" si="607"/>
        <v>1.628419673374077</v>
      </c>
      <c r="AF1777">
        <f t="shared" si="608"/>
        <v>1934.0066403971534</v>
      </c>
      <c r="AG1777">
        <f t="shared" si="609"/>
        <v>0</v>
      </c>
      <c r="AH1777">
        <f t="shared" si="610"/>
        <v>-14.95421868232061</v>
      </c>
      <c r="AI1777">
        <f t="shared" si="611"/>
        <v>14.95421868232061</v>
      </c>
      <c r="AJ1777">
        <f t="shared" si="612"/>
        <v>-14.95421868232061</v>
      </c>
    </row>
    <row r="1778" spans="2:36" x14ac:dyDescent="0.3">
      <c r="B1778" s="8" t="s">
        <v>13</v>
      </c>
      <c r="C1778" s="8">
        <v>1774</v>
      </c>
      <c r="D1778" s="8">
        <v>297</v>
      </c>
      <c r="E1778" s="10">
        <f t="shared" si="594"/>
        <v>16.583333333333332</v>
      </c>
      <c r="F1778" s="14">
        <v>59.7</v>
      </c>
      <c r="G1778" s="3">
        <f t="shared" si="613"/>
        <v>-0.79166666666666707</v>
      </c>
      <c r="H1778" s="3">
        <f t="shared" si="614"/>
        <v>-2.8500000000000014</v>
      </c>
      <c r="I1778" s="3">
        <f>SUM($E$4:$E1778)</f>
        <v>23088.583333333347</v>
      </c>
      <c r="J1778" s="15">
        <f t="shared" si="615"/>
        <v>16.583333333332121</v>
      </c>
      <c r="K1778" s="3">
        <f>'Vehicle Data'!$D$4*'WLTP Class 3'!$G1778</f>
        <v>-1017.2916666666672</v>
      </c>
      <c r="L1778" s="3">
        <f>('Vehicle Data'!$D$4*9.81)*'Vehicle Data'!$D$10</f>
        <v>138.66434999999998</v>
      </c>
      <c r="M1778" s="3">
        <f>(1/2)*1.225*'Vehicle Data'!$D$8*'Vehicle Data'!$D$9*'WLTP Class 3'!$E1778^2</f>
        <v>99.043751041666653</v>
      </c>
      <c r="N1778" s="3">
        <f t="shared" si="595"/>
        <v>-779.58356562500057</v>
      </c>
      <c r="O1778" s="3">
        <f t="shared" si="596"/>
        <v>1</v>
      </c>
      <c r="P1778" s="3">
        <f t="shared" si="597"/>
        <v>0</v>
      </c>
      <c r="Q1778" s="3">
        <f>SUM($P$4:$P1778)</f>
        <v>8279819.1246431181</v>
      </c>
      <c r="R1778" s="3">
        <f t="shared" si="598"/>
        <v>8279.8191246431179</v>
      </c>
      <c r="S1778">
        <f t="shared" si="599"/>
        <v>-12928.094129946981</v>
      </c>
      <c r="T1778">
        <f t="shared" si="600"/>
        <v>12928.094129946981</v>
      </c>
      <c r="U1778">
        <f t="shared" si="601"/>
        <v>12.928094129946981</v>
      </c>
      <c r="V1778" s="3">
        <f>SUM($S$4:$S1778)</f>
        <v>-2430436.3946263888</v>
      </c>
      <c r="W1778">
        <f>V1778*-1</f>
        <v>2430436.3946263888</v>
      </c>
      <c r="X1778">
        <f t="shared" si="602"/>
        <v>2430.4363946263888</v>
      </c>
      <c r="Y1778" s="3">
        <f>R1778-X1778</f>
        <v>5849.3827300167286</v>
      </c>
      <c r="Z1778" s="3">
        <f t="shared" si="603"/>
        <v>-12928.094129946981</v>
      </c>
      <c r="AA1778">
        <f>1/2*'Vehicle Data'!$D$4*$E1778^2</f>
        <v>176691.96180555553</v>
      </c>
      <c r="AB1778">
        <f t="shared" si="604"/>
        <v>176.69196180555554</v>
      </c>
      <c r="AC1778">
        <f t="shared" si="605"/>
        <v>2.2999497568453107</v>
      </c>
      <c r="AD1778">
        <f t="shared" si="606"/>
        <v>0.6751212207295525</v>
      </c>
      <c r="AE1778">
        <f t="shared" si="607"/>
        <v>1.6248285361157582</v>
      </c>
      <c r="AF1778">
        <f t="shared" si="608"/>
        <v>1944.3491157011113</v>
      </c>
      <c r="AG1778">
        <f t="shared" si="609"/>
        <v>0</v>
      </c>
      <c r="AH1778">
        <f t="shared" si="610"/>
        <v>-12.928094129947926</v>
      </c>
      <c r="AI1778">
        <f t="shared" si="611"/>
        <v>12.928094129947926</v>
      </c>
      <c r="AJ1778">
        <f t="shared" si="612"/>
        <v>-12.928094129947926</v>
      </c>
    </row>
    <row r="1779" spans="2:36" x14ac:dyDescent="0.3">
      <c r="B1779" s="8" t="s">
        <v>13</v>
      </c>
      <c r="C1779" s="8">
        <v>1775</v>
      </c>
      <c r="D1779" s="8">
        <v>298</v>
      </c>
      <c r="E1779" s="10">
        <f t="shared" si="594"/>
        <v>15.833333333333334</v>
      </c>
      <c r="F1779" s="14">
        <v>57</v>
      </c>
      <c r="G1779" s="3">
        <f t="shared" si="613"/>
        <v>-0.70833333333333348</v>
      </c>
      <c r="H1779" s="3">
        <f t="shared" si="614"/>
        <v>-2.5500000000000007</v>
      </c>
      <c r="I1779" s="3">
        <f>SUM($E$4:$E1779)</f>
        <v>23104.416666666679</v>
      </c>
      <c r="J1779" s="15">
        <f t="shared" si="615"/>
        <v>15.833333333332121</v>
      </c>
      <c r="K1779" s="3">
        <f>'Vehicle Data'!$D$4*'WLTP Class 3'!$G1779</f>
        <v>-910.20833333333348</v>
      </c>
      <c r="L1779" s="3">
        <f>('Vehicle Data'!$D$4*9.81)*'Vehicle Data'!$D$10</f>
        <v>138.66434999999998</v>
      </c>
      <c r="M1779" s="3">
        <f>(1/2)*1.225*'Vehicle Data'!$D$8*'Vehicle Data'!$D$9*'WLTP Class 3'!$E1779^2</f>
        <v>90.287604166666682</v>
      </c>
      <c r="N1779" s="3">
        <f t="shared" si="595"/>
        <v>-681.25637916666676</v>
      </c>
      <c r="O1779" s="3">
        <f t="shared" si="596"/>
        <v>1</v>
      </c>
      <c r="P1779" s="3">
        <f t="shared" si="597"/>
        <v>0</v>
      </c>
      <c r="Q1779" s="3">
        <f>SUM($P$4:$P1779)</f>
        <v>8279819.1246431181</v>
      </c>
      <c r="R1779" s="3">
        <f t="shared" si="598"/>
        <v>8279.8191246431179</v>
      </c>
      <c r="S1779">
        <f t="shared" si="599"/>
        <v>-10786.55933680473</v>
      </c>
      <c r="T1779">
        <f t="shared" si="600"/>
        <v>10786.55933680473</v>
      </c>
      <c r="U1779">
        <f t="shared" si="601"/>
        <v>10.78655933680473</v>
      </c>
      <c r="V1779" s="3">
        <f>SUM($S$4:$S1779)</f>
        <v>-2441222.9539631936</v>
      </c>
      <c r="W1779">
        <f>V1779*-1</f>
        <v>2441222.9539631936</v>
      </c>
      <c r="X1779">
        <f t="shared" si="602"/>
        <v>2441.2229539631935</v>
      </c>
      <c r="Y1779" s="3">
        <f>R1779-X1779</f>
        <v>5838.5961706799244</v>
      </c>
      <c r="Z1779" s="3">
        <f t="shared" si="603"/>
        <v>-10786.55933680473</v>
      </c>
      <c r="AA1779">
        <f>1/2*'Vehicle Data'!$D$4*$E1779^2</f>
        <v>161071.18055555556</v>
      </c>
      <c r="AB1779">
        <f t="shared" si="604"/>
        <v>161.07118055555557</v>
      </c>
      <c r="AC1779">
        <f t="shared" si="605"/>
        <v>2.2999497568453107</v>
      </c>
      <c r="AD1779">
        <f t="shared" si="606"/>
        <v>0.67811748721199816</v>
      </c>
      <c r="AE1779">
        <f t="shared" si="607"/>
        <v>1.6218322696333125</v>
      </c>
      <c r="AF1779">
        <f t="shared" si="608"/>
        <v>1952.978363170555</v>
      </c>
      <c r="AG1779">
        <f t="shared" si="609"/>
        <v>0</v>
      </c>
      <c r="AH1779">
        <f t="shared" si="610"/>
        <v>-10.786559336805558</v>
      </c>
      <c r="AI1779">
        <f t="shared" si="611"/>
        <v>10.786559336805558</v>
      </c>
      <c r="AJ1779">
        <f t="shared" si="612"/>
        <v>-10.786559336805558</v>
      </c>
    </row>
    <row r="1780" spans="2:36" x14ac:dyDescent="0.3">
      <c r="B1780" s="8" t="s">
        <v>13</v>
      </c>
      <c r="C1780" s="8">
        <v>1776</v>
      </c>
      <c r="D1780" s="8">
        <v>299</v>
      </c>
      <c r="E1780" s="10">
        <f t="shared" si="594"/>
        <v>15.166666666666666</v>
      </c>
      <c r="F1780" s="14">
        <v>54.6</v>
      </c>
      <c r="G1780" s="3">
        <f t="shared" si="613"/>
        <v>-0.6666666666666663</v>
      </c>
      <c r="H1780" s="3">
        <f t="shared" si="614"/>
        <v>-2.3999999999999986</v>
      </c>
      <c r="I1780" s="3">
        <f>SUM($E$4:$E1780)</f>
        <v>23119.583333333347</v>
      </c>
      <c r="J1780" s="15">
        <f t="shared" si="615"/>
        <v>15.166666666667879</v>
      </c>
      <c r="K1780" s="3">
        <f>'Vehicle Data'!$D$4*'WLTP Class 3'!$G1780</f>
        <v>-856.66666666666617</v>
      </c>
      <c r="L1780" s="3">
        <f>('Vehicle Data'!$D$4*9.81)*'Vehicle Data'!$D$10</f>
        <v>138.66434999999998</v>
      </c>
      <c r="M1780" s="3">
        <f>(1/2)*1.225*'Vehicle Data'!$D$8*'Vehicle Data'!$D$9*'WLTP Class 3'!$E1780^2</f>
        <v>82.844504166666667</v>
      </c>
      <c r="N1780" s="3">
        <f t="shared" si="595"/>
        <v>-635.15781249999952</v>
      </c>
      <c r="O1780" s="3">
        <f t="shared" si="596"/>
        <v>1</v>
      </c>
      <c r="P1780" s="3">
        <f t="shared" si="597"/>
        <v>0</v>
      </c>
      <c r="Q1780" s="3">
        <f>SUM($P$4:$P1780)</f>
        <v>8279819.1246431181</v>
      </c>
      <c r="R1780" s="3">
        <f t="shared" si="598"/>
        <v>8279.8191246431179</v>
      </c>
      <c r="S1780">
        <f t="shared" si="599"/>
        <v>-9633.2268229174297</v>
      </c>
      <c r="T1780">
        <f t="shared" si="600"/>
        <v>9633.2268229174297</v>
      </c>
      <c r="U1780">
        <f t="shared" si="601"/>
        <v>9.6332268229174289</v>
      </c>
      <c r="V1780" s="3">
        <f>SUM($S$4:$S1780)</f>
        <v>-2450856.1807861109</v>
      </c>
      <c r="W1780">
        <f>V1780*-1</f>
        <v>2450856.1807861109</v>
      </c>
      <c r="X1780">
        <f t="shared" si="602"/>
        <v>2450.8561807861111</v>
      </c>
      <c r="Y1780" s="3">
        <f>R1780-X1780</f>
        <v>5828.9629438570064</v>
      </c>
      <c r="Z1780" s="3">
        <f t="shared" si="603"/>
        <v>-9633.2268229174297</v>
      </c>
      <c r="AA1780">
        <f>1/2*'Vehicle Data'!$D$4*$E1780^2</f>
        <v>147792.84722222222</v>
      </c>
      <c r="AB1780">
        <f t="shared" si="604"/>
        <v>147.79284722222221</v>
      </c>
      <c r="AC1780">
        <f t="shared" si="605"/>
        <v>2.2999497568453107</v>
      </c>
      <c r="AD1780">
        <f t="shared" si="606"/>
        <v>0.6807933835516975</v>
      </c>
      <c r="AE1780">
        <f t="shared" si="607"/>
        <v>1.6191563732936132</v>
      </c>
      <c r="AF1780">
        <f t="shared" si="608"/>
        <v>1960.6849446288888</v>
      </c>
      <c r="AG1780">
        <f t="shared" si="609"/>
        <v>0</v>
      </c>
      <c r="AH1780">
        <f t="shared" si="610"/>
        <v>-9.633226822916658</v>
      </c>
      <c r="AI1780">
        <f t="shared" si="611"/>
        <v>9.633226822916658</v>
      </c>
      <c r="AJ1780">
        <f t="shared" si="612"/>
        <v>-9.633226822916658</v>
      </c>
    </row>
    <row r="1781" spans="2:36" x14ac:dyDescent="0.3">
      <c r="B1781" s="8" t="s">
        <v>13</v>
      </c>
      <c r="C1781" s="8">
        <v>1777</v>
      </c>
      <c r="D1781" s="8">
        <v>300</v>
      </c>
      <c r="E1781" s="10">
        <f t="shared" si="594"/>
        <v>14.5</v>
      </c>
      <c r="F1781" s="14">
        <v>52.2</v>
      </c>
      <c r="G1781" s="3">
        <f t="shared" si="613"/>
        <v>-0.68055555555555536</v>
      </c>
      <c r="H1781" s="3">
        <f t="shared" si="614"/>
        <v>-2.4499999999999993</v>
      </c>
      <c r="I1781" s="3">
        <f>SUM($E$4:$E1781)</f>
        <v>23134.083333333347</v>
      </c>
      <c r="J1781" s="15">
        <f t="shared" si="615"/>
        <v>14.5</v>
      </c>
      <c r="K1781" s="3">
        <f>'Vehicle Data'!$D$4*'WLTP Class 3'!$G1781</f>
        <v>-874.51388888888869</v>
      </c>
      <c r="L1781" s="3">
        <f>('Vehicle Data'!$D$4*9.81)*'Vehicle Data'!$D$10</f>
        <v>138.66434999999998</v>
      </c>
      <c r="M1781" s="3">
        <f>(1/2)*1.225*'Vehicle Data'!$D$8*'Vehicle Data'!$D$9*'WLTP Class 3'!$E1781^2</f>
        <v>75.721537500000011</v>
      </c>
      <c r="N1781" s="3">
        <f t="shared" si="595"/>
        <v>-660.12800138888861</v>
      </c>
      <c r="O1781" s="3">
        <f t="shared" si="596"/>
        <v>1</v>
      </c>
      <c r="P1781" s="3">
        <f t="shared" si="597"/>
        <v>0</v>
      </c>
      <c r="Q1781" s="3">
        <f>SUM($P$4:$P1781)</f>
        <v>8279819.1246431181</v>
      </c>
      <c r="R1781" s="3">
        <f t="shared" si="598"/>
        <v>8279.8191246431179</v>
      </c>
      <c r="S1781">
        <f t="shared" si="599"/>
        <v>-9571.8560201388846</v>
      </c>
      <c r="T1781">
        <f t="shared" si="600"/>
        <v>9571.8560201388846</v>
      </c>
      <c r="U1781">
        <f t="shared" si="601"/>
        <v>9.5718560201388847</v>
      </c>
      <c r="V1781" s="3">
        <f>SUM($S$4:$S1781)</f>
        <v>-2460428.03680625</v>
      </c>
      <c r="W1781">
        <f>V1781*-1</f>
        <v>2460428.03680625</v>
      </c>
      <c r="X1781">
        <f t="shared" si="602"/>
        <v>2460.42803680625</v>
      </c>
      <c r="Y1781" s="3">
        <f>R1781-X1781</f>
        <v>5819.3910878368679</v>
      </c>
      <c r="Z1781" s="3">
        <f t="shared" si="603"/>
        <v>-9571.8560201388846</v>
      </c>
      <c r="AA1781">
        <f>1/2*'Vehicle Data'!$D$4*$E1781^2</f>
        <v>135085.625</v>
      </c>
      <c r="AB1781">
        <f t="shared" si="604"/>
        <v>135.08562499999999</v>
      </c>
      <c r="AC1781">
        <f t="shared" si="605"/>
        <v>2.2999497568453107</v>
      </c>
      <c r="AD1781">
        <f t="shared" si="606"/>
        <v>0.68345223244618059</v>
      </c>
      <c r="AE1781">
        <f t="shared" si="607"/>
        <v>1.6164975243991302</v>
      </c>
      <c r="AF1781">
        <f t="shared" si="608"/>
        <v>1968.3424294450001</v>
      </c>
      <c r="AG1781">
        <f t="shared" si="609"/>
        <v>0</v>
      </c>
      <c r="AH1781">
        <f t="shared" si="610"/>
        <v>-9.5718560201388847</v>
      </c>
      <c r="AI1781">
        <f t="shared" si="611"/>
        <v>9.5718560201388847</v>
      </c>
      <c r="AJ1781">
        <f t="shared" si="612"/>
        <v>-9.5718560201388847</v>
      </c>
    </row>
    <row r="1782" spans="2:36" x14ac:dyDescent="0.3">
      <c r="B1782" s="8" t="s">
        <v>13</v>
      </c>
      <c r="C1782" s="8">
        <v>1778</v>
      </c>
      <c r="D1782" s="8">
        <v>301</v>
      </c>
      <c r="E1782" s="10">
        <f t="shared" si="594"/>
        <v>13.805555555555555</v>
      </c>
      <c r="F1782" s="14">
        <v>49.7</v>
      </c>
      <c r="G1782" s="3">
        <f t="shared" si="613"/>
        <v>-0.75000000000000078</v>
      </c>
      <c r="H1782" s="3">
        <f t="shared" si="614"/>
        <v>-2.7000000000000028</v>
      </c>
      <c r="I1782" s="3">
        <f>SUM($E$4:$E1782)</f>
        <v>23147.888888888901</v>
      </c>
      <c r="J1782" s="15">
        <f t="shared" si="615"/>
        <v>13.805555555554747</v>
      </c>
      <c r="K1782" s="3">
        <f>'Vehicle Data'!$D$4*'WLTP Class 3'!$G1782</f>
        <v>-963.75000000000102</v>
      </c>
      <c r="L1782" s="3">
        <f>('Vehicle Data'!$D$4*9.81)*'Vehicle Data'!$D$10</f>
        <v>138.66434999999998</v>
      </c>
      <c r="M1782" s="3">
        <f>(1/2)*1.225*'Vehicle Data'!$D$8*'Vehicle Data'!$D$9*'WLTP Class 3'!$E1782^2</f>
        <v>68.642200115740749</v>
      </c>
      <c r="N1782" s="3">
        <f t="shared" si="595"/>
        <v>-756.4434498842603</v>
      </c>
      <c r="O1782" s="3">
        <f t="shared" si="596"/>
        <v>1</v>
      </c>
      <c r="P1782" s="3">
        <f t="shared" si="597"/>
        <v>0</v>
      </c>
      <c r="Q1782" s="3">
        <f>SUM($P$4:$P1782)</f>
        <v>8279819.1246431181</v>
      </c>
      <c r="R1782" s="3">
        <f t="shared" si="598"/>
        <v>8279.8191246431179</v>
      </c>
      <c r="S1782">
        <f t="shared" si="599"/>
        <v>-10443.122072012649</v>
      </c>
      <c r="T1782">
        <f t="shared" si="600"/>
        <v>10443.122072012649</v>
      </c>
      <c r="U1782">
        <f t="shared" si="601"/>
        <v>10.443122072012649</v>
      </c>
      <c r="V1782" s="3">
        <f>SUM($S$4:$S1782)</f>
        <v>-2470871.1588782626</v>
      </c>
      <c r="W1782">
        <f>V1782*-1</f>
        <v>2470871.1588782626</v>
      </c>
      <c r="X1782">
        <f t="shared" si="602"/>
        <v>2470.8711588782626</v>
      </c>
      <c r="Y1782" s="3">
        <f>R1782-X1782</f>
        <v>5808.9479657648553</v>
      </c>
      <c r="Z1782" s="3">
        <f t="shared" si="603"/>
        <v>-10443.122072012649</v>
      </c>
      <c r="AA1782">
        <f>1/2*'Vehicle Data'!$D$4*$E1782^2</f>
        <v>122456.23649691358</v>
      </c>
      <c r="AB1782">
        <f t="shared" si="604"/>
        <v>122.45623649691358</v>
      </c>
      <c r="AC1782">
        <f t="shared" si="605"/>
        <v>2.2999497568453107</v>
      </c>
      <c r="AD1782">
        <f t="shared" si="606"/>
        <v>0.6863530996884063</v>
      </c>
      <c r="AE1782">
        <f t="shared" si="607"/>
        <v>1.6135966571569043</v>
      </c>
      <c r="AF1782">
        <f t="shared" si="608"/>
        <v>1976.6969271026101</v>
      </c>
      <c r="AG1782">
        <f t="shared" si="609"/>
        <v>0</v>
      </c>
      <c r="AH1782">
        <f t="shared" si="610"/>
        <v>-10.44312207201326</v>
      </c>
      <c r="AI1782">
        <f t="shared" si="611"/>
        <v>10.44312207201326</v>
      </c>
      <c r="AJ1782">
        <f t="shared" si="612"/>
        <v>-10.44312207201326</v>
      </c>
    </row>
    <row r="1783" spans="2:36" x14ac:dyDescent="0.3">
      <c r="B1783" s="8" t="s">
        <v>13</v>
      </c>
      <c r="C1783" s="8">
        <v>1779</v>
      </c>
      <c r="D1783" s="8">
        <v>302</v>
      </c>
      <c r="E1783" s="10">
        <f t="shared" si="594"/>
        <v>13</v>
      </c>
      <c r="F1783" s="14">
        <v>46.8</v>
      </c>
      <c r="G1783" s="3">
        <f t="shared" si="613"/>
        <v>-0.86111111111111149</v>
      </c>
      <c r="H1783" s="3">
        <f t="shared" si="614"/>
        <v>-3.1000000000000014</v>
      </c>
      <c r="I1783" s="3">
        <f>SUM($E$4:$E1783)</f>
        <v>23160.888888888901</v>
      </c>
      <c r="J1783" s="15">
        <f t="shared" si="615"/>
        <v>13</v>
      </c>
      <c r="K1783" s="3">
        <f>'Vehicle Data'!$D$4*'WLTP Class 3'!$G1783</f>
        <v>-1106.5277777777783</v>
      </c>
      <c r="L1783" s="3">
        <f>('Vehicle Data'!$D$4*9.81)*'Vehicle Data'!$D$10</f>
        <v>138.66434999999998</v>
      </c>
      <c r="M1783" s="3">
        <f>(1/2)*1.225*'Vehicle Data'!$D$8*'Vehicle Data'!$D$9*'WLTP Class 3'!$E1783^2</f>
        <v>60.865350000000007</v>
      </c>
      <c r="N1783" s="3">
        <f t="shared" si="595"/>
        <v>-906.99807777777824</v>
      </c>
      <c r="O1783" s="3">
        <f t="shared" si="596"/>
        <v>1</v>
      </c>
      <c r="P1783" s="3">
        <f t="shared" si="597"/>
        <v>0</v>
      </c>
      <c r="Q1783" s="3">
        <f>SUM($P$4:$P1783)</f>
        <v>8279819.1246431181</v>
      </c>
      <c r="R1783" s="3">
        <f t="shared" si="598"/>
        <v>8279.8191246431179</v>
      </c>
      <c r="S1783">
        <f t="shared" si="599"/>
        <v>-11790.975011111117</v>
      </c>
      <c r="T1783">
        <f t="shared" si="600"/>
        <v>11790.975011111117</v>
      </c>
      <c r="U1783">
        <f t="shared" si="601"/>
        <v>11.790975011111117</v>
      </c>
      <c r="V1783" s="3">
        <f>SUM($S$4:$S1783)</f>
        <v>-2482662.1338893739</v>
      </c>
      <c r="W1783">
        <f>V1783*-1</f>
        <v>2482662.1338893739</v>
      </c>
      <c r="X1783">
        <f t="shared" si="602"/>
        <v>2482.6621338893738</v>
      </c>
      <c r="Y1783" s="3">
        <f>R1783-X1783</f>
        <v>5797.1569907537441</v>
      </c>
      <c r="Z1783" s="3">
        <f t="shared" si="603"/>
        <v>-11790.975011111117</v>
      </c>
      <c r="AA1783">
        <f>1/2*'Vehicle Data'!$D$4*$E1783^2</f>
        <v>108582.5</v>
      </c>
      <c r="AB1783">
        <f t="shared" si="604"/>
        <v>108.5825</v>
      </c>
      <c r="AC1783">
        <f t="shared" si="605"/>
        <v>2.2999497568453107</v>
      </c>
      <c r="AD1783">
        <f t="shared" si="606"/>
        <v>0.68962837052482606</v>
      </c>
      <c r="AE1783">
        <f t="shared" si="607"/>
        <v>1.6103213863204846</v>
      </c>
      <c r="AF1783">
        <f t="shared" si="608"/>
        <v>1986.1297071114991</v>
      </c>
      <c r="AG1783">
        <f t="shared" si="609"/>
        <v>0</v>
      </c>
      <c r="AH1783">
        <f t="shared" si="610"/>
        <v>-11.790975011111117</v>
      </c>
      <c r="AI1783">
        <f t="shared" si="611"/>
        <v>11.790975011111117</v>
      </c>
      <c r="AJ1783">
        <f t="shared" si="612"/>
        <v>-11.790975011111117</v>
      </c>
    </row>
    <row r="1784" spans="2:36" x14ac:dyDescent="0.3">
      <c r="B1784" s="8" t="s">
        <v>13</v>
      </c>
      <c r="C1784" s="8">
        <v>1780</v>
      </c>
      <c r="D1784" s="8">
        <v>303</v>
      </c>
      <c r="E1784" s="10">
        <f t="shared" si="594"/>
        <v>12.083333333333334</v>
      </c>
      <c r="F1784" s="14">
        <v>43.5</v>
      </c>
      <c r="G1784" s="3">
        <f t="shared" si="613"/>
        <v>-0.95833333333333315</v>
      </c>
      <c r="H1784" s="3">
        <f t="shared" si="614"/>
        <v>-3.4499999999999993</v>
      </c>
      <c r="I1784" s="3">
        <f>SUM($E$4:$E1784)</f>
        <v>23172.972222222234</v>
      </c>
      <c r="J1784" s="15">
        <f t="shared" si="615"/>
        <v>12.083333333332121</v>
      </c>
      <c r="K1784" s="3">
        <f>'Vehicle Data'!$D$4*'WLTP Class 3'!$G1784</f>
        <v>-1231.458333333333</v>
      </c>
      <c r="L1784" s="3">
        <f>('Vehicle Data'!$D$4*9.81)*'Vehicle Data'!$D$10</f>
        <v>138.66434999999998</v>
      </c>
      <c r="M1784" s="3">
        <f>(1/2)*1.225*'Vehicle Data'!$D$8*'Vehicle Data'!$D$9*'WLTP Class 3'!$E1784^2</f>
        <v>52.584401041666673</v>
      </c>
      <c r="N1784" s="3">
        <f t="shared" si="595"/>
        <v>-1040.2095822916663</v>
      </c>
      <c r="O1784" s="3">
        <f t="shared" si="596"/>
        <v>1</v>
      </c>
      <c r="P1784" s="3">
        <f t="shared" si="597"/>
        <v>0</v>
      </c>
      <c r="Q1784" s="3">
        <f>SUM($P$4:$P1784)</f>
        <v>8279819.1246431181</v>
      </c>
      <c r="R1784" s="3">
        <f t="shared" si="598"/>
        <v>8279.8191246431179</v>
      </c>
      <c r="S1784">
        <f t="shared" si="599"/>
        <v>-12569.199119356372</v>
      </c>
      <c r="T1784">
        <f t="shared" si="600"/>
        <v>12569.199119356372</v>
      </c>
      <c r="U1784">
        <f t="shared" si="601"/>
        <v>12.569199119356371</v>
      </c>
      <c r="V1784" s="3">
        <f>SUM($S$4:$S1784)</f>
        <v>-2495231.3330087303</v>
      </c>
      <c r="W1784">
        <f>V1784*-1</f>
        <v>2495231.3330087303</v>
      </c>
      <c r="X1784">
        <f t="shared" si="602"/>
        <v>2495.2313330087304</v>
      </c>
      <c r="Y1784" s="3">
        <f>R1784-X1784</f>
        <v>5784.587791634387</v>
      </c>
      <c r="Z1784" s="3">
        <f t="shared" si="603"/>
        <v>-12569.199119356372</v>
      </c>
      <c r="AA1784">
        <f>1/2*'Vehicle Data'!$D$4*$E1784^2</f>
        <v>93809.461805555562</v>
      </c>
      <c r="AB1784">
        <f t="shared" si="604"/>
        <v>93.809461805555557</v>
      </c>
      <c r="AC1784">
        <f t="shared" si="605"/>
        <v>2.2999497568453107</v>
      </c>
      <c r="AD1784">
        <f t="shared" si="606"/>
        <v>0.69311981472464734</v>
      </c>
      <c r="AE1784">
        <f t="shared" si="607"/>
        <v>1.6068299421206633</v>
      </c>
      <c r="AF1784">
        <f t="shared" si="608"/>
        <v>1996.1850664069843</v>
      </c>
      <c r="AG1784">
        <f t="shared" si="609"/>
        <v>0</v>
      </c>
      <c r="AH1784">
        <f t="shared" si="610"/>
        <v>-12.569199119357634</v>
      </c>
      <c r="AI1784">
        <f t="shared" si="611"/>
        <v>12.569199119357634</v>
      </c>
      <c r="AJ1784">
        <f t="shared" si="612"/>
        <v>-12.569199119357634</v>
      </c>
    </row>
    <row r="1785" spans="2:36" x14ac:dyDescent="0.3">
      <c r="B1785" s="8" t="s">
        <v>13</v>
      </c>
      <c r="C1785" s="8">
        <v>1781</v>
      </c>
      <c r="D1785" s="8">
        <v>304</v>
      </c>
      <c r="E1785" s="10">
        <f t="shared" si="594"/>
        <v>11.083333333333334</v>
      </c>
      <c r="F1785" s="14">
        <v>39.9</v>
      </c>
      <c r="G1785" s="3">
        <f t="shared" si="613"/>
        <v>-0.98611111111111127</v>
      </c>
      <c r="H1785" s="3">
        <f t="shared" si="614"/>
        <v>-3.5500000000000007</v>
      </c>
      <c r="I1785" s="3">
        <f>SUM($E$4:$E1785)</f>
        <v>23184.055555555566</v>
      </c>
      <c r="J1785" s="15">
        <f t="shared" si="615"/>
        <v>11.083333333332121</v>
      </c>
      <c r="K1785" s="3">
        <f>'Vehicle Data'!$D$4*'WLTP Class 3'!$G1785</f>
        <v>-1267.1527777777781</v>
      </c>
      <c r="L1785" s="3">
        <f>('Vehicle Data'!$D$4*9.81)*'Vehicle Data'!$D$10</f>
        <v>138.66434999999998</v>
      </c>
      <c r="M1785" s="3">
        <f>(1/2)*1.225*'Vehicle Data'!$D$8*'Vehicle Data'!$D$9*'WLTP Class 3'!$E1785^2</f>
        <v>44.240926041666675</v>
      </c>
      <c r="N1785" s="3">
        <f t="shared" si="595"/>
        <v>-1084.2475017361114</v>
      </c>
      <c r="O1785" s="3">
        <f t="shared" si="596"/>
        <v>1</v>
      </c>
      <c r="P1785" s="3">
        <f t="shared" si="597"/>
        <v>0</v>
      </c>
      <c r="Q1785" s="3">
        <f>SUM($P$4:$P1785)</f>
        <v>8279819.1246431181</v>
      </c>
      <c r="R1785" s="3">
        <f t="shared" si="598"/>
        <v>8279.8191246431179</v>
      </c>
      <c r="S1785">
        <f t="shared" si="599"/>
        <v>-12017.076477573921</v>
      </c>
      <c r="T1785">
        <f t="shared" si="600"/>
        <v>12017.076477573921</v>
      </c>
      <c r="U1785">
        <f t="shared" si="601"/>
        <v>12.017076477573921</v>
      </c>
      <c r="V1785" s="3">
        <f>SUM($S$4:$S1785)</f>
        <v>-2507248.409486304</v>
      </c>
      <c r="W1785">
        <f>V1785*-1</f>
        <v>2507248.409486304</v>
      </c>
      <c r="X1785">
        <f t="shared" si="602"/>
        <v>2507.2484094863039</v>
      </c>
      <c r="Y1785" s="3">
        <f>R1785-X1785</f>
        <v>5772.570715156814</v>
      </c>
      <c r="Z1785" s="3">
        <f t="shared" si="603"/>
        <v>-12017.076477573921</v>
      </c>
      <c r="AA1785">
        <f>1/2*'Vehicle Data'!$D$4*$E1785^2</f>
        <v>78924.878472222234</v>
      </c>
      <c r="AB1785">
        <f t="shared" si="604"/>
        <v>78.924878472222233</v>
      </c>
      <c r="AC1785">
        <f t="shared" si="605"/>
        <v>2.2999497568453107</v>
      </c>
      <c r="AD1785">
        <f t="shared" si="606"/>
        <v>0.6964578915239733</v>
      </c>
      <c r="AE1785">
        <f t="shared" si="607"/>
        <v>1.6034918653213373</v>
      </c>
      <c r="AF1785">
        <f t="shared" si="608"/>
        <v>2005.7987275890432</v>
      </c>
      <c r="AG1785">
        <f t="shared" si="609"/>
        <v>0</v>
      </c>
      <c r="AH1785">
        <f t="shared" si="610"/>
        <v>-12.017076477575236</v>
      </c>
      <c r="AI1785">
        <f t="shared" si="611"/>
        <v>12.017076477575236</v>
      </c>
      <c r="AJ1785">
        <f t="shared" si="612"/>
        <v>-12.017076477575236</v>
      </c>
    </row>
    <row r="1786" spans="2:36" x14ac:dyDescent="0.3">
      <c r="B1786" s="8" t="s">
        <v>13</v>
      </c>
      <c r="C1786" s="8">
        <v>1782</v>
      </c>
      <c r="D1786" s="8">
        <v>305</v>
      </c>
      <c r="E1786" s="10">
        <f t="shared" si="594"/>
        <v>10.111111111111111</v>
      </c>
      <c r="F1786" s="14">
        <v>36.4</v>
      </c>
      <c r="G1786" s="3">
        <f t="shared" si="613"/>
        <v>-0.93055555555555491</v>
      </c>
      <c r="H1786" s="3">
        <f t="shared" si="614"/>
        <v>-3.3499999999999979</v>
      </c>
      <c r="I1786" s="3">
        <f>SUM($E$4:$E1786)</f>
        <v>23194.166666666675</v>
      </c>
      <c r="J1786" s="15">
        <f t="shared" si="615"/>
        <v>10.111111111109494</v>
      </c>
      <c r="K1786" s="3">
        <f>'Vehicle Data'!$D$4*'WLTP Class 3'!$G1786</f>
        <v>-1195.763888888888</v>
      </c>
      <c r="L1786" s="3">
        <f>('Vehicle Data'!$D$4*9.81)*'Vehicle Data'!$D$10</f>
        <v>138.66434999999998</v>
      </c>
      <c r="M1786" s="3">
        <f>(1/2)*1.225*'Vehicle Data'!$D$8*'Vehicle Data'!$D$9*'WLTP Class 3'!$E1786^2</f>
        <v>36.819779629629629</v>
      </c>
      <c r="N1786" s="3">
        <f t="shared" si="595"/>
        <v>-1020.2797592592584</v>
      </c>
      <c r="O1786" s="3">
        <f t="shared" si="596"/>
        <v>1</v>
      </c>
      <c r="P1786" s="3">
        <f t="shared" si="597"/>
        <v>0</v>
      </c>
      <c r="Q1786" s="3">
        <f>SUM($P$4:$P1786)</f>
        <v>8279819.1246431181</v>
      </c>
      <c r="R1786" s="3">
        <f t="shared" si="598"/>
        <v>8279.8191246431179</v>
      </c>
      <c r="S1786">
        <f t="shared" si="599"/>
        <v>-10316.162010286407</v>
      </c>
      <c r="T1786">
        <f t="shared" si="600"/>
        <v>10316.162010286407</v>
      </c>
      <c r="U1786">
        <f t="shared" si="601"/>
        <v>10.316162010286407</v>
      </c>
      <c r="V1786" s="3">
        <f>SUM($S$4:$S1786)</f>
        <v>-2517564.5714965905</v>
      </c>
      <c r="W1786">
        <f>V1786*-1</f>
        <v>2517564.5714965905</v>
      </c>
      <c r="X1786">
        <f t="shared" si="602"/>
        <v>2517.5645714965904</v>
      </c>
      <c r="Y1786" s="3">
        <f>R1786-X1786</f>
        <v>5762.2545531465275</v>
      </c>
      <c r="Z1786" s="3">
        <f t="shared" si="603"/>
        <v>-10316.162010286407</v>
      </c>
      <c r="AA1786">
        <f>1/2*'Vehicle Data'!$D$4*$E1786^2</f>
        <v>65685.709876543202</v>
      </c>
      <c r="AB1786">
        <f t="shared" si="604"/>
        <v>65.6857098765432</v>
      </c>
      <c r="AC1786">
        <f t="shared" si="605"/>
        <v>2.2999497568453107</v>
      </c>
      <c r="AD1786">
        <f t="shared" si="606"/>
        <v>0.6993234920823862</v>
      </c>
      <c r="AE1786">
        <f t="shared" si="607"/>
        <v>1.6006262647629246</v>
      </c>
      <c r="AF1786">
        <f t="shared" si="608"/>
        <v>2014.0516571972723</v>
      </c>
      <c r="AG1786">
        <f t="shared" si="609"/>
        <v>0</v>
      </c>
      <c r="AH1786">
        <f t="shared" si="610"/>
        <v>-10.316162010288057</v>
      </c>
      <c r="AI1786">
        <f t="shared" si="611"/>
        <v>10.316162010288057</v>
      </c>
      <c r="AJ1786">
        <f t="shared" si="612"/>
        <v>-10.316162010288057</v>
      </c>
    </row>
    <row r="1787" spans="2:36" x14ac:dyDescent="0.3">
      <c r="B1787" s="8" t="s">
        <v>13</v>
      </c>
      <c r="C1787" s="8">
        <v>1783</v>
      </c>
      <c r="D1787" s="8">
        <v>306</v>
      </c>
      <c r="E1787" s="10">
        <f t="shared" si="594"/>
        <v>9.2222222222222214</v>
      </c>
      <c r="F1787" s="14">
        <v>33.200000000000003</v>
      </c>
      <c r="G1787" s="3">
        <f t="shared" si="613"/>
        <v>-0.8194444444444442</v>
      </c>
      <c r="H1787" s="3">
        <f t="shared" si="614"/>
        <v>-2.9499999999999993</v>
      </c>
      <c r="I1787" s="3">
        <f>SUM($E$4:$E1787)</f>
        <v>23203.388888888898</v>
      </c>
      <c r="J1787" s="15">
        <f t="shared" si="615"/>
        <v>9.2222222222226264</v>
      </c>
      <c r="K1787" s="3">
        <f>'Vehicle Data'!$D$4*'WLTP Class 3'!$G1787</f>
        <v>-1052.9861111111109</v>
      </c>
      <c r="L1787" s="3">
        <f>('Vehicle Data'!$D$4*9.81)*'Vehicle Data'!$D$10</f>
        <v>138.66434999999998</v>
      </c>
      <c r="M1787" s="3">
        <f>(1/2)*1.225*'Vehicle Data'!$D$8*'Vehicle Data'!$D$9*'WLTP Class 3'!$E1787^2</f>
        <v>30.630535185185181</v>
      </c>
      <c r="N1787" s="3">
        <f t="shared" si="595"/>
        <v>-883.69122592592566</v>
      </c>
      <c r="O1787" s="3">
        <f t="shared" si="596"/>
        <v>1</v>
      </c>
      <c r="P1787" s="3">
        <f t="shared" si="597"/>
        <v>0</v>
      </c>
      <c r="Q1787" s="3">
        <f>SUM($P$4:$P1787)</f>
        <v>8279819.1246431181</v>
      </c>
      <c r="R1787" s="3">
        <f t="shared" si="598"/>
        <v>8279.8191246431179</v>
      </c>
      <c r="S1787">
        <f t="shared" si="599"/>
        <v>-8149.5968613172272</v>
      </c>
      <c r="T1787">
        <f t="shared" si="600"/>
        <v>8149.5968613172272</v>
      </c>
      <c r="U1787">
        <f t="shared" si="601"/>
        <v>8.149596861317228</v>
      </c>
      <c r="V1787" s="3">
        <f>SUM($S$4:$S1787)</f>
        <v>-2525714.1683579078</v>
      </c>
      <c r="W1787">
        <f>V1787*-1</f>
        <v>2525714.1683579078</v>
      </c>
      <c r="X1787">
        <f t="shared" si="602"/>
        <v>2525.714168357908</v>
      </c>
      <c r="Y1787" s="3">
        <f>R1787-X1787</f>
        <v>5754.1049562852095</v>
      </c>
      <c r="Z1787" s="3">
        <f t="shared" si="603"/>
        <v>-8149.5968613172272</v>
      </c>
      <c r="AA1787">
        <f>1/2*'Vehicle Data'!$D$4*$E1787^2</f>
        <v>54644.22839506172</v>
      </c>
      <c r="AB1787">
        <f t="shared" si="604"/>
        <v>54.644228395061717</v>
      </c>
      <c r="AC1787">
        <f t="shared" si="605"/>
        <v>2.2999497568453107</v>
      </c>
      <c r="AD1787">
        <f t="shared" si="606"/>
        <v>0.70158726898830781</v>
      </c>
      <c r="AE1787">
        <f t="shared" si="607"/>
        <v>1.5983624878570029</v>
      </c>
      <c r="AF1787">
        <f t="shared" si="608"/>
        <v>2020.5713346863265</v>
      </c>
      <c r="AG1787">
        <f t="shared" si="609"/>
        <v>0</v>
      </c>
      <c r="AH1787">
        <f t="shared" si="610"/>
        <v>-8.1495968613168692</v>
      </c>
      <c r="AI1787">
        <f t="shared" si="611"/>
        <v>8.1495968613168692</v>
      </c>
      <c r="AJ1787">
        <f t="shared" si="612"/>
        <v>-8.1495968613168692</v>
      </c>
    </row>
    <row r="1788" spans="2:36" x14ac:dyDescent="0.3">
      <c r="B1788" s="8" t="s">
        <v>13</v>
      </c>
      <c r="C1788" s="8">
        <v>1784</v>
      </c>
      <c r="D1788" s="8">
        <v>307</v>
      </c>
      <c r="E1788" s="10">
        <f t="shared" si="594"/>
        <v>8.4722222222222214</v>
      </c>
      <c r="F1788" s="14">
        <v>30.5</v>
      </c>
      <c r="G1788" s="3">
        <f t="shared" si="613"/>
        <v>-0.6805555555555558</v>
      </c>
      <c r="H1788" s="3">
        <f t="shared" si="614"/>
        <v>-2.4500000000000011</v>
      </c>
      <c r="I1788" s="3">
        <f>SUM($E$4:$E1788)</f>
        <v>23211.86111111112</v>
      </c>
      <c r="J1788" s="15">
        <f t="shared" si="615"/>
        <v>8.4722222222226264</v>
      </c>
      <c r="K1788" s="3">
        <f>'Vehicle Data'!$D$4*'WLTP Class 3'!$G1788</f>
        <v>-874.51388888888926</v>
      </c>
      <c r="L1788" s="3">
        <f>('Vehicle Data'!$D$4*9.81)*'Vehicle Data'!$D$10</f>
        <v>138.66434999999998</v>
      </c>
      <c r="M1788" s="3">
        <f>(1/2)*1.225*'Vehicle Data'!$D$8*'Vehicle Data'!$D$9*'WLTP Class 3'!$E1788^2</f>
        <v>25.851044560185183</v>
      </c>
      <c r="N1788" s="3">
        <f t="shared" si="595"/>
        <v>-709.99849432870406</v>
      </c>
      <c r="O1788" s="3">
        <f t="shared" si="596"/>
        <v>1</v>
      </c>
      <c r="P1788" s="3">
        <f t="shared" si="597"/>
        <v>0</v>
      </c>
      <c r="Q1788" s="3">
        <f>SUM($P$4:$P1788)</f>
        <v>8279819.1246431181</v>
      </c>
      <c r="R1788" s="3">
        <f t="shared" si="598"/>
        <v>8279.8191246431179</v>
      </c>
      <c r="S1788">
        <f t="shared" si="599"/>
        <v>-6015.2650213962515</v>
      </c>
      <c r="T1788">
        <f t="shared" si="600"/>
        <v>6015.2650213962515</v>
      </c>
      <c r="U1788">
        <f t="shared" si="601"/>
        <v>6.0152650213962513</v>
      </c>
      <c r="V1788" s="3">
        <f>SUM($S$4:$S1788)</f>
        <v>-2531729.4333793041</v>
      </c>
      <c r="W1788">
        <f>V1788*-1</f>
        <v>2531729.4333793041</v>
      </c>
      <c r="X1788">
        <f t="shared" si="602"/>
        <v>2531.7294333793043</v>
      </c>
      <c r="Y1788" s="3">
        <f>R1788-X1788</f>
        <v>5748.0896912638136</v>
      </c>
      <c r="Z1788" s="3">
        <f t="shared" si="603"/>
        <v>-6015.2650213962515</v>
      </c>
      <c r="AA1788">
        <f>1/2*'Vehicle Data'!$D$4*$E1788^2</f>
        <v>46117.717978395056</v>
      </c>
      <c r="AB1788">
        <f t="shared" si="604"/>
        <v>46.117717978395056</v>
      </c>
      <c r="AC1788">
        <f t="shared" si="605"/>
        <v>2.2999497568453107</v>
      </c>
      <c r="AD1788">
        <f t="shared" si="606"/>
        <v>0.70325817593869566</v>
      </c>
      <c r="AE1788">
        <f t="shared" si="607"/>
        <v>1.5966915809066151</v>
      </c>
      <c r="AF1788">
        <f t="shared" si="608"/>
        <v>2025.3835467034435</v>
      </c>
      <c r="AG1788">
        <f t="shared" si="609"/>
        <v>0</v>
      </c>
      <c r="AH1788">
        <f t="shared" si="610"/>
        <v>-6.0152650213959644</v>
      </c>
      <c r="AI1788">
        <f t="shared" si="611"/>
        <v>6.0152650213959644</v>
      </c>
      <c r="AJ1788">
        <f t="shared" si="612"/>
        <v>-6.0152650213959644</v>
      </c>
    </row>
    <row r="1789" spans="2:36" x14ac:dyDescent="0.3">
      <c r="B1789" s="8" t="s">
        <v>13</v>
      </c>
      <c r="C1789" s="8">
        <v>1785</v>
      </c>
      <c r="D1789" s="8">
        <v>308</v>
      </c>
      <c r="E1789" s="10">
        <f t="shared" si="594"/>
        <v>7.8611111111111107</v>
      </c>
      <c r="F1789" s="14">
        <v>28.3</v>
      </c>
      <c r="G1789" s="3">
        <f t="shared" si="613"/>
        <v>-0.58333333333333326</v>
      </c>
      <c r="H1789" s="3">
        <f t="shared" si="614"/>
        <v>-2.0999999999999996</v>
      </c>
      <c r="I1789" s="3">
        <f>SUM($E$4:$E1789)</f>
        <v>23219.72222222223</v>
      </c>
      <c r="J1789" s="15">
        <f t="shared" si="615"/>
        <v>7.8611111111094942</v>
      </c>
      <c r="K1789" s="3">
        <f>'Vehicle Data'!$D$4*'WLTP Class 3'!$G1789</f>
        <v>-749.58333333333326</v>
      </c>
      <c r="L1789" s="3">
        <f>('Vehicle Data'!$D$4*9.81)*'Vehicle Data'!$D$10</f>
        <v>138.66434999999998</v>
      </c>
      <c r="M1789" s="3">
        <f>(1/2)*1.225*'Vehicle Data'!$D$8*'Vehicle Data'!$D$9*'WLTP Class 3'!$E1789^2</f>
        <v>22.25621400462963</v>
      </c>
      <c r="N1789" s="3">
        <f t="shared" si="595"/>
        <v>-588.66276932870358</v>
      </c>
      <c r="O1789" s="3">
        <f t="shared" si="596"/>
        <v>1</v>
      </c>
      <c r="P1789" s="3">
        <f t="shared" si="597"/>
        <v>0</v>
      </c>
      <c r="Q1789" s="3">
        <f>SUM($P$4:$P1789)</f>
        <v>8279819.1246431181</v>
      </c>
      <c r="R1789" s="3">
        <f t="shared" si="598"/>
        <v>8279.8191246431179</v>
      </c>
      <c r="S1789">
        <f t="shared" si="599"/>
        <v>-4627.5434366663567</v>
      </c>
      <c r="T1789">
        <f t="shared" si="600"/>
        <v>4627.5434366663567</v>
      </c>
      <c r="U1789">
        <f t="shared" si="601"/>
        <v>4.6275434366663566</v>
      </c>
      <c r="V1789" s="3">
        <f>SUM($S$4:$S1789)</f>
        <v>-2536356.9768159706</v>
      </c>
      <c r="W1789">
        <f>V1789*-1</f>
        <v>2536356.9768159706</v>
      </c>
      <c r="X1789">
        <f t="shared" si="602"/>
        <v>2536.3569768159705</v>
      </c>
      <c r="Y1789" s="3">
        <f>R1789-X1789</f>
        <v>5743.4621478271474</v>
      </c>
      <c r="Z1789" s="3">
        <f t="shared" si="603"/>
        <v>-4627.5434366663567</v>
      </c>
      <c r="AA1789">
        <f>1/2*'Vehicle Data'!$D$4*$E1789^2</f>
        <v>39704.616126543209</v>
      </c>
      <c r="AB1789">
        <f t="shared" si="604"/>
        <v>39.704616126543208</v>
      </c>
      <c r="AC1789">
        <f t="shared" si="605"/>
        <v>2.2999497568453107</v>
      </c>
      <c r="AD1789">
        <f t="shared" si="606"/>
        <v>0.70454360467110289</v>
      </c>
      <c r="AE1789">
        <f t="shared" si="607"/>
        <v>1.5954061521742078</v>
      </c>
      <c r="AF1789">
        <f t="shared" si="608"/>
        <v>2029.0855814527765</v>
      </c>
      <c r="AG1789">
        <f t="shared" si="609"/>
        <v>0</v>
      </c>
      <c r="AH1789">
        <f t="shared" si="610"/>
        <v>-4.6275434366673078</v>
      </c>
      <c r="AI1789">
        <f t="shared" si="611"/>
        <v>4.6275434366673078</v>
      </c>
      <c r="AJ1789">
        <f t="shared" si="612"/>
        <v>-4.6275434366673078</v>
      </c>
    </row>
    <row r="1790" spans="2:36" x14ac:dyDescent="0.3">
      <c r="B1790" s="8" t="s">
        <v>13</v>
      </c>
      <c r="C1790" s="8">
        <v>1786</v>
      </c>
      <c r="D1790" s="8">
        <v>309</v>
      </c>
      <c r="E1790" s="10">
        <f t="shared" si="594"/>
        <v>7.3055555555555554</v>
      </c>
      <c r="F1790" s="14">
        <v>26.3</v>
      </c>
      <c r="G1790" s="3">
        <f t="shared" si="613"/>
        <v>-0.54166666666666696</v>
      </c>
      <c r="H1790" s="3">
        <f t="shared" si="614"/>
        <v>-1.9500000000000011</v>
      </c>
      <c r="I1790" s="3">
        <f>SUM($E$4:$E1790)</f>
        <v>23227.027777777785</v>
      </c>
      <c r="J1790" s="15">
        <f t="shared" si="615"/>
        <v>7.3055555555547471</v>
      </c>
      <c r="K1790" s="3">
        <f>'Vehicle Data'!$D$4*'WLTP Class 3'!$G1790</f>
        <v>-696.04166666666708</v>
      </c>
      <c r="L1790" s="3">
        <f>('Vehicle Data'!$D$4*9.81)*'Vehicle Data'!$D$10</f>
        <v>138.66434999999998</v>
      </c>
      <c r="M1790" s="3">
        <f>(1/2)*1.225*'Vehicle Data'!$D$8*'Vehicle Data'!$D$9*'WLTP Class 3'!$E1790^2</f>
        <v>19.221616782407409</v>
      </c>
      <c r="N1790" s="3">
        <f t="shared" si="595"/>
        <v>-538.15569988425966</v>
      </c>
      <c r="O1790" s="3">
        <f t="shared" si="596"/>
        <v>1</v>
      </c>
      <c r="P1790" s="3">
        <f t="shared" si="597"/>
        <v>0</v>
      </c>
      <c r="Q1790" s="3">
        <f>SUM($P$4:$P1790)</f>
        <v>8279819.1246431181</v>
      </c>
      <c r="R1790" s="3">
        <f t="shared" si="598"/>
        <v>8279.8191246431179</v>
      </c>
      <c r="S1790">
        <f t="shared" si="599"/>
        <v>-3931.5263630429063</v>
      </c>
      <c r="T1790">
        <f t="shared" si="600"/>
        <v>3931.5263630429063</v>
      </c>
      <c r="U1790">
        <f t="shared" si="601"/>
        <v>3.9315263630429063</v>
      </c>
      <c r="V1790" s="3">
        <f>SUM($S$4:$S1790)</f>
        <v>-2540288.5031790137</v>
      </c>
      <c r="W1790">
        <f>V1790*-1</f>
        <v>2540288.5031790137</v>
      </c>
      <c r="X1790">
        <f t="shared" si="602"/>
        <v>2540.2885031790138</v>
      </c>
      <c r="Y1790" s="3">
        <f>R1790-X1790</f>
        <v>5739.5306214641041</v>
      </c>
      <c r="Z1790" s="3">
        <f t="shared" si="603"/>
        <v>-3931.5263630429063</v>
      </c>
      <c r="AA1790">
        <f>1/2*'Vehicle Data'!$D$4*$E1790^2</f>
        <v>34290.9587191358</v>
      </c>
      <c r="AB1790">
        <f t="shared" si="604"/>
        <v>34.290958719135801</v>
      </c>
      <c r="AC1790">
        <f t="shared" si="605"/>
        <v>2.2999497568453107</v>
      </c>
      <c r="AD1790">
        <f t="shared" si="606"/>
        <v>0.70563569532750381</v>
      </c>
      <c r="AE1790">
        <f t="shared" si="607"/>
        <v>1.5943140615178069</v>
      </c>
      <c r="AF1790">
        <f t="shared" si="608"/>
        <v>2032.2308025432112</v>
      </c>
      <c r="AG1790">
        <f t="shared" si="609"/>
        <v>0</v>
      </c>
      <c r="AH1790">
        <f t="shared" si="610"/>
        <v>-3.9315263630433415</v>
      </c>
      <c r="AI1790">
        <f t="shared" si="611"/>
        <v>3.9315263630433415</v>
      </c>
      <c r="AJ1790">
        <f t="shared" si="612"/>
        <v>-3.9315263630433415</v>
      </c>
    </row>
    <row r="1791" spans="2:36" x14ac:dyDescent="0.3">
      <c r="B1791" s="8" t="s">
        <v>13</v>
      </c>
      <c r="C1791" s="8">
        <v>1787</v>
      </c>
      <c r="D1791" s="8">
        <v>310</v>
      </c>
      <c r="E1791" s="10">
        <f t="shared" si="594"/>
        <v>6.7777777777777777</v>
      </c>
      <c r="F1791" s="14">
        <v>24.4</v>
      </c>
      <c r="G1791" s="3">
        <f t="shared" si="613"/>
        <v>-0.5277777777777779</v>
      </c>
      <c r="H1791" s="3">
        <f t="shared" si="614"/>
        <v>-1.9000000000000004</v>
      </c>
      <c r="I1791" s="3">
        <f>SUM($E$4:$E1791)</f>
        <v>23233.805555555562</v>
      </c>
      <c r="J1791" s="15">
        <f t="shared" si="615"/>
        <v>6.7777777777773736</v>
      </c>
      <c r="K1791" s="3">
        <f>'Vehicle Data'!$D$4*'WLTP Class 3'!$G1791</f>
        <v>-678.19444444444457</v>
      </c>
      <c r="L1791" s="3">
        <f>('Vehicle Data'!$D$4*9.81)*'Vehicle Data'!$D$10</f>
        <v>138.66434999999998</v>
      </c>
      <c r="M1791" s="3">
        <f>(1/2)*1.225*'Vehicle Data'!$D$8*'Vehicle Data'!$D$9*'WLTP Class 3'!$E1791^2</f>
        <v>16.54466851851852</v>
      </c>
      <c r="N1791" s="3">
        <f t="shared" si="595"/>
        <v>-522.98542592592605</v>
      </c>
      <c r="O1791" s="3">
        <f t="shared" si="596"/>
        <v>1</v>
      </c>
      <c r="P1791" s="3">
        <f t="shared" si="597"/>
        <v>0</v>
      </c>
      <c r="Q1791" s="3">
        <f>SUM($P$4:$P1791)</f>
        <v>8279819.1246431181</v>
      </c>
      <c r="R1791" s="3">
        <f t="shared" si="598"/>
        <v>8279.8191246431179</v>
      </c>
      <c r="S1791">
        <f t="shared" si="599"/>
        <v>-3544.6789979421765</v>
      </c>
      <c r="T1791">
        <f t="shared" si="600"/>
        <v>3544.6789979421765</v>
      </c>
      <c r="U1791">
        <f t="shared" si="601"/>
        <v>3.5446789979421767</v>
      </c>
      <c r="V1791" s="3">
        <f>SUM($S$4:$S1791)</f>
        <v>-2543833.182176956</v>
      </c>
      <c r="W1791">
        <f>V1791*-1</f>
        <v>2543833.182176956</v>
      </c>
      <c r="X1791">
        <f t="shared" si="602"/>
        <v>2543.8331821769561</v>
      </c>
      <c r="Y1791" s="3">
        <f>R1791-X1791</f>
        <v>5735.9859424661618</v>
      </c>
      <c r="Z1791" s="3">
        <f t="shared" si="603"/>
        <v>-3544.6789979421765</v>
      </c>
      <c r="AA1791">
        <f>1/2*'Vehicle Data'!$D$4*$E1791^2</f>
        <v>29515.339506172841</v>
      </c>
      <c r="AB1791">
        <f t="shared" si="604"/>
        <v>29.51533950617284</v>
      </c>
      <c r="AC1791">
        <f t="shared" si="605"/>
        <v>2.2999497568453107</v>
      </c>
      <c r="AD1791">
        <f t="shared" si="606"/>
        <v>0.70662032838248778</v>
      </c>
      <c r="AE1791">
        <f t="shared" si="607"/>
        <v>1.5933294284628228</v>
      </c>
      <c r="AF1791">
        <f t="shared" si="608"/>
        <v>2035.0665457415651</v>
      </c>
      <c r="AG1791">
        <f t="shared" si="609"/>
        <v>0</v>
      </c>
      <c r="AH1791">
        <f t="shared" si="610"/>
        <v>-3.5446789979423876</v>
      </c>
      <c r="AI1791">
        <f t="shared" si="611"/>
        <v>3.5446789979423876</v>
      </c>
      <c r="AJ1791">
        <f t="shared" si="612"/>
        <v>-3.5446789979423876</v>
      </c>
    </row>
    <row r="1792" spans="2:36" x14ac:dyDescent="0.3">
      <c r="B1792" s="8" t="s">
        <v>13</v>
      </c>
      <c r="C1792" s="8">
        <v>1788</v>
      </c>
      <c r="D1792" s="8">
        <v>311</v>
      </c>
      <c r="E1792" s="10">
        <f t="shared" si="594"/>
        <v>6.25</v>
      </c>
      <c r="F1792" s="14">
        <v>22.5</v>
      </c>
      <c r="G1792" s="3">
        <f t="shared" si="613"/>
        <v>-0.54166666666666641</v>
      </c>
      <c r="H1792" s="3">
        <f t="shared" si="614"/>
        <v>-1.9499999999999993</v>
      </c>
      <c r="I1792" s="3">
        <f>SUM($E$4:$E1792)</f>
        <v>23240.055555555562</v>
      </c>
      <c r="J1792" s="15">
        <f t="shared" si="615"/>
        <v>6.25</v>
      </c>
      <c r="K1792" s="3">
        <f>'Vehicle Data'!$D$4*'WLTP Class 3'!$G1792</f>
        <v>-696.04166666666629</v>
      </c>
      <c r="L1792" s="3">
        <f>('Vehicle Data'!$D$4*9.81)*'Vehicle Data'!$D$10</f>
        <v>138.66434999999998</v>
      </c>
      <c r="M1792" s="3">
        <f>(1/2)*1.225*'Vehicle Data'!$D$8*'Vehicle Data'!$D$9*'WLTP Class 3'!$E1792^2</f>
        <v>14.068359375000002</v>
      </c>
      <c r="N1792" s="3">
        <f t="shared" si="595"/>
        <v>-543.30895729166627</v>
      </c>
      <c r="O1792" s="3">
        <f t="shared" si="596"/>
        <v>1</v>
      </c>
      <c r="P1792" s="3">
        <f t="shared" si="597"/>
        <v>0</v>
      </c>
      <c r="Q1792" s="3">
        <f>SUM($P$4:$P1792)</f>
        <v>8279819.1246431181</v>
      </c>
      <c r="R1792" s="3">
        <f t="shared" si="598"/>
        <v>8279.8191246431179</v>
      </c>
      <c r="S1792">
        <f t="shared" si="599"/>
        <v>-3395.6809830729144</v>
      </c>
      <c r="T1792">
        <f t="shared" si="600"/>
        <v>3395.6809830729144</v>
      </c>
      <c r="U1792">
        <f t="shared" si="601"/>
        <v>3.3956809830729142</v>
      </c>
      <c r="V1792" s="3">
        <f>SUM($S$4:$S1792)</f>
        <v>-2547228.8631600291</v>
      </c>
      <c r="W1792">
        <f>V1792*-1</f>
        <v>2547228.8631600291</v>
      </c>
      <c r="X1792">
        <f t="shared" si="602"/>
        <v>2547.2288631600291</v>
      </c>
      <c r="Y1792" s="3">
        <f>R1792-X1792</f>
        <v>5732.5902614830884</v>
      </c>
      <c r="Z1792" s="3">
        <f t="shared" si="603"/>
        <v>-3395.6809830729144</v>
      </c>
      <c r="AA1792">
        <f>1/2*'Vehicle Data'!$D$4*$E1792^2</f>
        <v>25097.65625</v>
      </c>
      <c r="AB1792">
        <f t="shared" si="604"/>
        <v>25.09765625</v>
      </c>
      <c r="AC1792">
        <f t="shared" si="605"/>
        <v>2.2999497568453107</v>
      </c>
      <c r="AD1792">
        <f t="shared" si="606"/>
        <v>0.70756357310000806</v>
      </c>
      <c r="AE1792">
        <f t="shared" si="607"/>
        <v>1.5923861837453026</v>
      </c>
      <c r="AF1792">
        <f t="shared" si="608"/>
        <v>2037.7830905280234</v>
      </c>
      <c r="AG1792">
        <f t="shared" si="609"/>
        <v>0</v>
      </c>
      <c r="AH1792">
        <f t="shared" si="610"/>
        <v>-3.3956809830729142</v>
      </c>
      <c r="AI1792">
        <f t="shared" si="611"/>
        <v>3.3956809830729142</v>
      </c>
      <c r="AJ1792">
        <f t="shared" si="612"/>
        <v>-3.3956809830729142</v>
      </c>
    </row>
    <row r="1793" spans="2:36" x14ac:dyDescent="0.3">
      <c r="B1793" s="8" t="s">
        <v>13</v>
      </c>
      <c r="C1793" s="8">
        <v>1789</v>
      </c>
      <c r="D1793" s="8">
        <v>312</v>
      </c>
      <c r="E1793" s="10">
        <f t="shared" si="594"/>
        <v>5.6944444444444446</v>
      </c>
      <c r="F1793" s="14">
        <v>20.5</v>
      </c>
      <c r="G1793" s="3">
        <f t="shared" si="613"/>
        <v>-0.59722222222222232</v>
      </c>
      <c r="H1793" s="3">
        <f t="shared" si="614"/>
        <v>-2.1500000000000004</v>
      </c>
      <c r="I1793" s="3">
        <f>SUM($E$4:$E1793)</f>
        <v>23245.750000000007</v>
      </c>
      <c r="J1793" s="15">
        <f t="shared" si="615"/>
        <v>5.6944444444452529</v>
      </c>
      <c r="K1793" s="3">
        <f>'Vehicle Data'!$D$4*'WLTP Class 3'!$G1793</f>
        <v>-767.43055555555566</v>
      </c>
      <c r="L1793" s="3">
        <f>('Vehicle Data'!$D$4*9.81)*'Vehicle Data'!$D$10</f>
        <v>138.66434999999998</v>
      </c>
      <c r="M1793" s="3">
        <f>(1/2)*1.225*'Vehicle Data'!$D$8*'Vehicle Data'!$D$9*'WLTP Class 3'!$E1793^2</f>
        <v>11.678475115740744</v>
      </c>
      <c r="N1793" s="3">
        <f t="shared" si="595"/>
        <v>-617.08773043981489</v>
      </c>
      <c r="O1793" s="3">
        <f t="shared" si="596"/>
        <v>1</v>
      </c>
      <c r="P1793" s="3">
        <f t="shared" si="597"/>
        <v>0</v>
      </c>
      <c r="Q1793" s="3">
        <f>SUM($P$4:$P1793)</f>
        <v>8279819.1246431181</v>
      </c>
      <c r="R1793" s="3">
        <f t="shared" si="598"/>
        <v>8279.8191246431179</v>
      </c>
      <c r="S1793">
        <f t="shared" si="599"/>
        <v>-3513.9717983383339</v>
      </c>
      <c r="T1793">
        <f t="shared" si="600"/>
        <v>3513.9717983383339</v>
      </c>
      <c r="U1793">
        <f t="shared" si="601"/>
        <v>3.5139717983383338</v>
      </c>
      <c r="V1793" s="3">
        <f>SUM($S$4:$S1793)</f>
        <v>-2550742.8349583675</v>
      </c>
      <c r="W1793">
        <f>V1793*-1</f>
        <v>2550742.8349583675</v>
      </c>
      <c r="X1793">
        <f t="shared" si="602"/>
        <v>2550.7428349583674</v>
      </c>
      <c r="Y1793" s="3">
        <f>R1793-X1793</f>
        <v>5729.07628968475</v>
      </c>
      <c r="Z1793" s="3">
        <f t="shared" si="603"/>
        <v>-3513.9717983383339</v>
      </c>
      <c r="AA1793">
        <f>1/2*'Vehicle Data'!$D$4*$E1793^2</f>
        <v>20834.153163580249</v>
      </c>
      <c r="AB1793">
        <f t="shared" si="604"/>
        <v>20.83415316358025</v>
      </c>
      <c r="AC1793">
        <f t="shared" si="605"/>
        <v>2.2999497568453107</v>
      </c>
      <c r="AD1793">
        <f t="shared" si="606"/>
        <v>0.70853967637732429</v>
      </c>
      <c r="AE1793">
        <f t="shared" si="607"/>
        <v>1.5914100804679863</v>
      </c>
      <c r="AF1793">
        <f t="shared" si="608"/>
        <v>2040.5942679666941</v>
      </c>
      <c r="AG1793">
        <f t="shared" si="609"/>
        <v>0</v>
      </c>
      <c r="AH1793">
        <f t="shared" si="610"/>
        <v>-3.5139717983378351</v>
      </c>
      <c r="AI1793">
        <f t="shared" si="611"/>
        <v>3.5139717983378351</v>
      </c>
      <c r="AJ1793">
        <f t="shared" si="612"/>
        <v>-3.5139717983378351</v>
      </c>
    </row>
    <row r="1794" spans="2:36" x14ac:dyDescent="0.3">
      <c r="B1794" s="8" t="s">
        <v>13</v>
      </c>
      <c r="C1794" s="8">
        <v>1790</v>
      </c>
      <c r="D1794" s="8">
        <v>313</v>
      </c>
      <c r="E1794" s="10">
        <f t="shared" si="594"/>
        <v>5.0555555555555554</v>
      </c>
      <c r="F1794" s="14">
        <v>18.2</v>
      </c>
      <c r="G1794" s="3">
        <f t="shared" si="613"/>
        <v>-0.69444444444444442</v>
      </c>
      <c r="H1794" s="3">
        <f t="shared" si="614"/>
        <v>-2.5</v>
      </c>
      <c r="I1794" s="3">
        <f>SUM($E$4:$E1794)</f>
        <v>23250.805555555562</v>
      </c>
      <c r="J1794" s="15">
        <f t="shared" si="615"/>
        <v>5.0555555555547471</v>
      </c>
      <c r="K1794" s="3">
        <f>'Vehicle Data'!$D$4*'WLTP Class 3'!$G1794</f>
        <v>-892.36111111111109</v>
      </c>
      <c r="L1794" s="3">
        <f>('Vehicle Data'!$D$4*9.81)*'Vehicle Data'!$D$10</f>
        <v>138.66434999999998</v>
      </c>
      <c r="M1794" s="3">
        <f>(1/2)*1.225*'Vehicle Data'!$D$8*'Vehicle Data'!$D$9*'WLTP Class 3'!$E1794^2</f>
        <v>9.2049449074074072</v>
      </c>
      <c r="N1794" s="3">
        <f t="shared" si="595"/>
        <v>-744.49181620370371</v>
      </c>
      <c r="O1794" s="3">
        <f t="shared" si="596"/>
        <v>1</v>
      </c>
      <c r="P1794" s="3">
        <f t="shared" si="597"/>
        <v>0</v>
      </c>
      <c r="Q1794" s="3">
        <f>SUM($P$4:$P1794)</f>
        <v>8279819.1246431181</v>
      </c>
      <c r="R1794" s="3">
        <f t="shared" si="598"/>
        <v>8279.8191246431179</v>
      </c>
      <c r="S1794">
        <f t="shared" si="599"/>
        <v>-3763.8197374736778</v>
      </c>
      <c r="T1794">
        <f t="shared" si="600"/>
        <v>3763.8197374736778</v>
      </c>
      <c r="U1794">
        <f t="shared" si="601"/>
        <v>3.7638197374736779</v>
      </c>
      <c r="V1794" s="3">
        <f>SUM($S$4:$S1794)</f>
        <v>-2554506.654695841</v>
      </c>
      <c r="W1794">
        <f>V1794*-1</f>
        <v>2554506.654695841</v>
      </c>
      <c r="X1794">
        <f t="shared" si="602"/>
        <v>2554.506654695841</v>
      </c>
      <c r="Y1794" s="3">
        <f>R1794-X1794</f>
        <v>5725.3124699472774</v>
      </c>
      <c r="Z1794" s="3">
        <f t="shared" si="603"/>
        <v>-3763.8197374736778</v>
      </c>
      <c r="AA1794">
        <f>1/2*'Vehicle Data'!$D$4*$E1794^2</f>
        <v>16421.4274691358</v>
      </c>
      <c r="AB1794">
        <f t="shared" si="604"/>
        <v>16.4214274691358</v>
      </c>
      <c r="AC1794">
        <f t="shared" si="605"/>
        <v>2.2999497568453107</v>
      </c>
      <c r="AD1794">
        <f t="shared" si="606"/>
        <v>0.70958518185995578</v>
      </c>
      <c r="AE1794">
        <f t="shared" si="607"/>
        <v>1.590364574985355</v>
      </c>
      <c r="AF1794">
        <f t="shared" si="608"/>
        <v>2043.605323756673</v>
      </c>
      <c r="AG1794">
        <f t="shared" si="609"/>
        <v>0</v>
      </c>
      <c r="AH1794">
        <f t="shared" si="610"/>
        <v>-3.7638197374742801</v>
      </c>
      <c r="AI1794">
        <f t="shared" si="611"/>
        <v>3.7638197374742801</v>
      </c>
      <c r="AJ1794">
        <f t="shared" si="612"/>
        <v>-3.7638197374742801</v>
      </c>
    </row>
    <row r="1795" spans="2:36" x14ac:dyDescent="0.3">
      <c r="B1795" s="8" t="s">
        <v>13</v>
      </c>
      <c r="C1795" s="8">
        <v>1791</v>
      </c>
      <c r="D1795" s="8">
        <v>314</v>
      </c>
      <c r="E1795" s="10">
        <f t="shared" si="594"/>
        <v>4.3055555555555554</v>
      </c>
      <c r="F1795" s="14">
        <v>15.5</v>
      </c>
      <c r="G1795" s="3">
        <f t="shared" si="613"/>
        <v>-0.8194444444444442</v>
      </c>
      <c r="H1795" s="3">
        <f t="shared" si="614"/>
        <v>-2.9499999999999993</v>
      </c>
      <c r="I1795" s="3">
        <f>SUM($E$4:$E1795)</f>
        <v>23255.111111111117</v>
      </c>
      <c r="J1795" s="15">
        <f t="shared" si="615"/>
        <v>4.3055555555547471</v>
      </c>
      <c r="K1795" s="3">
        <f>'Vehicle Data'!$D$4*'WLTP Class 3'!$G1795</f>
        <v>-1052.9861111111109</v>
      </c>
      <c r="L1795" s="3">
        <f>('Vehicle Data'!$D$4*9.81)*'Vehicle Data'!$D$10</f>
        <v>138.66434999999998</v>
      </c>
      <c r="M1795" s="3">
        <f>(1/2)*1.225*'Vehicle Data'!$D$8*'Vehicle Data'!$D$9*'WLTP Class 3'!$E1795^2</f>
        <v>6.676391782407407</v>
      </c>
      <c r="N1795" s="3">
        <f t="shared" si="595"/>
        <v>-907.6453693287034</v>
      </c>
      <c r="O1795" s="3">
        <f t="shared" si="596"/>
        <v>1</v>
      </c>
      <c r="P1795" s="3">
        <f t="shared" si="597"/>
        <v>0</v>
      </c>
      <c r="Q1795" s="3">
        <f>SUM($P$4:$P1795)</f>
        <v>8279819.1246431181</v>
      </c>
      <c r="R1795" s="3">
        <f t="shared" si="598"/>
        <v>8279.8191246431179</v>
      </c>
      <c r="S1795">
        <f t="shared" si="599"/>
        <v>-3907.9175623867391</v>
      </c>
      <c r="T1795">
        <f t="shared" si="600"/>
        <v>3907.9175623867391</v>
      </c>
      <c r="U1795">
        <f t="shared" si="601"/>
        <v>3.9079175623867393</v>
      </c>
      <c r="V1795" s="3">
        <f>SUM($S$4:$S1795)</f>
        <v>-2558414.572258228</v>
      </c>
      <c r="W1795">
        <f>V1795*-1</f>
        <v>2558414.572258228</v>
      </c>
      <c r="X1795">
        <f t="shared" si="602"/>
        <v>2558.414572258228</v>
      </c>
      <c r="Y1795" s="3">
        <f>R1795-X1795</f>
        <v>5721.4045523848899</v>
      </c>
      <c r="Z1795" s="3">
        <f t="shared" si="603"/>
        <v>-3907.9175623867391</v>
      </c>
      <c r="AA1795">
        <f>1/2*'Vehicle Data'!$D$4*$E1795^2</f>
        <v>11910.542052469134</v>
      </c>
      <c r="AB1795">
        <f t="shared" si="604"/>
        <v>11.910542052469134</v>
      </c>
      <c r="AC1795">
        <f t="shared" si="605"/>
        <v>2.2999497568453107</v>
      </c>
      <c r="AD1795">
        <f t="shared" si="606"/>
        <v>0.71067071451617447</v>
      </c>
      <c r="AE1795">
        <f t="shared" si="607"/>
        <v>1.5892790423291361</v>
      </c>
      <c r="AF1795">
        <f t="shared" si="608"/>
        <v>2046.7316578065825</v>
      </c>
      <c r="AG1795">
        <f t="shared" si="609"/>
        <v>0</v>
      </c>
      <c r="AH1795">
        <f t="shared" si="610"/>
        <v>-3.9079175623874725</v>
      </c>
      <c r="AI1795">
        <f t="shared" si="611"/>
        <v>3.9079175623874725</v>
      </c>
      <c r="AJ1795">
        <f t="shared" si="612"/>
        <v>-3.9079175623874725</v>
      </c>
    </row>
    <row r="1796" spans="2:36" x14ac:dyDescent="0.3">
      <c r="B1796" s="8" t="s">
        <v>13</v>
      </c>
      <c r="C1796" s="8">
        <v>1792</v>
      </c>
      <c r="D1796" s="8">
        <v>315</v>
      </c>
      <c r="E1796" s="10">
        <f t="shared" si="594"/>
        <v>3.4166666666666665</v>
      </c>
      <c r="F1796" s="14">
        <v>12.3</v>
      </c>
      <c r="G1796" s="3">
        <f t="shared" si="613"/>
        <v>-0.94444444444444453</v>
      </c>
      <c r="H1796" s="3">
        <f t="shared" si="614"/>
        <v>-3.4000000000000004</v>
      </c>
      <c r="I1796" s="3">
        <f>SUM($E$4:$E1796)</f>
        <v>23258.527777777785</v>
      </c>
      <c r="J1796" s="15">
        <f t="shared" si="615"/>
        <v>3.4166666666678793</v>
      </c>
      <c r="K1796" s="3">
        <f>'Vehicle Data'!$D$4*'WLTP Class 3'!$G1796</f>
        <v>-1213.6111111111113</v>
      </c>
      <c r="L1796" s="3">
        <f>('Vehicle Data'!$D$4*9.81)*'Vehicle Data'!$D$10</f>
        <v>138.66434999999998</v>
      </c>
      <c r="M1796" s="3">
        <f>(1/2)*1.225*'Vehicle Data'!$D$8*'Vehicle Data'!$D$9*'WLTP Class 3'!$E1796^2</f>
        <v>4.2042510416666667</v>
      </c>
      <c r="N1796" s="3">
        <f t="shared" si="595"/>
        <v>-1070.7425100694447</v>
      </c>
      <c r="O1796" s="3">
        <f t="shared" si="596"/>
        <v>1</v>
      </c>
      <c r="P1796" s="3">
        <f t="shared" si="597"/>
        <v>0</v>
      </c>
      <c r="Q1796" s="3">
        <f>SUM($P$4:$P1796)</f>
        <v>8279819.1246431181</v>
      </c>
      <c r="R1796" s="3">
        <f t="shared" si="598"/>
        <v>8279.8191246431179</v>
      </c>
      <c r="S1796">
        <f t="shared" si="599"/>
        <v>-3658.3702427385679</v>
      </c>
      <c r="T1796">
        <f t="shared" si="600"/>
        <v>3658.3702427385679</v>
      </c>
      <c r="U1796">
        <f t="shared" si="601"/>
        <v>3.658370242738568</v>
      </c>
      <c r="V1796" s="3">
        <f>SUM($S$4:$S1796)</f>
        <v>-2562072.9425009666</v>
      </c>
      <c r="W1796">
        <f>V1796*-1</f>
        <v>2562072.9425009666</v>
      </c>
      <c r="X1796">
        <f t="shared" si="602"/>
        <v>2562.0729425009667</v>
      </c>
      <c r="Y1796" s="3">
        <f>R1796-X1796</f>
        <v>5717.7461821421512</v>
      </c>
      <c r="Z1796" s="3">
        <f t="shared" si="603"/>
        <v>-3658.3702427385679</v>
      </c>
      <c r="AA1796">
        <f>1/2*'Vehicle Data'!$D$4*$E1796^2</f>
        <v>7500.2951388888887</v>
      </c>
      <c r="AB1796">
        <f t="shared" si="604"/>
        <v>7.5002951388888883</v>
      </c>
      <c r="AC1796">
        <f t="shared" si="605"/>
        <v>2.2999497568453107</v>
      </c>
      <c r="AD1796">
        <f t="shared" si="606"/>
        <v>0.71168692847249071</v>
      </c>
      <c r="AE1796">
        <f t="shared" si="607"/>
        <v>1.58826282837282</v>
      </c>
      <c r="AF1796">
        <f t="shared" si="608"/>
        <v>2049.6583540007737</v>
      </c>
      <c r="AG1796">
        <f t="shared" si="609"/>
        <v>0</v>
      </c>
      <c r="AH1796">
        <f t="shared" si="610"/>
        <v>-3.6583702427372695</v>
      </c>
      <c r="AI1796">
        <f t="shared" si="611"/>
        <v>3.6583702427372695</v>
      </c>
      <c r="AJ1796">
        <f t="shared" si="612"/>
        <v>-3.6583702427372695</v>
      </c>
    </row>
    <row r="1797" spans="2:36" x14ac:dyDescent="0.3">
      <c r="B1797" s="8" t="s">
        <v>13</v>
      </c>
      <c r="C1797" s="8">
        <v>1793</v>
      </c>
      <c r="D1797" s="8">
        <v>316</v>
      </c>
      <c r="E1797" s="10">
        <f t="shared" ref="E1797:E1804" si="616">(F1797*1000)/3600</f>
        <v>2.4166666666666665</v>
      </c>
      <c r="F1797" s="14">
        <v>8.6999999999999993</v>
      </c>
      <c r="G1797" s="3">
        <f t="shared" si="613"/>
        <v>-0.98611111111111116</v>
      </c>
      <c r="H1797" s="3">
        <f t="shared" si="614"/>
        <v>-3.5500000000000003</v>
      </c>
      <c r="I1797" s="3">
        <f>SUM($E$4:$E1797)</f>
        <v>23260.944444444453</v>
      </c>
      <c r="J1797" s="15">
        <f t="shared" si="615"/>
        <v>2.4166666666678793</v>
      </c>
      <c r="K1797" s="3">
        <f>'Vehicle Data'!$D$4*'WLTP Class 3'!$G1797</f>
        <v>-1267.1527777777778</v>
      </c>
      <c r="L1797" s="3">
        <f>('Vehicle Data'!$D$4*9.81)*'Vehicle Data'!$D$10</f>
        <v>138.66434999999998</v>
      </c>
      <c r="M1797" s="3">
        <f>(1/2)*1.225*'Vehicle Data'!$D$8*'Vehicle Data'!$D$9*'WLTP Class 3'!$E1797^2</f>
        <v>2.1033760416666665</v>
      </c>
      <c r="N1797" s="3">
        <f t="shared" ref="N1797:N1805" si="617">SUM(K1797:M1797)</f>
        <v>-1126.3850517361111</v>
      </c>
      <c r="O1797" s="3">
        <f t="shared" ref="O1797:O1805" si="618">IF($N1797&gt;0.0001, 0, 1)</f>
        <v>1</v>
      </c>
      <c r="P1797" s="3">
        <f t="shared" ref="P1797:P1805" si="619">IF(G1797&lt;0.00001,0,$N1797*$J1797)</f>
        <v>0</v>
      </c>
      <c r="Q1797" s="3">
        <f>SUM($P$4:$P1797)</f>
        <v>8279819.1246431181</v>
      </c>
      <c r="R1797" s="3">
        <f t="shared" ref="R1797:R1805" si="620">Q1797/1000</f>
        <v>8279.8191246431179</v>
      </c>
      <c r="S1797">
        <f t="shared" ref="S1797:S1805" si="621">IF($N1797&gt;0,0,$N1797*$J1797)</f>
        <v>-2722.0972083636343</v>
      </c>
      <c r="T1797">
        <f t="shared" ref="T1797:T1805" si="622">S1797*-1</f>
        <v>2722.0972083636343</v>
      </c>
      <c r="U1797">
        <f t="shared" ref="U1797:U1805" si="623">T1797/1000</f>
        <v>2.7220972083636341</v>
      </c>
      <c r="V1797" s="3">
        <f>SUM($S$4:$S1797)</f>
        <v>-2564795.0397093301</v>
      </c>
      <c r="W1797">
        <f>V1797*-1</f>
        <v>2564795.0397093301</v>
      </c>
      <c r="X1797">
        <f t="shared" ref="X1797:X1805" si="624">W1797/1000</f>
        <v>2564.79503970933</v>
      </c>
      <c r="Y1797" s="3">
        <f>R1797-X1797</f>
        <v>5715.0240849337879</v>
      </c>
      <c r="Z1797" s="3">
        <f t="shared" ref="Z1797:Z1805" si="625">$P1797+$S1797</f>
        <v>-2722.0972083636343</v>
      </c>
      <c r="AA1797">
        <f>1/2*'Vehicle Data'!$D$4*$E1797^2</f>
        <v>3752.3784722222217</v>
      </c>
      <c r="AB1797">
        <f t="shared" ref="AB1797:AB1805" si="626">AA1797/1000</f>
        <v>3.7523784722222215</v>
      </c>
      <c r="AC1797">
        <f t="shared" ref="AC1797:AC1805" si="627">$R1797/3600</f>
        <v>2.2999497568453107</v>
      </c>
      <c r="AD1797">
        <f t="shared" ref="AD1797:AD1805" si="628">X1797/3600</f>
        <v>0.71244306658592504</v>
      </c>
      <c r="AE1797">
        <f t="shared" ref="AE1797:AE1805" si="629">AC1797-AD1797</f>
        <v>1.5875066902593855</v>
      </c>
      <c r="AF1797">
        <f t="shared" ref="AF1797:AF1805" si="630">$X1797*80%</f>
        <v>2051.8360317674642</v>
      </c>
      <c r="AG1797">
        <f t="shared" ref="AG1797:AG1805" si="631">IF($AJ1797&gt;0,$AJ1797,0)</f>
        <v>0</v>
      </c>
      <c r="AH1797">
        <f t="shared" ref="AH1797:AH1805" si="632">IF($AJ1797&lt;0,$AJ1797,0)</f>
        <v>-2.7220972083622681</v>
      </c>
      <c r="AI1797">
        <f t="shared" ref="AI1797:AI1805" si="633">AH1797*-1</f>
        <v>2.7220972083622681</v>
      </c>
      <c r="AJ1797">
        <f t="shared" ref="AJ1797:AJ1805" si="634">($E1797*$N1797)/1000</f>
        <v>-2.7220972083622681</v>
      </c>
    </row>
    <row r="1798" spans="2:36" x14ac:dyDescent="0.3">
      <c r="B1798" s="8" t="s">
        <v>13</v>
      </c>
      <c r="C1798" s="8">
        <v>1794</v>
      </c>
      <c r="D1798" s="8">
        <v>317</v>
      </c>
      <c r="E1798" s="10">
        <f t="shared" si="616"/>
        <v>1.4444444444444444</v>
      </c>
      <c r="F1798" s="14">
        <v>5.2</v>
      </c>
      <c r="G1798" s="3">
        <f t="shared" ref="G1798:G1804" si="635">($F1799-$F1797)/2/3.6</f>
        <v>-1.2083333333333333</v>
      </c>
      <c r="H1798" s="3">
        <f t="shared" ref="H1798:H1804" si="636">($F1799-$F1797)/2</f>
        <v>-4.3499999999999996</v>
      </c>
      <c r="I1798" s="3">
        <f>SUM($E$4:$E1798)</f>
        <v>23262.388888888898</v>
      </c>
      <c r="J1798" s="15">
        <f t="shared" ref="J1798:J1804" si="637">I1798-I1797</f>
        <v>1.4444444444452529</v>
      </c>
      <c r="K1798" s="3">
        <f>'Vehicle Data'!$D$4*'WLTP Class 3'!$G1798</f>
        <v>-1552.7083333333333</v>
      </c>
      <c r="L1798" s="3">
        <f>('Vehicle Data'!$D$4*9.81)*'Vehicle Data'!$D$10</f>
        <v>138.66434999999998</v>
      </c>
      <c r="M1798" s="3">
        <f>(1/2)*1.225*'Vehicle Data'!$D$8*'Vehicle Data'!$D$9*'WLTP Class 3'!$E1798^2</f>
        <v>0.75142407407407408</v>
      </c>
      <c r="N1798" s="3">
        <f t="shared" si="617"/>
        <v>-1413.2925592592592</v>
      </c>
      <c r="O1798" s="3">
        <f t="shared" si="618"/>
        <v>1</v>
      </c>
      <c r="P1798" s="3">
        <f t="shared" si="619"/>
        <v>0</v>
      </c>
      <c r="Q1798" s="3">
        <f>SUM($P$4:$P1798)</f>
        <v>8279819.1246431181</v>
      </c>
      <c r="R1798" s="3">
        <f t="shared" si="620"/>
        <v>8279.8191246431179</v>
      </c>
      <c r="S1798">
        <f t="shared" si="621"/>
        <v>-2041.4225855978502</v>
      </c>
      <c r="T1798">
        <f t="shared" si="622"/>
        <v>2041.4225855978502</v>
      </c>
      <c r="U1798">
        <f t="shared" si="623"/>
        <v>2.0414225855978501</v>
      </c>
      <c r="V1798" s="3">
        <f>SUM($S$4:$S1798)</f>
        <v>-2566836.4622949278</v>
      </c>
      <c r="W1798">
        <f>V1798*-1</f>
        <v>2566836.4622949278</v>
      </c>
      <c r="X1798">
        <f t="shared" si="624"/>
        <v>2566.836462294928</v>
      </c>
      <c r="Y1798" s="3">
        <f>R1798-X1798</f>
        <v>5712.9826623481895</v>
      </c>
      <c r="Z1798" s="3">
        <f t="shared" si="625"/>
        <v>-2041.4225855978502</v>
      </c>
      <c r="AA1798">
        <f>1/2*'Vehicle Data'!$D$4*$E1798^2</f>
        <v>1340.5246913580247</v>
      </c>
      <c r="AB1798">
        <f t="shared" si="626"/>
        <v>1.3405246913580247</v>
      </c>
      <c r="AC1798">
        <f t="shared" si="627"/>
        <v>2.2999497568453107</v>
      </c>
      <c r="AD1798">
        <f t="shared" si="628"/>
        <v>0.71301012841525779</v>
      </c>
      <c r="AE1798">
        <f t="shared" si="629"/>
        <v>1.586939628430053</v>
      </c>
      <c r="AF1798">
        <f t="shared" si="630"/>
        <v>2053.4691698359425</v>
      </c>
      <c r="AG1798">
        <f t="shared" si="631"/>
        <v>0</v>
      </c>
      <c r="AH1798">
        <f t="shared" si="632"/>
        <v>-2.0414225855967079</v>
      </c>
      <c r="AI1798">
        <f t="shared" si="633"/>
        <v>2.0414225855967079</v>
      </c>
      <c r="AJ1798">
        <f t="shared" si="634"/>
        <v>-2.0414225855967079</v>
      </c>
    </row>
    <row r="1799" spans="2:36" x14ac:dyDescent="0.3">
      <c r="B1799" s="8" t="s">
        <v>13</v>
      </c>
      <c r="C1799" s="8">
        <v>1795</v>
      </c>
      <c r="D1799" s="8">
        <v>318</v>
      </c>
      <c r="E1799" s="10">
        <f t="shared" si="616"/>
        <v>0</v>
      </c>
      <c r="F1799" s="14">
        <v>0</v>
      </c>
      <c r="G1799" s="3">
        <f t="shared" si="635"/>
        <v>-0.72222222222222221</v>
      </c>
      <c r="H1799" s="3">
        <f t="shared" si="636"/>
        <v>-2.6</v>
      </c>
      <c r="I1799" s="3">
        <f>SUM($E$4:$E1799)</f>
        <v>23262.388888888898</v>
      </c>
      <c r="J1799" s="15">
        <f t="shared" si="637"/>
        <v>0</v>
      </c>
      <c r="K1799" s="3">
        <f>'Vehicle Data'!$D$4*'WLTP Class 3'!$G1799</f>
        <v>-928.05555555555554</v>
      </c>
      <c r="L1799" s="3">
        <f>('Vehicle Data'!$D$4*9.81)*'Vehicle Data'!$D$10</f>
        <v>138.66434999999998</v>
      </c>
      <c r="M1799" s="3">
        <f>(1/2)*1.225*'Vehicle Data'!$D$8*'Vehicle Data'!$D$9*'WLTP Class 3'!$E1799^2</f>
        <v>0</v>
      </c>
      <c r="N1799" s="3">
        <f t="shared" si="617"/>
        <v>-789.39120555555553</v>
      </c>
      <c r="O1799" s="3">
        <f t="shared" si="618"/>
        <v>1</v>
      </c>
      <c r="P1799" s="3">
        <f t="shared" si="619"/>
        <v>0</v>
      </c>
      <c r="Q1799" s="3">
        <f>SUM($P$4:$P1799)</f>
        <v>8279819.1246431181</v>
      </c>
      <c r="R1799" s="3">
        <f t="shared" si="620"/>
        <v>8279.8191246431179</v>
      </c>
      <c r="S1799">
        <f t="shared" si="621"/>
        <v>0</v>
      </c>
      <c r="T1799">
        <f t="shared" si="622"/>
        <v>0</v>
      </c>
      <c r="U1799">
        <f t="shared" si="623"/>
        <v>0</v>
      </c>
      <c r="V1799" s="3">
        <f>SUM($S$4:$S1799)</f>
        <v>-2566836.4622949278</v>
      </c>
      <c r="W1799">
        <f>V1799*-1</f>
        <v>2566836.4622949278</v>
      </c>
      <c r="X1799">
        <f t="shared" si="624"/>
        <v>2566.836462294928</v>
      </c>
      <c r="Y1799" s="3">
        <f>R1799-X1799</f>
        <v>5712.9826623481895</v>
      </c>
      <c r="Z1799" s="3">
        <f t="shared" si="625"/>
        <v>0</v>
      </c>
      <c r="AA1799">
        <f>1/2*'Vehicle Data'!$D$4*$E1799^2</f>
        <v>0</v>
      </c>
      <c r="AB1799">
        <f t="shared" si="626"/>
        <v>0</v>
      </c>
      <c r="AC1799">
        <f t="shared" si="627"/>
        <v>2.2999497568453107</v>
      </c>
      <c r="AD1799">
        <f t="shared" si="628"/>
        <v>0.71301012841525779</v>
      </c>
      <c r="AE1799">
        <f t="shared" si="629"/>
        <v>1.586939628430053</v>
      </c>
      <c r="AF1799">
        <f t="shared" si="630"/>
        <v>2053.4691698359425</v>
      </c>
      <c r="AG1799">
        <f t="shared" si="631"/>
        <v>0</v>
      </c>
      <c r="AH1799">
        <f t="shared" si="632"/>
        <v>0</v>
      </c>
      <c r="AI1799">
        <f t="shared" si="633"/>
        <v>0</v>
      </c>
      <c r="AJ1799">
        <f t="shared" si="634"/>
        <v>0</v>
      </c>
    </row>
    <row r="1800" spans="2:36" x14ac:dyDescent="0.3">
      <c r="B1800" s="8" t="s">
        <v>13</v>
      </c>
      <c r="C1800" s="8">
        <v>1796</v>
      </c>
      <c r="D1800" s="8">
        <v>319</v>
      </c>
      <c r="E1800" s="10">
        <f t="shared" si="616"/>
        <v>0</v>
      </c>
      <c r="F1800" s="14">
        <v>0</v>
      </c>
      <c r="G1800" s="3">
        <f t="shared" si="635"/>
        <v>0</v>
      </c>
      <c r="H1800" s="3">
        <f t="shared" si="636"/>
        <v>0</v>
      </c>
      <c r="I1800" s="3">
        <f>SUM($E$4:$E1800)</f>
        <v>23262.388888888898</v>
      </c>
      <c r="J1800" s="15">
        <f t="shared" si="637"/>
        <v>0</v>
      </c>
      <c r="K1800" s="3">
        <f>'Vehicle Data'!$D$4*'WLTP Class 3'!$G1800</f>
        <v>0</v>
      </c>
      <c r="L1800" s="3">
        <f>('Vehicle Data'!$D$4*9.81)*'Vehicle Data'!$D$10</f>
        <v>138.66434999999998</v>
      </c>
      <c r="M1800" s="3">
        <f>(1/2)*1.225*'Vehicle Data'!$D$8*'Vehicle Data'!$D$9*'WLTP Class 3'!$E1800^2</f>
        <v>0</v>
      </c>
      <c r="N1800" s="3">
        <f t="shared" si="617"/>
        <v>138.66434999999998</v>
      </c>
      <c r="O1800" s="3">
        <f t="shared" si="618"/>
        <v>0</v>
      </c>
      <c r="P1800" s="3">
        <f t="shared" si="619"/>
        <v>0</v>
      </c>
      <c r="Q1800" s="3">
        <f>SUM($P$4:$P1800)</f>
        <v>8279819.1246431181</v>
      </c>
      <c r="R1800" s="3">
        <f t="shared" si="620"/>
        <v>8279.8191246431179</v>
      </c>
      <c r="S1800">
        <f t="shared" si="621"/>
        <v>0</v>
      </c>
      <c r="T1800">
        <f t="shared" si="622"/>
        <v>0</v>
      </c>
      <c r="U1800">
        <f t="shared" si="623"/>
        <v>0</v>
      </c>
      <c r="V1800" s="3">
        <f>SUM($S$4:$S1800)</f>
        <v>-2566836.4622949278</v>
      </c>
      <c r="W1800">
        <f>V1800*-1</f>
        <v>2566836.4622949278</v>
      </c>
      <c r="X1800">
        <f t="shared" si="624"/>
        <v>2566.836462294928</v>
      </c>
      <c r="Y1800" s="3">
        <f>R1800-X1800</f>
        <v>5712.9826623481895</v>
      </c>
      <c r="Z1800" s="3">
        <f t="shared" si="625"/>
        <v>0</v>
      </c>
      <c r="AA1800">
        <f>1/2*'Vehicle Data'!$D$4*$E1800^2</f>
        <v>0</v>
      </c>
      <c r="AB1800">
        <f t="shared" si="626"/>
        <v>0</v>
      </c>
      <c r="AC1800">
        <f t="shared" si="627"/>
        <v>2.2999497568453107</v>
      </c>
      <c r="AD1800">
        <f t="shared" si="628"/>
        <v>0.71301012841525779</v>
      </c>
      <c r="AE1800">
        <f t="shared" si="629"/>
        <v>1.586939628430053</v>
      </c>
      <c r="AF1800">
        <f t="shared" si="630"/>
        <v>2053.4691698359425</v>
      </c>
      <c r="AG1800">
        <f t="shared" si="631"/>
        <v>0</v>
      </c>
      <c r="AH1800">
        <f t="shared" si="632"/>
        <v>0</v>
      </c>
      <c r="AI1800">
        <f t="shared" si="633"/>
        <v>0</v>
      </c>
      <c r="AJ1800">
        <f t="shared" si="634"/>
        <v>0</v>
      </c>
    </row>
    <row r="1801" spans="2:36" x14ac:dyDescent="0.3">
      <c r="B1801" s="8" t="s">
        <v>13</v>
      </c>
      <c r="C1801" s="8">
        <v>1797</v>
      </c>
      <c r="D1801" s="8">
        <v>320</v>
      </c>
      <c r="E1801" s="10">
        <f t="shared" si="616"/>
        <v>0</v>
      </c>
      <c r="F1801" s="14">
        <v>0</v>
      </c>
      <c r="G1801" s="3">
        <f t="shared" si="635"/>
        <v>0</v>
      </c>
      <c r="H1801" s="3">
        <f t="shared" si="636"/>
        <v>0</v>
      </c>
      <c r="I1801" s="3">
        <f>SUM($E$4:$E1801)</f>
        <v>23262.388888888898</v>
      </c>
      <c r="J1801" s="15">
        <f t="shared" si="637"/>
        <v>0</v>
      </c>
      <c r="K1801" s="3">
        <f>'Vehicle Data'!$D$4*'WLTP Class 3'!$G1801</f>
        <v>0</v>
      </c>
      <c r="L1801" s="3">
        <f>('Vehicle Data'!$D$4*9.81)*'Vehicle Data'!$D$10</f>
        <v>138.66434999999998</v>
      </c>
      <c r="M1801" s="3">
        <f>(1/2)*1.225*'Vehicle Data'!$D$8*'Vehicle Data'!$D$9*'WLTP Class 3'!$E1801^2</f>
        <v>0</v>
      </c>
      <c r="N1801" s="3">
        <f t="shared" si="617"/>
        <v>138.66434999999998</v>
      </c>
      <c r="O1801" s="3">
        <f t="shared" si="618"/>
        <v>0</v>
      </c>
      <c r="P1801" s="3">
        <f t="shared" si="619"/>
        <v>0</v>
      </c>
      <c r="Q1801" s="3">
        <f>SUM($P$4:$P1801)</f>
        <v>8279819.1246431181</v>
      </c>
      <c r="R1801" s="3">
        <f t="shared" si="620"/>
        <v>8279.8191246431179</v>
      </c>
      <c r="S1801">
        <f t="shared" si="621"/>
        <v>0</v>
      </c>
      <c r="T1801">
        <f t="shared" si="622"/>
        <v>0</v>
      </c>
      <c r="U1801">
        <f t="shared" si="623"/>
        <v>0</v>
      </c>
      <c r="V1801" s="3">
        <f>SUM($S$4:$S1801)</f>
        <v>-2566836.4622949278</v>
      </c>
      <c r="W1801">
        <f>V1801*-1</f>
        <v>2566836.4622949278</v>
      </c>
      <c r="X1801">
        <f t="shared" si="624"/>
        <v>2566.836462294928</v>
      </c>
      <c r="Y1801" s="3">
        <f>R1801-X1801</f>
        <v>5712.9826623481895</v>
      </c>
      <c r="Z1801" s="3">
        <f t="shared" si="625"/>
        <v>0</v>
      </c>
      <c r="AA1801">
        <f>1/2*'Vehicle Data'!$D$4*$E1801^2</f>
        <v>0</v>
      </c>
      <c r="AB1801">
        <f t="shared" si="626"/>
        <v>0</v>
      </c>
      <c r="AC1801">
        <f t="shared" si="627"/>
        <v>2.2999497568453107</v>
      </c>
      <c r="AD1801">
        <f t="shared" si="628"/>
        <v>0.71301012841525779</v>
      </c>
      <c r="AE1801">
        <f t="shared" si="629"/>
        <v>1.586939628430053</v>
      </c>
      <c r="AF1801">
        <f t="shared" si="630"/>
        <v>2053.4691698359425</v>
      </c>
      <c r="AG1801">
        <f t="shared" si="631"/>
        <v>0</v>
      </c>
      <c r="AH1801">
        <f t="shared" si="632"/>
        <v>0</v>
      </c>
      <c r="AI1801">
        <f t="shared" si="633"/>
        <v>0</v>
      </c>
      <c r="AJ1801">
        <f t="shared" si="634"/>
        <v>0</v>
      </c>
    </row>
    <row r="1802" spans="2:36" x14ac:dyDescent="0.3">
      <c r="B1802" s="8" t="s">
        <v>13</v>
      </c>
      <c r="C1802" s="8">
        <v>1798</v>
      </c>
      <c r="D1802" s="8">
        <v>321</v>
      </c>
      <c r="E1802" s="10">
        <f t="shared" si="616"/>
        <v>0</v>
      </c>
      <c r="F1802" s="14">
        <v>0</v>
      </c>
      <c r="G1802" s="3">
        <f t="shared" si="635"/>
        <v>0</v>
      </c>
      <c r="H1802" s="3">
        <f t="shared" si="636"/>
        <v>0</v>
      </c>
      <c r="I1802" s="3">
        <f>SUM($E$4:$E1802)</f>
        <v>23262.388888888898</v>
      </c>
      <c r="J1802" s="15">
        <f t="shared" si="637"/>
        <v>0</v>
      </c>
      <c r="K1802" s="3">
        <f>'Vehicle Data'!$D$4*'WLTP Class 3'!$G1802</f>
        <v>0</v>
      </c>
      <c r="L1802" s="3">
        <f>('Vehicle Data'!$D$4*9.81)*'Vehicle Data'!$D$10</f>
        <v>138.66434999999998</v>
      </c>
      <c r="M1802" s="3">
        <f>(1/2)*1.225*'Vehicle Data'!$D$8*'Vehicle Data'!$D$9*'WLTP Class 3'!$E1802^2</f>
        <v>0</v>
      </c>
      <c r="N1802" s="3">
        <f t="shared" si="617"/>
        <v>138.66434999999998</v>
      </c>
      <c r="O1802" s="3">
        <f t="shared" si="618"/>
        <v>0</v>
      </c>
      <c r="P1802" s="3">
        <f t="shared" si="619"/>
        <v>0</v>
      </c>
      <c r="Q1802" s="3">
        <f>SUM($P$4:$P1802)</f>
        <v>8279819.1246431181</v>
      </c>
      <c r="R1802" s="3">
        <f t="shared" si="620"/>
        <v>8279.8191246431179</v>
      </c>
      <c r="S1802">
        <f t="shared" si="621"/>
        <v>0</v>
      </c>
      <c r="T1802">
        <f t="shared" si="622"/>
        <v>0</v>
      </c>
      <c r="U1802">
        <f t="shared" si="623"/>
        <v>0</v>
      </c>
      <c r="V1802" s="3">
        <f>SUM($S$4:$S1802)</f>
        <v>-2566836.4622949278</v>
      </c>
      <c r="W1802">
        <f>V1802*-1</f>
        <v>2566836.4622949278</v>
      </c>
      <c r="X1802">
        <f t="shared" si="624"/>
        <v>2566.836462294928</v>
      </c>
      <c r="Y1802" s="3">
        <f>R1802-X1802</f>
        <v>5712.9826623481895</v>
      </c>
      <c r="Z1802" s="3">
        <f t="shared" si="625"/>
        <v>0</v>
      </c>
      <c r="AA1802">
        <f>1/2*'Vehicle Data'!$D$4*$E1802^2</f>
        <v>0</v>
      </c>
      <c r="AB1802">
        <f t="shared" si="626"/>
        <v>0</v>
      </c>
      <c r="AC1802">
        <f t="shared" si="627"/>
        <v>2.2999497568453107</v>
      </c>
      <c r="AD1802">
        <f t="shared" si="628"/>
        <v>0.71301012841525779</v>
      </c>
      <c r="AE1802">
        <f t="shared" si="629"/>
        <v>1.586939628430053</v>
      </c>
      <c r="AF1802">
        <f t="shared" si="630"/>
        <v>2053.4691698359425</v>
      </c>
      <c r="AG1802">
        <f t="shared" si="631"/>
        <v>0</v>
      </c>
      <c r="AH1802">
        <f t="shared" si="632"/>
        <v>0</v>
      </c>
      <c r="AI1802">
        <f t="shared" si="633"/>
        <v>0</v>
      </c>
      <c r="AJ1802">
        <f t="shared" si="634"/>
        <v>0</v>
      </c>
    </row>
    <row r="1803" spans="2:36" x14ac:dyDescent="0.3">
      <c r="B1803" s="8" t="s">
        <v>13</v>
      </c>
      <c r="C1803" s="8">
        <v>1799</v>
      </c>
      <c r="D1803" s="8">
        <v>322</v>
      </c>
      <c r="E1803" s="10">
        <f t="shared" si="616"/>
        <v>0</v>
      </c>
      <c r="F1803" s="14">
        <v>0</v>
      </c>
      <c r="G1803" s="3">
        <f t="shared" si="635"/>
        <v>0</v>
      </c>
      <c r="H1803" s="3">
        <f t="shared" si="636"/>
        <v>0</v>
      </c>
      <c r="I1803" s="3">
        <f>SUM($E$4:$E1803)</f>
        <v>23262.388888888898</v>
      </c>
      <c r="J1803" s="15">
        <f t="shared" si="637"/>
        <v>0</v>
      </c>
      <c r="K1803" s="3">
        <f>'Vehicle Data'!$D$4*'WLTP Class 3'!$G1803</f>
        <v>0</v>
      </c>
      <c r="L1803" s="3">
        <f>('Vehicle Data'!$D$4*9.81)*'Vehicle Data'!$D$10</f>
        <v>138.66434999999998</v>
      </c>
      <c r="M1803" s="3">
        <f>(1/2)*1.225*'Vehicle Data'!$D$8*'Vehicle Data'!$D$9*'WLTP Class 3'!$E1803^2</f>
        <v>0</v>
      </c>
      <c r="N1803" s="3">
        <f t="shared" si="617"/>
        <v>138.66434999999998</v>
      </c>
      <c r="O1803" s="3">
        <f t="shared" si="618"/>
        <v>0</v>
      </c>
      <c r="P1803" s="3">
        <f t="shared" si="619"/>
        <v>0</v>
      </c>
      <c r="Q1803" s="3">
        <f>SUM($P$4:$P1803)</f>
        <v>8279819.1246431181</v>
      </c>
      <c r="R1803" s="3">
        <f t="shared" si="620"/>
        <v>8279.8191246431179</v>
      </c>
      <c r="S1803">
        <f t="shared" si="621"/>
        <v>0</v>
      </c>
      <c r="T1803">
        <f t="shared" si="622"/>
        <v>0</v>
      </c>
      <c r="U1803">
        <f t="shared" si="623"/>
        <v>0</v>
      </c>
      <c r="V1803" s="3">
        <f>SUM($S$4:$S1803)</f>
        <v>-2566836.4622949278</v>
      </c>
      <c r="W1803">
        <f>V1803*-1</f>
        <v>2566836.4622949278</v>
      </c>
      <c r="X1803">
        <f t="shared" si="624"/>
        <v>2566.836462294928</v>
      </c>
      <c r="Y1803" s="3">
        <f>R1803-X1803</f>
        <v>5712.9826623481895</v>
      </c>
      <c r="Z1803" s="3">
        <f t="shared" si="625"/>
        <v>0</v>
      </c>
      <c r="AA1803">
        <f>1/2*'Vehicle Data'!$D$4*$E1803^2</f>
        <v>0</v>
      </c>
      <c r="AB1803">
        <f t="shared" si="626"/>
        <v>0</v>
      </c>
      <c r="AC1803">
        <f t="shared" si="627"/>
        <v>2.2999497568453107</v>
      </c>
      <c r="AD1803">
        <f t="shared" si="628"/>
        <v>0.71301012841525779</v>
      </c>
      <c r="AE1803">
        <f t="shared" si="629"/>
        <v>1.586939628430053</v>
      </c>
      <c r="AF1803">
        <f t="shared" si="630"/>
        <v>2053.4691698359425</v>
      </c>
      <c r="AG1803">
        <f t="shared" si="631"/>
        <v>0</v>
      </c>
      <c r="AH1803">
        <f t="shared" si="632"/>
        <v>0</v>
      </c>
      <c r="AI1803">
        <f t="shared" si="633"/>
        <v>0</v>
      </c>
      <c r="AJ1803">
        <f t="shared" si="634"/>
        <v>0</v>
      </c>
    </row>
    <row r="1804" spans="2:36" x14ac:dyDescent="0.3">
      <c r="B1804" s="8" t="s">
        <v>13</v>
      </c>
      <c r="C1804" s="8">
        <v>1800</v>
      </c>
      <c r="D1804" s="8">
        <v>323</v>
      </c>
      <c r="E1804" s="10">
        <f t="shared" si="616"/>
        <v>0</v>
      </c>
      <c r="F1804" s="14">
        <v>0</v>
      </c>
      <c r="G1804" s="3">
        <f t="shared" si="635"/>
        <v>0</v>
      </c>
      <c r="H1804" s="3">
        <f t="shared" si="636"/>
        <v>0</v>
      </c>
      <c r="I1804" s="3">
        <f>SUM($E$4:$E1804)</f>
        <v>23262.388888888898</v>
      </c>
      <c r="J1804" s="15">
        <f t="shared" si="637"/>
        <v>0</v>
      </c>
      <c r="K1804" s="3">
        <f>'Vehicle Data'!$D$4*'WLTP Class 3'!$G1804</f>
        <v>0</v>
      </c>
      <c r="L1804" s="3">
        <f>('Vehicle Data'!$D$4*9.81)*'Vehicle Data'!$D$10</f>
        <v>138.66434999999998</v>
      </c>
      <c r="M1804" s="3">
        <f>(1/2)*1.225*'Vehicle Data'!$D$8*'Vehicle Data'!$D$9*'WLTP Class 3'!$E1804^2</f>
        <v>0</v>
      </c>
      <c r="N1804" s="3">
        <f t="shared" si="617"/>
        <v>138.66434999999998</v>
      </c>
      <c r="O1804" s="3">
        <f t="shared" si="618"/>
        <v>0</v>
      </c>
      <c r="P1804" s="3">
        <f t="shared" si="619"/>
        <v>0</v>
      </c>
      <c r="Q1804" s="3">
        <f>SUM($P$4:$P1804)</f>
        <v>8279819.1246431181</v>
      </c>
      <c r="R1804" s="3">
        <f t="shared" si="620"/>
        <v>8279.8191246431179</v>
      </c>
      <c r="S1804">
        <f t="shared" si="621"/>
        <v>0</v>
      </c>
      <c r="T1804">
        <f t="shared" si="622"/>
        <v>0</v>
      </c>
      <c r="U1804">
        <f t="shared" si="623"/>
        <v>0</v>
      </c>
      <c r="V1804" s="3">
        <f>SUM($S$4:$S1804)</f>
        <v>-2566836.4622949278</v>
      </c>
      <c r="W1804">
        <f>V1804*-1</f>
        <v>2566836.4622949278</v>
      </c>
      <c r="X1804">
        <f t="shared" si="624"/>
        <v>2566.836462294928</v>
      </c>
      <c r="Y1804" s="3">
        <f>R1804-X1804</f>
        <v>5712.9826623481895</v>
      </c>
      <c r="Z1804" s="3">
        <f t="shared" si="625"/>
        <v>0</v>
      </c>
      <c r="AA1804">
        <f>1/2*'Vehicle Data'!$D$4*$E1804^2</f>
        <v>0</v>
      </c>
      <c r="AB1804">
        <f t="shared" si="626"/>
        <v>0</v>
      </c>
      <c r="AC1804">
        <f t="shared" si="627"/>
        <v>2.2999497568453107</v>
      </c>
      <c r="AD1804">
        <f t="shared" si="628"/>
        <v>0.71301012841525779</v>
      </c>
      <c r="AE1804">
        <f t="shared" si="629"/>
        <v>1.586939628430053</v>
      </c>
      <c r="AF1804">
        <f t="shared" si="630"/>
        <v>2053.4691698359425</v>
      </c>
      <c r="AG1804">
        <f t="shared" si="631"/>
        <v>0</v>
      </c>
      <c r="AH1804">
        <f t="shared" si="632"/>
        <v>0</v>
      </c>
      <c r="AI1804">
        <f t="shared" si="633"/>
        <v>0</v>
      </c>
      <c r="AJ1804">
        <f t="shared" si="634"/>
        <v>0</v>
      </c>
    </row>
    <row r="1805" spans="2:36" x14ac:dyDescent="0.3">
      <c r="M1805">
        <f>(1/2)*1.225*'Vehicle Data'!$D$8*'Vehicle Data'!$D$9*'WLTP Class 3'!$E1805^2</f>
        <v>0</v>
      </c>
      <c r="N1805" s="3">
        <f t="shared" si="617"/>
        <v>0</v>
      </c>
      <c r="O1805">
        <f t="shared" si="618"/>
        <v>1</v>
      </c>
      <c r="P1805">
        <f t="shared" si="619"/>
        <v>0</v>
      </c>
      <c r="Q1805">
        <f>SUM($P$4:$P1805)</f>
        <v>8279819.1246431181</v>
      </c>
      <c r="R1805">
        <f t="shared" si="620"/>
        <v>8279.8191246431179</v>
      </c>
      <c r="S1805">
        <f t="shared" si="621"/>
        <v>0</v>
      </c>
      <c r="T1805">
        <f t="shared" si="622"/>
        <v>0</v>
      </c>
      <c r="U1805">
        <f t="shared" si="623"/>
        <v>0</v>
      </c>
      <c r="V1805" s="3">
        <f>SUM($S$4:$S1805)</f>
        <v>-2566836.4622949278</v>
      </c>
      <c r="W1805">
        <f>V1805*-1</f>
        <v>2566836.4622949278</v>
      </c>
      <c r="X1805">
        <f t="shared" si="624"/>
        <v>2566.836462294928</v>
      </c>
      <c r="Y1805" s="3">
        <f>R1805-X1805</f>
        <v>5712.9826623481895</v>
      </c>
      <c r="Z1805" s="3">
        <f t="shared" si="625"/>
        <v>0</v>
      </c>
      <c r="AA1805">
        <f>1/2*'Vehicle Data'!$D$4*$E1805^2</f>
        <v>0</v>
      </c>
      <c r="AB1805">
        <f t="shared" si="626"/>
        <v>0</v>
      </c>
      <c r="AC1805">
        <f t="shared" si="627"/>
        <v>2.2999497568453107</v>
      </c>
      <c r="AD1805">
        <f t="shared" si="628"/>
        <v>0.71301012841525779</v>
      </c>
      <c r="AE1805">
        <f t="shared" si="629"/>
        <v>1.586939628430053</v>
      </c>
      <c r="AF1805">
        <f t="shared" si="630"/>
        <v>2053.4691698359425</v>
      </c>
      <c r="AG1805">
        <f t="shared" si="631"/>
        <v>0</v>
      </c>
      <c r="AH1805">
        <f t="shared" si="632"/>
        <v>0</v>
      </c>
      <c r="AI1805">
        <f t="shared" si="633"/>
        <v>0</v>
      </c>
      <c r="AJ1805">
        <f t="shared" si="634"/>
        <v>0</v>
      </c>
    </row>
  </sheetData>
  <mergeCells count="2">
    <mergeCell ref="AA2:AB2"/>
    <mergeCell ref="T2:U2"/>
  </mergeCells>
  <conditionalFormatting sqref="O4:O180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:U1805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18EA-A74A-4784-B664-409A6BABDA5C}">
  <dimension ref="A1"/>
  <sheetViews>
    <sheetView tabSelected="1" topLeftCell="A203" zoomScale="85" workbookViewId="0">
      <selection activeCell="C232" sqref="C23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F01DA-9A6B-435E-B2AC-F883DE6B50A7}">
  <dimension ref="B2:F10"/>
  <sheetViews>
    <sheetView workbookViewId="0">
      <selection activeCell="D15" sqref="D15"/>
    </sheetView>
  </sheetViews>
  <sheetFormatPr defaultRowHeight="14.4" x14ac:dyDescent="0.3"/>
  <cols>
    <col min="3" max="3" width="13.109375" customWidth="1"/>
    <col min="4" max="4" width="11.109375" customWidth="1"/>
    <col min="5" max="5" width="16.6640625" bestFit="1" customWidth="1"/>
    <col min="6" max="6" width="12.33203125" customWidth="1"/>
    <col min="7" max="7" width="25.77734375" bestFit="1" customWidth="1"/>
  </cols>
  <sheetData>
    <row r="2" spans="2:6" x14ac:dyDescent="0.3">
      <c r="B2" s="24" t="s">
        <v>21</v>
      </c>
      <c r="C2" s="24"/>
      <c r="D2" s="24"/>
      <c r="E2" s="24"/>
      <c r="F2" s="24"/>
    </row>
    <row r="3" spans="2:6" x14ac:dyDescent="0.3">
      <c r="B3" s="22" t="s">
        <v>22</v>
      </c>
      <c r="C3" s="22"/>
      <c r="D3" s="16">
        <v>1190</v>
      </c>
      <c r="E3" s="23" t="s">
        <v>33</v>
      </c>
      <c r="F3" s="23"/>
    </row>
    <row r="4" spans="2:6" x14ac:dyDescent="0.3">
      <c r="B4" s="21" t="s">
        <v>14</v>
      </c>
      <c r="C4" s="21"/>
      <c r="D4" s="16">
        <v>1285</v>
      </c>
      <c r="E4" s="23" t="s">
        <v>34</v>
      </c>
      <c r="F4" s="23"/>
    </row>
    <row r="5" spans="2:6" x14ac:dyDescent="0.3">
      <c r="B5" s="21" t="s">
        <v>23</v>
      </c>
      <c r="C5" s="21"/>
      <c r="D5" s="16"/>
      <c r="E5" s="23" t="s">
        <v>32</v>
      </c>
      <c r="F5" s="23"/>
    </row>
    <row r="6" spans="2:6" x14ac:dyDescent="0.3">
      <c r="B6" s="21" t="s">
        <v>24</v>
      </c>
      <c r="C6" s="21"/>
      <c r="D6" s="16"/>
      <c r="E6" s="23" t="s">
        <v>32</v>
      </c>
      <c r="F6" s="23"/>
    </row>
    <row r="7" spans="2:6" x14ac:dyDescent="0.3">
      <c r="B7" s="21" t="s">
        <v>25</v>
      </c>
      <c r="C7" s="21"/>
      <c r="D7" s="16"/>
      <c r="E7" s="23" t="s">
        <v>32</v>
      </c>
      <c r="F7" s="23"/>
    </row>
    <row r="8" spans="2:6" x14ac:dyDescent="0.3">
      <c r="B8" s="21" t="s">
        <v>26</v>
      </c>
      <c r="C8" s="21"/>
      <c r="D8" s="16">
        <v>1.96</v>
      </c>
      <c r="E8" s="23" t="s">
        <v>29</v>
      </c>
      <c r="F8" s="23"/>
    </row>
    <row r="9" spans="2:6" x14ac:dyDescent="0.3">
      <c r="B9" s="21" t="s">
        <v>27</v>
      </c>
      <c r="C9" s="21"/>
      <c r="D9" s="16">
        <v>0.3</v>
      </c>
      <c r="E9" s="23" t="s">
        <v>31</v>
      </c>
      <c r="F9" s="23"/>
    </row>
    <row r="10" spans="2:6" ht="27.6" customHeight="1" x14ac:dyDescent="0.3">
      <c r="B10" s="22" t="s">
        <v>28</v>
      </c>
      <c r="C10" s="22"/>
      <c r="D10" s="16">
        <v>1.0999999999999999E-2</v>
      </c>
      <c r="E10" s="23" t="s">
        <v>30</v>
      </c>
      <c r="F10" s="23"/>
    </row>
  </sheetData>
  <mergeCells count="17">
    <mergeCell ref="B2:F2"/>
    <mergeCell ref="B3:C3"/>
    <mergeCell ref="B4:C4"/>
    <mergeCell ref="B5:C5"/>
    <mergeCell ref="B6:C6"/>
    <mergeCell ref="E3:F3"/>
    <mergeCell ref="E5:F5"/>
    <mergeCell ref="E6:F6"/>
    <mergeCell ref="E7:F7"/>
    <mergeCell ref="E8:F8"/>
    <mergeCell ref="B7:C7"/>
    <mergeCell ref="B8:C8"/>
    <mergeCell ref="B9:C9"/>
    <mergeCell ref="B10:C10"/>
    <mergeCell ref="E4:F4"/>
    <mergeCell ref="E9:F9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WLTP Class 3</vt:lpstr>
      <vt:lpstr>Graphs</vt:lpstr>
      <vt:lpstr>Vehicle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Holden</dc:creator>
  <cp:lastModifiedBy>Scott Holden (2200027)</cp:lastModifiedBy>
  <dcterms:created xsi:type="dcterms:W3CDTF">2024-11-26T11:11:17Z</dcterms:created>
  <dcterms:modified xsi:type="dcterms:W3CDTF">2024-12-08T17:24:15Z</dcterms:modified>
</cp:coreProperties>
</file>